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\2025\CONTROL PROCESO\1. ENERO\"/>
    </mc:Choice>
  </mc:AlternateContent>
  <xr:revisionPtr revIDLastSave="0" documentId="13_ncr:1_{BD1F1620-D1D5-47DD-B694-7EDD7F0635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NERO" sheetId="29" r:id="rId1"/>
    <sheet name="CODIGOS" sheetId="30" r:id="rId2"/>
    <sheet name="DINAMICAS" sheetId="31" r:id="rId3"/>
  </sheets>
  <definedNames>
    <definedName name="_xlnm._FilterDatabase" localSheetId="0" hidden="1">ENERO!$M$4:$U$10</definedName>
    <definedName name="_xlcn.WorksheetConnection_SMACFC0009CONTROLPROCESO...xlsxTabla11" hidden="1">Ene</definedName>
    <definedName name="_xlcn.WorksheetConnection_SMACFC0009CONTROLPROCESO...xlsxTabla141" hidden="1">Feb</definedName>
    <definedName name="_xlnm.Print_Area" localSheetId="0">ENERO!$A$1:$X$1047711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4" name="Tabla14" connection="WorksheetConnection_SM-ACF-C-0009 CONTROL PROCESO...xlsx!Tabla14"/>
          <x15:modelTable id="Tabla1" name="Tabla1" connection="WorksheetConnection_SM-ACF-C-0009 CONTROL PROCESO...xlsx!Tabla1"/>
        </x15:modelTables>
      </x15:dataModel>
    </ext>
  </extLst>
</workbook>
</file>

<file path=xl/calcChain.xml><?xml version="1.0" encoding="utf-8"?>
<calcChain xmlns="http://schemas.openxmlformats.org/spreadsheetml/2006/main">
  <c r="U680" i="29" l="1"/>
  <c r="U681" i="29"/>
  <c r="U682" i="29"/>
  <c r="U683" i="29"/>
  <c r="U684" i="29"/>
  <c r="U685" i="29"/>
  <c r="M682" i="29"/>
  <c r="G678" i="29"/>
  <c r="U655" i="29" l="1"/>
  <c r="U656" i="29"/>
  <c r="U657" i="29"/>
  <c r="U658" i="29"/>
  <c r="U659" i="29"/>
  <c r="U660" i="29"/>
  <c r="U612" i="29" l="1"/>
  <c r="G609" i="29"/>
  <c r="M589" i="29" l="1"/>
  <c r="G585" i="29"/>
  <c r="U585" i="29"/>
  <c r="U565" i="29" l="1"/>
  <c r="U566" i="29"/>
  <c r="U567" i="29"/>
  <c r="U568" i="29"/>
  <c r="M566" i="29"/>
  <c r="O566" i="29" s="1"/>
  <c r="G566" i="29"/>
  <c r="M565" i="29"/>
  <c r="M538" i="29" l="1"/>
  <c r="M537" i="29"/>
  <c r="O537" i="29" s="1"/>
  <c r="U524" i="29"/>
  <c r="U525" i="29"/>
  <c r="U526" i="29"/>
  <c r="U527" i="29"/>
  <c r="U528" i="29"/>
  <c r="U521" i="29" l="1"/>
  <c r="U522" i="29"/>
  <c r="U523" i="29"/>
  <c r="G490" i="29" l="1"/>
  <c r="G491" i="29"/>
  <c r="G487" i="29"/>
  <c r="G488" i="29"/>
  <c r="G489" i="29"/>
  <c r="G492" i="29"/>
  <c r="U441" i="29" l="1"/>
  <c r="M437" i="29" l="1"/>
  <c r="O437" i="29" s="1"/>
  <c r="M438" i="29"/>
  <c r="O438" i="29" s="1"/>
  <c r="U439" i="29"/>
  <c r="G439" i="29"/>
  <c r="G438" i="29"/>
  <c r="U438" i="29"/>
  <c r="U419" i="29" l="1"/>
  <c r="G412" i="29" l="1"/>
  <c r="U399" i="29"/>
  <c r="U400" i="29"/>
  <c r="U401" i="29"/>
  <c r="U402" i="29"/>
  <c r="U403" i="29"/>
  <c r="U404" i="29"/>
  <c r="U405" i="29"/>
  <c r="U406" i="29"/>
  <c r="U407" i="29"/>
  <c r="U398" i="29"/>
  <c r="G398" i="29"/>
  <c r="U395" i="29" l="1"/>
  <c r="U380" i="29" l="1"/>
  <c r="U381" i="29"/>
  <c r="U382" i="29"/>
  <c r="U383" i="29"/>
  <c r="U384" i="29"/>
  <c r="G385" i="29"/>
  <c r="M385" i="29"/>
  <c r="O385" i="29" s="1"/>
  <c r="G386" i="29"/>
  <c r="M386" i="29"/>
  <c r="O386" i="29" s="1"/>
  <c r="U386" i="29"/>
  <c r="G387" i="29"/>
  <c r="U387" i="29"/>
  <c r="G388" i="29"/>
  <c r="U388" i="29"/>
  <c r="M373" i="29"/>
  <c r="O373" i="29" s="1"/>
  <c r="U368" i="29"/>
  <c r="U356" i="29" l="1"/>
  <c r="U357" i="29"/>
  <c r="U358" i="29"/>
  <c r="U359" i="29"/>
  <c r="U360" i="29"/>
  <c r="M327" i="29"/>
  <c r="O327" i="29" s="1"/>
  <c r="U327" i="29"/>
  <c r="M328" i="29"/>
  <c r="O328" i="29" s="1"/>
  <c r="U328" i="29"/>
  <c r="M332" i="29"/>
  <c r="O332" i="29" s="1"/>
  <c r="M334" i="29"/>
  <c r="O334" i="29" s="1"/>
  <c r="U332" i="29"/>
  <c r="U333" i="29"/>
  <c r="M331" i="29" l="1"/>
  <c r="O331" i="29" s="1"/>
  <c r="M335" i="29"/>
  <c r="O335" i="29" s="1"/>
  <c r="U329" i="29"/>
  <c r="U330" i="29"/>
  <c r="U331" i="29"/>
  <c r="U335" i="29"/>
  <c r="M336" i="29"/>
  <c r="O336" i="29" s="1"/>
  <c r="M337" i="29"/>
  <c r="O337" i="29" s="1"/>
  <c r="U336" i="29"/>
  <c r="U337" i="29"/>
  <c r="U351" i="29" l="1"/>
  <c r="U308" i="29" l="1"/>
  <c r="U309" i="29"/>
  <c r="U296" i="29" l="1"/>
  <c r="U297" i="29"/>
  <c r="U298" i="29"/>
  <c r="U299" i="29"/>
  <c r="U300" i="29"/>
  <c r="U284" i="29" l="1"/>
  <c r="U285" i="29"/>
  <c r="U286" i="29"/>
  <c r="U287" i="29"/>
  <c r="U275" i="29"/>
  <c r="M275" i="29"/>
  <c r="O275" i="29" s="1"/>
  <c r="G275" i="29"/>
  <c r="M270" i="29"/>
  <c r="O270" i="29" s="1"/>
  <c r="G270" i="29"/>
  <c r="G264" i="29"/>
  <c r="M264" i="29"/>
  <c r="O264" i="29" s="1"/>
  <c r="U264" i="29"/>
  <c r="U232" i="29" l="1"/>
  <c r="M214" i="29"/>
  <c r="G213" i="29"/>
  <c r="M204" i="29" l="1"/>
  <c r="M205" i="29"/>
  <c r="U206" i="29"/>
  <c r="G206" i="29"/>
  <c r="M202" i="29" l="1"/>
  <c r="U198" i="29" l="1"/>
  <c r="M198" i="29"/>
  <c r="O198" i="29" s="1"/>
  <c r="G185" i="29" l="1"/>
  <c r="M179" i="29" l="1"/>
  <c r="U180" i="29"/>
  <c r="G180" i="29"/>
  <c r="U169" i="29" l="1"/>
  <c r="U170" i="29"/>
  <c r="U171" i="29"/>
  <c r="O157" i="29" l="1"/>
  <c r="M156" i="29"/>
  <c r="M159" i="29"/>
  <c r="O159" i="29" s="1"/>
  <c r="M161" i="29"/>
  <c r="O161" i="29" s="1"/>
  <c r="U159" i="29"/>
  <c r="G159" i="29"/>
  <c r="U158" i="29"/>
  <c r="G158" i="29"/>
  <c r="U155" i="29"/>
  <c r="G155" i="29"/>
  <c r="U161" i="29"/>
  <c r="G161" i="29"/>
  <c r="U160" i="29"/>
  <c r="G160" i="29"/>
  <c r="G115" i="29" l="1"/>
  <c r="U78" i="29" l="1"/>
  <c r="G78" i="29"/>
  <c r="U79" i="29" l="1"/>
  <c r="G79" i="29"/>
  <c r="G72" i="29" l="1"/>
  <c r="G73" i="29"/>
  <c r="U59" i="29"/>
  <c r="G59" i="29"/>
  <c r="U43" i="29" l="1"/>
  <c r="U42" i="29"/>
  <c r="U40" i="29"/>
  <c r="U39" i="29"/>
  <c r="U38" i="29" l="1"/>
  <c r="U37" i="29"/>
  <c r="M18" i="29" l="1"/>
  <c r="G18" i="29"/>
  <c r="G19" i="29"/>
  <c r="M16" i="29" l="1"/>
  <c r="O16" i="29" s="1"/>
  <c r="M15" i="29"/>
  <c r="O15" i="29" s="1"/>
  <c r="O18" i="29"/>
  <c r="M19" i="29"/>
  <c r="O19" i="29" s="1"/>
  <c r="M21" i="29"/>
  <c r="O21" i="29" s="1"/>
  <c r="M22" i="29"/>
  <c r="O22" i="29" s="1"/>
  <c r="M23" i="29"/>
  <c r="O23" i="29" s="1"/>
  <c r="M24" i="29"/>
  <c r="O24" i="29" s="1"/>
  <c r="M27" i="29"/>
  <c r="O27" i="29" s="1"/>
  <c r="M28" i="29"/>
  <c r="O28" i="29" s="1"/>
  <c r="M30" i="29"/>
  <c r="O30" i="29" s="1"/>
  <c r="M31" i="29"/>
  <c r="O31" i="29" s="1"/>
  <c r="M33" i="29"/>
  <c r="O33" i="29" s="1"/>
  <c r="M34" i="29"/>
  <c r="O34" i="29" s="1"/>
  <c r="M37" i="29"/>
  <c r="O37" i="29" s="1"/>
  <c r="M38" i="29"/>
  <c r="O38" i="29" s="1"/>
  <c r="M39" i="29"/>
  <c r="O39" i="29" s="1"/>
  <c r="M40" i="29"/>
  <c r="O40" i="29" s="1"/>
  <c r="M42" i="29"/>
  <c r="O42" i="29" s="1"/>
  <c r="M43" i="29"/>
  <c r="O43" i="29" s="1"/>
  <c r="M46" i="29"/>
  <c r="O46" i="29" s="1"/>
  <c r="M47" i="29"/>
  <c r="O47" i="29" s="1"/>
  <c r="M49" i="29"/>
  <c r="O49" i="29" s="1"/>
  <c r="M50" i="29"/>
  <c r="O50" i="29" s="1"/>
  <c r="M53" i="29"/>
  <c r="O53" i="29" s="1"/>
  <c r="M54" i="29"/>
  <c r="O54" i="29" s="1"/>
  <c r="M57" i="29"/>
  <c r="O57" i="29" s="1"/>
  <c r="M58" i="29"/>
  <c r="O58" i="29" s="1"/>
  <c r="M61" i="29"/>
  <c r="O61" i="29" s="1"/>
  <c r="M62" i="29"/>
  <c r="O62" i="29" s="1"/>
  <c r="M65" i="29"/>
  <c r="O65" i="29" s="1"/>
  <c r="M66" i="29"/>
  <c r="O66" i="29" s="1"/>
  <c r="M67" i="29"/>
  <c r="O67" i="29" s="1"/>
  <c r="M71" i="29"/>
  <c r="O71" i="29" s="1"/>
  <c r="M72" i="29"/>
  <c r="O72" i="29" s="1"/>
  <c r="M73" i="29"/>
  <c r="O73" i="29" s="1"/>
  <c r="M76" i="29"/>
  <c r="O76" i="29" s="1"/>
  <c r="M77" i="29"/>
  <c r="O77" i="29" s="1"/>
  <c r="M80" i="29"/>
  <c r="O80" i="29" s="1"/>
  <c r="M81" i="29"/>
  <c r="O81" i="29" s="1"/>
  <c r="M83" i="29"/>
  <c r="O83" i="29" s="1"/>
  <c r="M84" i="29"/>
  <c r="O84" i="29" s="1"/>
  <c r="M86" i="29"/>
  <c r="O86" i="29" s="1"/>
  <c r="M87" i="29"/>
  <c r="O87" i="29" s="1"/>
  <c r="M89" i="29"/>
  <c r="O89" i="29" s="1"/>
  <c r="M90" i="29"/>
  <c r="O90" i="29" s="1"/>
  <c r="M93" i="29"/>
  <c r="O93" i="29" s="1"/>
  <c r="M94" i="29"/>
  <c r="O94" i="29" s="1"/>
  <c r="M97" i="29"/>
  <c r="O97" i="29" s="1"/>
  <c r="M98" i="29"/>
  <c r="O98" i="29" s="1"/>
  <c r="M100" i="29"/>
  <c r="O100" i="29" s="1"/>
  <c r="M101" i="29"/>
  <c r="O101" i="29" s="1"/>
  <c r="M104" i="29"/>
  <c r="O104" i="29" s="1"/>
  <c r="M105" i="29"/>
  <c r="O105" i="29" s="1"/>
  <c r="M106" i="29"/>
  <c r="O106" i="29" s="1"/>
  <c r="M107" i="29"/>
  <c r="O107" i="29" s="1"/>
  <c r="M109" i="29"/>
  <c r="O109" i="29" s="1"/>
  <c r="M110" i="29"/>
  <c r="O110" i="29" s="1"/>
  <c r="M113" i="29"/>
  <c r="O113" i="29" s="1"/>
  <c r="M114" i="29"/>
  <c r="O114" i="29" s="1"/>
  <c r="M117" i="29"/>
  <c r="O117" i="29" s="1"/>
  <c r="M118" i="29"/>
  <c r="O118" i="29" s="1"/>
  <c r="M120" i="29"/>
  <c r="O120" i="29" s="1"/>
  <c r="M121" i="29"/>
  <c r="O121" i="29" s="1"/>
  <c r="M123" i="29"/>
  <c r="O123" i="29" s="1"/>
  <c r="M124" i="29"/>
  <c r="O124" i="29" s="1"/>
  <c r="M126" i="29"/>
  <c r="O126" i="29" s="1"/>
  <c r="M127" i="29"/>
  <c r="O127" i="29" s="1"/>
  <c r="M129" i="29"/>
  <c r="O129" i="29" s="1"/>
  <c r="M130" i="29"/>
  <c r="O130" i="29" s="1"/>
  <c r="M132" i="29"/>
  <c r="O132" i="29" s="1"/>
  <c r="M133" i="29"/>
  <c r="O133" i="29" s="1"/>
  <c r="M137" i="29"/>
  <c r="O137" i="29" s="1"/>
  <c r="M138" i="29"/>
  <c r="O138" i="29" s="1"/>
  <c r="M141" i="29"/>
  <c r="O141" i="29" s="1"/>
  <c r="M142" i="29"/>
  <c r="O142" i="29" s="1"/>
  <c r="M145" i="29"/>
  <c r="O145" i="29" s="1"/>
  <c r="M146" i="29"/>
  <c r="O146" i="29" s="1"/>
  <c r="M148" i="29"/>
  <c r="O148" i="29" s="1"/>
  <c r="M149" i="29"/>
  <c r="O149" i="29" s="1"/>
  <c r="M151" i="29"/>
  <c r="O151" i="29" s="1"/>
  <c r="M152" i="29"/>
  <c r="O152" i="29" s="1"/>
  <c r="O156" i="29"/>
  <c r="M162" i="29"/>
  <c r="O162" i="29" s="1"/>
  <c r="M165" i="29"/>
  <c r="O165" i="29" s="1"/>
  <c r="M166" i="29"/>
  <c r="O166" i="29" s="1"/>
  <c r="M169" i="29"/>
  <c r="O169" i="29" s="1"/>
  <c r="M170" i="29"/>
  <c r="O170" i="29" s="1"/>
  <c r="M173" i="29"/>
  <c r="O173" i="29" s="1"/>
  <c r="M174" i="29"/>
  <c r="O174" i="29" s="1"/>
  <c r="M176" i="29"/>
  <c r="O176" i="29" s="1"/>
  <c r="O179" i="29"/>
  <c r="M181" i="29"/>
  <c r="O181" i="29" s="1"/>
  <c r="M182" i="29"/>
  <c r="O182" i="29" s="1"/>
  <c r="M184" i="29"/>
  <c r="O184" i="29" s="1"/>
  <c r="M186" i="29"/>
  <c r="O186" i="29" s="1"/>
  <c r="M189" i="29"/>
  <c r="O189" i="29" s="1"/>
  <c r="M191" i="29"/>
  <c r="O191" i="29" s="1"/>
  <c r="M192" i="29"/>
  <c r="O192" i="29" s="1"/>
  <c r="M194" i="29"/>
  <c r="O194" i="29" s="1"/>
  <c r="M195" i="29"/>
  <c r="O195" i="29" s="1"/>
  <c r="M197" i="29"/>
  <c r="O197" i="29" s="1"/>
  <c r="M201" i="29"/>
  <c r="O201" i="29" s="1"/>
  <c r="O202" i="29"/>
  <c r="O204" i="29"/>
  <c r="O205" i="29"/>
  <c r="M208" i="29"/>
  <c r="O208" i="29" s="1"/>
  <c r="M209" i="29"/>
  <c r="O209" i="29" s="1"/>
  <c r="M213" i="29"/>
  <c r="O213" i="29" s="1"/>
  <c r="O214" i="29"/>
  <c r="M217" i="29"/>
  <c r="O217" i="29" s="1"/>
  <c r="M218" i="29"/>
  <c r="O218" i="29" s="1"/>
  <c r="M220" i="29"/>
  <c r="O220" i="29" s="1"/>
  <c r="M221" i="29"/>
  <c r="O221" i="29" s="1"/>
  <c r="M223" i="29"/>
  <c r="O223" i="29" s="1"/>
  <c r="M224" i="29"/>
  <c r="O224" i="29" s="1"/>
  <c r="M227" i="29"/>
  <c r="O227" i="29" s="1"/>
  <c r="M228" i="29"/>
  <c r="O228" i="29" s="1"/>
  <c r="M230" i="29"/>
  <c r="O230" i="29" s="1"/>
  <c r="M231" i="29"/>
  <c r="O231" i="29" s="1"/>
  <c r="M235" i="29"/>
  <c r="O235" i="29" s="1"/>
  <c r="M236" i="29"/>
  <c r="O236" i="29" s="1"/>
  <c r="M238" i="29"/>
  <c r="O238" i="29" s="1"/>
  <c r="M241" i="29"/>
  <c r="M245" i="29"/>
  <c r="O245" i="29" s="1"/>
  <c r="M246" i="29"/>
  <c r="O246" i="29" s="1"/>
  <c r="M248" i="29"/>
  <c r="O248" i="29" s="1"/>
  <c r="M249" i="29"/>
  <c r="O249" i="29" s="1"/>
  <c r="M250" i="29"/>
  <c r="O250" i="29" s="1"/>
  <c r="M251" i="29"/>
  <c r="O251" i="29" s="1"/>
  <c r="M253" i="29"/>
  <c r="O253" i="29" s="1"/>
  <c r="M254" i="29"/>
  <c r="O254" i="29" s="1"/>
  <c r="M256" i="29"/>
  <c r="O256" i="29" s="1"/>
  <c r="M257" i="29"/>
  <c r="O257" i="29" s="1"/>
  <c r="M260" i="29"/>
  <c r="O260" i="29" s="1"/>
  <c r="M261" i="29"/>
  <c r="O261" i="29" s="1"/>
  <c r="M263" i="29"/>
  <c r="O263" i="29" s="1"/>
  <c r="M269" i="29"/>
  <c r="O269" i="29" s="1"/>
  <c r="M271" i="29"/>
  <c r="O271" i="29" s="1"/>
  <c r="M272" i="29"/>
  <c r="O272" i="29" s="1"/>
  <c r="M274" i="29"/>
  <c r="O274" i="29" s="1"/>
  <c r="M277" i="29"/>
  <c r="O277" i="29" s="1"/>
  <c r="M281" i="29"/>
  <c r="O281" i="29" s="1"/>
  <c r="M282" i="29"/>
  <c r="O282" i="29" s="1"/>
  <c r="M284" i="29"/>
  <c r="O284" i="29" s="1"/>
  <c r="M285" i="29"/>
  <c r="O285" i="29" s="1"/>
  <c r="M286" i="29"/>
  <c r="O286" i="29" s="1"/>
  <c r="M289" i="29"/>
  <c r="O289" i="29" s="1"/>
  <c r="M290" i="29"/>
  <c r="O290" i="29" s="1"/>
  <c r="M293" i="29"/>
  <c r="O293" i="29" s="1"/>
  <c r="M294" i="29"/>
  <c r="O294" i="29" s="1"/>
  <c r="M297" i="29"/>
  <c r="O297" i="29" s="1"/>
  <c r="M298" i="29"/>
  <c r="O298" i="29" s="1"/>
  <c r="M300" i="29"/>
  <c r="O300" i="29" s="1"/>
  <c r="M301" i="29"/>
  <c r="O301" i="29" s="1"/>
  <c r="M303" i="29"/>
  <c r="O303" i="29" s="1"/>
  <c r="M304" i="29"/>
  <c r="O304" i="29" s="1"/>
  <c r="M308" i="29"/>
  <c r="O308" i="29" s="1"/>
  <c r="M310" i="29"/>
  <c r="O310" i="29" s="1"/>
  <c r="M311" i="29"/>
  <c r="O311" i="29" s="1"/>
  <c r="M315" i="29"/>
  <c r="O315" i="29" s="1"/>
  <c r="M316" i="29"/>
  <c r="O316" i="29" s="1"/>
  <c r="M319" i="29"/>
  <c r="O319" i="29" s="1"/>
  <c r="M321" i="29"/>
  <c r="O321" i="29" s="1"/>
  <c r="M322" i="29"/>
  <c r="O322" i="29" s="1"/>
  <c r="M324" i="29"/>
  <c r="O324" i="29" s="1"/>
  <c r="M325" i="29"/>
  <c r="O325" i="29" s="1"/>
  <c r="M340" i="29"/>
  <c r="O340" i="29" s="1"/>
  <c r="M341" i="29"/>
  <c r="O341" i="29" s="1"/>
  <c r="M344" i="29"/>
  <c r="O344" i="29" s="1"/>
  <c r="M345" i="29"/>
  <c r="O345" i="29" s="1"/>
  <c r="M347" i="29"/>
  <c r="O347" i="29" s="1"/>
  <c r="M348" i="29"/>
  <c r="O348" i="29" s="1"/>
  <c r="M352" i="29"/>
  <c r="O352" i="29" s="1"/>
  <c r="M353" i="29"/>
  <c r="O353" i="29" s="1"/>
  <c r="M356" i="29"/>
  <c r="O356" i="29" s="1"/>
  <c r="M357" i="29"/>
  <c r="O357" i="29" s="1"/>
  <c r="M358" i="29"/>
  <c r="O358" i="29" s="1"/>
  <c r="M359" i="29"/>
  <c r="O359" i="29" s="1"/>
  <c r="M363" i="29"/>
  <c r="O363" i="29" s="1"/>
  <c r="M364" i="29"/>
  <c r="O364" i="29" s="1"/>
  <c r="M365" i="29"/>
  <c r="O365" i="29" s="1"/>
  <c r="M366" i="29"/>
  <c r="O366" i="29" s="1"/>
  <c r="M368" i="29"/>
  <c r="O368" i="29" s="1"/>
  <c r="M369" i="29"/>
  <c r="O369" i="29" s="1"/>
  <c r="M372" i="29"/>
  <c r="O372" i="29" s="1"/>
  <c r="M376" i="29"/>
  <c r="O376" i="29" s="1"/>
  <c r="M377" i="29"/>
  <c r="O377" i="29" s="1"/>
  <c r="M380" i="29"/>
  <c r="O380" i="29" s="1"/>
  <c r="M381" i="29"/>
  <c r="O381" i="29" s="1"/>
  <c r="M382" i="29"/>
  <c r="O382" i="29" s="1"/>
  <c r="M383" i="29"/>
  <c r="O383" i="29" s="1"/>
  <c r="M390" i="29"/>
  <c r="O390" i="29" s="1"/>
  <c r="M391" i="29"/>
  <c r="O391" i="29" s="1"/>
  <c r="M392" i="29"/>
  <c r="O392" i="29" s="1"/>
  <c r="M395" i="29"/>
  <c r="O395" i="29" s="1"/>
  <c r="M396" i="29"/>
  <c r="O396" i="29" s="1"/>
  <c r="M399" i="29"/>
  <c r="O399" i="29" s="1"/>
  <c r="M401" i="29"/>
  <c r="O401" i="29" s="1"/>
  <c r="M403" i="29"/>
  <c r="O403" i="29" s="1"/>
  <c r="M404" i="29"/>
  <c r="O404" i="29" s="1"/>
  <c r="M407" i="29"/>
  <c r="O407" i="29" s="1"/>
  <c r="M408" i="29"/>
  <c r="O408" i="29" s="1"/>
  <c r="M410" i="29"/>
  <c r="O410" i="29" s="1"/>
  <c r="M411" i="29"/>
  <c r="O411" i="29" s="1"/>
  <c r="M414" i="29"/>
  <c r="O414" i="29" s="1"/>
  <c r="M415" i="29"/>
  <c r="O415" i="29" s="1"/>
  <c r="M417" i="29"/>
  <c r="O417" i="29" s="1"/>
  <c r="M418" i="29"/>
  <c r="O418" i="29" s="1"/>
  <c r="M420" i="29"/>
  <c r="O420" i="29" s="1"/>
  <c r="M421" i="29"/>
  <c r="O421" i="29" s="1"/>
  <c r="M424" i="29"/>
  <c r="O424" i="29" s="1"/>
  <c r="M426" i="29"/>
  <c r="O426" i="29" s="1"/>
  <c r="M427" i="29"/>
  <c r="O427" i="29" s="1"/>
  <c r="M428" i="29"/>
  <c r="O428" i="29" s="1"/>
  <c r="M429" i="29"/>
  <c r="O429" i="29" s="1"/>
  <c r="M434" i="29"/>
  <c r="O434" i="29" s="1"/>
  <c r="M440" i="29"/>
  <c r="O440" i="29" s="1"/>
  <c r="M444" i="29"/>
  <c r="O444" i="29" s="1"/>
  <c r="M445" i="29"/>
  <c r="O445" i="29" s="1"/>
  <c r="M447" i="29"/>
  <c r="O447" i="29" s="1"/>
  <c r="M448" i="29"/>
  <c r="O448" i="29" s="1"/>
  <c r="M489" i="29"/>
  <c r="O489" i="29" s="1"/>
  <c r="M490" i="29"/>
  <c r="O490" i="29" s="1"/>
  <c r="M491" i="29"/>
  <c r="O491" i="29" s="1"/>
  <c r="M492" i="29"/>
  <c r="O492" i="29" s="1"/>
  <c r="M493" i="29"/>
  <c r="O493" i="29" s="1"/>
  <c r="M496" i="29"/>
  <c r="O496" i="29" s="1"/>
  <c r="M498" i="29"/>
  <c r="O498" i="29" s="1"/>
  <c r="M499" i="29"/>
  <c r="O499" i="29" s="1"/>
  <c r="M501" i="29"/>
  <c r="O501" i="29" s="1"/>
  <c r="M502" i="29"/>
  <c r="O502" i="29" s="1"/>
  <c r="M504" i="29"/>
  <c r="O504" i="29" s="1"/>
  <c r="M505" i="29"/>
  <c r="O505" i="29" s="1"/>
  <c r="M508" i="29"/>
  <c r="O508" i="29" s="1"/>
  <c r="M509" i="29"/>
  <c r="O509" i="29" s="1"/>
  <c r="M511" i="29"/>
  <c r="O511" i="29" s="1"/>
  <c r="M512" i="29"/>
  <c r="O512" i="29" s="1"/>
  <c r="M515" i="29"/>
  <c r="O515" i="29" s="1"/>
  <c r="M517" i="29"/>
  <c r="O517" i="29" s="1"/>
  <c r="M518" i="29"/>
  <c r="O518" i="29" s="1"/>
  <c r="M521" i="29"/>
  <c r="M522" i="29"/>
  <c r="O522" i="29" s="1"/>
  <c r="M524" i="29"/>
  <c r="O524" i="29" s="1"/>
  <c r="M525" i="29"/>
  <c r="O525" i="29" s="1"/>
  <c r="M526" i="29"/>
  <c r="O526" i="29" s="1"/>
  <c r="M527" i="29"/>
  <c r="O527" i="29" s="1"/>
  <c r="M529" i="29"/>
  <c r="O529" i="29" s="1"/>
  <c r="M530" i="29"/>
  <c r="O530" i="29" s="1"/>
  <c r="M534" i="29"/>
  <c r="O534" i="29" s="1"/>
  <c r="M535" i="29"/>
  <c r="O535" i="29" s="1"/>
  <c r="O538" i="29"/>
  <c r="M540" i="29"/>
  <c r="O540" i="29" s="1"/>
  <c r="M541" i="29"/>
  <c r="O541" i="29" s="1"/>
  <c r="M543" i="29"/>
  <c r="O543" i="29" s="1"/>
  <c r="M544" i="29"/>
  <c r="O544" i="29" s="1"/>
  <c r="M559" i="29"/>
  <c r="O559" i="29" s="1"/>
  <c r="M560" i="29"/>
  <c r="O560" i="29" s="1"/>
  <c r="M562" i="29"/>
  <c r="O562" i="29" s="1"/>
  <c r="M563" i="29"/>
  <c r="O563" i="29" s="1"/>
  <c r="O565" i="29"/>
  <c r="M568" i="29"/>
  <c r="O568" i="29" s="1"/>
  <c r="M569" i="29"/>
  <c r="O569" i="29" s="1"/>
  <c r="M572" i="29"/>
  <c r="O572" i="29" s="1"/>
  <c r="M573" i="29"/>
  <c r="O573" i="29" s="1"/>
  <c r="M576" i="29"/>
  <c r="O576" i="29" s="1"/>
  <c r="M577" i="29"/>
  <c r="O577" i="29" s="1"/>
  <c r="M580" i="29"/>
  <c r="O580" i="29" s="1"/>
  <c r="M581" i="29"/>
  <c r="O581" i="29" s="1"/>
  <c r="M583" i="29"/>
  <c r="O583" i="29" s="1"/>
  <c r="M584" i="29"/>
  <c r="O584" i="29" s="1"/>
  <c r="M586" i="29"/>
  <c r="O586" i="29" s="1"/>
  <c r="M587" i="29"/>
  <c r="O587" i="29" s="1"/>
  <c r="M588" i="29"/>
  <c r="O588" i="29" s="1"/>
  <c r="O589" i="29"/>
  <c r="M591" i="29"/>
  <c r="O591" i="29" s="1"/>
  <c r="M592" i="29"/>
  <c r="O592" i="29" s="1"/>
  <c r="M593" i="29"/>
  <c r="O593" i="29" s="1"/>
  <c r="M594" i="29"/>
  <c r="O594" i="29" s="1"/>
  <c r="M595" i="29"/>
  <c r="O595" i="29" s="1"/>
  <c r="M598" i="29"/>
  <c r="O598" i="29" s="1"/>
  <c r="M599" i="29"/>
  <c r="O599" i="29" s="1"/>
  <c r="M602" i="29"/>
  <c r="O602" i="29" s="1"/>
  <c r="M603" i="29"/>
  <c r="O603" i="29" s="1"/>
  <c r="M604" i="29"/>
  <c r="O604" i="29" s="1"/>
  <c r="M605" i="29"/>
  <c r="O605" i="29" s="1"/>
  <c r="M607" i="29"/>
  <c r="O607" i="29" s="1"/>
  <c r="M608" i="29"/>
  <c r="O608" i="29" s="1"/>
  <c r="M609" i="29"/>
  <c r="O609" i="29" s="1"/>
  <c r="M610" i="29"/>
  <c r="O610" i="29" s="1"/>
  <c r="M615" i="29"/>
  <c r="O615" i="29" s="1"/>
  <c r="M616" i="29"/>
  <c r="O616" i="29" s="1"/>
  <c r="M618" i="29"/>
  <c r="O618" i="29" s="1"/>
  <c r="M619" i="29"/>
  <c r="O619" i="29" s="1"/>
  <c r="M622" i="29"/>
  <c r="O622" i="29" s="1"/>
  <c r="M624" i="29"/>
  <c r="O624" i="29" s="1"/>
  <c r="M627" i="29"/>
  <c r="O627" i="29" s="1"/>
  <c r="M628" i="29"/>
  <c r="O628" i="29" s="1"/>
  <c r="M630" i="29"/>
  <c r="O630" i="29" s="1"/>
  <c r="M631" i="29"/>
  <c r="O631" i="29" s="1"/>
  <c r="M634" i="29"/>
  <c r="O634" i="29" s="1"/>
  <c r="M635" i="29"/>
  <c r="O635" i="29" s="1"/>
  <c r="M637" i="29"/>
  <c r="O637" i="29" s="1"/>
  <c r="M638" i="29"/>
  <c r="O638" i="29" s="1"/>
  <c r="M640" i="29"/>
  <c r="O640" i="29" s="1"/>
  <c r="M641" i="29"/>
  <c r="O641" i="29" s="1"/>
  <c r="M642" i="29"/>
  <c r="O642" i="29" s="1"/>
  <c r="M643" i="29"/>
  <c r="O643" i="29" s="1"/>
  <c r="M645" i="29"/>
  <c r="O645" i="29" s="1"/>
  <c r="M646" i="29"/>
  <c r="O646" i="29" s="1"/>
  <c r="M648" i="29"/>
  <c r="O648" i="29" s="1"/>
  <c r="M649" i="29"/>
  <c r="O649" i="29" s="1"/>
  <c r="M652" i="29"/>
  <c r="O652" i="29" s="1"/>
  <c r="M653" i="29"/>
  <c r="O653" i="29" s="1"/>
  <c r="M655" i="29"/>
  <c r="O655" i="29" s="1"/>
  <c r="M656" i="29"/>
  <c r="O656" i="29" s="1"/>
  <c r="M657" i="29"/>
  <c r="O657" i="29" s="1"/>
  <c r="M658" i="29"/>
  <c r="O658" i="29" s="1"/>
  <c r="M659" i="29"/>
  <c r="O659" i="29" s="1"/>
  <c r="M662" i="29"/>
  <c r="O662" i="29" s="1"/>
  <c r="M663" i="29"/>
  <c r="O663" i="29" s="1"/>
  <c r="M666" i="29"/>
  <c r="O666" i="29" s="1"/>
  <c r="M667" i="29"/>
  <c r="O667" i="29" s="1"/>
  <c r="M669" i="29"/>
  <c r="O669" i="29" s="1"/>
  <c r="M671" i="29"/>
  <c r="O671" i="29" s="1"/>
  <c r="M672" i="29"/>
  <c r="O672" i="29" s="1"/>
  <c r="M674" i="29"/>
  <c r="O674" i="29" s="1"/>
  <c r="M675" i="29"/>
  <c r="O675" i="29" s="1"/>
  <c r="M677" i="29"/>
  <c r="O677" i="29" s="1"/>
  <c r="M678" i="29"/>
  <c r="O678" i="29" s="1"/>
  <c r="M680" i="29"/>
  <c r="O680" i="29" s="1"/>
  <c r="M681" i="29"/>
  <c r="O681" i="29" s="1"/>
  <c r="O682" i="29"/>
  <c r="M683" i="29"/>
  <c r="O683" i="29" s="1"/>
  <c r="M685" i="29"/>
  <c r="O685" i="29" s="1"/>
  <c r="M686" i="29"/>
  <c r="O686" i="29" s="1"/>
  <c r="G13" i="29"/>
  <c r="G14" i="29"/>
  <c r="G15" i="29"/>
  <c r="G16" i="29"/>
  <c r="G17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4" i="29"/>
  <c r="G75" i="29"/>
  <c r="G76" i="29"/>
  <c r="G77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6" i="29"/>
  <c r="G157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1" i="29"/>
  <c r="G182" i="29"/>
  <c r="G183" i="29"/>
  <c r="G184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10" i="29"/>
  <c r="G211" i="29"/>
  <c r="G212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5" i="29"/>
  <c r="G266" i="29"/>
  <c r="G267" i="29"/>
  <c r="G268" i="29"/>
  <c r="G269" i="29"/>
  <c r="G271" i="29"/>
  <c r="G272" i="29"/>
  <c r="G273" i="29"/>
  <c r="G274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383" i="29"/>
  <c r="G384" i="29"/>
  <c r="G389" i="29"/>
  <c r="G390" i="29"/>
  <c r="G391" i="29"/>
  <c r="G392" i="29"/>
  <c r="G393" i="29"/>
  <c r="G394" i="29"/>
  <c r="G395" i="29"/>
  <c r="G396" i="29"/>
  <c r="G397" i="29"/>
  <c r="G399" i="29"/>
  <c r="G400" i="29"/>
  <c r="G401" i="29"/>
  <c r="G402" i="29"/>
  <c r="G403" i="29"/>
  <c r="G404" i="29"/>
  <c r="G405" i="29"/>
  <c r="G406" i="29"/>
  <c r="G407" i="29"/>
  <c r="G408" i="29"/>
  <c r="G409" i="29"/>
  <c r="G410" i="29"/>
  <c r="G411" i="29"/>
  <c r="G413" i="29"/>
  <c r="G414" i="29"/>
  <c r="G415" i="29"/>
  <c r="G416" i="29"/>
  <c r="G417" i="29"/>
  <c r="G418" i="29"/>
  <c r="G419" i="29"/>
  <c r="G420" i="29"/>
  <c r="G421" i="29"/>
  <c r="G422" i="29"/>
  <c r="G423" i="29"/>
  <c r="G424" i="29"/>
  <c r="G425" i="29"/>
  <c r="G426" i="29"/>
  <c r="G427" i="29"/>
  <c r="G428" i="29"/>
  <c r="G429" i="29"/>
  <c r="G430" i="29"/>
  <c r="G431" i="29"/>
  <c r="G432" i="29"/>
  <c r="G433" i="29"/>
  <c r="G434" i="29"/>
  <c r="G435" i="29"/>
  <c r="G436" i="29"/>
  <c r="G437" i="29"/>
  <c r="G440" i="29"/>
  <c r="G441" i="29"/>
  <c r="G442" i="29"/>
  <c r="G443" i="29"/>
  <c r="G444" i="29"/>
  <c r="G445" i="29"/>
  <c r="G446" i="29"/>
  <c r="G447" i="29"/>
  <c r="G448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57" i="29"/>
  <c r="G558" i="29"/>
  <c r="G559" i="29"/>
  <c r="G560" i="29"/>
  <c r="G561" i="29"/>
  <c r="G562" i="29"/>
  <c r="G563" i="29"/>
  <c r="G564" i="29"/>
  <c r="G565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6" i="29"/>
  <c r="G587" i="29"/>
  <c r="G588" i="29"/>
  <c r="G589" i="29"/>
  <c r="G590" i="29"/>
  <c r="G591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32" i="29"/>
  <c r="G633" i="29"/>
  <c r="G634" i="29"/>
  <c r="G635" i="29"/>
  <c r="G636" i="29"/>
  <c r="G637" i="29"/>
  <c r="G638" i="29"/>
  <c r="G639" i="29"/>
  <c r="G640" i="29"/>
  <c r="G641" i="29"/>
  <c r="G642" i="29"/>
  <c r="G643" i="29"/>
  <c r="G644" i="29"/>
  <c r="G645" i="29"/>
  <c r="G646" i="29"/>
  <c r="G647" i="29"/>
  <c r="G648" i="29"/>
  <c r="G649" i="29"/>
  <c r="G650" i="29"/>
  <c r="G651" i="29"/>
  <c r="G652" i="29"/>
  <c r="G653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69" i="29"/>
  <c r="G670" i="29"/>
  <c r="G671" i="29"/>
  <c r="G672" i="29"/>
  <c r="G673" i="29"/>
  <c r="G674" i="29"/>
  <c r="G675" i="29"/>
  <c r="G676" i="29"/>
  <c r="G677" i="29"/>
  <c r="G679" i="29"/>
  <c r="G680" i="29"/>
  <c r="G681" i="29"/>
  <c r="G682" i="29"/>
  <c r="G683" i="29"/>
  <c r="G684" i="29"/>
  <c r="G685" i="29"/>
  <c r="G686" i="29"/>
  <c r="G687" i="29"/>
  <c r="G688" i="29"/>
  <c r="G692" i="29"/>
  <c r="U518" i="29" l="1"/>
  <c r="U487" i="29" l="1"/>
  <c r="U491" i="29"/>
  <c r="U396" i="29" l="1"/>
  <c r="U392" i="29"/>
  <c r="U393" i="29"/>
  <c r="U394" i="29"/>
  <c r="U389" i="29"/>
  <c r="U390" i="29"/>
  <c r="U391" i="29"/>
  <c r="U363" i="29" l="1"/>
  <c r="U362" i="29"/>
  <c r="U276" i="29" l="1"/>
  <c r="U256" i="29" l="1"/>
  <c r="U254" i="29" l="1"/>
  <c r="U235" i="29" l="1"/>
  <c r="U227" i="29" l="1"/>
  <c r="U226" i="29"/>
  <c r="U225" i="29"/>
  <c r="U224" i="29"/>
  <c r="U223" i="29"/>
  <c r="U221" i="29" l="1"/>
  <c r="U220" i="29"/>
  <c r="U219" i="29"/>
  <c r="U222" i="29" l="1"/>
  <c r="U228" i="29"/>
  <c r="U229" i="29"/>
  <c r="U233" i="29"/>
  <c r="U234" i="29"/>
  <c r="U237" i="29"/>
  <c r="U238" i="29"/>
  <c r="U239" i="29"/>
  <c r="U240" i="29"/>
  <c r="U241" i="29"/>
  <c r="U242" i="29"/>
  <c r="U243" i="29"/>
  <c r="U245" i="29"/>
  <c r="U246" i="29"/>
  <c r="U247" i="29"/>
  <c r="U248" i="29"/>
  <c r="U249" i="29"/>
  <c r="U250" i="29"/>
  <c r="U252" i="29"/>
  <c r="U255" i="29"/>
  <c r="U258" i="29"/>
  <c r="U259" i="29"/>
  <c r="U260" i="29"/>
  <c r="U261" i="29"/>
  <c r="U262" i="29"/>
  <c r="U263" i="29"/>
  <c r="U265" i="29"/>
  <c r="U266" i="29"/>
  <c r="U267" i="29"/>
  <c r="U268" i="29"/>
  <c r="U272" i="29"/>
  <c r="U273" i="29"/>
  <c r="U274" i="29"/>
  <c r="U277" i="29"/>
  <c r="U278" i="29"/>
  <c r="U279" i="29"/>
  <c r="U280" i="29"/>
  <c r="U281" i="29"/>
  <c r="U282" i="29"/>
  <c r="U283" i="29"/>
  <c r="U288" i="29"/>
  <c r="U289" i="29"/>
  <c r="U290" i="29"/>
  <c r="U291" i="29"/>
  <c r="U292" i="29"/>
  <c r="U294" i="29"/>
  <c r="U295" i="29"/>
  <c r="U302" i="29"/>
  <c r="U303" i="29"/>
  <c r="U304" i="29"/>
  <c r="U305" i="29"/>
  <c r="U306" i="29"/>
  <c r="U307" i="29"/>
  <c r="U310" i="29"/>
  <c r="U311" i="29"/>
  <c r="U313" i="29"/>
  <c r="U314" i="29"/>
  <c r="U315" i="29"/>
  <c r="U316" i="29"/>
  <c r="U317" i="29"/>
  <c r="U318" i="29"/>
  <c r="U319" i="29"/>
  <c r="U320" i="29"/>
  <c r="U321" i="29"/>
  <c r="U322" i="29"/>
  <c r="U323" i="29"/>
  <c r="U324" i="29"/>
  <c r="U325" i="29"/>
  <c r="U326" i="29"/>
  <c r="U338" i="29"/>
  <c r="U339" i="29"/>
  <c r="U341" i="29"/>
  <c r="U342" i="29"/>
  <c r="U343" i="29"/>
  <c r="U344" i="29"/>
  <c r="U345" i="29"/>
  <c r="U346" i="29"/>
  <c r="U347" i="29"/>
  <c r="U349" i="29"/>
  <c r="U350" i="29"/>
  <c r="U352" i="29"/>
  <c r="U354" i="29"/>
  <c r="U355" i="29"/>
  <c r="U361" i="29"/>
  <c r="U364" i="29"/>
  <c r="U370" i="29"/>
  <c r="U371" i="29"/>
  <c r="U372" i="29"/>
  <c r="U373" i="29"/>
  <c r="U374" i="29"/>
  <c r="U375" i="29"/>
  <c r="U376" i="29"/>
  <c r="U377" i="29"/>
  <c r="U378" i="29"/>
  <c r="U379" i="29"/>
  <c r="U397" i="29"/>
  <c r="U408" i="29"/>
  <c r="U409" i="29"/>
  <c r="U410" i="29"/>
  <c r="U411" i="29"/>
  <c r="U412" i="29"/>
  <c r="U413" i="29"/>
  <c r="U414" i="29"/>
  <c r="U415" i="29"/>
  <c r="U416" i="29"/>
  <c r="U417" i="29"/>
  <c r="U418" i="29"/>
  <c r="U420" i="29"/>
  <c r="U421" i="29"/>
  <c r="U422" i="29"/>
  <c r="U423" i="29"/>
  <c r="U424" i="29"/>
  <c r="U425" i="29"/>
  <c r="U426" i="29"/>
  <c r="U427" i="29"/>
  <c r="U428" i="29"/>
  <c r="U429" i="29"/>
  <c r="U430" i="29"/>
  <c r="U431" i="29"/>
  <c r="U432" i="29"/>
  <c r="U433" i="29"/>
  <c r="U434" i="29"/>
  <c r="U435" i="29"/>
  <c r="U436" i="29"/>
  <c r="U437" i="29"/>
  <c r="U440" i="29"/>
  <c r="U442" i="29"/>
  <c r="U443" i="29"/>
  <c r="U444" i="29"/>
  <c r="U445" i="29"/>
  <c r="U446" i="29"/>
  <c r="U447" i="29"/>
  <c r="U448" i="29"/>
  <c r="U488" i="29"/>
  <c r="U489" i="29"/>
  <c r="U492" i="29"/>
  <c r="U493" i="29"/>
  <c r="U494" i="29"/>
  <c r="U495" i="29"/>
  <c r="U496" i="29"/>
  <c r="U497" i="29"/>
  <c r="U498" i="29"/>
  <c r="U499" i="29"/>
  <c r="U500" i="29"/>
  <c r="U501" i="29"/>
  <c r="U502" i="29"/>
  <c r="U503" i="29"/>
  <c r="U505" i="29"/>
  <c r="U506" i="29"/>
  <c r="U507" i="29"/>
  <c r="U508" i="29"/>
  <c r="U509" i="29"/>
  <c r="U510" i="29"/>
  <c r="U511" i="29"/>
  <c r="U512" i="29"/>
  <c r="U513" i="29"/>
  <c r="U514" i="29"/>
  <c r="U515" i="29"/>
  <c r="U516" i="29"/>
  <c r="U517" i="29"/>
  <c r="U519" i="29"/>
  <c r="U520" i="29"/>
  <c r="U529" i="29"/>
  <c r="U531" i="29"/>
  <c r="U532" i="29"/>
  <c r="U533" i="29"/>
  <c r="U534" i="29"/>
  <c r="U535" i="29"/>
  <c r="U538" i="29"/>
  <c r="U539" i="29"/>
  <c r="U540" i="29"/>
  <c r="U541" i="29"/>
  <c r="U542" i="29"/>
  <c r="U543" i="29"/>
  <c r="U544" i="29"/>
  <c r="U557" i="29"/>
  <c r="U558" i="29"/>
  <c r="U559" i="29"/>
  <c r="U560" i="29"/>
  <c r="U561" i="29"/>
  <c r="U562" i="29"/>
  <c r="U563" i="29"/>
  <c r="U564" i="29"/>
  <c r="U569" i="29"/>
  <c r="U570" i="29"/>
  <c r="U571" i="29"/>
  <c r="U572" i="29"/>
  <c r="U573" i="29"/>
  <c r="U574" i="29"/>
  <c r="U575" i="29"/>
  <c r="U576" i="29"/>
  <c r="U577" i="29"/>
  <c r="U578" i="29"/>
  <c r="U579" i="29"/>
  <c r="U580" i="29"/>
  <c r="U581" i="29"/>
  <c r="U582" i="29"/>
  <c r="U583" i="29"/>
  <c r="U584" i="29"/>
  <c r="U586" i="29"/>
  <c r="U587" i="29"/>
  <c r="U588" i="29"/>
  <c r="U589" i="29"/>
  <c r="U590" i="29"/>
  <c r="U591" i="29"/>
  <c r="U593" i="29"/>
  <c r="U594" i="29"/>
  <c r="U595" i="29"/>
  <c r="U596" i="29"/>
  <c r="U597" i="29"/>
  <c r="U598" i="29"/>
  <c r="U599" i="29"/>
  <c r="U600" i="29"/>
  <c r="U601" i="29"/>
  <c r="U602" i="29"/>
  <c r="U605" i="29"/>
  <c r="U606" i="29"/>
  <c r="U607" i="29"/>
  <c r="U608" i="29"/>
  <c r="U611" i="29"/>
  <c r="U613" i="29"/>
  <c r="U614" i="29"/>
  <c r="U615" i="29"/>
  <c r="U616" i="29"/>
  <c r="U617" i="29"/>
  <c r="U618" i="29"/>
  <c r="U619" i="29"/>
  <c r="U620" i="29"/>
  <c r="U621" i="29"/>
  <c r="U622" i="29"/>
  <c r="U623" i="29"/>
  <c r="U624" i="29"/>
  <c r="U625" i="29"/>
  <c r="U626" i="29"/>
  <c r="U627" i="29"/>
  <c r="U628" i="29"/>
  <c r="U629" i="29"/>
  <c r="U630" i="29"/>
  <c r="U631" i="29"/>
  <c r="U632" i="29"/>
  <c r="U633" i="29"/>
  <c r="U634" i="29"/>
  <c r="U635" i="29"/>
  <c r="U636" i="29"/>
  <c r="U637" i="29"/>
  <c r="U638" i="29"/>
  <c r="U639" i="29"/>
  <c r="U640" i="29"/>
  <c r="U641" i="29"/>
  <c r="U642" i="29"/>
  <c r="U643" i="29"/>
  <c r="U644" i="29"/>
  <c r="U645" i="29"/>
  <c r="U646" i="29"/>
  <c r="U647" i="29"/>
  <c r="U648" i="29"/>
  <c r="U649" i="29"/>
  <c r="U650" i="29"/>
  <c r="U651" i="29"/>
  <c r="U652" i="29"/>
  <c r="U653" i="29"/>
  <c r="U654" i="29"/>
  <c r="U661" i="29"/>
  <c r="U662" i="29"/>
  <c r="U663" i="29"/>
  <c r="U664" i="29"/>
  <c r="U665" i="29"/>
  <c r="U666" i="29"/>
  <c r="U667" i="29"/>
  <c r="U668" i="29"/>
  <c r="U670" i="29"/>
  <c r="U671" i="29"/>
  <c r="U672" i="29"/>
  <c r="U673" i="29"/>
  <c r="U674" i="29"/>
  <c r="U675" i="29"/>
  <c r="U676" i="29"/>
  <c r="U677" i="29"/>
  <c r="U678" i="29"/>
  <c r="U679" i="29"/>
  <c r="U686" i="29"/>
  <c r="U687" i="29"/>
  <c r="U688" i="29"/>
  <c r="U692" i="29"/>
  <c r="U205" i="29" l="1"/>
  <c r="U207" i="29"/>
  <c r="U208" i="29"/>
  <c r="U209" i="29"/>
  <c r="U210" i="29"/>
  <c r="U211" i="29"/>
  <c r="U212" i="29"/>
  <c r="U213" i="29"/>
  <c r="U214" i="29"/>
  <c r="U215" i="29"/>
  <c r="U216" i="29"/>
  <c r="U217" i="29"/>
  <c r="U218" i="29"/>
  <c r="U197" i="29" l="1"/>
  <c r="U199" i="29"/>
  <c r="U200" i="29"/>
  <c r="U201" i="29"/>
  <c r="U202" i="29"/>
  <c r="U203" i="29"/>
  <c r="U204" i="29"/>
  <c r="U196" i="29" l="1"/>
  <c r="U195" i="29"/>
  <c r="U194" i="29"/>
  <c r="U193" i="29"/>
  <c r="U192" i="29"/>
  <c r="U191" i="29"/>
  <c r="U189" i="29"/>
  <c r="U188" i="29"/>
  <c r="U187" i="29"/>
  <c r="U186" i="29"/>
  <c r="U190" i="29"/>
  <c r="U185" i="29"/>
  <c r="U184" i="29"/>
  <c r="U181" i="29" l="1"/>
  <c r="U175" i="29"/>
  <c r="U177" i="29"/>
  <c r="U164" i="29" l="1"/>
  <c r="U163" i="29"/>
  <c r="U162" i="29"/>
  <c r="U156" i="29"/>
  <c r="U154" i="29"/>
  <c r="U138" i="29" l="1"/>
  <c r="U137" i="29" l="1"/>
  <c r="U136" i="29"/>
  <c r="U134" i="29"/>
  <c r="U133" i="29"/>
  <c r="U130" i="29" l="1"/>
  <c r="U129" i="29"/>
  <c r="U128" i="29"/>
  <c r="U127" i="29"/>
  <c r="U72" i="29" l="1"/>
  <c r="U73" i="29"/>
  <c r="U74" i="29"/>
  <c r="U16" i="29" l="1"/>
  <c r="U15" i="29"/>
  <c r="U12" i="29"/>
  <c r="U183" i="29" l="1"/>
  <c r="U182" i="29"/>
  <c r="U179" i="29"/>
  <c r="U178" i="29"/>
  <c r="U174" i="29"/>
  <c r="U173" i="29"/>
  <c r="U172" i="29"/>
  <c r="U168" i="29"/>
  <c r="U167" i="29"/>
  <c r="U166" i="29"/>
  <c r="U165" i="29"/>
  <c r="U157" i="29"/>
  <c r="U153" i="29"/>
  <c r="U152" i="29"/>
  <c r="U151" i="29"/>
  <c r="U150" i="29"/>
  <c r="U149" i="29"/>
  <c r="U148" i="29"/>
  <c r="U147" i="29"/>
  <c r="U146" i="29"/>
  <c r="U145" i="29"/>
  <c r="U144" i="29"/>
  <c r="U143" i="29"/>
  <c r="U142" i="29"/>
  <c r="U141" i="29"/>
  <c r="U140" i="29"/>
  <c r="U139" i="29"/>
  <c r="U135" i="29"/>
  <c r="U132" i="29"/>
  <c r="U131" i="29"/>
  <c r="U126" i="29"/>
  <c r="U125" i="29"/>
  <c r="U124" i="29"/>
  <c r="U123" i="29"/>
  <c r="U122" i="29"/>
  <c r="U121" i="29"/>
  <c r="U120" i="29"/>
  <c r="U119" i="29"/>
  <c r="U118" i="29"/>
  <c r="U117" i="29"/>
  <c r="U116" i="29"/>
  <c r="U115" i="29"/>
  <c r="U114" i="29"/>
  <c r="U113" i="29"/>
  <c r="U112" i="29"/>
  <c r="U111" i="29"/>
  <c r="U110" i="29"/>
  <c r="U109" i="29"/>
  <c r="U108" i="29"/>
  <c r="U107" i="29"/>
  <c r="U106" i="29"/>
  <c r="U105" i="29"/>
  <c r="U104" i="29"/>
  <c r="U103" i="29"/>
  <c r="U102" i="29"/>
  <c r="U101" i="29"/>
  <c r="U100" i="29"/>
  <c r="U99" i="29"/>
  <c r="U98" i="29"/>
  <c r="U97" i="29"/>
  <c r="U96" i="29"/>
  <c r="U95" i="29"/>
  <c r="U94" i="29"/>
  <c r="U93" i="29"/>
  <c r="U92" i="29"/>
  <c r="U91" i="29"/>
  <c r="U90" i="29"/>
  <c r="U89" i="29"/>
  <c r="U88" i="29"/>
  <c r="U87" i="29"/>
  <c r="U86" i="29"/>
  <c r="U85" i="29"/>
  <c r="U84" i="29"/>
  <c r="U83" i="29"/>
  <c r="U82" i="29"/>
  <c r="U81" i="29"/>
  <c r="U80" i="29"/>
  <c r="U77" i="29"/>
  <c r="U76" i="29"/>
  <c r="U75" i="29"/>
  <c r="U71" i="29"/>
  <c r="U70" i="29"/>
  <c r="U69" i="29"/>
  <c r="U68" i="29"/>
  <c r="U67" i="29"/>
  <c r="U66" i="29"/>
  <c r="U65" i="29"/>
  <c r="U64" i="29"/>
  <c r="U63" i="29"/>
  <c r="U62" i="29"/>
  <c r="U60" i="29"/>
  <c r="U58" i="29"/>
  <c r="U57" i="29"/>
  <c r="U56" i="29"/>
  <c r="U55" i="29"/>
  <c r="U54" i="29"/>
  <c r="U53" i="29"/>
  <c r="U52" i="29"/>
  <c r="U51" i="29"/>
  <c r="U50" i="29"/>
  <c r="U49" i="29"/>
  <c r="U48" i="29"/>
  <c r="U47" i="29"/>
  <c r="U46" i="29"/>
  <c r="U45" i="29"/>
  <c r="U44" i="29"/>
  <c r="U41" i="29"/>
  <c r="U36" i="29"/>
  <c r="U35" i="29"/>
  <c r="U34" i="29"/>
  <c r="U33" i="29"/>
  <c r="U32" i="29"/>
  <c r="U31" i="29"/>
  <c r="U30" i="29"/>
  <c r="U29" i="29"/>
  <c r="U28" i="29"/>
  <c r="U27" i="29"/>
  <c r="U26" i="29"/>
  <c r="U25" i="29"/>
  <c r="U24" i="29"/>
  <c r="U23" i="29"/>
  <c r="U22" i="29"/>
  <c r="U21" i="29"/>
  <c r="U20" i="29"/>
  <c r="U19" i="29"/>
  <c r="U17" i="29"/>
  <c r="U14" i="29"/>
  <c r="U13" i="29" l="1"/>
  <c r="G12" i="29" l="1"/>
  <c r="K52" i="29"/>
  <c r="K187" i="29"/>
  <c r="K370" i="29"/>
  <c r="K613" i="29"/>
  <c r="K216" i="29"/>
  <c r="K487" i="29"/>
  <c r="K673" i="29"/>
  <c r="N617" i="29"/>
  <c r="O617" i="29"/>
  <c r="O528" i="29"/>
  <c r="N528" i="29"/>
  <c r="K292" i="29"/>
  <c r="K514" i="29"/>
  <c r="N210" i="29"/>
  <c r="O210" i="29"/>
  <c r="K473" i="29"/>
  <c r="O495" i="29"/>
  <c r="N495" i="29"/>
  <c r="O668" i="29"/>
  <c r="N668" i="29"/>
  <c r="O367" i="29"/>
  <c r="N367" i="29"/>
  <c r="N144" i="29"/>
  <c r="O144" i="29"/>
  <c r="K287" i="29"/>
  <c r="N370" i="29"/>
  <c r="L370" i="29"/>
  <c r="M370" i="29"/>
  <c r="O370" i="29"/>
  <c r="K670" i="29"/>
  <c r="K25" i="29"/>
  <c r="K167" i="29"/>
  <c r="K384" i="29"/>
  <c r="O158" i="29"/>
  <c r="N158" i="29"/>
  <c r="N167" i="29"/>
  <c r="L167" i="29"/>
  <c r="M167" i="29"/>
  <c r="O167" i="29"/>
  <c r="N175" i="29"/>
  <c r="O175" i="29"/>
  <c r="O140" i="29"/>
  <c r="N140" i="29"/>
  <c r="N514" i="29"/>
  <c r="L514" i="29"/>
  <c r="M514" i="29"/>
  <c r="O514" i="29"/>
  <c r="O215" i="29"/>
  <c r="N215" i="29"/>
  <c r="K497" i="29"/>
  <c r="N651" i="29"/>
  <c r="O651" i="29"/>
  <c r="N339" i="29"/>
  <c r="O339" i="29"/>
  <c r="N422" i="29"/>
  <c r="O422" i="29"/>
  <c r="O229" i="29"/>
  <c r="N229" i="29"/>
  <c r="K441" i="29"/>
  <c r="K469" i="29"/>
  <c r="K320" i="29"/>
  <c r="N252" i="29"/>
  <c r="O252" i="29"/>
  <c r="K661" i="29"/>
  <c r="M158" i="29"/>
  <c r="L158" i="29"/>
  <c r="K158" i="29"/>
  <c r="K222" i="29"/>
  <c r="O35" i="29"/>
  <c r="N35" i="29"/>
  <c r="K552" i="29"/>
  <c r="K172" i="29"/>
  <c r="N474" i="29"/>
  <c r="O474" i="29"/>
  <c r="O178" i="29"/>
  <c r="N178" i="29"/>
  <c r="K268" i="29"/>
  <c r="K226" i="29"/>
  <c r="O99" i="29"/>
  <c r="N99" i="29"/>
  <c r="M144" i="29"/>
  <c r="L144" i="29"/>
  <c r="K144" i="29"/>
  <c r="K596" i="29"/>
  <c r="K481" i="29"/>
  <c r="O494" i="29"/>
  <c r="N494" i="29"/>
  <c r="K14" i="29"/>
  <c r="N320" i="29"/>
  <c r="L320" i="29"/>
  <c r="M320" i="29"/>
  <c r="O320" i="29"/>
  <c r="O177" i="29"/>
  <c r="N177" i="29"/>
  <c r="O632" i="29"/>
  <c r="N632" i="29"/>
  <c r="O539" i="29"/>
  <c r="N539" i="29"/>
  <c r="O346" i="29"/>
  <c r="N346" i="29"/>
  <c r="O52" i="29"/>
  <c r="L52" i="29"/>
  <c r="M52" i="29"/>
  <c r="N52" i="29"/>
  <c r="O552" i="29"/>
  <c r="L552" i="29"/>
  <c r="M552" i="29"/>
  <c r="N552" i="29"/>
  <c r="O51" i="29"/>
  <c r="N51" i="29"/>
  <c r="N620" i="29"/>
  <c r="O620" i="29"/>
  <c r="N394" i="29"/>
  <c r="O394" i="29"/>
  <c r="K430" i="29"/>
  <c r="N582" i="29"/>
  <c r="O582" i="29"/>
  <c r="O219" i="29"/>
  <c r="N219" i="29"/>
  <c r="N606" i="29"/>
  <c r="O606" i="29"/>
  <c r="N519" i="29"/>
  <c r="O519" i="29"/>
  <c r="M178" i="29"/>
  <c r="L178" i="29"/>
  <c r="K178" i="29"/>
  <c r="N388" i="29"/>
  <c r="O388" i="29"/>
  <c r="N222" i="29"/>
  <c r="L222" i="29"/>
  <c r="M222" i="29"/>
  <c r="O222" i="29"/>
  <c r="K578" i="29"/>
  <c r="O216" i="29"/>
  <c r="L216" i="29"/>
  <c r="M216" i="29"/>
  <c r="N216" i="29"/>
  <c r="K488" i="29"/>
  <c r="M620" i="29"/>
  <c r="L620" i="29"/>
  <c r="K620" i="29"/>
  <c r="K20" i="29"/>
  <c r="M215" i="29"/>
  <c r="L215" i="29"/>
  <c r="K215" i="29"/>
  <c r="M539" i="29"/>
  <c r="L539" i="29"/>
  <c r="K539" i="29"/>
  <c r="M388" i="29"/>
  <c r="L388" i="29"/>
  <c r="K388" i="29"/>
  <c r="K684" i="29"/>
  <c r="K237" i="29"/>
  <c r="K288" i="29"/>
  <c r="M210" i="29"/>
  <c r="L210" i="29"/>
  <c r="K210" i="29"/>
  <c r="K431" i="29"/>
  <c r="M582" i="29"/>
  <c r="L582" i="29"/>
  <c r="K582" i="29"/>
  <c r="M606" i="29"/>
  <c r="L606" i="29"/>
  <c r="K606" i="29"/>
  <c r="M668" i="29"/>
  <c r="L668" i="29"/>
  <c r="K668" i="29"/>
  <c r="N384" i="29"/>
  <c r="L384" i="29"/>
  <c r="M384" i="29"/>
  <c r="O384" i="29"/>
  <c r="K234" i="29"/>
  <c r="K136" i="29"/>
  <c r="M651" i="29"/>
  <c r="L651" i="29"/>
  <c r="K651" i="29"/>
  <c r="K150" i="29"/>
  <c r="O287" i="29"/>
  <c r="L287" i="29"/>
  <c r="M287" i="29"/>
  <c r="N287" i="29"/>
  <c r="K17" i="29"/>
  <c r="O305" i="29"/>
  <c r="N305" i="29"/>
  <c r="K139" i="29"/>
  <c r="M519" i="29"/>
  <c r="L519" i="29"/>
  <c r="K519" i="29"/>
  <c r="M177" i="29"/>
  <c r="L177" i="29"/>
  <c r="K177" i="29"/>
  <c r="O613" i="29"/>
  <c r="L613" i="29"/>
  <c r="M613" i="29"/>
  <c r="N613" i="29"/>
  <c r="K523" i="29"/>
  <c r="N430" i="29"/>
  <c r="L430" i="29"/>
  <c r="M430" i="29"/>
  <c r="O430" i="29"/>
  <c r="N196" i="29"/>
  <c r="O196" i="29"/>
  <c r="K398" i="29"/>
  <c r="K387" i="29"/>
  <c r="O579" i="29"/>
  <c r="N579" i="29"/>
  <c r="O571" i="29"/>
  <c r="N571" i="29"/>
  <c r="O14" i="29"/>
  <c r="L14" i="29"/>
  <c r="M14" i="29"/>
  <c r="N14" i="29"/>
  <c r="M617" i="29"/>
  <c r="L617" i="29"/>
  <c r="K617" i="29"/>
  <c r="K13" i="29"/>
  <c r="K423" i="29"/>
  <c r="N266" i="29"/>
  <c r="O266" i="29"/>
  <c r="K475" i="29"/>
  <c r="O20" i="29"/>
  <c r="L20" i="29"/>
  <c r="M20" i="29"/>
  <c r="N20" i="29"/>
  <c r="K155" i="29"/>
  <c r="K128" i="29"/>
  <c r="N25" i="29"/>
  <c r="L25" i="29"/>
  <c r="M25" i="29"/>
  <c r="O25" i="29"/>
  <c r="K307" i="29"/>
  <c r="N378" i="29"/>
  <c r="O378" i="29"/>
  <c r="N487" i="29"/>
  <c r="L487" i="29"/>
  <c r="M487" i="29"/>
  <c r="O487" i="29"/>
  <c r="K442" i="29"/>
  <c r="N673" i="29"/>
  <c r="L673" i="29"/>
  <c r="M673" i="29"/>
  <c r="O673" i="29"/>
  <c r="O473" i="29"/>
  <c r="L473" i="29"/>
  <c r="M473" i="29"/>
  <c r="N473" i="29"/>
  <c r="K291" i="29"/>
  <c r="O75" i="29"/>
  <c r="N75" i="29"/>
  <c r="K456" i="29"/>
  <c r="M474" i="29"/>
  <c r="L474" i="29"/>
  <c r="K474" i="29"/>
  <c r="O351" i="29"/>
  <c r="N351" i="29"/>
  <c r="N644" i="29"/>
  <c r="O644" i="29"/>
  <c r="N143" i="29"/>
  <c r="O143" i="29"/>
  <c r="O288" i="29"/>
  <c r="L288" i="29"/>
  <c r="M288" i="29"/>
  <c r="N288" i="29"/>
  <c r="N500" i="29"/>
  <c r="O500" i="29"/>
  <c r="M346" i="29"/>
  <c r="L346" i="29"/>
  <c r="K346" i="29"/>
  <c r="O684" i="29"/>
  <c r="L684" i="29"/>
  <c r="M684" i="29"/>
  <c r="N684" i="29"/>
  <c r="O431" i="29"/>
  <c r="L431" i="29"/>
  <c r="M431" i="29"/>
  <c r="N431" i="29"/>
  <c r="N375" i="29"/>
  <c r="O375" i="29"/>
  <c r="N650" i="29"/>
  <c r="O650" i="29"/>
  <c r="M579" i="29"/>
  <c r="L579" i="29"/>
  <c r="K579" i="29"/>
  <c r="O234" i="29"/>
  <c r="L234" i="29"/>
  <c r="M234" i="29"/>
  <c r="N234" i="29"/>
  <c r="K70" i="29"/>
  <c r="N136" i="29"/>
  <c r="L136" i="29"/>
  <c r="M136" i="29"/>
  <c r="O136" i="29"/>
  <c r="M644" i="29"/>
  <c r="L644" i="29"/>
  <c r="K644" i="29"/>
  <c r="K564" i="29"/>
  <c r="K112" i="29"/>
  <c r="K549" i="29"/>
  <c r="K55" i="29"/>
  <c r="K212" i="29"/>
  <c r="O187" i="29"/>
  <c r="L187" i="29"/>
  <c r="M187" i="29"/>
  <c r="N187" i="29"/>
  <c r="O636" i="29"/>
  <c r="N636" i="29"/>
  <c r="O412" i="29"/>
  <c r="N412" i="29"/>
  <c r="M500" i="29"/>
  <c r="L500" i="29"/>
  <c r="K500" i="29"/>
  <c r="O115" i="29"/>
  <c r="N115" i="29"/>
  <c r="K362" i="29"/>
  <c r="K355" i="29"/>
  <c r="K389" i="29"/>
  <c r="O626" i="29"/>
  <c r="N626" i="29"/>
  <c r="K432" i="29"/>
  <c r="K561" i="29"/>
  <c r="K660" i="29"/>
  <c r="M632" i="29"/>
  <c r="L632" i="29"/>
  <c r="K632" i="29"/>
  <c r="G328" i="29"/>
  <c r="M99" i="29"/>
  <c r="L99" i="29"/>
  <c r="K99" i="29"/>
  <c r="M75" i="29"/>
  <c r="L75" i="29"/>
  <c r="K75" i="29"/>
  <c r="N523" i="29"/>
  <c r="L523" i="29"/>
  <c r="M523" i="29"/>
  <c r="O523" i="29"/>
  <c r="M229" i="29"/>
  <c r="L229" i="29"/>
  <c r="K229" i="29"/>
  <c r="M143" i="29"/>
  <c r="L143" i="29"/>
  <c r="K143" i="29"/>
  <c r="K79" i="29"/>
  <c r="M175" i="29"/>
  <c r="L175" i="29"/>
  <c r="K175" i="29"/>
  <c r="K612" i="29"/>
  <c r="M650" i="29"/>
  <c r="L650" i="29"/>
  <c r="K650" i="29"/>
  <c r="K516" i="29"/>
  <c r="N387" i="29"/>
  <c r="L387" i="29"/>
  <c r="M387" i="29"/>
  <c r="O387" i="29"/>
  <c r="N200" i="29"/>
  <c r="O200" i="29"/>
  <c r="N497" i="29"/>
  <c r="L497" i="29"/>
  <c r="M497" i="29"/>
  <c r="O497" i="29"/>
  <c r="K633" i="29"/>
  <c r="M375" i="29"/>
  <c r="L375" i="29"/>
  <c r="K375" i="29"/>
  <c r="N564" i="29"/>
  <c r="L564" i="29"/>
  <c r="M564" i="29"/>
  <c r="O564" i="29"/>
  <c r="M219" i="29"/>
  <c r="L219" i="29"/>
  <c r="K219" i="29"/>
  <c r="M252" i="29"/>
  <c r="L252" i="29"/>
  <c r="K252" i="29"/>
  <c r="O125" i="29"/>
  <c r="N125" i="29"/>
  <c r="O423" i="29"/>
  <c r="L423" i="29"/>
  <c r="M423" i="29"/>
  <c r="N423" i="29"/>
  <c r="M51" i="29"/>
  <c r="L51" i="29"/>
  <c r="K51" i="29"/>
  <c r="K425" i="29"/>
  <c r="M412" i="29"/>
  <c r="L412" i="29"/>
  <c r="K412" i="29"/>
  <c r="N268" i="29"/>
  <c r="L268" i="29"/>
  <c r="M268" i="29"/>
  <c r="O268" i="29"/>
  <c r="K338" i="29"/>
  <c r="N533" i="29"/>
  <c r="O533" i="29"/>
  <c r="M422" i="29"/>
  <c r="L422" i="29"/>
  <c r="K422" i="29"/>
  <c r="M378" i="29"/>
  <c r="L378" i="29"/>
  <c r="K378" i="29"/>
  <c r="M115" i="29"/>
  <c r="L115" i="29"/>
  <c r="K115" i="29"/>
  <c r="K691" i="29"/>
  <c r="K171" i="29"/>
  <c r="O64" i="29"/>
  <c r="N64" i="29"/>
  <c r="K102" i="29"/>
  <c r="K188" i="29"/>
  <c r="N128" i="29"/>
  <c r="L128" i="29"/>
  <c r="M128" i="29"/>
  <c r="O128" i="29"/>
  <c r="K29" i="29"/>
  <c r="N79" i="29"/>
  <c r="L79" i="29"/>
  <c r="M79" i="29"/>
  <c r="O79" i="29"/>
  <c r="O255" i="29"/>
  <c r="N255" i="29"/>
  <c r="O69" i="29"/>
  <c r="N69" i="29"/>
  <c r="O601" i="29"/>
  <c r="N601" i="29"/>
  <c r="N442" i="29"/>
  <c r="L442" i="29"/>
  <c r="M442" i="29"/>
  <c r="O442" i="29"/>
  <c r="M140" i="29"/>
  <c r="L140" i="29"/>
  <c r="K140" i="29"/>
  <c r="M495" i="29"/>
  <c r="L495" i="29"/>
  <c r="K495" i="29"/>
  <c r="N291" i="29"/>
  <c r="L291" i="29"/>
  <c r="M291" i="29"/>
  <c r="O291" i="29"/>
  <c r="O567" i="29"/>
  <c r="N567" i="29"/>
  <c r="O409" i="29"/>
  <c r="N409" i="29"/>
  <c r="N441" i="29"/>
  <c r="L441" i="29"/>
  <c r="M441" i="29"/>
  <c r="O441" i="29"/>
  <c r="K211" i="29"/>
  <c r="M200" i="29"/>
  <c r="L200" i="29"/>
  <c r="K200" i="29"/>
  <c r="K85" i="29"/>
  <c r="K88" i="29"/>
  <c r="M494" i="29"/>
  <c r="L494" i="29"/>
  <c r="K494" i="29"/>
  <c r="O26" i="29"/>
  <c r="N26" i="29"/>
  <c r="N112" i="29"/>
  <c r="L112" i="29"/>
  <c r="M112" i="29"/>
  <c r="O112" i="29"/>
  <c r="K225" i="29"/>
  <c r="K247" i="29"/>
  <c r="O326" i="29"/>
  <c r="N326" i="29"/>
  <c r="K439" i="29"/>
  <c r="M367" i="29"/>
  <c r="L367" i="29"/>
  <c r="K367" i="29"/>
  <c r="O436" i="29"/>
  <c r="N436" i="29"/>
  <c r="O692" i="29"/>
  <c r="N692" i="29"/>
  <c r="K510" i="29"/>
  <c r="K299" i="29"/>
  <c r="K361" i="29"/>
  <c r="O664" i="29"/>
  <c r="N664" i="29"/>
  <c r="K600" i="29"/>
  <c r="K435" i="29"/>
  <c r="N342" i="29"/>
  <c r="O342" i="29"/>
  <c r="M394" i="29"/>
  <c r="L394" i="29"/>
  <c r="K394" i="29"/>
  <c r="K647" i="29"/>
  <c r="O190" i="29"/>
  <c r="N190" i="29"/>
  <c r="N425" i="29"/>
  <c r="L425" i="29"/>
  <c r="M425" i="29"/>
  <c r="O425" i="29"/>
  <c r="K48" i="29"/>
  <c r="K63" i="29"/>
  <c r="N212" i="29"/>
  <c r="L212" i="29"/>
  <c r="M212" i="29"/>
  <c r="O212" i="29"/>
  <c r="M26" i="29"/>
  <c r="L26" i="29"/>
  <c r="K26" i="29"/>
  <c r="K452" i="29"/>
  <c r="M351" i="29"/>
  <c r="L351" i="29"/>
  <c r="K351" i="29"/>
  <c r="O468" i="29"/>
  <c r="N468" i="29"/>
  <c r="K306" i="29"/>
  <c r="N13" i="29"/>
  <c r="L13" i="29"/>
  <c r="M13" i="29"/>
  <c r="O13" i="29"/>
  <c r="K239" i="29"/>
  <c r="M125" i="29"/>
  <c r="L125" i="29"/>
  <c r="K125" i="29"/>
  <c r="O549" i="29"/>
  <c r="L549" i="29"/>
  <c r="M549" i="29"/>
  <c r="N549" i="29"/>
  <c r="M64" i="29"/>
  <c r="L64" i="29"/>
  <c r="K64" i="29"/>
  <c r="O102" i="29"/>
  <c r="L102" i="29"/>
  <c r="M102" i="29"/>
  <c r="N102" i="29"/>
  <c r="N237" i="29"/>
  <c r="L237" i="29"/>
  <c r="M237" i="29"/>
  <c r="O237" i="29"/>
  <c r="M528" i="29"/>
  <c r="L528" i="29"/>
  <c r="K528" i="29"/>
  <c r="N56" i="29"/>
  <c r="O56" i="29"/>
  <c r="N29" i="29"/>
  <c r="L29" i="29"/>
  <c r="M29" i="29"/>
  <c r="O29" i="29"/>
  <c r="N432" i="29"/>
  <c r="L432" i="29"/>
  <c r="M432" i="29"/>
  <c r="O432" i="29"/>
  <c r="O85" i="29"/>
  <c r="L85" i="29"/>
  <c r="M85" i="29"/>
  <c r="N85" i="29"/>
  <c r="M255" i="29"/>
  <c r="L255" i="29"/>
  <c r="K255" i="29"/>
  <c r="K575" i="29"/>
  <c r="N389" i="29"/>
  <c r="L389" i="29"/>
  <c r="M389" i="29"/>
  <c r="O389" i="29"/>
  <c r="O660" i="29"/>
  <c r="L660" i="29"/>
  <c r="M660" i="29"/>
  <c r="N660" i="29"/>
  <c r="K92" i="29"/>
  <c r="O70" i="29"/>
  <c r="L70" i="29"/>
  <c r="M70" i="29"/>
  <c r="N70" i="29"/>
  <c r="K532" i="29"/>
  <c r="N612" i="29"/>
  <c r="L612" i="29"/>
  <c r="M612" i="29"/>
  <c r="O612" i="29"/>
  <c r="M339" i="29"/>
  <c r="L339" i="29"/>
  <c r="K339" i="29"/>
  <c r="M567" i="29"/>
  <c r="L567" i="29"/>
  <c r="K567" i="29"/>
  <c r="M409" i="29"/>
  <c r="L409" i="29"/>
  <c r="K409" i="29"/>
  <c r="M196" i="29"/>
  <c r="L196" i="29"/>
  <c r="K196" i="29"/>
  <c r="K688" i="29"/>
  <c r="N670" i="29"/>
  <c r="L670" i="29"/>
  <c r="M670" i="29"/>
  <c r="O670" i="29"/>
  <c r="O63" i="29"/>
  <c r="L63" i="29"/>
  <c r="M63" i="29"/>
  <c r="N63" i="29"/>
  <c r="N188" i="29"/>
  <c r="L188" i="29"/>
  <c r="M188" i="29"/>
  <c r="O188" i="29"/>
  <c r="M56" i="29"/>
  <c r="L56" i="29"/>
  <c r="K56" i="29"/>
  <c r="N74" i="29"/>
  <c r="O74" i="29"/>
  <c r="N561" i="29"/>
  <c r="L561" i="29"/>
  <c r="M561" i="29"/>
  <c r="O561" i="29"/>
  <c r="N88" i="29"/>
  <c r="L88" i="29"/>
  <c r="M88" i="29"/>
  <c r="O88" i="29"/>
  <c r="N481" i="29"/>
  <c r="L481" i="29"/>
  <c r="M481" i="29"/>
  <c r="O481" i="29"/>
  <c r="N596" i="29"/>
  <c r="L596" i="29"/>
  <c r="M596" i="29"/>
  <c r="O596" i="29"/>
  <c r="N488" i="29"/>
  <c r="L488" i="29"/>
  <c r="M488" i="29"/>
  <c r="O488" i="29"/>
  <c r="N225" i="29"/>
  <c r="L225" i="29"/>
  <c r="M225" i="29"/>
  <c r="O225" i="29"/>
  <c r="N36" i="29"/>
  <c r="O36" i="29"/>
  <c r="N247" i="29"/>
  <c r="L247" i="29"/>
  <c r="M247" i="29"/>
  <c r="O247" i="29"/>
  <c r="M326" i="29"/>
  <c r="L326" i="29"/>
  <c r="K326" i="29"/>
  <c r="N211" i="29"/>
  <c r="L211" i="29"/>
  <c r="M211" i="29"/>
  <c r="O211" i="29"/>
  <c r="M436" i="29"/>
  <c r="L436" i="29"/>
  <c r="K436" i="29"/>
  <c r="M692" i="29"/>
  <c r="L692" i="29"/>
  <c r="K692" i="29"/>
  <c r="O510" i="29"/>
  <c r="L510" i="29"/>
  <c r="M510" i="29"/>
  <c r="N510" i="29"/>
  <c r="M601" i="29"/>
  <c r="L601" i="29"/>
  <c r="K601" i="29"/>
  <c r="O361" i="29"/>
  <c r="L361" i="29"/>
  <c r="M361" i="29"/>
  <c r="N361" i="29"/>
  <c r="M664" i="29"/>
  <c r="L664" i="29"/>
  <c r="K664" i="29"/>
  <c r="N661" i="29"/>
  <c r="L661" i="29"/>
  <c r="M661" i="29"/>
  <c r="O661" i="29"/>
  <c r="O435" i="29"/>
  <c r="L435" i="29"/>
  <c r="M435" i="29"/>
  <c r="N435" i="29"/>
  <c r="M342" i="29"/>
  <c r="L342" i="29"/>
  <c r="K342" i="29"/>
  <c r="O439" i="29"/>
  <c r="L439" i="29"/>
  <c r="M439" i="29"/>
  <c r="N439" i="29"/>
  <c r="K59" i="29"/>
  <c r="N232" i="29"/>
  <c r="O232" i="29"/>
  <c r="N226" i="29"/>
  <c r="L226" i="29"/>
  <c r="M226" i="29"/>
  <c r="O226" i="29"/>
  <c r="O647" i="29"/>
  <c r="L647" i="29"/>
  <c r="M647" i="29"/>
  <c r="N647" i="29"/>
  <c r="M190" i="29"/>
  <c r="L190" i="29"/>
  <c r="K190" i="29"/>
  <c r="O520" i="29"/>
  <c r="N520" i="29"/>
  <c r="M35" i="29"/>
  <c r="L35" i="29"/>
  <c r="K35" i="29"/>
  <c r="O48" i="29"/>
  <c r="L48" i="29"/>
  <c r="M48" i="29"/>
  <c r="N48" i="29"/>
  <c r="O59" i="29"/>
  <c r="L59" i="29"/>
  <c r="M59" i="29"/>
  <c r="N59" i="29"/>
  <c r="M305" i="29"/>
  <c r="L305" i="29"/>
  <c r="K305" i="29"/>
  <c r="N307" i="29"/>
  <c r="L307" i="29"/>
  <c r="M307" i="29"/>
  <c r="O307" i="29"/>
  <c r="M571" i="29"/>
  <c r="L571" i="29"/>
  <c r="K571" i="29"/>
  <c r="M266" i="29"/>
  <c r="L266" i="29"/>
  <c r="K266" i="29"/>
  <c r="N546" i="29"/>
  <c r="O546" i="29"/>
  <c r="K82" i="29"/>
  <c r="K629" i="29"/>
  <c r="O629" i="29"/>
  <c r="L629" i="29"/>
  <c r="M629" i="29"/>
  <c r="N629" i="29"/>
  <c r="K199" i="29"/>
  <c r="K278" i="29"/>
  <c r="N309" i="29"/>
  <c r="O309" i="29"/>
  <c r="N654" i="29"/>
  <c r="O654" i="29"/>
  <c r="K273" i="29"/>
  <c r="K108" i="29"/>
  <c r="N413" i="29"/>
  <c r="O413" i="29"/>
  <c r="K91" i="29"/>
  <c r="K393" i="29"/>
  <c r="K134" i="29"/>
  <c r="K258" i="29"/>
  <c r="O44" i="29"/>
  <c r="N44" i="29"/>
  <c r="M626" i="29"/>
  <c r="L626" i="29"/>
  <c r="K626" i="29"/>
  <c r="O206" i="29"/>
  <c r="N206" i="29"/>
  <c r="K329" i="29"/>
  <c r="N82" i="29"/>
  <c r="L82" i="29"/>
  <c r="M82" i="29"/>
  <c r="O82" i="29"/>
  <c r="G327" i="29"/>
  <c r="K313" i="29"/>
  <c r="K279" i="29"/>
  <c r="N329" i="29"/>
  <c r="L329" i="29"/>
  <c r="M329" i="29"/>
  <c r="O329" i="29"/>
  <c r="K96" i="29"/>
  <c r="N665" i="29"/>
  <c r="O665" i="29"/>
  <c r="N355" i="29"/>
  <c r="L355" i="29"/>
  <c r="M355" i="29"/>
  <c r="O355" i="29"/>
  <c r="K455" i="29"/>
  <c r="M654" i="29"/>
  <c r="L654" i="29"/>
  <c r="K654" i="29"/>
  <c r="N147" i="29"/>
  <c r="O147" i="29"/>
  <c r="K280" i="29"/>
  <c r="O317" i="29"/>
  <c r="N317" i="29"/>
  <c r="O687" i="29"/>
  <c r="N687" i="29"/>
  <c r="O292" i="29"/>
  <c r="L292" i="29"/>
  <c r="M292" i="29"/>
  <c r="N292" i="29"/>
  <c r="M44" i="29"/>
  <c r="L44" i="29"/>
  <c r="K44" i="29"/>
  <c r="N134" i="29"/>
  <c r="L134" i="29"/>
  <c r="M134" i="29"/>
  <c r="O134" i="29"/>
  <c r="M413" i="29"/>
  <c r="L413" i="29"/>
  <c r="K413" i="29"/>
  <c r="N469" i="29"/>
  <c r="L469" i="29"/>
  <c r="M469" i="29"/>
  <c r="O469" i="29"/>
  <c r="M206" i="29"/>
  <c r="L206" i="29"/>
  <c r="K206" i="29"/>
  <c r="M147" i="29"/>
  <c r="L147" i="29"/>
  <c r="K147" i="29"/>
  <c r="K614" i="29"/>
  <c r="N273" i="29"/>
  <c r="L273" i="29"/>
  <c r="M273" i="29"/>
  <c r="O273" i="29"/>
  <c r="O92" i="29"/>
  <c r="L92" i="29"/>
  <c r="M92" i="29"/>
  <c r="N92" i="29"/>
  <c r="K45" i="29"/>
  <c r="O154" i="29"/>
  <c r="N154" i="29"/>
  <c r="O280" i="29"/>
  <c r="L280" i="29"/>
  <c r="M280" i="29"/>
  <c r="N280" i="29"/>
  <c r="K119" i="29"/>
  <c r="O574" i="29"/>
  <c r="N574" i="29"/>
  <c r="M154" i="29"/>
  <c r="L154" i="29"/>
  <c r="K154" i="29"/>
  <c r="O585" i="29"/>
  <c r="N585" i="29"/>
  <c r="N513" i="29"/>
  <c r="O513" i="29"/>
  <c r="O139" i="29"/>
  <c r="L139" i="29"/>
  <c r="M139" i="29"/>
  <c r="N139" i="29"/>
  <c r="O600" i="29"/>
  <c r="L600" i="29"/>
  <c r="M600" i="29"/>
  <c r="N600" i="29"/>
  <c r="M687" i="29"/>
  <c r="L687" i="29"/>
  <c r="K687" i="29"/>
  <c r="N171" i="29"/>
  <c r="L171" i="29"/>
  <c r="M171" i="29"/>
  <c r="O171" i="29"/>
  <c r="N614" i="29"/>
  <c r="L614" i="29"/>
  <c r="M614" i="29"/>
  <c r="O614" i="29"/>
  <c r="N338" i="29"/>
  <c r="L338" i="29"/>
  <c r="M338" i="29"/>
  <c r="O338" i="29"/>
  <c r="M36" i="29"/>
  <c r="L36" i="29"/>
  <c r="K36" i="29"/>
  <c r="N150" i="29"/>
  <c r="L150" i="29"/>
  <c r="M150" i="29"/>
  <c r="O150" i="29"/>
  <c r="N398" i="29"/>
  <c r="L398" i="29"/>
  <c r="M398" i="29"/>
  <c r="O398" i="29"/>
  <c r="K283" i="29"/>
  <c r="K450" i="29"/>
  <c r="O323" i="29"/>
  <c r="N323" i="29"/>
  <c r="N542" i="29"/>
  <c r="O542" i="29"/>
  <c r="N400" i="29"/>
  <c r="O400" i="29"/>
  <c r="N258" i="29"/>
  <c r="L258" i="29"/>
  <c r="M258" i="29"/>
  <c r="O258" i="29"/>
  <c r="N416" i="29"/>
  <c r="O416" i="29"/>
  <c r="K95" i="29"/>
  <c r="N532" i="29"/>
  <c r="L532" i="29"/>
  <c r="M532" i="29"/>
  <c r="O532" i="29"/>
  <c r="K379" i="29"/>
  <c r="K625" i="29"/>
  <c r="K557" i="29"/>
  <c r="N233" i="29"/>
  <c r="O233" i="29"/>
  <c r="M323" i="29"/>
  <c r="L323" i="29"/>
  <c r="K323" i="29"/>
  <c r="K443" i="29"/>
  <c r="K32" i="29"/>
  <c r="K374" i="29"/>
  <c r="N557" i="29"/>
  <c r="L557" i="29"/>
  <c r="M557" i="29"/>
  <c r="O557" i="29"/>
  <c r="N349" i="29"/>
  <c r="O349" i="29"/>
  <c r="K180" i="29"/>
  <c r="K183" i="29"/>
  <c r="M232" i="29"/>
  <c r="L232" i="29"/>
  <c r="K232" i="29"/>
  <c r="K402" i="29"/>
  <c r="O450" i="29"/>
  <c r="L450" i="29"/>
  <c r="M450" i="29"/>
  <c r="N450" i="29"/>
  <c r="K679" i="29"/>
  <c r="N313" i="29"/>
  <c r="L313" i="29"/>
  <c r="M313" i="29"/>
  <c r="O313" i="29"/>
  <c r="K570" i="29"/>
  <c r="K531" i="29"/>
  <c r="K371" i="29"/>
  <c r="N314" i="29"/>
  <c r="O314" i="29"/>
  <c r="O350" i="29"/>
  <c r="N350" i="29"/>
  <c r="N95" i="29"/>
  <c r="L95" i="29"/>
  <c r="M95" i="29"/>
  <c r="O95" i="29"/>
  <c r="M513" i="29"/>
  <c r="L513" i="29"/>
  <c r="K513" i="29"/>
  <c r="O279" i="29"/>
  <c r="L279" i="29"/>
  <c r="M279" i="29"/>
  <c r="N279" i="29"/>
  <c r="M314" i="29"/>
  <c r="L314" i="29"/>
  <c r="K314" i="29"/>
  <c r="O597" i="29"/>
  <c r="N597" i="29"/>
  <c r="K354" i="29"/>
  <c r="N625" i="29"/>
  <c r="L625" i="29"/>
  <c r="M625" i="29"/>
  <c r="O625" i="29"/>
  <c r="K168" i="29"/>
  <c r="K103" i="29"/>
  <c r="O111" i="29"/>
  <c r="N111" i="29"/>
  <c r="M542" i="29"/>
  <c r="L542" i="29"/>
  <c r="K542" i="29"/>
  <c r="N172" i="29"/>
  <c r="L172" i="29"/>
  <c r="M172" i="29"/>
  <c r="O172" i="29"/>
  <c r="N203" i="29"/>
  <c r="O203" i="29"/>
  <c r="N32" i="29"/>
  <c r="L32" i="29"/>
  <c r="M32" i="29"/>
  <c r="O32" i="29"/>
  <c r="O267" i="29"/>
  <c r="N267" i="29"/>
  <c r="M400" i="29"/>
  <c r="L400" i="29"/>
  <c r="K400" i="29"/>
  <c r="N41" i="29"/>
  <c r="O41" i="29"/>
  <c r="K295" i="29"/>
  <c r="K545" i="29"/>
  <c r="K116" i="29"/>
  <c r="K160" i="29"/>
  <c r="O676" i="29"/>
  <c r="N676" i="29"/>
  <c r="N199" i="29"/>
  <c r="L199" i="29"/>
  <c r="M199" i="29"/>
  <c r="O199" i="29"/>
  <c r="K343" i="29"/>
  <c r="K68" i="29"/>
  <c r="K397" i="29"/>
  <c r="K558" i="29"/>
  <c r="O116" i="29"/>
  <c r="L116" i="29"/>
  <c r="M116" i="29"/>
  <c r="N116" i="29"/>
  <c r="K484" i="29"/>
  <c r="N393" i="29"/>
  <c r="L393" i="29"/>
  <c r="M393" i="29"/>
  <c r="O393" i="29"/>
  <c r="O318" i="29"/>
  <c r="N318" i="29"/>
  <c r="O406" i="29"/>
  <c r="N406" i="29"/>
  <c r="M349" i="29"/>
  <c r="L349" i="29"/>
  <c r="K349" i="29"/>
  <c r="K78" i="29"/>
  <c r="M597" i="29"/>
  <c r="L597" i="29"/>
  <c r="K597" i="29"/>
  <c r="K12" i="29"/>
  <c r="O516" i="29"/>
  <c r="L516" i="29"/>
  <c r="M516" i="29"/>
  <c r="N516" i="29"/>
  <c r="N180" i="29"/>
  <c r="L180" i="29"/>
  <c r="M180" i="29"/>
  <c r="O180" i="29"/>
  <c r="O12" i="29"/>
  <c r="L12" i="29"/>
  <c r="M12" i="29"/>
  <c r="N12" i="29"/>
  <c r="K330" i="29"/>
  <c r="O55" i="29"/>
  <c r="L55" i="29"/>
  <c r="M55" i="29"/>
  <c r="N55" i="29"/>
  <c r="K131" i="29"/>
  <c r="M585" i="29"/>
  <c r="L585" i="29"/>
  <c r="K585" i="29"/>
  <c r="N558" i="29"/>
  <c r="L558" i="29"/>
  <c r="M558" i="29"/>
  <c r="O558" i="29"/>
  <c r="N91" i="29"/>
  <c r="L91" i="29"/>
  <c r="M91" i="29"/>
  <c r="O91" i="29"/>
  <c r="K135" i="29"/>
  <c r="M574" i="29"/>
  <c r="L574" i="29"/>
  <c r="K574" i="29"/>
  <c r="O419" i="29"/>
  <c r="N419" i="29"/>
  <c r="K611" i="29"/>
  <c r="M111" i="29"/>
  <c r="L111" i="29"/>
  <c r="K111" i="29"/>
  <c r="K193" i="29"/>
  <c r="O449" i="29"/>
  <c r="N449" i="29"/>
  <c r="K480" i="29"/>
  <c r="K163" i="29"/>
  <c r="M267" i="29"/>
  <c r="L267" i="29"/>
  <c r="K267" i="29"/>
  <c r="O459" i="29"/>
  <c r="N459" i="29"/>
  <c r="M41" i="29"/>
  <c r="L41" i="29"/>
  <c r="K41" i="29"/>
  <c r="K60" i="29"/>
  <c r="N451" i="29"/>
  <c r="O451" i="29"/>
  <c r="K185" i="29"/>
  <c r="K536" i="29"/>
  <c r="O443" i="29"/>
  <c r="L443" i="29"/>
  <c r="M443" i="29"/>
  <c r="N443" i="29"/>
  <c r="M676" i="29"/>
  <c r="L676" i="29"/>
  <c r="K676" i="29"/>
  <c r="O299" i="29"/>
  <c r="L299" i="29"/>
  <c r="M299" i="29"/>
  <c r="N299" i="29"/>
  <c r="N312" i="29"/>
  <c r="O312" i="29"/>
  <c r="O362" i="29"/>
  <c r="L362" i="29"/>
  <c r="M362" i="29"/>
  <c r="N362" i="29"/>
  <c r="O379" i="29"/>
  <c r="L379" i="29"/>
  <c r="M379" i="29"/>
  <c r="N379" i="29"/>
  <c r="K296" i="29"/>
  <c r="N265" i="29"/>
  <c r="O265" i="29"/>
  <c r="K360" i="29"/>
  <c r="O590" i="29"/>
  <c r="N590" i="29"/>
  <c r="O278" i="29"/>
  <c r="L278" i="29"/>
  <c r="M278" i="29"/>
  <c r="N278" i="29"/>
  <c r="K240" i="29"/>
  <c r="O78" i="29"/>
  <c r="L78" i="29"/>
  <c r="M78" i="29"/>
  <c r="N78" i="29"/>
  <c r="O374" i="29"/>
  <c r="L374" i="29"/>
  <c r="M374" i="29"/>
  <c r="N374" i="29"/>
  <c r="N343" i="29"/>
  <c r="L343" i="29"/>
  <c r="M343" i="29"/>
  <c r="O343" i="29"/>
  <c r="O122" i="29"/>
  <c r="N122" i="29"/>
  <c r="M459" i="29"/>
  <c r="L459" i="29"/>
  <c r="K459" i="29"/>
  <c r="M318" i="29"/>
  <c r="L318" i="29"/>
  <c r="K318" i="29"/>
  <c r="N405" i="29"/>
  <c r="O405" i="29"/>
  <c r="M317" i="29"/>
  <c r="L317" i="29"/>
  <c r="K317" i="29"/>
  <c r="O333" i="29"/>
  <c r="N333" i="29"/>
  <c r="K433" i="29"/>
  <c r="N484" i="29"/>
  <c r="L484" i="29"/>
  <c r="M484" i="29"/>
  <c r="O484" i="29"/>
  <c r="M520" i="29"/>
  <c r="L520" i="29"/>
  <c r="K520" i="29"/>
  <c r="O462" i="29"/>
  <c r="N462" i="29"/>
  <c r="M233" i="29"/>
  <c r="L233" i="29"/>
  <c r="K233" i="29"/>
  <c r="N259" i="29"/>
  <c r="O259" i="29"/>
  <c r="M405" i="29"/>
  <c r="L405" i="29"/>
  <c r="K405" i="29"/>
  <c r="K207" i="29"/>
  <c r="N185" i="29"/>
  <c r="L185" i="29"/>
  <c r="M185" i="29"/>
  <c r="O185" i="29"/>
  <c r="M203" i="29"/>
  <c r="L203" i="29"/>
  <c r="K203" i="29"/>
  <c r="K446" i="29"/>
  <c r="K639" i="29"/>
  <c r="N570" i="29"/>
  <c r="L570" i="29"/>
  <c r="M570" i="29"/>
  <c r="O570" i="29"/>
  <c r="K276" i="29"/>
  <c r="N623" i="29"/>
  <c r="O623" i="29"/>
  <c r="N302" i="29"/>
  <c r="O302" i="29"/>
  <c r="O503" i="29"/>
  <c r="N503" i="29"/>
  <c r="M636" i="29"/>
  <c r="L636" i="29"/>
  <c r="K636" i="29"/>
  <c r="O354" i="29"/>
  <c r="L354" i="29"/>
  <c r="M354" i="29"/>
  <c r="N354" i="29"/>
  <c r="K621" i="29"/>
  <c r="N207" i="29"/>
  <c r="L207" i="29"/>
  <c r="M207" i="29"/>
  <c r="O207" i="29"/>
  <c r="O164" i="29"/>
  <c r="N164" i="29"/>
  <c r="M350" i="29"/>
  <c r="L350" i="29"/>
  <c r="K350" i="29"/>
  <c r="M533" i="29"/>
  <c r="L533" i="29"/>
  <c r="K533" i="29"/>
  <c r="M419" i="29"/>
  <c r="L419" i="29"/>
  <c r="K419" i="29"/>
  <c r="M265" i="29"/>
  <c r="L265" i="29"/>
  <c r="K265" i="29"/>
  <c r="O168" i="29"/>
  <c r="L168" i="29"/>
  <c r="M168" i="29"/>
  <c r="N168" i="29"/>
  <c r="N103" i="29"/>
  <c r="L103" i="29"/>
  <c r="M103" i="29"/>
  <c r="O103" i="29"/>
  <c r="O611" i="29"/>
  <c r="L611" i="29"/>
  <c r="M611" i="29"/>
  <c r="N611" i="29"/>
  <c r="O17" i="29"/>
  <c r="L17" i="29"/>
  <c r="M17" i="29"/>
  <c r="N17" i="29"/>
  <c r="O276" i="29"/>
  <c r="L276" i="29"/>
  <c r="M276" i="29"/>
  <c r="N276" i="29"/>
  <c r="M449" i="29"/>
  <c r="L449" i="29"/>
  <c r="K449" i="29"/>
  <c r="O480" i="29"/>
  <c r="L480" i="29"/>
  <c r="M480" i="29"/>
  <c r="N480" i="29"/>
  <c r="N163" i="29"/>
  <c r="L163" i="29"/>
  <c r="M163" i="29"/>
  <c r="O163" i="29"/>
  <c r="N397" i="29"/>
  <c r="L397" i="29"/>
  <c r="M397" i="29"/>
  <c r="O397" i="29"/>
  <c r="O183" i="29"/>
  <c r="L183" i="29"/>
  <c r="M183" i="29"/>
  <c r="N183" i="29"/>
  <c r="O306" i="29"/>
  <c r="L306" i="29"/>
  <c r="M306" i="29"/>
  <c r="N306" i="29"/>
  <c r="O402" i="29"/>
  <c r="L402" i="29"/>
  <c r="M402" i="29"/>
  <c r="N402" i="29"/>
  <c r="N60" i="29"/>
  <c r="L60" i="29"/>
  <c r="M60" i="29"/>
  <c r="O60" i="29"/>
  <c r="M451" i="29"/>
  <c r="L451" i="29"/>
  <c r="K451" i="29"/>
  <c r="M416" i="29"/>
  <c r="L416" i="29"/>
  <c r="K416" i="29"/>
  <c r="N545" i="29"/>
  <c r="L545" i="29"/>
  <c r="M545" i="29"/>
  <c r="O545" i="29"/>
  <c r="N160" i="29"/>
  <c r="L160" i="29"/>
  <c r="M160" i="29"/>
  <c r="O160" i="29"/>
  <c r="O153" i="29"/>
  <c r="N153" i="29"/>
  <c r="O452" i="29"/>
  <c r="L452" i="29"/>
  <c r="M452" i="29"/>
  <c r="N452" i="29"/>
  <c r="O531" i="29"/>
  <c r="L531" i="29"/>
  <c r="M531" i="29"/>
  <c r="N531" i="29"/>
  <c r="K262" i="29"/>
  <c r="M312" i="29"/>
  <c r="L312" i="29"/>
  <c r="K312" i="29"/>
  <c r="N688" i="29"/>
  <c r="L688" i="29"/>
  <c r="M688" i="29"/>
  <c r="O688" i="29"/>
  <c r="O45" i="29"/>
  <c r="L45" i="29"/>
  <c r="M45" i="29"/>
  <c r="N45" i="29"/>
  <c r="N239" i="29"/>
  <c r="L239" i="29"/>
  <c r="M239" i="29"/>
  <c r="O239" i="29"/>
  <c r="O155" i="29"/>
  <c r="L155" i="29"/>
  <c r="M155" i="29"/>
  <c r="N155" i="29"/>
  <c r="N296" i="29"/>
  <c r="L296" i="29"/>
  <c r="M296" i="29"/>
  <c r="O296" i="29"/>
  <c r="N193" i="29"/>
  <c r="L193" i="29"/>
  <c r="M193" i="29"/>
  <c r="O193" i="29"/>
  <c r="O360" i="29"/>
  <c r="L360" i="29"/>
  <c r="M360" i="29"/>
  <c r="N360" i="29"/>
  <c r="N68" i="29"/>
  <c r="L68" i="29"/>
  <c r="M68" i="29"/>
  <c r="O68" i="29"/>
  <c r="M69" i="29"/>
  <c r="L69" i="29"/>
  <c r="K69" i="29"/>
  <c r="N119" i="29"/>
  <c r="L119" i="29"/>
  <c r="M119" i="29"/>
  <c r="O119" i="29"/>
  <c r="N578" i="29"/>
  <c r="L578" i="29"/>
  <c r="M578" i="29"/>
  <c r="O578" i="29"/>
  <c r="K506" i="29"/>
  <c r="O135" i="29"/>
  <c r="L135" i="29"/>
  <c r="M135" i="29"/>
  <c r="N135" i="29"/>
  <c r="O536" i="29"/>
  <c r="L536" i="29"/>
  <c r="M536" i="29"/>
  <c r="N536" i="29"/>
  <c r="N108" i="29"/>
  <c r="L108" i="29"/>
  <c r="M108" i="29"/>
  <c r="O108" i="29"/>
  <c r="N575" i="29"/>
  <c r="L575" i="29"/>
  <c r="M575" i="29"/>
  <c r="O575" i="29"/>
  <c r="M468" i="29"/>
  <c r="L468" i="29"/>
  <c r="K468" i="29"/>
  <c r="N433" i="29"/>
  <c r="L433" i="29"/>
  <c r="M433" i="29"/>
  <c r="O433" i="29"/>
  <c r="O639" i="29"/>
  <c r="L639" i="29"/>
  <c r="M639" i="29"/>
  <c r="N639" i="29"/>
  <c r="O240" i="29"/>
  <c r="L240" i="29"/>
  <c r="M240" i="29"/>
  <c r="N240" i="29"/>
  <c r="M333" i="29"/>
  <c r="L333" i="29"/>
  <c r="K333" i="29"/>
  <c r="O475" i="29"/>
  <c r="L475" i="29"/>
  <c r="M475" i="29"/>
  <c r="N475" i="29"/>
  <c r="O131" i="29"/>
  <c r="L131" i="29"/>
  <c r="M131" i="29"/>
  <c r="N131" i="29"/>
  <c r="M164" i="29"/>
  <c r="L164" i="29"/>
  <c r="K164" i="29"/>
  <c r="M153" i="29"/>
  <c r="L153" i="29"/>
  <c r="K153" i="29"/>
  <c r="O456" i="29"/>
  <c r="L456" i="29"/>
  <c r="M456" i="29"/>
  <c r="N456" i="29"/>
  <c r="M462" i="29"/>
  <c r="L462" i="29"/>
  <c r="K462" i="29"/>
  <c r="O295" i="29"/>
  <c r="L295" i="29"/>
  <c r="M295" i="29"/>
  <c r="N295" i="29"/>
  <c r="M546" i="29"/>
  <c r="L546" i="29"/>
  <c r="K546" i="29"/>
  <c r="M259" i="29"/>
  <c r="L259" i="29"/>
  <c r="K259" i="29"/>
  <c r="N679" i="29"/>
  <c r="L679" i="29"/>
  <c r="M679" i="29"/>
  <c r="O679" i="29"/>
  <c r="O330" i="29"/>
  <c r="L330" i="29"/>
  <c r="M330" i="29"/>
  <c r="N330" i="29"/>
  <c r="O96" i="29"/>
  <c r="L96" i="29"/>
  <c r="M96" i="29"/>
  <c r="N96" i="29"/>
  <c r="M122" i="29"/>
  <c r="L122" i="29"/>
  <c r="K122" i="29"/>
  <c r="O262" i="29"/>
  <c r="L262" i="29"/>
  <c r="M262" i="29"/>
  <c r="N262" i="29"/>
  <c r="M74" i="29"/>
  <c r="L74" i="29"/>
  <c r="K74" i="29"/>
  <c r="M590" i="29"/>
  <c r="L590" i="29"/>
  <c r="K590" i="29"/>
  <c r="N446" i="29"/>
  <c r="L446" i="29"/>
  <c r="M446" i="29"/>
  <c r="O446" i="29"/>
  <c r="N691" i="29"/>
  <c r="L691" i="29"/>
  <c r="M691" i="29"/>
  <c r="O691" i="29"/>
  <c r="M309" i="29"/>
  <c r="L309" i="29"/>
  <c r="K309" i="29"/>
  <c r="O455" i="29"/>
  <c r="L455" i="29"/>
  <c r="M455" i="29"/>
  <c r="N455" i="29"/>
  <c r="K463" i="29"/>
  <c r="M665" i="29"/>
  <c r="L665" i="29"/>
  <c r="K665" i="29"/>
  <c r="M623" i="29"/>
  <c r="L623" i="29"/>
  <c r="K623" i="29"/>
  <c r="M302" i="29"/>
  <c r="L302" i="29"/>
  <c r="K302" i="29"/>
  <c r="N507" i="29"/>
  <c r="O507" i="29"/>
  <c r="M503" i="29"/>
  <c r="L503" i="29"/>
  <c r="K503" i="29"/>
  <c r="N371" i="29"/>
  <c r="L371" i="29"/>
  <c r="M371" i="29"/>
  <c r="O371" i="29"/>
  <c r="M406" i="29"/>
  <c r="L406" i="29"/>
  <c r="K406" i="29"/>
  <c r="N621" i="29"/>
  <c r="L621" i="29"/>
  <c r="M621" i="29"/>
  <c r="O621" i="29"/>
  <c r="O506" i="29"/>
  <c r="L506" i="29"/>
  <c r="M506" i="29"/>
  <c r="N506" i="29"/>
  <c r="O633" i="29"/>
  <c r="L633" i="29"/>
  <c r="M633" i="29"/>
  <c r="N633" i="29"/>
  <c r="N463" i="29"/>
  <c r="L463" i="29"/>
  <c r="M463" i="29"/>
  <c r="O463" i="29"/>
  <c r="N283" i="29"/>
  <c r="L283" i="29"/>
  <c r="M283" i="29"/>
  <c r="O283" i="29"/>
  <c r="M507" i="29"/>
  <c r="L507" i="29"/>
  <c r="K507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M-ACF-C-0009 CONTROL PROCESO..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SMACFC0009CONTROLPROCESO...xlsxTabla11"/>
        </x15:connection>
      </ext>
    </extLst>
  </connection>
  <connection id="3" xr16:uid="{00000000-0015-0000-FFFF-FFFF02000000}" name="WorksheetConnection_SM-ACF-C-0009 CONTROL PROCESO...xlsx!Tabla14" type="102" refreshedVersion="6" minRefreshableVersion="5">
    <extLst>
      <ext xmlns:x15="http://schemas.microsoft.com/office/spreadsheetml/2010/11/main" uri="{DE250136-89BD-433C-8126-D09CA5730AF9}">
        <x15:connection id="Tabla14">
          <x15:rangePr sourceName="_xlcn.WorksheetConnection_SMACFC0009CONTROLPROCESO...xlsxTabla141"/>
        </x15:connection>
      </ext>
    </extLst>
  </connection>
</connections>
</file>

<file path=xl/sharedStrings.xml><?xml version="1.0" encoding="utf-8"?>
<sst xmlns="http://schemas.openxmlformats.org/spreadsheetml/2006/main" count="5314" uniqueCount="220">
  <si>
    <t xml:space="preserve">&gt; </t>
  </si>
  <si>
    <t>&lt;</t>
  </si>
  <si>
    <t>Fecha Prod.</t>
  </si>
  <si>
    <t>Hora Proceso</t>
  </si>
  <si>
    <t>Muestra</t>
  </si>
  <si>
    <t>Punto</t>
  </si>
  <si>
    <t>Producto</t>
  </si>
  <si>
    <t>OP</t>
  </si>
  <si>
    <t>CANT. BACHES A PRODUCIR</t>
  </si>
  <si>
    <t># BACHE</t>
  </si>
  <si>
    <t>% Durab.</t>
  </si>
  <si>
    <t xml:space="preserve"> Dureza kg/cm²</t>
  </si>
  <si>
    <t>Criba</t>
  </si>
  <si>
    <t>Granulometria</t>
  </si>
  <si>
    <t>OPERADOR</t>
  </si>
  <si>
    <t xml:space="preserve">ANALISTA </t>
  </si>
  <si>
    <t>:</t>
  </si>
  <si>
    <t>m1</t>
  </si>
  <si>
    <t>m2</t>
  </si>
  <si>
    <t>OBSERVACIONES</t>
  </si>
  <si>
    <t>PAN</t>
  </si>
  <si>
    <t>Código</t>
  </si>
  <si>
    <t>CÓDIGO DOCUMENTO ASOCIADO: SIG-PR-499</t>
  </si>
  <si>
    <t>10,00</t>
  </si>
  <si>
    <t>12,00</t>
  </si>
  <si>
    <t>14,00</t>
  </si>
  <si>
    <t>16,00</t>
  </si>
  <si>
    <t>CODIGO: SIG-FT-409</t>
  </si>
  <si>
    <t>CONTROL PROCESO PELLET Y MOLIENDA PLANTA DE ALIMENTOS BALANCEADOS</t>
  </si>
  <si>
    <t>FECHA DE EMISIÓN: 10/04/2023</t>
  </si>
  <si>
    <t>C.LEVANTE P.</t>
  </si>
  <si>
    <t>C.FINALIZADOR P.</t>
  </si>
  <si>
    <t>C.GESTACION P.</t>
  </si>
  <si>
    <t>C.REEMPLAZOS P. SI-B</t>
  </si>
  <si>
    <t>C.PREINICIACION FASE I P.P420</t>
  </si>
  <si>
    <t>C.PREINICIACION P420</t>
  </si>
  <si>
    <t>% Finos</t>
  </si>
  <si>
    <t>Parametros  de Producto  Pelletizado</t>
  </si>
  <si>
    <t xml:space="preserve">Tipo de Analisis </t>
  </si>
  <si>
    <t>Durabilidad</t>
  </si>
  <si>
    <t>Dureza</t>
  </si>
  <si>
    <t xml:space="preserve">Finos </t>
  </si>
  <si>
    <t xml:space="preserve">Pan </t>
  </si>
  <si>
    <t>C. LACTANCIA PRIMERIZAS ESP P.</t>
  </si>
  <si>
    <t>C. INICIACION ESP P.</t>
  </si>
  <si>
    <t>C. MACHOS ESP 113</t>
  </si>
  <si>
    <t>C. INICIACION P.</t>
  </si>
  <si>
    <t>C. GANADERÍA PRELACTANCIA H. ALIAR</t>
  </si>
  <si>
    <t>C. TERNERAS H. ALIAR</t>
  </si>
  <si>
    <t>C. NOVILLONAS P. ALIAR</t>
  </si>
  <si>
    <t>REFEENCIA</t>
  </si>
  <si>
    <t>CODIGO</t>
  </si>
  <si>
    <t>C. INICIACION P. INM ESP.</t>
  </si>
  <si>
    <t>C. PREINICIACION F2 P. INMUNIDAD</t>
  </si>
  <si>
    <t>C. LEVANTE RP ESPECIAL P.</t>
  </si>
  <si>
    <t>C.GESTACION P 3 ESP.</t>
  </si>
  <si>
    <t>Etiquetas de fila</t>
  </si>
  <si>
    <t>Cuenta de Producto</t>
  </si>
  <si>
    <t>Promedio de  Dureza kg/cm²</t>
  </si>
  <si>
    <t>Máx. de  Dureza kg/cm²</t>
  </si>
  <si>
    <t>Mín. de  Dureza kg/cm²</t>
  </si>
  <si>
    <t>Promedio de % Durab.</t>
  </si>
  <si>
    <t>Máx. de % Durab.</t>
  </si>
  <si>
    <t>Mín. de % Durab.</t>
  </si>
  <si>
    <t>Promedio de % Finos</t>
  </si>
  <si>
    <t>Máx. de % Finos</t>
  </si>
  <si>
    <t>Mín. de % Finos</t>
  </si>
  <si>
    <t>Promedio de PAN</t>
  </si>
  <si>
    <t>Máx. de PAN</t>
  </si>
  <si>
    <t>Mín. de PAN</t>
  </si>
  <si>
    <t xml:space="preserve">C. MAIZ MOLIDO </t>
  </si>
  <si>
    <t>C. ENGORDE ESP P.</t>
  </si>
  <si>
    <t>MOLIENDA</t>
  </si>
  <si>
    <t>(Varios elementos)</t>
  </si>
  <si>
    <t>C.LEVANTE R P. ESP 2</t>
  </si>
  <si>
    <t>ZARANDA 1</t>
  </si>
  <si>
    <t>ZARANDA 2</t>
  </si>
  <si>
    <t>TOLVA</t>
  </si>
  <si>
    <t xml:space="preserve">C.LEVANTE P. 3 NAT </t>
  </si>
  <si>
    <t>Columna2</t>
  </si>
  <si>
    <t>C.ENGORDE ESP NAT</t>
  </si>
  <si>
    <t>C. GESTACION ESP P.</t>
  </si>
  <si>
    <t xml:space="preserve">C. LEVANTE P. </t>
  </si>
  <si>
    <t>C. GESTACION P.</t>
  </si>
  <si>
    <t xml:space="preserve">C. LEVANTE P. CMC </t>
  </si>
  <si>
    <t>C. REEMPLAZOS P. SI - B</t>
  </si>
  <si>
    <t xml:space="preserve">C.INICIACIÓN P. INMUNIDAD 2 ESP. </t>
  </si>
  <si>
    <t xml:space="preserve">C.ENGORDE ESP. P. </t>
  </si>
  <si>
    <t xml:space="preserve">C. LEVANTE ESP. P </t>
  </si>
  <si>
    <t xml:space="preserve">C.LEVANTE P. CMC. ESP. </t>
  </si>
  <si>
    <t xml:space="preserve">C. ENGORDE ESP. NAT </t>
  </si>
  <si>
    <t xml:space="preserve">C. GESTACIÓN P CUARENTENA </t>
  </si>
  <si>
    <t xml:space="preserve">C. LEVANTE CMC ESP. P </t>
  </si>
  <si>
    <t>C. LEVANTE P. CMC</t>
  </si>
  <si>
    <t>C. FINALIZADOR P.</t>
  </si>
  <si>
    <t>C. INICIACIÓN P. INMUNIDAD</t>
  </si>
  <si>
    <t>C. LACTANCIA PRIMERIZAS P.</t>
  </si>
  <si>
    <t xml:space="preserve">C. FINALIZADOR P. NAT </t>
  </si>
  <si>
    <t>C. LEVANTE VR P.</t>
  </si>
  <si>
    <t xml:space="preserve">C.ENGORDE ESP VR. </t>
  </si>
  <si>
    <t>FINALIZADOR VR.</t>
  </si>
  <si>
    <t>C. NOVILLAS CEBA</t>
  </si>
  <si>
    <t xml:space="preserve">C. GESTACION ESP 2 </t>
  </si>
  <si>
    <t xml:space="preserve">LEVANTE R ESP VR </t>
  </si>
  <si>
    <t>C.LACTANCIA PRIMERIZAS.</t>
  </si>
  <si>
    <t>C.PREINICIACIÓN F1 P. INMUNIDAD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</si>
  <si>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</si>
  <si>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C. NOVILLAS LEVANTE</t>
  </si>
  <si>
    <t>C.PREINICIACIÓN F2 P. INMUNIDAD</t>
  </si>
  <si>
    <t>N.A.</t>
  </si>
  <si>
    <t>C.TERNERAS H. ALIAR</t>
  </si>
  <si>
    <t>C. NOVILLAS P. ALIAR</t>
  </si>
  <si>
    <t>C.PRELACTANCIA H. ALIAR</t>
  </si>
  <si>
    <t>C. LACTANCIA SILO H. ALIAR</t>
  </si>
  <si>
    <t xml:space="preserve">MOLIENDA </t>
  </si>
  <si>
    <t xml:space="preserve">TOLVA </t>
  </si>
  <si>
    <t>N</t>
  </si>
  <si>
    <t xml:space="preserve">DAIRO </t>
  </si>
  <si>
    <t xml:space="preserve">LUZ ANGELA TOCORA </t>
  </si>
  <si>
    <t>2.5</t>
  </si>
  <si>
    <t>N.A</t>
  </si>
  <si>
    <t xml:space="preserve">DANIEL </t>
  </si>
  <si>
    <t xml:space="preserve">PELLET </t>
  </si>
  <si>
    <t xml:space="preserve">ALEXIS </t>
  </si>
  <si>
    <t xml:space="preserve">MAIKOL SANCHEZ </t>
  </si>
  <si>
    <t>VANESSA LOSADA</t>
  </si>
  <si>
    <t>N/A</t>
  </si>
  <si>
    <t>JUAN DAVID</t>
  </si>
  <si>
    <t>NATALIA RODRIGUEZ</t>
  </si>
  <si>
    <t xml:space="preserve">JOHAN </t>
  </si>
  <si>
    <t>2-2,5</t>
  </si>
  <si>
    <t>Finos altos se deben a que estan estabilizando proceso,Llegando a parámetros de temperatura en Acondicionadores</t>
  </si>
  <si>
    <t xml:space="preserve">SEBASTIAN BERNAL </t>
  </si>
  <si>
    <t xml:space="preserve">ANGELA AFANADOR </t>
  </si>
  <si>
    <t>DANIEL MARTINEZ</t>
  </si>
  <si>
    <t>SE REPORTA A LA PLANTA QUE LOS PARAMETROS ESTAN SOBRE EL LIMITE.</t>
  </si>
  <si>
    <t>FERLEY</t>
  </si>
  <si>
    <t>2,0--4,0</t>
  </si>
  <si>
    <t>BRAYAN HERRERA</t>
  </si>
  <si>
    <t>JUAN ROJAS</t>
  </si>
  <si>
    <t>2,0-4,0</t>
  </si>
  <si>
    <t>EDILBERTO</t>
  </si>
  <si>
    <t>2,5-3,0</t>
  </si>
  <si>
    <t xml:space="preserve">Acción corretiva cambio de cribas </t>
  </si>
  <si>
    <t>POS-ENGRASE</t>
  </si>
  <si>
    <t xml:space="preserve">FERLEY </t>
  </si>
  <si>
    <t xml:space="preserve">SE REALIZA REAJUSTE EN LAS CRIBAS  ANEZANDO LA 2, 2,5 Y 3 </t>
  </si>
  <si>
    <t>2-2,5-3</t>
  </si>
  <si>
    <t>2,5-3</t>
  </si>
  <si>
    <t xml:space="preserve">Finos altos se le da mas retención al acondicionado </t>
  </si>
  <si>
    <t>2,0-2,5-3,0</t>
  </si>
  <si>
    <t>2,2,5,3</t>
  </si>
  <si>
    <t xml:space="preserve">JUAN ROJAS </t>
  </si>
  <si>
    <t xml:space="preserve">EDILBERTO </t>
  </si>
  <si>
    <t xml:space="preserve">ZARANDA 2 </t>
  </si>
  <si>
    <t>3,0-4,0</t>
  </si>
  <si>
    <t>2,5-4,0</t>
  </si>
  <si>
    <t>2.3.4</t>
  </si>
  <si>
    <t>2.5.4</t>
  </si>
  <si>
    <t>2,5,4</t>
  </si>
  <si>
    <t>SE REALIZA REAJUSTE EN LAS CRIBAS</t>
  </si>
  <si>
    <t xml:space="preserve">SEBASTIAN ROJAS </t>
  </si>
  <si>
    <t xml:space="preserve">ZARANDA 1 </t>
  </si>
  <si>
    <t>2,5-</t>
  </si>
  <si>
    <t>2,5-5</t>
  </si>
  <si>
    <t>DANIEL</t>
  </si>
  <si>
    <t>C.FINALIZADOR VR P.</t>
  </si>
  <si>
    <t>2,5,3</t>
  </si>
  <si>
    <t>MOLIENDA DEL PRODUCTO PNC</t>
  </si>
  <si>
    <t>ENFRIADORA</t>
  </si>
  <si>
    <t>DADO PELLET 2</t>
  </si>
  <si>
    <t>ENFRIADORA 1</t>
  </si>
  <si>
    <t xml:space="preserve">FINOS DEL DADO </t>
  </si>
  <si>
    <t>ENFRIADORA 1 Y 2</t>
  </si>
  <si>
    <t>2,5-63,2</t>
  </si>
  <si>
    <t xml:space="preserve">SE TOMAN PARAMETROS FISICOS Y COMPLEN, MUESTRA ES TRAIDA PARA CP </t>
  </si>
  <si>
    <t>2,0-2,5</t>
  </si>
  <si>
    <t>DANIEL P</t>
  </si>
  <si>
    <t>2,2,5</t>
  </si>
  <si>
    <t>NN</t>
  </si>
  <si>
    <t xml:space="preserve">SE REALIZA ACOMPAÑAMIENTO DE LOS PARAMETROS FISICOS, ZARANDA 1 CUMPLE, ZARANDA 2 NO. ACCION CORRECTIVA BAJAR CARGA. SE TOMAN MUESTRAS PARA ANALIZAR CP </t>
  </si>
  <si>
    <t xml:space="preserve">SE REALIZA TOMA DE PARAMETROS FISICOS, ALIMENTO FUERA DE PARAMETROS </t>
  </si>
  <si>
    <t xml:space="preserve">FINOS ALTOS DAN MAS RETENCION AL ACONDICIONADO </t>
  </si>
  <si>
    <t>Finos altos revisan acondicionador y tempertaturas.</t>
  </si>
  <si>
    <t xml:space="preserve">SE TOMAN PARAMETROS FISICOS Y TEMPERATURAS, ZARANDA 1 Y 2 CUMPLEN CON LOS PARAMETROS, AL IGUAL QUE SE REALIZA LA TOMA DE MUESTRA PARA CP </t>
  </si>
  <si>
    <t>7</t>
  </si>
  <si>
    <t>NJ</t>
  </si>
  <si>
    <t>DANIEL PASTRAN</t>
  </si>
  <si>
    <t xml:space="preserve">SE REALIZA ACOMPAÑAMIENTO A LOS PARAMETROS ZARANDA 1 CUMPLE, ZARANDA 2 DETENEDA POR CAMBIO EN LA MANGA </t>
  </si>
  <si>
    <t>SE REALIZA ACOMPAÑAMIENTO A LOS PARAMETROS ZARANDA 1 CUMPLE.</t>
  </si>
  <si>
    <t xml:space="preserve">Parametros realizados con el acompañamiento de calidad </t>
  </si>
  <si>
    <t xml:space="preserve">Se realizan parametros y cumplen las dos zarandas, se toma muestra para cp </t>
  </si>
  <si>
    <t>DANIEL PASTRANA</t>
  </si>
  <si>
    <t xml:space="preserve">JOHAN CORRALES </t>
  </si>
  <si>
    <t>se le informa al supervisor de turno que no estan cumpliendo en molienda. ACCION CORRECTIVA- revision de cribas.</t>
  </si>
  <si>
    <t xml:space="preserve">JHOAN </t>
  </si>
  <si>
    <t xml:space="preserve">Se realizan parametros toma de temperaturas y cumple zaranda  la zaranda 1 se encontraba detenida se toma muestra para cp </t>
  </si>
  <si>
    <t>2,3-3,0</t>
  </si>
  <si>
    <t xml:space="preserve">Se realizan parametros y cumple zaranda 2, zaranda 1 detenida por fallas en un elevador de dosificado, se toma muestra para cp </t>
  </si>
  <si>
    <t>Molienda no cumple parametros(Acción correctiva,cambio de cribas)</t>
  </si>
  <si>
    <t xml:space="preserve">se realiza cambio de cribas </t>
  </si>
  <si>
    <t xml:space="preserve">Ensayo ceba </t>
  </si>
  <si>
    <t xml:space="preserve">SE REPORTA A LA PLANTA QUE NO ESTA CUMPLIENDO LA MOLIENDA , SE REALIZAN AJUSTES </t>
  </si>
  <si>
    <t xml:space="preserve">Se informa a la planta, se revisa el proceso, se hacen ajustes </t>
  </si>
  <si>
    <t xml:space="preserve">Alimento ceba </t>
  </si>
  <si>
    <t xml:space="preserve">Maíz molido </t>
  </si>
  <si>
    <t xml:space="preserve">Ajuste de cribas </t>
  </si>
  <si>
    <t xml:space="preserve">Se reporta a planta, se realizan ajustes en el proceso </t>
  </si>
  <si>
    <t>Se reporta a planta, se realizan ajustes en el proceso</t>
  </si>
  <si>
    <t xml:space="preserve">Producción de machos </t>
  </si>
  <si>
    <t>Ensayo ceba</t>
  </si>
  <si>
    <t>Se reporta a planta, se realizan ajustes en  proceso</t>
  </si>
  <si>
    <t>Fnsayo ceba</t>
  </si>
  <si>
    <t xml:space="preserve">Se realizan ajustes en el proceos </t>
  </si>
  <si>
    <t>Se realizan ajustes en  l proceos</t>
  </si>
  <si>
    <t>Se realizan ajustes en el proceos</t>
  </si>
  <si>
    <t xml:space="preserve">Se realizan ajustes en el proceso </t>
  </si>
  <si>
    <t>Se realizan ajustes en he proceso</t>
  </si>
  <si>
    <t xml:space="preserve">Se realizan ajuste de cirbas </t>
  </si>
  <si>
    <t>Columna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</si>
</sst>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400]h:mm:ss\ AM/P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007">
    <xf numFmtId="0" fontId="0" fillId="0" borderId="0"/>
    <xf numFmtId="0" fontId="8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6" xfId="0" applyBorder="1" applyAlignment="1">
      <alignment horizontal="right"/>
    </xf>
    <xf numFmtId="0" fontId="9" fillId="0" borderId="6" xfId="0" applyFont="1" applyBorder="1"/>
    <xf numFmtId="0" fontId="0" fillId="0" borderId="0" xfId="0" pivotButton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 wrapText="1"/>
    </xf>
    <xf numFmtId="14" fontId="13" fillId="5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5" borderId="4" xfId="0" applyNumberFormat="1" applyFont="1" applyFill="1" applyBorder="1" applyAlignment="1">
      <alignment horizontal="center" vertical="center" wrapText="1"/>
    </xf>
    <xf numFmtId="2" fontId="13" fillId="5" borderId="4" xfId="0" quotePrefix="1" applyNumberFormat="1" applyFont="1" applyFill="1" applyBorder="1" applyAlignment="1">
      <alignment horizontal="center" vertical="center" wrapText="1"/>
    </xf>
    <xf numFmtId="1" fontId="13" fillId="5" borderId="4" xfId="0" quotePrefix="1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64" fontId="18" fillId="2" borderId="4" xfId="0" applyNumberFormat="1" applyFont="1" applyFill="1" applyBorder="1" applyAlignment="1">
      <alignment horizontal="center" vertical="center"/>
    </xf>
    <xf numFmtId="0" fontId="10" fillId="2" borderId="5" xfId="3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0" fontId="10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10" fillId="2" borderId="4" xfId="0" applyNumberFormat="1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14" fontId="10" fillId="6" borderId="4" xfId="0" applyNumberFormat="1" applyFont="1" applyFill="1" applyBorder="1" applyAlignment="1">
      <alignment horizontal="center" vertical="center"/>
    </xf>
    <xf numFmtId="164" fontId="10" fillId="6" borderId="4" xfId="0" applyNumberFormat="1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8007">
    <cellStyle name="Millares" xfId="3" builtinId="3"/>
    <cellStyle name="Millares [0] 2" xfId="2" xr:uid="{3F104F23-DEFC-4A81-A6A8-8A0AAC4E5EAE}"/>
    <cellStyle name="Millares [0] 2 10" xfId="196" xr:uid="{C4653032-4F7A-4310-9F0F-EEB21BB8EC67}"/>
    <cellStyle name="Millares [0] 2 10 2" xfId="1038" xr:uid="{F54C0D8D-E95C-419B-BB02-0E3E446AE501}"/>
    <cellStyle name="Millares [0] 2 10 2 2" xfId="6198" xr:uid="{D7BF7AFF-27B1-419C-89F8-9C6367D6B3AE}"/>
    <cellStyle name="Millares [0] 2 10 2 3" xfId="3370" xr:uid="{2BC1CF55-C7AC-49F2-B66C-4BFC731A7CCB}"/>
    <cellStyle name="Millares [0] 2 10 3" xfId="1535" xr:uid="{C24DE1AF-3690-4974-9981-370BAF887E02}"/>
    <cellStyle name="Millares [0] 2 10 3 2" xfId="6695" xr:uid="{256345E4-923E-47A5-9D19-F31EC1121111}"/>
    <cellStyle name="Millares [0] 2 10 3 3" xfId="3867" xr:uid="{DC4841E4-8F8F-4379-B874-4B02E62C1325}"/>
    <cellStyle name="Millares [0] 2 10 4" xfId="2035" xr:uid="{7F28C7B9-46BD-43DA-B84C-2050D8F87318}"/>
    <cellStyle name="Millares [0] 2 10 4 2" xfId="7195" xr:uid="{E0E5296A-D6E7-4655-88DC-952C96B944D8}"/>
    <cellStyle name="Millares [0] 2 10 4 3" xfId="4367" xr:uid="{A01507E9-4D76-49E9-9664-E0ADF4081BD7}"/>
    <cellStyle name="Millares [0] 2 10 5" xfId="2533" xr:uid="{D787A5D8-EAB4-4A5A-897A-F0AB745D7B9F}"/>
    <cellStyle name="Millares [0] 2 10 5 2" xfId="7693" xr:uid="{42505D17-9346-4C97-80EA-D5E9C7D3FD34}"/>
    <cellStyle name="Millares [0] 2 10 5 3" xfId="4865" xr:uid="{2CCA5D7E-8659-4760-A7A2-2B09C6FEB4B5}"/>
    <cellStyle name="Millares [0] 2 10 6" xfId="536" xr:uid="{087C516D-3F60-4656-9340-A42C76C1A149}"/>
    <cellStyle name="Millares [0] 2 10 6 2" xfId="5701" xr:uid="{6DBAF238-1370-4023-970B-74D23082ADD7}"/>
    <cellStyle name="Millares [0] 2 10 7" xfId="5361" xr:uid="{8F9AEAF5-BA53-475D-A57C-CDDB4F166228}"/>
    <cellStyle name="Millares [0] 2 10 8" xfId="2873" xr:uid="{74FA955D-1C3E-4124-A56A-7BD82CB80F6B}"/>
    <cellStyle name="Millares [0] 2 11" xfId="353" xr:uid="{F13D2644-93E4-4AEE-94FF-0EF53079F77F}"/>
    <cellStyle name="Millares [0] 2 11 2" xfId="1195" xr:uid="{0972DFBD-BC0D-483C-977B-FD726D61445A}"/>
    <cellStyle name="Millares [0] 2 11 2 2" xfId="6355" xr:uid="{61AA7DA4-F50E-4EA8-984F-8267EA58BFFD}"/>
    <cellStyle name="Millares [0] 2 11 2 3" xfId="3527" xr:uid="{E4E9C074-9313-4FFB-95EA-832F623666F2}"/>
    <cellStyle name="Millares [0] 2 11 3" xfId="1692" xr:uid="{BE9147E4-4157-498A-A910-67B2CFD3BACD}"/>
    <cellStyle name="Millares [0] 2 11 3 2" xfId="6852" xr:uid="{14D260FC-EBDD-43CD-A931-8D622B708170}"/>
    <cellStyle name="Millares [0] 2 11 3 3" xfId="4024" xr:uid="{27829ECF-B90F-43B8-9F40-A60F5D08C7C6}"/>
    <cellStyle name="Millares [0] 2 11 4" xfId="2192" xr:uid="{D7109D8D-0870-430A-BB27-7C7AEA713949}"/>
    <cellStyle name="Millares [0] 2 11 4 2" xfId="7352" xr:uid="{EC2B01DF-5A7C-4041-A667-C6648A23FC22}"/>
    <cellStyle name="Millares [0] 2 11 4 3" xfId="4524" xr:uid="{D10B7BBD-1A65-421B-A913-2193B86941AC}"/>
    <cellStyle name="Millares [0] 2 11 5" xfId="2690" xr:uid="{61E9168D-A7B6-45E5-A3F4-49C9E5B1F12D}"/>
    <cellStyle name="Millares [0] 2 11 5 2" xfId="7850" xr:uid="{B5AC2AB9-3D0E-4B18-A42A-27B5B3C6862C}"/>
    <cellStyle name="Millares [0] 2 11 5 3" xfId="5022" xr:uid="{62BC8965-1655-4708-948F-AA40957837FC}"/>
    <cellStyle name="Millares [0] 2 11 6" xfId="693" xr:uid="{8E0298A7-42D8-461F-B166-B74A55A50417}"/>
    <cellStyle name="Millares [0] 2 11 6 2" xfId="5858" xr:uid="{E1AE0957-6E18-474D-B575-2532464FF8EB}"/>
    <cellStyle name="Millares [0] 2 11 7" xfId="5518" xr:uid="{51B7FC9B-452E-4CED-B9D2-D3DF1F4650C1}"/>
    <cellStyle name="Millares [0] 2 11 8" xfId="3030" xr:uid="{7884D9B8-D203-4925-9DB4-6E2AAD345DB0}"/>
    <cellStyle name="Millares [0] 2 12" xfId="159" xr:uid="{476FEA32-867F-43B5-884A-0A3040324ABF}"/>
    <cellStyle name="Millares [0] 2 12 2" xfId="1507" xr:uid="{EBB8C64C-0D0C-44F3-9FFB-656B02F64EC9}"/>
    <cellStyle name="Millares [0] 2 12 2 2" xfId="6667" xr:uid="{64F7EA50-288C-43C6-A1A9-8FD1BC7265CA}"/>
    <cellStyle name="Millares [0] 2 12 2 3" xfId="3839" xr:uid="{D450D2AE-EB0A-42C2-B814-63990FFC6F37}"/>
    <cellStyle name="Millares [0] 2 12 3" xfId="2007" xr:uid="{C92B947A-ADB3-4718-9B31-F52B00B7F808}"/>
    <cellStyle name="Millares [0] 2 12 3 2" xfId="7167" xr:uid="{0F5A1C9C-924E-4166-B0A7-907FE9C270DD}"/>
    <cellStyle name="Millares [0] 2 12 3 3" xfId="4339" xr:uid="{0D0C326D-761D-4344-89DE-8F6B2B0A67EC}"/>
    <cellStyle name="Millares [0] 2 12 4" xfId="2505" xr:uid="{12196E74-2372-46AD-AA3F-84765ECF181D}"/>
    <cellStyle name="Millares [0] 2 12 4 2" xfId="7665" xr:uid="{5B4555F5-4FAF-472B-8A29-DEEF24BA4760}"/>
    <cellStyle name="Millares [0] 2 12 4 3" xfId="4837" xr:uid="{A38EF0C4-3040-42F8-94B2-23D2817F297A}"/>
    <cellStyle name="Millares [0] 2 12 5" xfId="1006" xr:uid="{0715CE63-76B0-47FF-9BC0-F8ECD38EE94C}"/>
    <cellStyle name="Millares [0] 2 12 5 2" xfId="6171" xr:uid="{501A0893-BA63-4BBA-AA30-AC0BA14AEDD6}"/>
    <cellStyle name="Millares [0] 2 12 6" xfId="5334" xr:uid="{4375AEFE-72FA-4BCC-A2F5-DD8D02111600}"/>
    <cellStyle name="Millares [0] 2 12 7" xfId="3343" xr:uid="{47F312C7-F8AF-4B8D-9251-A8FB6D87A65A}"/>
    <cellStyle name="Millares [0] 2 13" xfId="849" xr:uid="{CC415174-F01C-41EF-BF74-A20BF26B26D4}"/>
    <cellStyle name="Millares [0] 2 13 2" xfId="6014" xr:uid="{0C105814-BE52-4FE4-A3EB-3E247AE48929}"/>
    <cellStyle name="Millares [0] 2 13 3" xfId="3186" xr:uid="{3503A879-061F-4494-9CF3-A1EB0A28723D}"/>
    <cellStyle name="Millares [0] 2 14" xfId="1351" xr:uid="{B55CA197-63D1-4BE5-9510-B61C0EBAF861}"/>
    <cellStyle name="Millares [0] 2 14 2" xfId="6511" xr:uid="{F8B22A20-FFFB-4B7E-BD2A-42A3EE403973}"/>
    <cellStyle name="Millares [0] 2 14 3" xfId="3683" xr:uid="{6B390B11-3CFC-4EAC-946C-15441F8DB29C}"/>
    <cellStyle name="Millares [0] 2 15" xfId="1851" xr:uid="{A766BC8E-0745-49C7-B9C7-E057618A1850}"/>
    <cellStyle name="Millares [0] 2 15 2" xfId="7011" xr:uid="{F06A10A6-44BF-4507-BBDE-507E30D36E0D}"/>
    <cellStyle name="Millares [0] 2 15 3" xfId="4183" xr:uid="{4AF1F3F7-EE2E-41AB-8161-275935E5B2CD}"/>
    <cellStyle name="Millares [0] 2 16" xfId="2349" xr:uid="{C7D2CD24-4FAF-43EF-A30F-5A5F96868E42}"/>
    <cellStyle name="Millares [0] 2 16 2" xfId="7509" xr:uid="{C6DD6B6B-43CF-41EF-A8E8-36A1DD924B16}"/>
    <cellStyle name="Millares [0] 2 16 3" xfId="4681" xr:uid="{675B2740-37AE-4107-9A88-FC791F51ED6F}"/>
    <cellStyle name="Millares [0] 2 17" xfId="509" xr:uid="{7FCBD838-CFFA-4167-8354-421C7C3EF69B}"/>
    <cellStyle name="Millares [0] 2 17 2" xfId="5674" xr:uid="{2501F3FE-8601-4FE7-8673-0A7D6E88CF5A}"/>
    <cellStyle name="Millares [0] 2 18" xfId="5178" xr:uid="{67FCF80D-62A2-48CE-B062-1184764121BC}"/>
    <cellStyle name="Millares [0] 2 19" xfId="2846" xr:uid="{33AFCB25-D2E7-4A27-8B34-356554F1659A}"/>
    <cellStyle name="Millares [0] 2 2" xfId="6" xr:uid="{1AE6CFEB-4745-4C84-8A7F-8178B31B31E2}"/>
    <cellStyle name="Millares [0] 2 2 10" xfId="853" xr:uid="{9E8009E3-A118-4B2B-9772-AEDCB8AF0EFD}"/>
    <cellStyle name="Millares [0] 2 2 10 2" xfId="6018" xr:uid="{910D59AB-BFC3-4F32-B2C0-5459A8CEE09E}"/>
    <cellStyle name="Millares [0] 2 2 10 3" xfId="3190" xr:uid="{57BC49A0-761B-426F-A854-809B3753DFAC}"/>
    <cellStyle name="Millares [0] 2 2 11" xfId="1355" xr:uid="{B8858DAA-EC50-4C31-ACBA-C9E1D0F3EF12}"/>
    <cellStyle name="Millares [0] 2 2 11 2" xfId="6515" xr:uid="{AF6E6B16-8F61-4FC6-8898-17A33E0EAF99}"/>
    <cellStyle name="Millares [0] 2 2 11 3" xfId="3687" xr:uid="{55B3FEF3-F48A-4E77-82A1-EA48C8ACA7B4}"/>
    <cellStyle name="Millares [0] 2 2 12" xfId="1855" xr:uid="{7643F08D-D830-417F-A15B-6C3A82B95F68}"/>
    <cellStyle name="Millares [0] 2 2 12 2" xfId="7015" xr:uid="{E0BDC701-159B-4803-982A-B98DE4D840CD}"/>
    <cellStyle name="Millares [0] 2 2 12 3" xfId="4187" xr:uid="{5ED41947-E061-4D76-8329-22C861BCF9D5}"/>
    <cellStyle name="Millares [0] 2 2 13" xfId="2353" xr:uid="{AC028553-0BD9-42B7-B49F-567C597D9BE3}"/>
    <cellStyle name="Millares [0] 2 2 13 2" xfId="7513" xr:uid="{790324B2-932B-4112-917E-95BFDA661079}"/>
    <cellStyle name="Millares [0] 2 2 13 3" xfId="4685" xr:uid="{73BA5FFB-E8F5-4A79-ABE9-671FD3B8FEBD}"/>
    <cellStyle name="Millares [0] 2 2 14" xfId="511" xr:uid="{0A835F2D-11A5-4F75-BBCE-D6E1C2FEE527}"/>
    <cellStyle name="Millares [0] 2 2 14 2" xfId="5676" xr:uid="{A413ACC6-6967-4C8E-89CF-92E9F3282C04}"/>
    <cellStyle name="Millares [0] 2 2 15" xfId="5182" xr:uid="{E8DC099A-BDD8-421B-8249-70AB1AE8C038}"/>
    <cellStyle name="Millares [0] 2 2 16" xfId="2848" xr:uid="{1B859B09-6F75-4DB1-ADF2-71DA633A746E}"/>
    <cellStyle name="Millares [0] 2 2 2" xfId="12" xr:uid="{D1A3D76D-E176-4567-87CD-CB06999A6837}"/>
    <cellStyle name="Millares [0] 2 2 2 10" xfId="1360" xr:uid="{D19CEAAE-F4F8-473D-9A6C-0119F84606D2}"/>
    <cellStyle name="Millares [0] 2 2 2 10 2" xfId="6520" xr:uid="{DF0AC2A6-BE6D-43FE-BBB6-C87A5740548A}"/>
    <cellStyle name="Millares [0] 2 2 2 10 3" xfId="3692" xr:uid="{38D1776F-7CE5-4443-B523-FEEA248A364B}"/>
    <cellStyle name="Millares [0] 2 2 2 11" xfId="1860" xr:uid="{9A55C0FE-D0E3-4A1F-BCF7-362EF68B7AB9}"/>
    <cellStyle name="Millares [0] 2 2 2 11 2" xfId="7020" xr:uid="{499D5797-EA7E-4753-A094-403B95799908}"/>
    <cellStyle name="Millares [0] 2 2 2 11 3" xfId="4192" xr:uid="{23752DFF-66F6-46E1-A6C1-56D052C110CF}"/>
    <cellStyle name="Millares [0] 2 2 2 12" xfId="2358" xr:uid="{AC0E7D40-E4CC-488F-8E66-36CF8AFDE404}"/>
    <cellStyle name="Millares [0] 2 2 2 12 2" xfId="7518" xr:uid="{8D52E807-A4EE-4B6F-8B69-828BA362FAD5}"/>
    <cellStyle name="Millares [0] 2 2 2 12 3" xfId="4690" xr:uid="{3C19B321-9D65-4AD3-A4EE-0A8F1EF9D277}"/>
    <cellStyle name="Millares [0] 2 2 2 13" xfId="516" xr:uid="{03CC4162-03D3-4918-ABE5-6A19B85C5A5F}"/>
    <cellStyle name="Millares [0] 2 2 2 13 2" xfId="5681" xr:uid="{7AE814D3-9C47-45CA-A8C6-12138ABBACBD}"/>
    <cellStyle name="Millares [0] 2 2 2 14" xfId="5187" xr:uid="{ED103BFB-1975-4869-BABF-8C96E8BD6D57}"/>
    <cellStyle name="Millares [0] 2 2 2 15" xfId="2853" xr:uid="{128E9236-462B-4790-AAA6-D482C56A177A}"/>
    <cellStyle name="Millares [0] 2 2 2 2" xfId="22" xr:uid="{4E27E648-B0E8-4BDF-B9CD-B101E4989456}"/>
    <cellStyle name="Millares [0] 2 2 2 2 10" xfId="1870" xr:uid="{E06E9454-A929-4C6E-93CC-045F61AB0A92}"/>
    <cellStyle name="Millares [0] 2 2 2 2 10 2" xfId="7030" xr:uid="{32A40AB4-0F7A-4B81-8642-88861DC49C5E}"/>
    <cellStyle name="Millares [0] 2 2 2 2 10 3" xfId="4202" xr:uid="{77DDF5F4-21E8-4E56-8919-16DA45311B78}"/>
    <cellStyle name="Millares [0] 2 2 2 2 11" xfId="2368" xr:uid="{78290178-B9E3-4D88-A410-54FDFEE29BD1}"/>
    <cellStyle name="Millares [0] 2 2 2 2 11 2" xfId="7528" xr:uid="{7A9E8075-6AFD-4061-A841-A24170A4EF57}"/>
    <cellStyle name="Millares [0] 2 2 2 2 11 3" xfId="4700" xr:uid="{D3E05693-EF01-4950-9CDD-D83FEEAD5F09}"/>
    <cellStyle name="Millares [0] 2 2 2 2 12" xfId="526" xr:uid="{10FDDE30-5948-4301-9D7F-D7FA468770D4}"/>
    <cellStyle name="Millares [0] 2 2 2 2 12 2" xfId="5691" xr:uid="{C22A93F2-AE43-4477-9FC7-054458965F4F}"/>
    <cellStyle name="Millares [0] 2 2 2 2 13" xfId="5197" xr:uid="{3E36D3B3-4B57-4950-AF64-8D197A90A566}"/>
    <cellStyle name="Millares [0] 2 2 2 2 14" xfId="2863" xr:uid="{C034D6C6-006D-4650-A98B-5C1642F7F595}"/>
    <cellStyle name="Millares [0] 2 2 2 2 2" xfId="47" xr:uid="{185E872A-BA68-47AB-8A31-708AECDFE33F}"/>
    <cellStyle name="Millares [0] 2 2 2 2 2 10" xfId="580" xr:uid="{95D01615-89CF-4F84-B2C2-87A13E7E5F8B}"/>
    <cellStyle name="Millares [0] 2 2 2 2 2 10 2" xfId="5745" xr:uid="{87463E6B-5998-4890-B663-D3EF4530E9A6}"/>
    <cellStyle name="Millares [0] 2 2 2 2 2 11" xfId="5222" xr:uid="{2BA679DB-8E92-4DEC-94BF-F6898DD0249E}"/>
    <cellStyle name="Millares [0] 2 2 2 2 2 12" xfId="2917" xr:uid="{2505F954-172D-4C36-AF4F-057F9D6BCE36}"/>
    <cellStyle name="Millares [0] 2 2 2 2 2 2" xfId="98" xr:uid="{DD759938-DB2F-4478-88CD-BF52A7B9C181}"/>
    <cellStyle name="Millares [0] 2 2 2 2 2 2 10" xfId="2968" xr:uid="{86655AA5-0668-48C5-BB76-4596D040DE7E}"/>
    <cellStyle name="Millares [0] 2 2 2 2 2 2 2" xfId="448" xr:uid="{58566C58-A72A-42C0-AA5A-6076A9BFEC95}"/>
    <cellStyle name="Millares [0] 2 2 2 2 2 2 2 2" xfId="1290" xr:uid="{DE68B6EB-9613-49CC-8E9E-00B03843787C}"/>
    <cellStyle name="Millares [0] 2 2 2 2 2 2 2 2 2" xfId="6450" xr:uid="{01C2215C-9497-4AF2-BCA6-167863C909B1}"/>
    <cellStyle name="Millares [0] 2 2 2 2 2 2 2 2 3" xfId="3622" xr:uid="{9826B07B-FBAD-45B7-B942-2D3D657530CB}"/>
    <cellStyle name="Millares [0] 2 2 2 2 2 2 2 3" xfId="1787" xr:uid="{E2145076-A8F7-4138-A319-AF8520241545}"/>
    <cellStyle name="Millares [0] 2 2 2 2 2 2 2 3 2" xfId="6947" xr:uid="{06E2B4F4-C2F2-4AAE-B48B-F7746F6E6605}"/>
    <cellStyle name="Millares [0] 2 2 2 2 2 2 2 3 3" xfId="4119" xr:uid="{6DED9D7B-0BEC-44B1-A1DD-33FE5309BC84}"/>
    <cellStyle name="Millares [0] 2 2 2 2 2 2 2 4" xfId="2287" xr:uid="{96F099C9-FB11-45FC-90E7-4863B7324D1C}"/>
    <cellStyle name="Millares [0] 2 2 2 2 2 2 2 4 2" xfId="7447" xr:uid="{48DE6760-018F-4912-A9EE-7E61E9DE8173}"/>
    <cellStyle name="Millares [0] 2 2 2 2 2 2 2 4 3" xfId="4619" xr:uid="{43B496B5-573E-4B9B-B7E3-A86DB794C999}"/>
    <cellStyle name="Millares [0] 2 2 2 2 2 2 2 5" xfId="2785" xr:uid="{5234D730-CE80-47C2-8BDE-FCCA3523A5C5}"/>
    <cellStyle name="Millares [0] 2 2 2 2 2 2 2 5 2" xfId="7945" xr:uid="{DAEFD172-D2A9-4F82-9123-E8244FA3984A}"/>
    <cellStyle name="Millares [0] 2 2 2 2 2 2 2 5 3" xfId="5117" xr:uid="{23B1D387-259D-46CA-956A-AC2122B740DD}"/>
    <cellStyle name="Millares [0] 2 2 2 2 2 2 2 6" xfId="788" xr:uid="{04EC72BA-2E0B-4C8A-82C6-3CEAADECFF54}"/>
    <cellStyle name="Millares [0] 2 2 2 2 2 2 2 6 2" xfId="5953" xr:uid="{778A3266-1783-4C04-BF36-6A4F9D098EE8}"/>
    <cellStyle name="Millares [0] 2 2 2 2 2 2 2 7" xfId="5613" xr:uid="{82AED38D-59B9-4834-9B76-1665E2EB861C}"/>
    <cellStyle name="Millares [0] 2 2 2 2 2 2 2 8" xfId="3125" xr:uid="{E47A86FB-3EF4-482D-B5B0-5AC8D7D003EB}"/>
    <cellStyle name="Millares [0] 2 2 2 2 2 2 3" xfId="291" xr:uid="{F52FBDB8-CE1C-4EA0-8872-C5E676B530D3}"/>
    <cellStyle name="Millares [0] 2 2 2 2 2 2 3 2" xfId="1630" xr:uid="{1D06B1B2-7FBC-4952-8263-E71B7BDC9DE3}"/>
    <cellStyle name="Millares [0] 2 2 2 2 2 2 3 2 2" xfId="6790" xr:uid="{DD638A9D-C1D0-4D0B-AB94-319E4B2CBF1E}"/>
    <cellStyle name="Millares [0] 2 2 2 2 2 2 3 2 3" xfId="3962" xr:uid="{2E76BA60-F202-4BB0-899E-EA1CC1E25BCC}"/>
    <cellStyle name="Millares [0] 2 2 2 2 2 2 3 3" xfId="2130" xr:uid="{F5903F49-6C65-4AF4-81A6-5014F9272DD2}"/>
    <cellStyle name="Millares [0] 2 2 2 2 2 2 3 3 2" xfId="7290" xr:uid="{DBC4E387-1254-46F2-A95E-4542A9BA0B36}"/>
    <cellStyle name="Millares [0] 2 2 2 2 2 2 3 3 3" xfId="4462" xr:uid="{3C375911-E2BD-4F64-8730-4C27FD3A2F6B}"/>
    <cellStyle name="Millares [0] 2 2 2 2 2 2 3 4" xfId="2628" xr:uid="{EAF94926-498E-4C08-9243-9D5CA5338F3D}"/>
    <cellStyle name="Millares [0] 2 2 2 2 2 2 3 4 2" xfId="7788" xr:uid="{56AD6FCC-79ED-4B54-AB07-1616CCBEFBE0}"/>
    <cellStyle name="Millares [0] 2 2 2 2 2 2 3 4 3" xfId="4960" xr:uid="{D999E1B4-24CA-4971-A98E-FC334A49ADC7}"/>
    <cellStyle name="Millares [0] 2 2 2 2 2 2 3 5" xfId="1133" xr:uid="{9AA49F79-4AFE-43FE-A968-B058CECBFD8A}"/>
    <cellStyle name="Millares [0] 2 2 2 2 2 2 3 5 2" xfId="6293" xr:uid="{890FA9BC-B5D1-442B-A7C6-1AE79A616770}"/>
    <cellStyle name="Millares [0] 2 2 2 2 2 2 3 6" xfId="5456" xr:uid="{1213B4CA-1C22-4549-9C9A-F828FAF1FD37}"/>
    <cellStyle name="Millares [0] 2 2 2 2 2 2 3 7" xfId="3465" xr:uid="{529A10D1-B23B-4838-B253-57AC2AB170A6}"/>
    <cellStyle name="Millares [0] 2 2 2 2 2 2 4" xfId="945" xr:uid="{9884A6F5-9332-45ED-8BC2-7C8649DFDF65}"/>
    <cellStyle name="Millares [0] 2 2 2 2 2 2 4 2" xfId="6110" xr:uid="{3A028C30-6C28-4D22-980C-F10FA771E4E0}"/>
    <cellStyle name="Millares [0] 2 2 2 2 2 2 4 3" xfId="3282" xr:uid="{4AC0FA70-622E-4DB1-B188-0812B7B49056}"/>
    <cellStyle name="Millares [0] 2 2 2 2 2 2 5" xfId="1446" xr:uid="{AAF80D1B-518E-4ACA-B74A-EC953C916D8D}"/>
    <cellStyle name="Millares [0] 2 2 2 2 2 2 5 2" xfId="6606" xr:uid="{31863CB9-32F1-4742-81D1-7C0532CF0A81}"/>
    <cellStyle name="Millares [0] 2 2 2 2 2 2 5 3" xfId="3778" xr:uid="{C77BA3E2-F5A1-47C7-9DD1-2BBB057E66F3}"/>
    <cellStyle name="Millares [0] 2 2 2 2 2 2 6" xfId="1946" xr:uid="{B40BA740-AACE-46AA-A4BE-34213B7DA544}"/>
    <cellStyle name="Millares [0] 2 2 2 2 2 2 6 2" xfId="7106" xr:uid="{D5F83030-FBBE-4B3D-B592-D9BE084412CA}"/>
    <cellStyle name="Millares [0] 2 2 2 2 2 2 6 3" xfId="4278" xr:uid="{3BB0B79F-3654-4B86-8468-1EB2272B252C}"/>
    <cellStyle name="Millares [0] 2 2 2 2 2 2 7" xfId="2444" xr:uid="{46E85085-C905-4D87-9082-FC0F1E8B7C36}"/>
    <cellStyle name="Millares [0] 2 2 2 2 2 2 7 2" xfId="7604" xr:uid="{581E168D-4EB3-4C76-9F79-36037794D6F1}"/>
    <cellStyle name="Millares [0] 2 2 2 2 2 2 7 3" xfId="4776" xr:uid="{B28845A8-7B76-4D11-B62B-FB97C9DCC987}"/>
    <cellStyle name="Millares [0] 2 2 2 2 2 2 8" xfId="631" xr:uid="{4F89E712-D915-4DFA-99D3-24E0E87A21C6}"/>
    <cellStyle name="Millares [0] 2 2 2 2 2 2 8 2" xfId="5796" xr:uid="{12CA2BDD-6540-474D-9606-B981858591D0}"/>
    <cellStyle name="Millares [0] 2 2 2 2 2 2 9" xfId="5273" xr:uid="{61DA6C56-A16C-407D-80DC-96FA40343145}"/>
    <cellStyle name="Millares [0] 2 2 2 2 2 3" xfId="151" xr:uid="{F9C4F897-9141-4E0C-BF45-BC5763FA7F66}"/>
    <cellStyle name="Millares [0] 2 2 2 2 2 3 10" xfId="3021" xr:uid="{7C22455E-6981-42BE-8384-DC5E155FAE9A}"/>
    <cellStyle name="Millares [0] 2 2 2 2 2 3 2" xfId="501" xr:uid="{1D3AD7AA-69D4-4480-97BD-9F98D82A951C}"/>
    <cellStyle name="Millares [0] 2 2 2 2 2 3 2 2" xfId="1343" xr:uid="{83733D43-4E9F-4D2F-B3F7-787F41CAD7EA}"/>
    <cellStyle name="Millares [0] 2 2 2 2 2 3 2 2 2" xfId="6503" xr:uid="{015E2677-A3A5-4556-8EDC-6EBBA5A5DDB1}"/>
    <cellStyle name="Millares [0] 2 2 2 2 2 3 2 2 3" xfId="3675" xr:uid="{08623E03-A330-49A4-82C1-38D27BB531C0}"/>
    <cellStyle name="Millares [0] 2 2 2 2 2 3 2 3" xfId="1840" xr:uid="{E52B7A9E-8194-44F7-9ACC-A585DDD1F6B3}"/>
    <cellStyle name="Millares [0] 2 2 2 2 2 3 2 3 2" xfId="7000" xr:uid="{4B9FDFE0-C56F-46CF-83C5-B6555629773A}"/>
    <cellStyle name="Millares [0] 2 2 2 2 2 3 2 3 3" xfId="4172" xr:uid="{98553FF0-A1EA-4CBF-A276-424CA880BFC1}"/>
    <cellStyle name="Millares [0] 2 2 2 2 2 3 2 4" xfId="2340" xr:uid="{AC57070B-92BD-457C-811D-58391049ED5F}"/>
    <cellStyle name="Millares [0] 2 2 2 2 2 3 2 4 2" xfId="7500" xr:uid="{971BFDFD-D88E-410F-857A-D5F8EB9980DB}"/>
    <cellStyle name="Millares [0] 2 2 2 2 2 3 2 4 3" xfId="4672" xr:uid="{C3CF5ED6-673F-434C-A6B1-A464A2EDBDC3}"/>
    <cellStyle name="Millares [0] 2 2 2 2 2 3 2 5" xfId="2838" xr:uid="{BA248E3D-93FF-44BF-B70B-C3E40F345A35}"/>
    <cellStyle name="Millares [0] 2 2 2 2 2 3 2 5 2" xfId="7998" xr:uid="{6CAFD971-7CA3-415C-8146-F6B81A65C841}"/>
    <cellStyle name="Millares [0] 2 2 2 2 2 3 2 5 3" xfId="5170" xr:uid="{7F2186DA-40D4-47C9-B398-5FB8A03ABEC5}"/>
    <cellStyle name="Millares [0] 2 2 2 2 2 3 2 6" xfId="841" xr:uid="{5961D17B-B4CC-44F9-8AFF-B89392556405}"/>
    <cellStyle name="Millares [0] 2 2 2 2 2 3 2 6 2" xfId="6006" xr:uid="{DE3F0A98-C260-4DE6-A51F-B76EF320ED9E}"/>
    <cellStyle name="Millares [0] 2 2 2 2 2 3 2 7" xfId="5666" xr:uid="{32270A3B-7123-4352-9C1D-56238262BA17}"/>
    <cellStyle name="Millares [0] 2 2 2 2 2 3 2 8" xfId="3178" xr:uid="{25738F2C-7E31-4CE9-A665-7CAE9069223E}"/>
    <cellStyle name="Millares [0] 2 2 2 2 2 3 3" xfId="344" xr:uid="{1B9A5D02-58DD-4174-ABB5-5BCEB075A2F7}"/>
    <cellStyle name="Millares [0] 2 2 2 2 2 3 3 2" xfId="1683" xr:uid="{B61E0013-1691-4DC0-A991-2E043563E4C5}"/>
    <cellStyle name="Millares [0] 2 2 2 2 2 3 3 2 2" xfId="6843" xr:uid="{AA20E95F-74A2-4C20-8504-A12E6F32E955}"/>
    <cellStyle name="Millares [0] 2 2 2 2 2 3 3 2 3" xfId="4015" xr:uid="{1F0047CC-06F0-4051-980A-CEA8C1CBBFD0}"/>
    <cellStyle name="Millares [0] 2 2 2 2 2 3 3 3" xfId="2183" xr:uid="{130A86AB-4330-44B4-BDD9-CB2C91B8B5D6}"/>
    <cellStyle name="Millares [0] 2 2 2 2 2 3 3 3 2" xfId="7343" xr:uid="{82C20F98-5E4E-4055-AF10-602F7CCA5008}"/>
    <cellStyle name="Millares [0] 2 2 2 2 2 3 3 3 3" xfId="4515" xr:uid="{A5205468-4B81-4918-B12A-EA53C8A17CA5}"/>
    <cellStyle name="Millares [0] 2 2 2 2 2 3 3 4" xfId="2681" xr:uid="{BDA850AB-F289-4A42-BE12-968F8D1261B0}"/>
    <cellStyle name="Millares [0] 2 2 2 2 2 3 3 4 2" xfId="7841" xr:uid="{1D844E96-9D29-4D75-B9D3-8DD92F8E5184}"/>
    <cellStyle name="Millares [0] 2 2 2 2 2 3 3 4 3" xfId="5013" xr:uid="{1FE90A54-3B8A-4EA2-B2F3-043F48708DA7}"/>
    <cellStyle name="Millares [0] 2 2 2 2 2 3 3 5" xfId="1186" xr:uid="{D5542A28-B76C-43A1-ABBE-B17AA1E45468}"/>
    <cellStyle name="Millares [0] 2 2 2 2 2 3 3 5 2" xfId="6346" xr:uid="{FA786D6A-1F92-4E4E-991C-EA65415406A1}"/>
    <cellStyle name="Millares [0] 2 2 2 2 2 3 3 6" xfId="5509" xr:uid="{4EEF920B-5524-4B48-846C-CDD8BD404E2C}"/>
    <cellStyle name="Millares [0] 2 2 2 2 2 3 3 7" xfId="3518" xr:uid="{ADBBB5E7-292E-4EEF-BA33-95B98262DCEC}"/>
    <cellStyle name="Millares [0] 2 2 2 2 2 3 4" xfId="998" xr:uid="{6EDB8849-462C-4C19-98E3-A059BC4A22BF}"/>
    <cellStyle name="Millares [0] 2 2 2 2 2 3 4 2" xfId="6163" xr:uid="{4A54E530-1178-4B70-A2D2-461B1B65F3CC}"/>
    <cellStyle name="Millares [0] 2 2 2 2 2 3 4 3" xfId="3335" xr:uid="{D9532DE7-C086-4264-AAAB-D2266B510F36}"/>
    <cellStyle name="Millares [0] 2 2 2 2 2 3 5" xfId="1499" xr:uid="{9B400397-3819-4FE3-B3BB-D9DC31DF2D3E}"/>
    <cellStyle name="Millares [0] 2 2 2 2 2 3 5 2" xfId="6659" xr:uid="{CEB7DBAE-A2E4-4EC8-93D7-9A6F7BDFA873}"/>
    <cellStyle name="Millares [0] 2 2 2 2 2 3 5 3" xfId="3831" xr:uid="{91F0662A-2180-43F9-9A2D-6ECCD53CF2D5}"/>
    <cellStyle name="Millares [0] 2 2 2 2 2 3 6" xfId="1999" xr:uid="{2415C072-E796-4C56-A852-B50893F7DC2C}"/>
    <cellStyle name="Millares [0] 2 2 2 2 2 3 6 2" xfId="7159" xr:uid="{6492347B-2E94-4028-8FC9-0FD651615FF4}"/>
    <cellStyle name="Millares [0] 2 2 2 2 2 3 6 3" xfId="4331" xr:uid="{FB950BEB-9C34-4934-9F5A-CABAA1E45C22}"/>
    <cellStyle name="Millares [0] 2 2 2 2 2 3 7" xfId="2497" xr:uid="{AC9E0722-FACA-4A97-80B4-A70490BBC32C}"/>
    <cellStyle name="Millares [0] 2 2 2 2 2 3 7 2" xfId="7657" xr:uid="{8A98DDF1-D5DD-4198-9A36-22D6ED1CB698}"/>
    <cellStyle name="Millares [0] 2 2 2 2 2 3 7 3" xfId="4829" xr:uid="{CA98B25A-3F6F-4A27-A44C-08098058F449}"/>
    <cellStyle name="Millares [0] 2 2 2 2 2 3 8" xfId="684" xr:uid="{587AC2DF-C283-4DD3-836A-4CAFA577CEEA}"/>
    <cellStyle name="Millares [0] 2 2 2 2 2 3 8 2" xfId="5849" xr:uid="{93A72A39-8CA4-477E-A1AB-339CF3D964FA}"/>
    <cellStyle name="Millares [0] 2 2 2 2 2 3 9" xfId="5326" xr:uid="{86866E63-45DC-4573-AD89-9E7DC498E1BB}"/>
    <cellStyle name="Millares [0] 2 2 2 2 2 4" xfId="397" xr:uid="{48499B39-397F-43DB-A22D-07D90DAB7D0F}"/>
    <cellStyle name="Millares [0] 2 2 2 2 2 4 2" xfId="1239" xr:uid="{56179F84-C666-46E7-874C-714451597269}"/>
    <cellStyle name="Millares [0] 2 2 2 2 2 4 2 2" xfId="6399" xr:uid="{8168356F-607E-4325-818B-1279E5691747}"/>
    <cellStyle name="Millares [0] 2 2 2 2 2 4 2 3" xfId="3571" xr:uid="{FE5011B1-EAA7-44F9-841A-206A0B0E428B}"/>
    <cellStyle name="Millares [0] 2 2 2 2 2 4 3" xfId="1736" xr:uid="{76E41FCF-A834-461D-937B-5CD4BBC14CF6}"/>
    <cellStyle name="Millares [0] 2 2 2 2 2 4 3 2" xfId="6896" xr:uid="{186991D1-4B55-44BD-963B-D6FEF3BEA102}"/>
    <cellStyle name="Millares [0] 2 2 2 2 2 4 3 3" xfId="4068" xr:uid="{54ADA6E8-61D2-4879-8697-77E0F583B360}"/>
    <cellStyle name="Millares [0] 2 2 2 2 2 4 4" xfId="2236" xr:uid="{E03E51A9-17C9-4442-A170-3F7F15E68DF2}"/>
    <cellStyle name="Millares [0] 2 2 2 2 2 4 4 2" xfId="7396" xr:uid="{6707041C-6D5D-4202-A2C5-6D8FAABC5F39}"/>
    <cellStyle name="Millares [0] 2 2 2 2 2 4 4 3" xfId="4568" xr:uid="{041D842F-86D2-4598-A0F2-947798C5A781}"/>
    <cellStyle name="Millares [0] 2 2 2 2 2 4 5" xfId="2734" xr:uid="{9E23E856-0C54-4248-A053-8B5C906CA24C}"/>
    <cellStyle name="Millares [0] 2 2 2 2 2 4 5 2" xfId="7894" xr:uid="{DF1E2D6C-32D0-44A2-A5E8-EC39D63020FB}"/>
    <cellStyle name="Millares [0] 2 2 2 2 2 4 5 3" xfId="5066" xr:uid="{B7520B6F-F7B3-4C21-8209-0F42FEE66552}"/>
    <cellStyle name="Millares [0] 2 2 2 2 2 4 6" xfId="737" xr:uid="{BE9A1940-8CB0-449C-9206-1FC8C8564D5A}"/>
    <cellStyle name="Millares [0] 2 2 2 2 2 4 6 2" xfId="5902" xr:uid="{34B4C17F-707F-4710-8D16-9E3F6673418E}"/>
    <cellStyle name="Millares [0] 2 2 2 2 2 4 7" xfId="5562" xr:uid="{A8A3C713-6443-4D10-8188-9068733131B8}"/>
    <cellStyle name="Millares [0] 2 2 2 2 2 4 8" xfId="3074" xr:uid="{BB700D8E-8DD4-4BDA-8B14-F0545C5039B7}"/>
    <cellStyle name="Millares [0] 2 2 2 2 2 5" xfId="240" xr:uid="{23F025FC-8346-404F-8768-906AFB84DB87}"/>
    <cellStyle name="Millares [0] 2 2 2 2 2 5 2" xfId="1579" xr:uid="{7976E9D8-7CF3-4409-BDF5-0DE4141E23DA}"/>
    <cellStyle name="Millares [0] 2 2 2 2 2 5 2 2" xfId="6739" xr:uid="{AE253498-7CFB-4F5A-9520-0C3F21BD823F}"/>
    <cellStyle name="Millares [0] 2 2 2 2 2 5 2 3" xfId="3911" xr:uid="{D01A502F-B9ED-4D47-B843-9FF6C020058A}"/>
    <cellStyle name="Millares [0] 2 2 2 2 2 5 3" xfId="2079" xr:uid="{A8FA8A07-EFD5-43CA-8497-C67DC5297F11}"/>
    <cellStyle name="Millares [0] 2 2 2 2 2 5 3 2" xfId="7239" xr:uid="{6DDAF885-8DA9-4FE0-805B-FD6D5F86EC61}"/>
    <cellStyle name="Millares [0] 2 2 2 2 2 5 3 3" xfId="4411" xr:uid="{DEB0A6B5-F631-4D14-885E-CE38C2DA5BEB}"/>
    <cellStyle name="Millares [0] 2 2 2 2 2 5 4" xfId="2577" xr:uid="{DEF88D64-996D-4219-8BC5-A6354D3ACD73}"/>
    <cellStyle name="Millares [0] 2 2 2 2 2 5 4 2" xfId="7737" xr:uid="{9E751177-F18B-4510-BCD5-0A073287BF29}"/>
    <cellStyle name="Millares [0] 2 2 2 2 2 5 4 3" xfId="4909" xr:uid="{788CDC5C-4908-4192-8079-CB86D8869333}"/>
    <cellStyle name="Millares [0] 2 2 2 2 2 5 5" xfId="1082" xr:uid="{E873E06F-48A2-4D03-80E3-81CCEAF02068}"/>
    <cellStyle name="Millares [0] 2 2 2 2 2 5 5 2" xfId="6242" xr:uid="{40D5B7CC-F32B-4F7B-BA5C-FA26996A60DF}"/>
    <cellStyle name="Millares [0] 2 2 2 2 2 5 6" xfId="5405" xr:uid="{83B272B4-028D-4536-BDC0-A4BC71F6FF07}"/>
    <cellStyle name="Millares [0] 2 2 2 2 2 5 7" xfId="3414" xr:uid="{C7ABAA44-2962-4400-8A9A-8C5504B24751}"/>
    <cellStyle name="Millares [0] 2 2 2 2 2 6" xfId="894" xr:uid="{B5CBC92D-36B2-4311-8936-1DA06AFBB3D7}"/>
    <cellStyle name="Millares [0] 2 2 2 2 2 6 2" xfId="6059" xr:uid="{6D272A2B-FA65-43DD-A365-66302547805E}"/>
    <cellStyle name="Millares [0] 2 2 2 2 2 6 3" xfId="3231" xr:uid="{59E92DE6-ADDB-4637-90A2-47DD262FA53A}"/>
    <cellStyle name="Millares [0] 2 2 2 2 2 7" xfId="1395" xr:uid="{604430B4-CBDD-4991-8007-13A62D62DAAD}"/>
    <cellStyle name="Millares [0] 2 2 2 2 2 7 2" xfId="6555" xr:uid="{C0C3EC87-B6E1-40A0-BDD1-0119A3A6667F}"/>
    <cellStyle name="Millares [0] 2 2 2 2 2 7 3" xfId="3727" xr:uid="{0C596167-9579-44A2-A677-C847DAA3B0EA}"/>
    <cellStyle name="Millares [0] 2 2 2 2 2 8" xfId="1895" xr:uid="{C3C3DA5E-C331-460B-8D17-8F0CE10F8BAB}"/>
    <cellStyle name="Millares [0] 2 2 2 2 2 8 2" xfId="7055" xr:uid="{FC721C43-9016-451D-9926-D4437E6AD77B}"/>
    <cellStyle name="Millares [0] 2 2 2 2 2 8 3" xfId="4227" xr:uid="{61C572EB-D9A0-47C0-A5F3-784E029770C4}"/>
    <cellStyle name="Millares [0] 2 2 2 2 2 9" xfId="2393" xr:uid="{32412FF3-0450-405A-9CC8-B0E63C31AA41}"/>
    <cellStyle name="Millares [0] 2 2 2 2 2 9 2" xfId="7553" xr:uid="{F4EE655B-F191-4E1F-80E9-3D0E1F19D8EC}"/>
    <cellStyle name="Millares [0] 2 2 2 2 2 9 3" xfId="4725" xr:uid="{7A371B9D-5A45-4B55-828E-D1B74951D514}"/>
    <cellStyle name="Millares [0] 2 2 2 2 3" xfId="73" xr:uid="{389365D1-8F3A-4F1E-87A6-729818107BE5}"/>
    <cellStyle name="Millares [0] 2 2 2 2 3 10" xfId="2943" xr:uid="{BE57CA6F-8F36-4101-B392-321C6D9BF508}"/>
    <cellStyle name="Millares [0] 2 2 2 2 3 2" xfId="423" xr:uid="{5A3D85EA-2E9C-4289-9D5E-9A09B2362CB9}"/>
    <cellStyle name="Millares [0] 2 2 2 2 3 2 2" xfId="1265" xr:uid="{5B73B2D3-486D-4C66-B102-3BC03CFA4364}"/>
    <cellStyle name="Millares [0] 2 2 2 2 3 2 2 2" xfId="6425" xr:uid="{40BC2321-C556-4CFA-A2AA-8F7AF490F855}"/>
    <cellStyle name="Millares [0] 2 2 2 2 3 2 2 3" xfId="3597" xr:uid="{B8F5DD43-F014-46B0-A081-78F80EAD5082}"/>
    <cellStyle name="Millares [0] 2 2 2 2 3 2 3" xfId="1762" xr:uid="{72743B56-F26E-45A4-BDF1-024509E4B7DA}"/>
    <cellStyle name="Millares [0] 2 2 2 2 3 2 3 2" xfId="6922" xr:uid="{63E7600B-401D-4066-9BB3-C5BEA6761873}"/>
    <cellStyle name="Millares [0] 2 2 2 2 3 2 3 3" xfId="4094" xr:uid="{F1F85C85-E3CB-4841-BE18-A25F25D31557}"/>
    <cellStyle name="Millares [0] 2 2 2 2 3 2 4" xfId="2262" xr:uid="{01FB88D8-686F-4600-BFDF-7F9C0459F9B3}"/>
    <cellStyle name="Millares [0] 2 2 2 2 3 2 4 2" xfId="7422" xr:uid="{037BA9F8-8E6A-49F4-83E5-3C68FF520406}"/>
    <cellStyle name="Millares [0] 2 2 2 2 3 2 4 3" xfId="4594" xr:uid="{0C5B818F-015A-408F-91BB-AD7EA2265D57}"/>
    <cellStyle name="Millares [0] 2 2 2 2 3 2 5" xfId="2760" xr:uid="{3355DB4E-DC0B-47BE-8385-F7C7BD79D3BB}"/>
    <cellStyle name="Millares [0] 2 2 2 2 3 2 5 2" xfId="7920" xr:uid="{E7DAAA68-2A91-449A-8C9C-598890E92A0E}"/>
    <cellStyle name="Millares [0] 2 2 2 2 3 2 5 3" xfId="5092" xr:uid="{D588D3BE-45C4-4441-B8B4-DFE73C78BC13}"/>
    <cellStyle name="Millares [0] 2 2 2 2 3 2 6" xfId="763" xr:uid="{4BBDCCE7-C970-46E3-A8B8-580C1398FBD9}"/>
    <cellStyle name="Millares [0] 2 2 2 2 3 2 6 2" xfId="5928" xr:uid="{F4D80419-0330-4890-809C-BF87BCC59672}"/>
    <cellStyle name="Millares [0] 2 2 2 2 3 2 7" xfId="5588" xr:uid="{79F6A6C6-8C69-4AB6-A0E2-46E66E012C03}"/>
    <cellStyle name="Millares [0] 2 2 2 2 3 2 8" xfId="3100" xr:uid="{F2BBE43D-41FA-47C7-9145-919E6A3F8E0E}"/>
    <cellStyle name="Millares [0] 2 2 2 2 3 3" xfId="266" xr:uid="{EC7BE73C-0166-46AD-9163-20C7EFC200D0}"/>
    <cellStyle name="Millares [0] 2 2 2 2 3 3 2" xfId="1605" xr:uid="{87890062-5262-4320-8117-85A3A739FC35}"/>
    <cellStyle name="Millares [0] 2 2 2 2 3 3 2 2" xfId="6765" xr:uid="{C52DCBF7-9636-441E-AFE9-1AE61327AF9A}"/>
    <cellStyle name="Millares [0] 2 2 2 2 3 3 2 3" xfId="3937" xr:uid="{94E766C6-D7E1-48A6-8348-490F755FC780}"/>
    <cellStyle name="Millares [0] 2 2 2 2 3 3 3" xfId="2105" xr:uid="{535CF50C-7EA8-4EC7-A811-8F74EB422D85}"/>
    <cellStyle name="Millares [0] 2 2 2 2 3 3 3 2" xfId="7265" xr:uid="{4B93CD04-3FF0-4A3C-B58C-47EC5B2D098C}"/>
    <cellStyle name="Millares [0] 2 2 2 2 3 3 3 3" xfId="4437" xr:uid="{F1F9AB0F-E9A6-47E4-97B9-F95DAD8B9F49}"/>
    <cellStyle name="Millares [0] 2 2 2 2 3 3 4" xfId="2603" xr:uid="{6046272D-9745-4163-A6A4-46BC1601E468}"/>
    <cellStyle name="Millares [0] 2 2 2 2 3 3 4 2" xfId="7763" xr:uid="{D7BF9EE5-6570-4F26-9877-D40FDD7C3125}"/>
    <cellStyle name="Millares [0] 2 2 2 2 3 3 4 3" xfId="4935" xr:uid="{0971AD5F-8DA7-4E87-9DF2-451BD3D11B73}"/>
    <cellStyle name="Millares [0] 2 2 2 2 3 3 5" xfId="1108" xr:uid="{FC3497C5-1DE1-4EB1-9228-887EFAB71D3E}"/>
    <cellStyle name="Millares [0] 2 2 2 2 3 3 5 2" xfId="6268" xr:uid="{C2718EF7-BF09-4790-905E-0CBB6B669008}"/>
    <cellStyle name="Millares [0] 2 2 2 2 3 3 6" xfId="5431" xr:uid="{FDF3CAEF-60AB-436C-9503-A8CC3E7C7461}"/>
    <cellStyle name="Millares [0] 2 2 2 2 3 3 7" xfId="3440" xr:uid="{463C124F-6EA0-4591-B743-8A4795AB1E13}"/>
    <cellStyle name="Millares [0] 2 2 2 2 3 4" xfId="920" xr:uid="{0204681B-6751-4992-A266-80529B251D44}"/>
    <cellStyle name="Millares [0] 2 2 2 2 3 4 2" xfId="6085" xr:uid="{25447549-247E-4A24-AEAC-D53543556738}"/>
    <cellStyle name="Millares [0] 2 2 2 2 3 4 3" xfId="3257" xr:uid="{4241C728-B33A-4F81-BC70-AA89A319A31C}"/>
    <cellStyle name="Millares [0] 2 2 2 2 3 5" xfId="1421" xr:uid="{F6436B34-BAC6-455C-BC34-AE734AE73BFF}"/>
    <cellStyle name="Millares [0] 2 2 2 2 3 5 2" xfId="6581" xr:uid="{2D818EFF-9378-43B3-8615-F57774D641D3}"/>
    <cellStyle name="Millares [0] 2 2 2 2 3 5 3" xfId="3753" xr:uid="{BD0A05B2-51F3-4E06-ABBB-2CDD5648E700}"/>
    <cellStyle name="Millares [0] 2 2 2 2 3 6" xfId="1921" xr:uid="{99940A32-58AC-4A01-AD06-0C278519A99A}"/>
    <cellStyle name="Millares [0] 2 2 2 2 3 6 2" xfId="7081" xr:uid="{BD787D10-1935-4F19-993F-EF5F1DA37F23}"/>
    <cellStyle name="Millares [0] 2 2 2 2 3 6 3" xfId="4253" xr:uid="{CC6EFE4A-853D-49D3-86E2-9F604A8B1D35}"/>
    <cellStyle name="Millares [0] 2 2 2 2 3 7" xfId="2419" xr:uid="{A0328CEE-7326-4C63-9EB6-9115E3001713}"/>
    <cellStyle name="Millares [0] 2 2 2 2 3 7 2" xfId="7579" xr:uid="{BAD22F10-EB97-4D43-9172-3DCDB4E85982}"/>
    <cellStyle name="Millares [0] 2 2 2 2 3 7 3" xfId="4751" xr:uid="{88BE5DF4-1856-44CB-B06C-1C3B695659AF}"/>
    <cellStyle name="Millares [0] 2 2 2 2 3 8" xfId="606" xr:uid="{3635B93D-2DA9-4EC5-9108-CDCA83109109}"/>
    <cellStyle name="Millares [0] 2 2 2 2 3 8 2" xfId="5771" xr:uid="{151B5FA9-A5E1-45AF-B6E4-715242AC2B5B}"/>
    <cellStyle name="Millares [0] 2 2 2 2 3 9" xfId="5248" xr:uid="{6E967586-175A-4B2C-A384-697141F1A50A}"/>
    <cellStyle name="Millares [0] 2 2 2 2 4" xfId="126" xr:uid="{9C19A948-A26C-4F17-9ECE-4D6766406B67}"/>
    <cellStyle name="Millares [0] 2 2 2 2 4 10" xfId="2996" xr:uid="{B574E0B2-6E3A-4FA7-8F8F-AD5C7C58CA1A}"/>
    <cellStyle name="Millares [0] 2 2 2 2 4 2" xfId="476" xr:uid="{1219AB8F-6A04-4FD8-8EC8-032F8BECAFCE}"/>
    <cellStyle name="Millares [0] 2 2 2 2 4 2 2" xfId="1318" xr:uid="{3B23EC3C-36DE-433C-9206-AB3812A2B3B0}"/>
    <cellStyle name="Millares [0] 2 2 2 2 4 2 2 2" xfId="6478" xr:uid="{87D38B96-4672-4FFE-BFDC-09AD04CA144C}"/>
    <cellStyle name="Millares [0] 2 2 2 2 4 2 2 3" xfId="3650" xr:uid="{1C40AA81-2CBC-4126-A8D1-82E40B84D96A}"/>
    <cellStyle name="Millares [0] 2 2 2 2 4 2 3" xfId="1815" xr:uid="{42371BD1-9622-4499-857D-099BAB42DD02}"/>
    <cellStyle name="Millares [0] 2 2 2 2 4 2 3 2" xfId="6975" xr:uid="{C22B4C59-90DD-4549-A553-BF13EC8933BC}"/>
    <cellStyle name="Millares [0] 2 2 2 2 4 2 3 3" xfId="4147" xr:uid="{2C9C6CF4-8406-4DDB-8257-F87330FCF0BE}"/>
    <cellStyle name="Millares [0] 2 2 2 2 4 2 4" xfId="2315" xr:uid="{46F57D19-9194-4D59-AF84-9BA7690F7E3E}"/>
    <cellStyle name="Millares [0] 2 2 2 2 4 2 4 2" xfId="7475" xr:uid="{161B4F7B-392B-4D15-B9AF-0DBEF765422C}"/>
    <cellStyle name="Millares [0] 2 2 2 2 4 2 4 3" xfId="4647" xr:uid="{158AB121-355F-4121-9220-B5A99E61F289}"/>
    <cellStyle name="Millares [0] 2 2 2 2 4 2 5" xfId="2813" xr:uid="{B645C5C2-264C-4C8E-BED7-9555E6B25ADC}"/>
    <cellStyle name="Millares [0] 2 2 2 2 4 2 5 2" xfId="7973" xr:uid="{0138C74C-97C1-492E-ACFB-1F918ABBCC84}"/>
    <cellStyle name="Millares [0] 2 2 2 2 4 2 5 3" xfId="5145" xr:uid="{A429FBCA-FB5C-4875-B51D-81C8AFD9CA22}"/>
    <cellStyle name="Millares [0] 2 2 2 2 4 2 6" xfId="816" xr:uid="{24BCB653-4588-494F-8DDF-5CB534FBE3A0}"/>
    <cellStyle name="Millares [0] 2 2 2 2 4 2 6 2" xfId="5981" xr:uid="{EEB987BC-873A-489C-A41B-AFA0703C5C00}"/>
    <cellStyle name="Millares [0] 2 2 2 2 4 2 7" xfId="5641" xr:uid="{4D3784EB-316A-4ABE-BD21-5F7F652E015D}"/>
    <cellStyle name="Millares [0] 2 2 2 2 4 2 8" xfId="3153" xr:uid="{974473A3-54DC-4AC2-B2B8-708B1CA809DB}"/>
    <cellStyle name="Millares [0] 2 2 2 2 4 3" xfId="319" xr:uid="{45A703C1-A520-43CC-9CFB-715DEBB5CC0D}"/>
    <cellStyle name="Millares [0] 2 2 2 2 4 3 2" xfId="1658" xr:uid="{AA7D1BE6-5B7A-423A-9976-79C3C92A763E}"/>
    <cellStyle name="Millares [0] 2 2 2 2 4 3 2 2" xfId="6818" xr:uid="{C43FF910-105A-43AB-BEF8-D68B29D5B477}"/>
    <cellStyle name="Millares [0] 2 2 2 2 4 3 2 3" xfId="3990" xr:uid="{30D69114-6B29-45E4-98C3-E3FE9492F944}"/>
    <cellStyle name="Millares [0] 2 2 2 2 4 3 3" xfId="2158" xr:uid="{B4641739-B178-44DB-8763-EBF17D99FCC3}"/>
    <cellStyle name="Millares [0] 2 2 2 2 4 3 3 2" xfId="7318" xr:uid="{0FD44489-E77C-4B8B-92C0-5BEB8DC698D4}"/>
    <cellStyle name="Millares [0] 2 2 2 2 4 3 3 3" xfId="4490" xr:uid="{BD574752-C037-4D2A-B230-4B9A619740EE}"/>
    <cellStyle name="Millares [0] 2 2 2 2 4 3 4" xfId="2656" xr:uid="{05E89CC2-9202-4FFB-A4F3-AA91E805D77E}"/>
    <cellStyle name="Millares [0] 2 2 2 2 4 3 4 2" xfId="7816" xr:uid="{03E26E39-AE07-47F0-91D4-029926F8BA0E}"/>
    <cellStyle name="Millares [0] 2 2 2 2 4 3 4 3" xfId="4988" xr:uid="{8B223248-6CAF-4623-8049-36AFAF4808CC}"/>
    <cellStyle name="Millares [0] 2 2 2 2 4 3 5" xfId="1161" xr:uid="{DEFA5C09-0A06-4685-A044-BA3E4DDA3FC4}"/>
    <cellStyle name="Millares [0] 2 2 2 2 4 3 5 2" xfId="6321" xr:uid="{5574B071-B438-4DBD-BAAF-3235420638B7}"/>
    <cellStyle name="Millares [0] 2 2 2 2 4 3 6" xfId="5484" xr:uid="{B998180B-D378-43BA-A0D3-C98EA8E70C50}"/>
    <cellStyle name="Millares [0] 2 2 2 2 4 3 7" xfId="3493" xr:uid="{F7F25B17-CCEC-49C7-933C-BBACBB89FF83}"/>
    <cellStyle name="Millares [0] 2 2 2 2 4 4" xfId="973" xr:uid="{395FE4E7-6D1E-400A-AD00-58E13F09C12E}"/>
    <cellStyle name="Millares [0] 2 2 2 2 4 4 2" xfId="6138" xr:uid="{9BE188D0-8D0E-4A9E-8F52-D5631451CA1F}"/>
    <cellStyle name="Millares [0] 2 2 2 2 4 4 3" xfId="3310" xr:uid="{2CC21F3F-C6C0-4B7C-A682-56F1B456608C}"/>
    <cellStyle name="Millares [0] 2 2 2 2 4 5" xfId="1474" xr:uid="{AC35CC75-60B0-4C1F-BE8F-DFD3CD7C5D46}"/>
    <cellStyle name="Millares [0] 2 2 2 2 4 5 2" xfId="6634" xr:uid="{EFC0A6E6-B1A2-428B-B95F-08F0AB35200D}"/>
    <cellStyle name="Millares [0] 2 2 2 2 4 5 3" xfId="3806" xr:uid="{A0086A1A-DD86-4D83-8A39-2F71F1CDBFFE}"/>
    <cellStyle name="Millares [0] 2 2 2 2 4 6" xfId="1974" xr:uid="{CFDDDC85-FBB9-4026-80BF-5C756C4EBBAE}"/>
    <cellStyle name="Millares [0] 2 2 2 2 4 6 2" xfId="7134" xr:uid="{3F7086C0-801B-4198-98F4-C9E3D3C5FBF7}"/>
    <cellStyle name="Millares [0] 2 2 2 2 4 6 3" xfId="4306" xr:uid="{87F138E1-1229-47FF-BCE5-4DC908DE1003}"/>
    <cellStyle name="Millares [0] 2 2 2 2 4 7" xfId="2472" xr:uid="{FD813598-4E4F-490E-B94E-0010B07E17BE}"/>
    <cellStyle name="Millares [0] 2 2 2 2 4 7 2" xfId="7632" xr:uid="{FFCE770E-8E93-4784-96CB-1A1B9F54F48A}"/>
    <cellStyle name="Millares [0] 2 2 2 2 4 7 3" xfId="4804" xr:uid="{97B093A0-CC40-4DEB-86F4-2B80028E1CDB}"/>
    <cellStyle name="Millares [0] 2 2 2 2 4 8" xfId="659" xr:uid="{0F62A6F0-53FD-4F8C-A56D-63B568EBA766}"/>
    <cellStyle name="Millares [0] 2 2 2 2 4 8 2" xfId="5824" xr:uid="{7058F9DA-5C89-4447-BFA0-E97C4FF76423}"/>
    <cellStyle name="Millares [0] 2 2 2 2 4 9" xfId="5301" xr:uid="{464156C2-6CF5-4661-A659-9BBEA700CAFE}"/>
    <cellStyle name="Millares [0] 2 2 2 2 5" xfId="215" xr:uid="{9B79D924-A490-46B2-9F80-181A30386774}"/>
    <cellStyle name="Millares [0] 2 2 2 2 5 2" xfId="1057" xr:uid="{F2020107-9671-4941-87D5-951B87687387}"/>
    <cellStyle name="Millares [0] 2 2 2 2 5 2 2" xfId="6217" xr:uid="{D6D82C6D-52F2-4B87-ACBD-7E9FFF5EEC76}"/>
    <cellStyle name="Millares [0] 2 2 2 2 5 2 3" xfId="3389" xr:uid="{F56846F5-3F50-4F0C-ACCF-2071FA9AAD8D}"/>
    <cellStyle name="Millares [0] 2 2 2 2 5 3" xfId="1554" xr:uid="{2C8A34EA-D5C9-49CD-8BD9-1520F6F35A4F}"/>
    <cellStyle name="Millares [0] 2 2 2 2 5 3 2" xfId="6714" xr:uid="{BC7D681D-634D-45A2-89EA-FC032EFBDB84}"/>
    <cellStyle name="Millares [0] 2 2 2 2 5 3 3" xfId="3886" xr:uid="{2AAE8709-1006-436A-8CE0-3B6C6BE835A4}"/>
    <cellStyle name="Millares [0] 2 2 2 2 5 4" xfId="2054" xr:uid="{0F6D81F1-8A60-4508-9F72-CE356C4813A4}"/>
    <cellStyle name="Millares [0] 2 2 2 2 5 4 2" xfId="7214" xr:uid="{B47C0B61-59F2-451A-BB10-4BEF19C73A58}"/>
    <cellStyle name="Millares [0] 2 2 2 2 5 4 3" xfId="4386" xr:uid="{B5AE078F-9981-44FE-BCE0-45191DBD748D}"/>
    <cellStyle name="Millares [0] 2 2 2 2 5 5" xfId="2552" xr:uid="{C7FBD481-8CEC-4BF6-AC42-6A0B3A3DBFCF}"/>
    <cellStyle name="Millares [0] 2 2 2 2 5 5 2" xfId="7712" xr:uid="{28A81DE0-4BB7-460D-8BA1-53F6B4D195B0}"/>
    <cellStyle name="Millares [0] 2 2 2 2 5 5 3" xfId="4884" xr:uid="{1800C692-E859-4E81-A5BD-B6BCDCA059FB}"/>
    <cellStyle name="Millares [0] 2 2 2 2 5 6" xfId="555" xr:uid="{1A08FF7F-29DD-4266-B134-A97CC35EE5B8}"/>
    <cellStyle name="Millares [0] 2 2 2 2 5 6 2" xfId="5720" xr:uid="{FD90397C-C584-4D78-8F9D-966B4BD34527}"/>
    <cellStyle name="Millares [0] 2 2 2 2 5 7" xfId="5380" xr:uid="{3131D1FE-F521-4B2F-B653-E2A53F525F3D}"/>
    <cellStyle name="Millares [0] 2 2 2 2 5 8" xfId="2892" xr:uid="{4622C63A-C612-4714-ABC3-30350BD26280}"/>
    <cellStyle name="Millares [0] 2 2 2 2 6" xfId="372" xr:uid="{D8CBD628-00F3-49D6-A7A4-2BC5311C5F96}"/>
    <cellStyle name="Millares [0] 2 2 2 2 6 2" xfId="1214" xr:uid="{4EDB8846-231E-4A99-A013-AD48510B02ED}"/>
    <cellStyle name="Millares [0] 2 2 2 2 6 2 2" xfId="6374" xr:uid="{1A12D3E9-DE92-41AB-B492-BCAA9BFB9A69}"/>
    <cellStyle name="Millares [0] 2 2 2 2 6 2 3" xfId="3546" xr:uid="{1CAAE579-0523-48DE-B30D-A9654CEB6AC3}"/>
    <cellStyle name="Millares [0] 2 2 2 2 6 3" xfId="1711" xr:uid="{B6F3DB9E-5CAD-4455-A187-3B6A4D3DA8E3}"/>
    <cellStyle name="Millares [0] 2 2 2 2 6 3 2" xfId="6871" xr:uid="{86B504FA-651F-460D-A0EE-8F01F1FBD206}"/>
    <cellStyle name="Millares [0] 2 2 2 2 6 3 3" xfId="4043" xr:uid="{CE44D7B3-D82B-4D04-BA93-325FA06C1568}"/>
    <cellStyle name="Millares [0] 2 2 2 2 6 4" xfId="2211" xr:uid="{EB837322-B81E-41A4-90A4-AD7FEFED47A4}"/>
    <cellStyle name="Millares [0] 2 2 2 2 6 4 2" xfId="7371" xr:uid="{154C33FE-46DC-4E03-B108-55401471C026}"/>
    <cellStyle name="Millares [0] 2 2 2 2 6 4 3" xfId="4543" xr:uid="{C87C8821-ED6E-43C3-8B8E-C67979F378A2}"/>
    <cellStyle name="Millares [0] 2 2 2 2 6 5" xfId="2709" xr:uid="{0CF66D6F-61D7-4ABB-B78E-9F856D9E4603}"/>
    <cellStyle name="Millares [0] 2 2 2 2 6 5 2" xfId="7869" xr:uid="{8D356E6E-0E9B-4B17-A077-B4015CE99082}"/>
    <cellStyle name="Millares [0] 2 2 2 2 6 5 3" xfId="5041" xr:uid="{22EF3073-8A39-4A53-B81B-71EFEB206D1D}"/>
    <cellStyle name="Millares [0] 2 2 2 2 6 6" xfId="712" xr:uid="{CF1F44E3-80C3-40A0-9295-EE4426F769D0}"/>
    <cellStyle name="Millares [0] 2 2 2 2 6 6 2" xfId="5877" xr:uid="{B7A57D57-E46E-442D-9F9F-52640DB01B8A}"/>
    <cellStyle name="Millares [0] 2 2 2 2 6 7" xfId="5537" xr:uid="{F45FA77F-B9E9-424F-98E5-920BA79C37AF}"/>
    <cellStyle name="Millares [0] 2 2 2 2 6 8" xfId="3049" xr:uid="{47C52653-3184-48DD-9A1C-9CCDDBF0D881}"/>
    <cellStyle name="Millares [0] 2 2 2 2 7" xfId="176" xr:uid="{F9E3AAB6-169F-4379-9814-ED32C3867033}"/>
    <cellStyle name="Millares [0] 2 2 2 2 7 2" xfId="1524" xr:uid="{6504F14B-70D9-4B85-83CA-18D2D21D135A}"/>
    <cellStyle name="Millares [0] 2 2 2 2 7 2 2" xfId="6684" xr:uid="{88DF103E-CE31-4CAB-8EA5-35BF3132DF32}"/>
    <cellStyle name="Millares [0] 2 2 2 2 7 2 3" xfId="3856" xr:uid="{D9683C83-3416-44FD-AED8-31DBFBA03308}"/>
    <cellStyle name="Millares [0] 2 2 2 2 7 3" xfId="2024" xr:uid="{EF123C89-8E92-48E0-9D46-DECD83AE9425}"/>
    <cellStyle name="Millares [0] 2 2 2 2 7 3 2" xfId="7184" xr:uid="{A4016B1D-329E-466F-AF6A-B491A23A0BA8}"/>
    <cellStyle name="Millares [0] 2 2 2 2 7 3 3" xfId="4356" xr:uid="{EAF17939-2307-4E6A-B728-CD00059B86B1}"/>
    <cellStyle name="Millares [0] 2 2 2 2 7 4" xfId="2522" xr:uid="{6BA29BB0-213D-4920-A04B-A5B63637395C}"/>
    <cellStyle name="Millares [0] 2 2 2 2 7 4 2" xfId="7682" xr:uid="{ED3B8E16-FEC3-4F54-92B5-B65DC4075D22}"/>
    <cellStyle name="Millares [0] 2 2 2 2 7 4 3" xfId="4854" xr:uid="{5073CB20-4B42-420F-8085-3D1A502FA153}"/>
    <cellStyle name="Millares [0] 2 2 2 2 7 5" xfId="1023" xr:uid="{1C649292-F798-490B-9C38-FCAEC62CC0EE}"/>
    <cellStyle name="Millares [0] 2 2 2 2 7 5 2" xfId="6188" xr:uid="{13419AA1-65D1-4A6D-8DB7-27CB3EE5EBB6}"/>
    <cellStyle name="Millares [0] 2 2 2 2 7 6" xfId="5351" xr:uid="{586648D3-45AF-4409-886A-E39481B861AD}"/>
    <cellStyle name="Millares [0] 2 2 2 2 7 7" xfId="3360" xr:uid="{13F8B5D0-66AD-4E58-BBE5-EDF5ED7C31F0}"/>
    <cellStyle name="Millares [0] 2 2 2 2 8" xfId="869" xr:uid="{8D8C10E6-BB1C-4D9C-822E-1EB12E6C42E2}"/>
    <cellStyle name="Millares [0] 2 2 2 2 8 2" xfId="6034" xr:uid="{602F7122-0C55-40E2-906E-CB8B078BF76C}"/>
    <cellStyle name="Millares [0] 2 2 2 2 8 3" xfId="3206" xr:uid="{A8E90569-E268-4D30-872B-B3C29555A8F8}"/>
    <cellStyle name="Millares [0] 2 2 2 2 9" xfId="1370" xr:uid="{4C230C35-DF48-459C-999A-CB5B6E96086A}"/>
    <cellStyle name="Millares [0] 2 2 2 2 9 2" xfId="6530" xr:uid="{2CACB967-DB3C-4573-878E-678DEE386951}"/>
    <cellStyle name="Millares [0] 2 2 2 2 9 3" xfId="3702" xr:uid="{B25B9EA1-2651-4696-A09F-5F37679EA487}"/>
    <cellStyle name="Millares [0] 2 2 2 3" xfId="37" xr:uid="{B5C55E81-5EB1-485A-B3D1-C953B88FDA53}"/>
    <cellStyle name="Millares [0] 2 2 2 3 10" xfId="570" xr:uid="{D23E03CA-A90D-4BF1-97EF-5B2514FAF6F2}"/>
    <cellStyle name="Millares [0] 2 2 2 3 10 2" xfId="5735" xr:uid="{1DB3D3F0-7E79-4E9D-9E81-3C05230A0C85}"/>
    <cellStyle name="Millares [0] 2 2 2 3 11" xfId="5212" xr:uid="{F72C0535-BAA5-477A-8467-6807503F16BC}"/>
    <cellStyle name="Millares [0] 2 2 2 3 12" xfId="2907" xr:uid="{D1732D51-5966-48E4-8F14-F657E0AEFA1C}"/>
    <cellStyle name="Millares [0] 2 2 2 3 2" xfId="88" xr:uid="{6A4B8F48-007C-4924-A4A3-AA624F45B2B0}"/>
    <cellStyle name="Millares [0] 2 2 2 3 2 10" xfId="2958" xr:uid="{EEA9EB82-924B-4EF5-A178-4B349194FFBC}"/>
    <cellStyle name="Millares [0] 2 2 2 3 2 2" xfId="438" xr:uid="{8D8183AD-0101-4869-B555-AEF740399FC2}"/>
    <cellStyle name="Millares [0] 2 2 2 3 2 2 2" xfId="1280" xr:uid="{20E40ECD-76FD-4BF1-BB53-95ED6B823616}"/>
    <cellStyle name="Millares [0] 2 2 2 3 2 2 2 2" xfId="6440" xr:uid="{4C6772C6-A62C-4C06-9557-0C4CBECB04F7}"/>
    <cellStyle name="Millares [0] 2 2 2 3 2 2 2 3" xfId="3612" xr:uid="{913041CE-B9CB-452D-ADCB-ACC673F3800D}"/>
    <cellStyle name="Millares [0] 2 2 2 3 2 2 3" xfId="1777" xr:uid="{84AEFF73-9095-4FDB-B4CE-D21270603E3D}"/>
    <cellStyle name="Millares [0] 2 2 2 3 2 2 3 2" xfId="6937" xr:uid="{E675849D-9B3B-43D3-A605-E25D95C6410F}"/>
    <cellStyle name="Millares [0] 2 2 2 3 2 2 3 3" xfId="4109" xr:uid="{5281A80D-96D7-4DC0-8657-4CC1B39209D3}"/>
    <cellStyle name="Millares [0] 2 2 2 3 2 2 4" xfId="2277" xr:uid="{3E7B985D-C2C8-46AB-8320-925D0DBA7C52}"/>
    <cellStyle name="Millares [0] 2 2 2 3 2 2 4 2" xfId="7437" xr:uid="{29D7955F-032F-42F7-A9A5-8D182E59722D}"/>
    <cellStyle name="Millares [0] 2 2 2 3 2 2 4 3" xfId="4609" xr:uid="{AFE79969-F71F-40D7-AB39-89A79A2FCB7E}"/>
    <cellStyle name="Millares [0] 2 2 2 3 2 2 5" xfId="2775" xr:uid="{F8D65E7A-F9F9-4D1E-9C16-0491C5BE351D}"/>
    <cellStyle name="Millares [0] 2 2 2 3 2 2 5 2" xfId="7935" xr:uid="{F6E03643-E5D0-4267-B440-DA215BF0081C}"/>
    <cellStyle name="Millares [0] 2 2 2 3 2 2 5 3" xfId="5107" xr:uid="{4A92A3F7-81DB-4BED-B83D-0DE3829AAFE3}"/>
    <cellStyle name="Millares [0] 2 2 2 3 2 2 6" xfId="778" xr:uid="{3849952D-2848-4E11-BEEE-B8B8F5A19497}"/>
    <cellStyle name="Millares [0] 2 2 2 3 2 2 6 2" xfId="5943" xr:uid="{ABB88C30-9429-4F8E-9468-E3D966ED635C}"/>
    <cellStyle name="Millares [0] 2 2 2 3 2 2 7" xfId="5603" xr:uid="{26AA1910-E8C9-489C-AD54-DDCB9A49A881}"/>
    <cellStyle name="Millares [0] 2 2 2 3 2 2 8" xfId="3115" xr:uid="{ABAE8DB6-1958-444F-909F-C0FBED658CB8}"/>
    <cellStyle name="Millares [0] 2 2 2 3 2 3" xfId="281" xr:uid="{41D26F93-7903-4FA6-BCD6-7F19BD8E88DD}"/>
    <cellStyle name="Millares [0] 2 2 2 3 2 3 2" xfId="1620" xr:uid="{6F769274-9BCE-4D57-8409-060FE5819759}"/>
    <cellStyle name="Millares [0] 2 2 2 3 2 3 2 2" xfId="6780" xr:uid="{DFC68B76-F964-46BB-BBD3-1AF22CE97EC0}"/>
    <cellStyle name="Millares [0] 2 2 2 3 2 3 2 3" xfId="3952" xr:uid="{7E8D01BA-D49F-4931-B78A-0A663C455267}"/>
    <cellStyle name="Millares [0] 2 2 2 3 2 3 3" xfId="2120" xr:uid="{FAF47F55-5848-4733-A4B1-8AB2D2BE303D}"/>
    <cellStyle name="Millares [0] 2 2 2 3 2 3 3 2" xfId="7280" xr:uid="{9BEE4FED-64A4-463B-B471-EE1D9CF3B5F2}"/>
    <cellStyle name="Millares [0] 2 2 2 3 2 3 3 3" xfId="4452" xr:uid="{6FC93FA6-49AE-4AFC-A940-D06EE1666D04}"/>
    <cellStyle name="Millares [0] 2 2 2 3 2 3 4" xfId="2618" xr:uid="{B7359FD6-F276-410B-ADFD-138C1DF59412}"/>
    <cellStyle name="Millares [0] 2 2 2 3 2 3 4 2" xfId="7778" xr:uid="{A45B60A9-685F-4F6C-AAFD-2DC3B96C6EE9}"/>
    <cellStyle name="Millares [0] 2 2 2 3 2 3 4 3" xfId="4950" xr:uid="{E7CE0038-37B9-413B-A388-6A9CA4C64213}"/>
    <cellStyle name="Millares [0] 2 2 2 3 2 3 5" xfId="1123" xr:uid="{411F92F5-A262-42CB-B5B0-0EC05A9D3AC5}"/>
    <cellStyle name="Millares [0] 2 2 2 3 2 3 5 2" xfId="6283" xr:uid="{ADBA90C5-1BDE-4EDE-BE52-8B185274C42D}"/>
    <cellStyle name="Millares [0] 2 2 2 3 2 3 6" xfId="5446" xr:uid="{456BB5E7-5BDF-42B1-B425-5BD2FB169AFC}"/>
    <cellStyle name="Millares [0] 2 2 2 3 2 3 7" xfId="3455" xr:uid="{C0376EBF-263E-4E61-8E87-D879422E9B9F}"/>
    <cellStyle name="Millares [0] 2 2 2 3 2 4" xfId="935" xr:uid="{B6CF77C5-84F0-42F5-90FB-B044F37A500E}"/>
    <cellStyle name="Millares [0] 2 2 2 3 2 4 2" xfId="6100" xr:uid="{EBE4E519-E12A-4C97-B935-A7C1F351B2E8}"/>
    <cellStyle name="Millares [0] 2 2 2 3 2 4 3" xfId="3272" xr:uid="{1630C664-CA39-490A-B4C5-9FD8F88FF47C}"/>
    <cellStyle name="Millares [0] 2 2 2 3 2 5" xfId="1436" xr:uid="{578EE21A-10F6-493E-A539-CF066016AC37}"/>
    <cellStyle name="Millares [0] 2 2 2 3 2 5 2" xfId="6596" xr:uid="{054C0A71-F910-4609-83A0-B86D447E3F00}"/>
    <cellStyle name="Millares [0] 2 2 2 3 2 5 3" xfId="3768" xr:uid="{9A3F927F-E940-4A88-9351-53B1FD2993BF}"/>
    <cellStyle name="Millares [0] 2 2 2 3 2 6" xfId="1936" xr:uid="{6853E712-BB40-408F-B553-D3AFA06F1AC2}"/>
    <cellStyle name="Millares [0] 2 2 2 3 2 6 2" xfId="7096" xr:uid="{C7C20F23-1ED2-4AE6-8E02-DA534ADEFECD}"/>
    <cellStyle name="Millares [0] 2 2 2 3 2 6 3" xfId="4268" xr:uid="{18B0E055-D91B-44C0-92E8-DF158B41531B}"/>
    <cellStyle name="Millares [0] 2 2 2 3 2 7" xfId="2434" xr:uid="{8759110A-7A14-4C57-837C-15BF8933E70A}"/>
    <cellStyle name="Millares [0] 2 2 2 3 2 7 2" xfId="7594" xr:uid="{32089314-1889-4CBD-865E-C76764810BBA}"/>
    <cellStyle name="Millares [0] 2 2 2 3 2 7 3" xfId="4766" xr:uid="{110302DC-A4A2-4437-B34C-70FD90EE71B9}"/>
    <cellStyle name="Millares [0] 2 2 2 3 2 8" xfId="621" xr:uid="{5898EA02-4FE6-47FF-8E03-A57C2F7B0839}"/>
    <cellStyle name="Millares [0] 2 2 2 3 2 8 2" xfId="5786" xr:uid="{140BB42A-DBB1-4253-A469-E2AA248991C8}"/>
    <cellStyle name="Millares [0] 2 2 2 3 2 9" xfId="5263" xr:uid="{004D4ECF-2516-4A35-BA5A-FBBD072F73AB}"/>
    <cellStyle name="Millares [0] 2 2 2 3 3" xfId="141" xr:uid="{540AAF08-4A4D-4252-AF1D-B5EC3E5E2497}"/>
    <cellStyle name="Millares [0] 2 2 2 3 3 10" xfId="3011" xr:uid="{B7C88845-F687-4B03-B148-88571971EDDF}"/>
    <cellStyle name="Millares [0] 2 2 2 3 3 2" xfId="491" xr:uid="{156F8A1D-BE7A-4069-B0A4-2F1BCE65E54F}"/>
    <cellStyle name="Millares [0] 2 2 2 3 3 2 2" xfId="1333" xr:uid="{58A28D4A-FE67-439E-9161-B0598EF2088A}"/>
    <cellStyle name="Millares [0] 2 2 2 3 3 2 2 2" xfId="6493" xr:uid="{E9157848-06FE-4408-ABC2-855B9D63C8BE}"/>
    <cellStyle name="Millares [0] 2 2 2 3 3 2 2 3" xfId="3665" xr:uid="{B36D2FE5-CE43-4DAE-ACC8-7F98786BABF4}"/>
    <cellStyle name="Millares [0] 2 2 2 3 3 2 3" xfId="1830" xr:uid="{29ECD274-E18B-4D83-8912-0BD78AA9BF47}"/>
    <cellStyle name="Millares [0] 2 2 2 3 3 2 3 2" xfId="6990" xr:uid="{42DCBE88-1261-4943-BC02-E42E84D74B36}"/>
    <cellStyle name="Millares [0] 2 2 2 3 3 2 3 3" xfId="4162" xr:uid="{BDC79F62-C242-4DA9-8F46-7B8A685D8195}"/>
    <cellStyle name="Millares [0] 2 2 2 3 3 2 4" xfId="2330" xr:uid="{145F32B4-E481-409E-A00C-9C175C92F2DA}"/>
    <cellStyle name="Millares [0] 2 2 2 3 3 2 4 2" xfId="7490" xr:uid="{E5B447DE-ACD7-4DE8-AB23-7E2886A5C9C5}"/>
    <cellStyle name="Millares [0] 2 2 2 3 3 2 4 3" xfId="4662" xr:uid="{BBCFDB55-45EC-4F7D-B36A-F716DDD42171}"/>
    <cellStyle name="Millares [0] 2 2 2 3 3 2 5" xfId="2828" xr:uid="{8BD7F40B-39C7-4B17-AB69-32D0A74FC76E}"/>
    <cellStyle name="Millares [0] 2 2 2 3 3 2 5 2" xfId="7988" xr:uid="{3FC84FD3-961C-4C60-A98A-06E8A6EDE760}"/>
    <cellStyle name="Millares [0] 2 2 2 3 3 2 5 3" xfId="5160" xr:uid="{C28D6E70-2A66-49C1-91FF-FB071CE9A14B}"/>
    <cellStyle name="Millares [0] 2 2 2 3 3 2 6" xfId="831" xr:uid="{A4628E37-D942-452C-9F34-1E93579D348F}"/>
    <cellStyle name="Millares [0] 2 2 2 3 3 2 6 2" xfId="5996" xr:uid="{BC694926-4C7F-4DD1-99CE-0090A38266C6}"/>
    <cellStyle name="Millares [0] 2 2 2 3 3 2 7" xfId="5656" xr:uid="{BDA3E165-850E-4E33-B490-D4DE8712585C}"/>
    <cellStyle name="Millares [0] 2 2 2 3 3 2 8" xfId="3168" xr:uid="{A7943DEC-DEA5-49C3-9798-AA7A8B5F815D}"/>
    <cellStyle name="Millares [0] 2 2 2 3 3 3" xfId="334" xr:uid="{1C10E965-CE0E-4F1B-8BBB-DF7B9E2A984A}"/>
    <cellStyle name="Millares [0] 2 2 2 3 3 3 2" xfId="1673" xr:uid="{3648D868-2980-49DB-B440-0A37376E8516}"/>
    <cellStyle name="Millares [0] 2 2 2 3 3 3 2 2" xfId="6833" xr:uid="{BAA24A59-231D-4373-A149-396F1495A980}"/>
    <cellStyle name="Millares [0] 2 2 2 3 3 3 2 3" xfId="4005" xr:uid="{7CE9DEE1-D7CE-4450-90AF-98A6499B8458}"/>
    <cellStyle name="Millares [0] 2 2 2 3 3 3 3" xfId="2173" xr:uid="{272ED717-7DED-409A-9072-752471627171}"/>
    <cellStyle name="Millares [0] 2 2 2 3 3 3 3 2" xfId="7333" xr:uid="{ED12F1F8-8A9D-470F-8162-C47076771BFA}"/>
    <cellStyle name="Millares [0] 2 2 2 3 3 3 3 3" xfId="4505" xr:uid="{64814648-DA05-40EF-B804-EF8D1EB3CDC5}"/>
    <cellStyle name="Millares [0] 2 2 2 3 3 3 4" xfId="2671" xr:uid="{31D615E9-1759-4146-B516-1F6FADF81FDD}"/>
    <cellStyle name="Millares [0] 2 2 2 3 3 3 4 2" xfId="7831" xr:uid="{668D91C2-94C0-4E46-9A43-6EE708F43B61}"/>
    <cellStyle name="Millares [0] 2 2 2 3 3 3 4 3" xfId="5003" xr:uid="{1B9FE37C-2559-4B70-80B6-7D59197A21C6}"/>
    <cellStyle name="Millares [0] 2 2 2 3 3 3 5" xfId="1176" xr:uid="{9E485EAE-4ADE-4545-B58E-442D65BD3E03}"/>
    <cellStyle name="Millares [0] 2 2 2 3 3 3 5 2" xfId="6336" xr:uid="{37524F7B-39CD-4A99-875D-83E0EA23F56D}"/>
    <cellStyle name="Millares [0] 2 2 2 3 3 3 6" xfId="5499" xr:uid="{FF91E2A7-54CF-4457-A25D-F008A8E7DCFD}"/>
    <cellStyle name="Millares [0] 2 2 2 3 3 3 7" xfId="3508" xr:uid="{B0042E80-4F5E-46F5-8E0F-950F45C10E8C}"/>
    <cellStyle name="Millares [0] 2 2 2 3 3 4" xfId="988" xr:uid="{2856F491-15EF-4F18-B441-E2EF44CCB77D}"/>
    <cellStyle name="Millares [0] 2 2 2 3 3 4 2" xfId="6153" xr:uid="{20653067-C279-4054-B58B-F5D8D3829EC0}"/>
    <cellStyle name="Millares [0] 2 2 2 3 3 4 3" xfId="3325" xr:uid="{301F1EEB-6C7E-418E-9C5C-585E87C753C0}"/>
    <cellStyle name="Millares [0] 2 2 2 3 3 5" xfId="1489" xr:uid="{EB7A08E2-CF9C-4E82-B81C-CA059CFE4F03}"/>
    <cellStyle name="Millares [0] 2 2 2 3 3 5 2" xfId="6649" xr:uid="{225CECEF-1585-4E0D-A461-77B391CB78BE}"/>
    <cellStyle name="Millares [0] 2 2 2 3 3 5 3" xfId="3821" xr:uid="{8F247E17-F4BA-4CD3-8CBA-CDA4A01BB271}"/>
    <cellStyle name="Millares [0] 2 2 2 3 3 6" xfId="1989" xr:uid="{0AE4D357-8910-4992-8EFB-61DB467B6C26}"/>
    <cellStyle name="Millares [0] 2 2 2 3 3 6 2" xfId="7149" xr:uid="{3CB18536-A854-408A-87FB-57099FC384B2}"/>
    <cellStyle name="Millares [0] 2 2 2 3 3 6 3" xfId="4321" xr:uid="{0B2DFB11-4E7B-42E6-9135-DB31EAE483C0}"/>
    <cellStyle name="Millares [0] 2 2 2 3 3 7" xfId="2487" xr:uid="{67F9C74D-194A-4962-B42C-478CE996C0EB}"/>
    <cellStyle name="Millares [0] 2 2 2 3 3 7 2" xfId="7647" xr:uid="{20A5CA11-974E-4439-B201-DA7E00275FAC}"/>
    <cellStyle name="Millares [0] 2 2 2 3 3 7 3" xfId="4819" xr:uid="{80103DA1-B2ED-46A9-AF12-3702ACAD65D3}"/>
    <cellStyle name="Millares [0] 2 2 2 3 3 8" xfId="674" xr:uid="{6CFFDE0D-E819-4856-A74C-5C5043D7A53F}"/>
    <cellStyle name="Millares [0] 2 2 2 3 3 8 2" xfId="5839" xr:uid="{0F3518B4-5AA7-4200-BC14-B8AE01180128}"/>
    <cellStyle name="Millares [0] 2 2 2 3 3 9" xfId="5316" xr:uid="{F0377FF0-24F9-4A0F-85BC-DFD9526869D9}"/>
    <cellStyle name="Millares [0] 2 2 2 3 4" xfId="387" xr:uid="{41ED5A60-F971-4287-A445-7E4871A59C0E}"/>
    <cellStyle name="Millares [0] 2 2 2 3 4 2" xfId="1229" xr:uid="{13203BC1-0C03-46DE-97E7-2D79FD8CFF6B}"/>
    <cellStyle name="Millares [0] 2 2 2 3 4 2 2" xfId="6389" xr:uid="{BEE0A8E8-AE4E-41D3-87AB-A87B2EEA9C4A}"/>
    <cellStyle name="Millares [0] 2 2 2 3 4 2 3" xfId="3561" xr:uid="{0F724FB5-4937-4952-AEB4-340E93F5A7B0}"/>
    <cellStyle name="Millares [0] 2 2 2 3 4 3" xfId="1726" xr:uid="{57178909-F425-4B49-9737-5CE893B02F0D}"/>
    <cellStyle name="Millares [0] 2 2 2 3 4 3 2" xfId="6886" xr:uid="{8C88C8B0-AE55-48D5-BB56-CE2898DDE4D1}"/>
    <cellStyle name="Millares [0] 2 2 2 3 4 3 3" xfId="4058" xr:uid="{122196D3-4661-4CAE-8C34-9F78B31DB1E4}"/>
    <cellStyle name="Millares [0] 2 2 2 3 4 4" xfId="2226" xr:uid="{AC68594F-E8C2-4A4F-8D9F-D0C8432957B3}"/>
    <cellStyle name="Millares [0] 2 2 2 3 4 4 2" xfId="7386" xr:uid="{2AAD7DD7-DEED-4DA6-9623-85A74FF5CF7A}"/>
    <cellStyle name="Millares [0] 2 2 2 3 4 4 3" xfId="4558" xr:uid="{03DF3D2B-DE57-4C53-8F4C-0F581059DDB8}"/>
    <cellStyle name="Millares [0] 2 2 2 3 4 5" xfId="2724" xr:uid="{18099C10-B97D-4332-9BEA-18C4590B3E30}"/>
    <cellStyle name="Millares [0] 2 2 2 3 4 5 2" xfId="7884" xr:uid="{6D35C09B-54E2-4859-8C16-728D0CB9A0F6}"/>
    <cellStyle name="Millares [0] 2 2 2 3 4 5 3" xfId="5056" xr:uid="{3ED6F873-6CAE-4B90-883C-3341B372F438}"/>
    <cellStyle name="Millares [0] 2 2 2 3 4 6" xfId="727" xr:uid="{AD3F04D6-11AA-4EAE-80D6-8695E064CFB3}"/>
    <cellStyle name="Millares [0] 2 2 2 3 4 6 2" xfId="5892" xr:uid="{731F4CFA-738B-4C6A-B7FD-B392F6F6AA3F}"/>
    <cellStyle name="Millares [0] 2 2 2 3 4 7" xfId="5552" xr:uid="{C42BEBB2-B2EF-40C9-B0A6-E86E1FAA9291}"/>
    <cellStyle name="Millares [0] 2 2 2 3 4 8" xfId="3064" xr:uid="{994136DF-C73C-4775-A74F-37537FF81F26}"/>
    <cellStyle name="Millares [0] 2 2 2 3 5" xfId="230" xr:uid="{A2402991-7155-4642-AF6E-5EFB8A2D1183}"/>
    <cellStyle name="Millares [0] 2 2 2 3 5 2" xfId="1569" xr:uid="{3EC4E2BB-F313-42AA-B788-5130992189DA}"/>
    <cellStyle name="Millares [0] 2 2 2 3 5 2 2" xfId="6729" xr:uid="{825DDED4-53DD-4589-9325-56006A86CC6B}"/>
    <cellStyle name="Millares [0] 2 2 2 3 5 2 3" xfId="3901" xr:uid="{DE3C779F-82EC-4B43-933C-13DA37C70FE6}"/>
    <cellStyle name="Millares [0] 2 2 2 3 5 3" xfId="2069" xr:uid="{AFC19622-AA8B-4752-9BDA-3EF9AD499099}"/>
    <cellStyle name="Millares [0] 2 2 2 3 5 3 2" xfId="7229" xr:uid="{200E33B0-A2AC-499B-9ADC-B7CEC0484250}"/>
    <cellStyle name="Millares [0] 2 2 2 3 5 3 3" xfId="4401" xr:uid="{6AF11099-3B19-4BCF-817F-C12356915163}"/>
    <cellStyle name="Millares [0] 2 2 2 3 5 4" xfId="2567" xr:uid="{DFD43691-0A71-4335-A4F8-9BC0EA2D773C}"/>
    <cellStyle name="Millares [0] 2 2 2 3 5 4 2" xfId="7727" xr:uid="{3D8EC363-2360-4062-9112-0AA48CBB1205}"/>
    <cellStyle name="Millares [0] 2 2 2 3 5 4 3" xfId="4899" xr:uid="{A3108CCD-375C-44A9-AAD0-81F15F573DEE}"/>
    <cellStyle name="Millares [0] 2 2 2 3 5 5" xfId="1072" xr:uid="{9F85E83B-7CD6-4A18-9DDA-5238C1B658D4}"/>
    <cellStyle name="Millares [0] 2 2 2 3 5 5 2" xfId="6232" xr:uid="{505671C7-6D47-4BE3-AC73-DDEF4D436A33}"/>
    <cellStyle name="Millares [0] 2 2 2 3 5 6" xfId="5395" xr:uid="{71379D5C-FCB3-49D4-ACEC-169934F4E4F6}"/>
    <cellStyle name="Millares [0] 2 2 2 3 5 7" xfId="3404" xr:uid="{6C01ACD2-F354-497F-8C7A-DDE5D331E1B2}"/>
    <cellStyle name="Millares [0] 2 2 2 3 6" xfId="884" xr:uid="{CA0F31B5-82C6-47DD-8AE2-BD43E991D19E}"/>
    <cellStyle name="Millares [0] 2 2 2 3 6 2" xfId="6049" xr:uid="{D39C3CF5-C19A-4CA2-B94C-423810374A72}"/>
    <cellStyle name="Millares [0] 2 2 2 3 6 3" xfId="3221" xr:uid="{80A0407C-DBBD-4746-9CA8-B1E80D23A35A}"/>
    <cellStyle name="Millares [0] 2 2 2 3 7" xfId="1385" xr:uid="{2EEDD26C-A03D-4A63-8FAA-82307469B16C}"/>
    <cellStyle name="Millares [0] 2 2 2 3 7 2" xfId="6545" xr:uid="{76662600-B60A-4886-B437-D600D2637B82}"/>
    <cellStyle name="Millares [0] 2 2 2 3 7 3" xfId="3717" xr:uid="{B212F5BB-E562-4660-A01C-6E15C74A680B}"/>
    <cellStyle name="Millares [0] 2 2 2 3 8" xfId="1885" xr:uid="{943F9C16-6565-4568-9090-0CAF723BADD2}"/>
    <cellStyle name="Millares [0] 2 2 2 3 8 2" xfId="7045" xr:uid="{E5E9A022-E54A-43F9-B261-FAF5286B58C8}"/>
    <cellStyle name="Millares [0] 2 2 2 3 8 3" xfId="4217" xr:uid="{FBF6D55A-A5FC-43D7-8809-E53A434F8B8E}"/>
    <cellStyle name="Millares [0] 2 2 2 3 9" xfId="2383" xr:uid="{5C78920D-1F73-4D26-B71F-2E2A7B5A628F}"/>
    <cellStyle name="Millares [0] 2 2 2 3 9 2" xfId="7543" xr:uid="{2F3FDEA8-3E66-42B9-9E25-2107CC263767}"/>
    <cellStyle name="Millares [0] 2 2 2 3 9 3" xfId="4715" xr:uid="{6BD194DB-CDEB-453D-AD14-22DF9EBC366F}"/>
    <cellStyle name="Millares [0] 2 2 2 4" xfId="63" xr:uid="{56B60C8C-3730-443B-92C5-E2C9707A035D}"/>
    <cellStyle name="Millares [0] 2 2 2 4 10" xfId="2933" xr:uid="{77CCFB19-19C9-4632-A76F-A521E1FADE58}"/>
    <cellStyle name="Millares [0] 2 2 2 4 2" xfId="413" xr:uid="{67971970-DCFF-4542-A05D-42B611CE289F}"/>
    <cellStyle name="Millares [0] 2 2 2 4 2 2" xfId="1255" xr:uid="{763A5D5B-E8E9-4852-BB9E-9D126D7FFC72}"/>
    <cellStyle name="Millares [0] 2 2 2 4 2 2 2" xfId="6415" xr:uid="{D2F3200B-331D-447E-81CB-D2A58E3ACD73}"/>
    <cellStyle name="Millares [0] 2 2 2 4 2 2 3" xfId="3587" xr:uid="{6F3D20CC-6711-44E0-AAE2-A9C9B68F3CB0}"/>
    <cellStyle name="Millares [0] 2 2 2 4 2 3" xfId="1752" xr:uid="{080404AE-9796-452E-98E1-B83CC2279E0A}"/>
    <cellStyle name="Millares [0] 2 2 2 4 2 3 2" xfId="6912" xr:uid="{7FBB50F8-C58E-4DB6-B941-80B534B99F5D}"/>
    <cellStyle name="Millares [0] 2 2 2 4 2 3 3" xfId="4084" xr:uid="{CC194301-7B80-4EFD-8EAA-DC145CEB655E}"/>
    <cellStyle name="Millares [0] 2 2 2 4 2 4" xfId="2252" xr:uid="{3C1A1ED0-7F3A-4030-AB7B-78319192D828}"/>
    <cellStyle name="Millares [0] 2 2 2 4 2 4 2" xfId="7412" xr:uid="{86303F7A-6CF5-4648-9356-EE3FC4104BDE}"/>
    <cellStyle name="Millares [0] 2 2 2 4 2 4 3" xfId="4584" xr:uid="{FDC39489-DBDB-4D5C-A99C-373209D8AC77}"/>
    <cellStyle name="Millares [0] 2 2 2 4 2 5" xfId="2750" xr:uid="{40A04FD5-EBF6-4BCC-932B-3F5C23B558F8}"/>
    <cellStyle name="Millares [0] 2 2 2 4 2 5 2" xfId="7910" xr:uid="{D467C8E3-27BF-4885-9AB0-6896B7ADBA85}"/>
    <cellStyle name="Millares [0] 2 2 2 4 2 5 3" xfId="5082" xr:uid="{508520A1-CBDB-4D7B-9E54-B2674677C11A}"/>
    <cellStyle name="Millares [0] 2 2 2 4 2 6" xfId="753" xr:uid="{C9139834-FC4F-4608-A435-6AD579E7899B}"/>
    <cellStyle name="Millares [0] 2 2 2 4 2 6 2" xfId="5918" xr:uid="{96B10481-055A-486B-A86B-60C2A8986A52}"/>
    <cellStyle name="Millares [0] 2 2 2 4 2 7" xfId="5578" xr:uid="{10B8CD69-BEDB-439F-9919-1CA18955A4E8}"/>
    <cellStyle name="Millares [0] 2 2 2 4 2 8" xfId="3090" xr:uid="{85DAD9AB-7148-431F-80D5-3E4CE802810C}"/>
    <cellStyle name="Millares [0] 2 2 2 4 3" xfId="256" xr:uid="{A524F80F-BA8B-4541-90D6-EC327AA84303}"/>
    <cellStyle name="Millares [0] 2 2 2 4 3 2" xfId="1595" xr:uid="{0C5CCCF1-1A81-4909-AC6F-D42B609BF09F}"/>
    <cellStyle name="Millares [0] 2 2 2 4 3 2 2" xfId="6755" xr:uid="{D6F3F419-9870-4C3E-8474-50958F22F840}"/>
    <cellStyle name="Millares [0] 2 2 2 4 3 2 3" xfId="3927" xr:uid="{A86ECD6A-AB70-489E-BF48-D23B3E38116B}"/>
    <cellStyle name="Millares [0] 2 2 2 4 3 3" xfId="2095" xr:uid="{81C68DE8-BE02-4B95-A154-6D2AA8D9152E}"/>
    <cellStyle name="Millares [0] 2 2 2 4 3 3 2" xfId="7255" xr:uid="{86985BDA-8BD3-4595-A157-8B07B6425AAE}"/>
    <cellStyle name="Millares [0] 2 2 2 4 3 3 3" xfId="4427" xr:uid="{99FB116D-E0EC-47D5-BAE7-5AA197EED69A}"/>
    <cellStyle name="Millares [0] 2 2 2 4 3 4" xfId="2593" xr:uid="{FDF989AC-5FF3-4755-9BA3-060D065116D9}"/>
    <cellStyle name="Millares [0] 2 2 2 4 3 4 2" xfId="7753" xr:uid="{3D161BAC-C3BA-4D74-BD64-47E253CCBDCA}"/>
    <cellStyle name="Millares [0] 2 2 2 4 3 4 3" xfId="4925" xr:uid="{949F7F5D-166D-487A-8282-5AB9258538AD}"/>
    <cellStyle name="Millares [0] 2 2 2 4 3 5" xfId="1098" xr:uid="{A92D21B4-1B06-47AD-942D-14F83D75BE8F}"/>
    <cellStyle name="Millares [0] 2 2 2 4 3 5 2" xfId="6258" xr:uid="{29250BF3-CE65-4AC7-89C9-D34A5874920B}"/>
    <cellStyle name="Millares [0] 2 2 2 4 3 6" xfId="5421" xr:uid="{52D2733F-5F99-4BB8-AD8E-3292B9EC0148}"/>
    <cellStyle name="Millares [0] 2 2 2 4 3 7" xfId="3430" xr:uid="{2AA987FC-D61D-4200-8369-3738A09C92EE}"/>
    <cellStyle name="Millares [0] 2 2 2 4 4" xfId="910" xr:uid="{42A2CD2D-B37F-48CA-B8E1-F6C50D483422}"/>
    <cellStyle name="Millares [0] 2 2 2 4 4 2" xfId="6075" xr:uid="{1CDDBDE2-1930-4ED7-91E7-73B614F0987D}"/>
    <cellStyle name="Millares [0] 2 2 2 4 4 3" xfId="3247" xr:uid="{8FC6FA8C-3253-47E6-B95B-726336E4D82B}"/>
    <cellStyle name="Millares [0] 2 2 2 4 5" xfId="1411" xr:uid="{78742F68-A8D0-4123-902C-190E4CCBF1F0}"/>
    <cellStyle name="Millares [0] 2 2 2 4 5 2" xfId="6571" xr:uid="{9C85867F-8097-4641-8BEF-6B59AE9D6CA1}"/>
    <cellStyle name="Millares [0] 2 2 2 4 5 3" xfId="3743" xr:uid="{CFA326CE-605C-44F6-A0B5-3E232D7421C5}"/>
    <cellStyle name="Millares [0] 2 2 2 4 6" xfId="1911" xr:uid="{00FE7D76-BF46-4BC2-96E2-781A751B82CB}"/>
    <cellStyle name="Millares [0] 2 2 2 4 6 2" xfId="7071" xr:uid="{C8ABC8E6-7EE3-4DEB-8670-CD5EA70DB683}"/>
    <cellStyle name="Millares [0] 2 2 2 4 6 3" xfId="4243" xr:uid="{DD333BDB-57FF-49DF-84B2-030F6896FFE5}"/>
    <cellStyle name="Millares [0] 2 2 2 4 7" xfId="2409" xr:uid="{AE7885D1-C1A7-484A-8756-B060CF60BB97}"/>
    <cellStyle name="Millares [0] 2 2 2 4 7 2" xfId="7569" xr:uid="{D9F879FA-80A7-4662-B004-079D50CEDB23}"/>
    <cellStyle name="Millares [0] 2 2 2 4 7 3" xfId="4741" xr:uid="{1108AF34-E2B1-4434-97A3-DB3ABE380DF8}"/>
    <cellStyle name="Millares [0] 2 2 2 4 8" xfId="596" xr:uid="{AD187F51-D561-4645-93E7-0618DE39D1E2}"/>
    <cellStyle name="Millares [0] 2 2 2 4 8 2" xfId="5761" xr:uid="{CBC5221F-C24C-4155-8EC8-FF1B4FFBE3AB}"/>
    <cellStyle name="Millares [0] 2 2 2 4 9" xfId="5238" xr:uid="{6E8CAEA5-987D-435E-87C7-20E317DE26FB}"/>
    <cellStyle name="Millares [0] 2 2 2 5" xfId="116" xr:uid="{C9827F84-5479-41A6-9C2C-01E82ACFA944}"/>
    <cellStyle name="Millares [0] 2 2 2 5 10" xfId="2986" xr:uid="{6F666D2E-5441-45AA-846C-C7EF77270B2F}"/>
    <cellStyle name="Millares [0] 2 2 2 5 2" xfId="466" xr:uid="{CA6135DC-2DEE-4928-BBF7-DAACA4E1E28C}"/>
    <cellStyle name="Millares [0] 2 2 2 5 2 2" xfId="1308" xr:uid="{64DC728B-39BE-4D07-B77E-8A22FA4179A2}"/>
    <cellStyle name="Millares [0] 2 2 2 5 2 2 2" xfId="6468" xr:uid="{27708EC0-119A-47D4-A2D5-B3FD7FF72EE5}"/>
    <cellStyle name="Millares [0] 2 2 2 5 2 2 3" xfId="3640" xr:uid="{2E8DF5CB-A219-4CCD-98D5-D87491142201}"/>
    <cellStyle name="Millares [0] 2 2 2 5 2 3" xfId="1805" xr:uid="{E009E1C2-9052-42E7-95D1-0FC177325B52}"/>
    <cellStyle name="Millares [0] 2 2 2 5 2 3 2" xfId="6965" xr:uid="{5A64F7C7-8324-44AB-910C-2250B35E87A2}"/>
    <cellStyle name="Millares [0] 2 2 2 5 2 3 3" xfId="4137" xr:uid="{5BCCEBB3-125D-455D-8A04-DAC0D67919E6}"/>
    <cellStyle name="Millares [0] 2 2 2 5 2 4" xfId="2305" xr:uid="{9A44B7F3-370E-4B64-BACF-4E7FB8BC7761}"/>
    <cellStyle name="Millares [0] 2 2 2 5 2 4 2" xfId="7465" xr:uid="{E1C9E3FB-A3E5-4FCC-AD2B-8FB747F3314C}"/>
    <cellStyle name="Millares [0] 2 2 2 5 2 4 3" xfId="4637" xr:uid="{8C9F324C-3B74-4F71-92A9-284E19EE72CB}"/>
    <cellStyle name="Millares [0] 2 2 2 5 2 5" xfId="2803" xr:uid="{7F71B0CA-F3E0-4775-A6A7-B48375930230}"/>
    <cellStyle name="Millares [0] 2 2 2 5 2 5 2" xfId="7963" xr:uid="{371290AE-2FED-47B8-9EEF-922F36111F92}"/>
    <cellStyle name="Millares [0] 2 2 2 5 2 5 3" xfId="5135" xr:uid="{4260D715-6F30-45FE-8D8C-37F5E29F5A69}"/>
    <cellStyle name="Millares [0] 2 2 2 5 2 6" xfId="806" xr:uid="{456667CD-BF25-43E1-9F2B-FDEA39DBDA00}"/>
    <cellStyle name="Millares [0] 2 2 2 5 2 6 2" xfId="5971" xr:uid="{C8D97946-A5F5-4E73-A81B-C961AE799494}"/>
    <cellStyle name="Millares [0] 2 2 2 5 2 7" xfId="5631" xr:uid="{FD43F8A5-869B-409E-94AA-2C40E61FCAA3}"/>
    <cellStyle name="Millares [0] 2 2 2 5 2 8" xfId="3143" xr:uid="{A9809D3F-3F22-4257-A0BF-ED8F7F4F52FB}"/>
    <cellStyle name="Millares [0] 2 2 2 5 3" xfId="309" xr:uid="{6BD2902D-6D1C-408F-9A84-F67513ED1DE3}"/>
    <cellStyle name="Millares [0] 2 2 2 5 3 2" xfId="1648" xr:uid="{181DA22D-F8DA-456A-B09E-D545657929A6}"/>
    <cellStyle name="Millares [0] 2 2 2 5 3 2 2" xfId="6808" xr:uid="{FFE857FA-3610-4062-A6E6-888357C454F6}"/>
    <cellStyle name="Millares [0] 2 2 2 5 3 2 3" xfId="3980" xr:uid="{15613D6C-11B4-421B-9705-4D3795AE9502}"/>
    <cellStyle name="Millares [0] 2 2 2 5 3 3" xfId="2148" xr:uid="{04C562FF-40EE-445B-9D3E-30F2889DE54C}"/>
    <cellStyle name="Millares [0] 2 2 2 5 3 3 2" xfId="7308" xr:uid="{D1E7857D-5331-4553-B412-7A610BDF8291}"/>
    <cellStyle name="Millares [0] 2 2 2 5 3 3 3" xfId="4480" xr:uid="{38F8757E-6CBD-4869-B47D-F3C20508BA77}"/>
    <cellStyle name="Millares [0] 2 2 2 5 3 4" xfId="2646" xr:uid="{D57E050D-CBD2-483D-9D7D-AA35ACF17703}"/>
    <cellStyle name="Millares [0] 2 2 2 5 3 4 2" xfId="7806" xr:uid="{BF5D78F9-4CD8-4F9A-8DB6-3BA2E3BBF67A}"/>
    <cellStyle name="Millares [0] 2 2 2 5 3 4 3" xfId="4978" xr:uid="{037956F0-DD7F-442E-969F-AE3DFBEA2F86}"/>
    <cellStyle name="Millares [0] 2 2 2 5 3 5" xfId="1151" xr:uid="{DC1827F9-4BA6-4E0B-BCAF-1BF907B2C025}"/>
    <cellStyle name="Millares [0] 2 2 2 5 3 5 2" xfId="6311" xr:uid="{CC68BADD-B3C3-456D-81ED-5677886453E5}"/>
    <cellStyle name="Millares [0] 2 2 2 5 3 6" xfId="5474" xr:uid="{02A92729-B642-4AA6-9FEC-7AB2E26D3DA2}"/>
    <cellStyle name="Millares [0] 2 2 2 5 3 7" xfId="3483" xr:uid="{9ABF9274-E22E-42E7-B9F4-F6EEA3C26E8B}"/>
    <cellStyle name="Millares [0] 2 2 2 5 4" xfId="963" xr:uid="{FF9260EE-D9FD-442B-A5FB-FF941C87B89A}"/>
    <cellStyle name="Millares [0] 2 2 2 5 4 2" xfId="6128" xr:uid="{6F38FBD8-F64C-4C4A-B8D5-5A676742B5DB}"/>
    <cellStyle name="Millares [0] 2 2 2 5 4 3" xfId="3300" xr:uid="{ED5E2CBF-0854-428F-A870-3E49837AAD61}"/>
    <cellStyle name="Millares [0] 2 2 2 5 5" xfId="1464" xr:uid="{752D27C9-F5E4-472C-BBAB-79FF05DCC939}"/>
    <cellStyle name="Millares [0] 2 2 2 5 5 2" xfId="6624" xr:uid="{B8E34E8D-62C9-40FC-A35A-EC4EDD3ED392}"/>
    <cellStyle name="Millares [0] 2 2 2 5 5 3" xfId="3796" xr:uid="{B400E8DA-8ABD-4963-BDD9-DB143A5AE02A}"/>
    <cellStyle name="Millares [0] 2 2 2 5 6" xfId="1964" xr:uid="{AAB711A8-C347-41D5-88FC-012FC54FB660}"/>
    <cellStyle name="Millares [0] 2 2 2 5 6 2" xfId="7124" xr:uid="{36B6AED7-4975-4C1B-9B1D-08341D576907}"/>
    <cellStyle name="Millares [0] 2 2 2 5 6 3" xfId="4296" xr:uid="{75E8D1EB-F1FE-4F0C-BDCE-6BD8373A9207}"/>
    <cellStyle name="Millares [0] 2 2 2 5 7" xfId="2462" xr:uid="{BB60D9E7-F86B-406F-941E-4A5EF75E29C0}"/>
    <cellStyle name="Millares [0] 2 2 2 5 7 2" xfId="7622" xr:uid="{8FCCADDE-949C-42FD-A851-0E72D498C619}"/>
    <cellStyle name="Millares [0] 2 2 2 5 7 3" xfId="4794" xr:uid="{44112F82-7904-4B47-A77D-54F0B0B6A88D}"/>
    <cellStyle name="Millares [0] 2 2 2 5 8" xfId="649" xr:uid="{49CA52D9-1032-4A5C-AC6E-E52BAC3BA741}"/>
    <cellStyle name="Millares [0] 2 2 2 5 8 2" xfId="5814" xr:uid="{87A472C5-CEEC-43FF-A517-7A312C8D84DC}"/>
    <cellStyle name="Millares [0] 2 2 2 5 9" xfId="5291" xr:uid="{3EA92F7E-4DB7-4D07-901E-7E7623A3D85A}"/>
    <cellStyle name="Millares [0] 2 2 2 6" xfId="205" xr:uid="{09392C00-FBBE-424C-8F48-320FA86B35CB}"/>
    <cellStyle name="Millares [0] 2 2 2 6 2" xfId="1047" xr:uid="{CDD5112B-0495-4C27-9467-4BACE4B5B140}"/>
    <cellStyle name="Millares [0] 2 2 2 6 2 2" xfId="6207" xr:uid="{17D6739F-3FEC-4074-9E52-80F27D9B9A38}"/>
    <cellStyle name="Millares [0] 2 2 2 6 2 3" xfId="3379" xr:uid="{6BC5034E-0E25-481B-A64E-F6ECEBD624EE}"/>
    <cellStyle name="Millares [0] 2 2 2 6 3" xfId="1544" xr:uid="{04B74DCB-FFD4-4F1A-9DC3-BB93240B886F}"/>
    <cellStyle name="Millares [0] 2 2 2 6 3 2" xfId="6704" xr:uid="{46F26AF0-DE3F-4787-BDCF-F2F655C1F486}"/>
    <cellStyle name="Millares [0] 2 2 2 6 3 3" xfId="3876" xr:uid="{49880F2F-7E16-4FDA-9BB0-5E35EC8C4E7E}"/>
    <cellStyle name="Millares [0] 2 2 2 6 4" xfId="2044" xr:uid="{17368717-BB87-4A4B-9704-E7B6E3BEF360}"/>
    <cellStyle name="Millares [0] 2 2 2 6 4 2" xfId="7204" xr:uid="{4F8853C9-5C07-4936-A741-114E2BFA5B96}"/>
    <cellStyle name="Millares [0] 2 2 2 6 4 3" xfId="4376" xr:uid="{7CD3A999-3034-4DAB-86FB-E6F7B1664DA2}"/>
    <cellStyle name="Millares [0] 2 2 2 6 5" xfId="2542" xr:uid="{32D3562F-0092-4007-A8FB-C9D1CBD48143}"/>
    <cellStyle name="Millares [0] 2 2 2 6 5 2" xfId="7702" xr:uid="{06EEA97D-C24C-4FF7-8181-589FF55565DD}"/>
    <cellStyle name="Millares [0] 2 2 2 6 5 3" xfId="4874" xr:uid="{64354845-7FC0-41D9-9377-F43560540F33}"/>
    <cellStyle name="Millares [0] 2 2 2 6 6" xfId="545" xr:uid="{32F58B9F-1AAD-4B4E-951E-3F4A67480087}"/>
    <cellStyle name="Millares [0] 2 2 2 6 6 2" xfId="5710" xr:uid="{E1E8F822-9091-4C6A-8744-3984819457C5}"/>
    <cellStyle name="Millares [0] 2 2 2 6 7" xfId="5370" xr:uid="{CF3A7A63-C358-41CC-BF09-57AAD84DD332}"/>
    <cellStyle name="Millares [0] 2 2 2 6 8" xfId="2882" xr:uid="{DD0BD565-D46B-4F98-90F6-632462DDC858}"/>
    <cellStyle name="Millares [0] 2 2 2 7" xfId="362" xr:uid="{3B3DD27E-EE73-4308-A17D-3C1F0DE07081}"/>
    <cellStyle name="Millares [0] 2 2 2 7 2" xfId="1204" xr:uid="{BFB4C3DA-7FDD-4507-B721-5A834A8718C4}"/>
    <cellStyle name="Millares [0] 2 2 2 7 2 2" xfId="6364" xr:uid="{B0C59A5C-9D72-48D0-9870-66130E28BA1C}"/>
    <cellStyle name="Millares [0] 2 2 2 7 2 3" xfId="3536" xr:uid="{CF221AA9-FEC3-4673-8236-FC3205121FDA}"/>
    <cellStyle name="Millares [0] 2 2 2 7 3" xfId="1701" xr:uid="{CA8DB31C-0087-4E4B-8DCD-5F096EF03D99}"/>
    <cellStyle name="Millares [0] 2 2 2 7 3 2" xfId="6861" xr:uid="{D1E8088D-FCA3-43B2-A515-04B6F4F66F1F}"/>
    <cellStyle name="Millares [0] 2 2 2 7 3 3" xfId="4033" xr:uid="{41B2CF86-662E-4AB3-A842-7262306C280B}"/>
    <cellStyle name="Millares [0] 2 2 2 7 4" xfId="2201" xr:uid="{369FF9CE-8D7B-4C38-8CB7-CA8B9FAB2336}"/>
    <cellStyle name="Millares [0] 2 2 2 7 4 2" xfId="7361" xr:uid="{06498DFA-B767-447A-BB10-E0E6E35B3716}"/>
    <cellStyle name="Millares [0] 2 2 2 7 4 3" xfId="4533" xr:uid="{3215F230-3592-4604-B84E-792FE22E4D46}"/>
    <cellStyle name="Millares [0] 2 2 2 7 5" xfId="2699" xr:uid="{13C14308-0B2A-4AD4-9647-479B0073AB00}"/>
    <cellStyle name="Millares [0] 2 2 2 7 5 2" xfId="7859" xr:uid="{7F716E6E-5912-474F-8F2D-6B1386D4F424}"/>
    <cellStyle name="Millares [0] 2 2 2 7 5 3" xfId="5031" xr:uid="{B70178D1-26AD-4315-A269-94A1F673F5DE}"/>
    <cellStyle name="Millares [0] 2 2 2 7 6" xfId="702" xr:uid="{96D806AE-4102-4855-A206-69D2C029D48D}"/>
    <cellStyle name="Millares [0] 2 2 2 7 6 2" xfId="5867" xr:uid="{45D8B298-6EC0-439F-9A78-AF332B3A7A4B}"/>
    <cellStyle name="Millares [0] 2 2 2 7 7" xfId="5527" xr:uid="{7A62D45F-D222-4573-8F48-98DA1983AEF5}"/>
    <cellStyle name="Millares [0] 2 2 2 7 8" xfId="3039" xr:uid="{68E3D73B-3E89-4EC6-95D1-5391C70A7A66}"/>
    <cellStyle name="Millares [0] 2 2 2 8" xfId="166" xr:uid="{D9C68A28-45E3-4590-818F-C62DFD5EFC0F}"/>
    <cellStyle name="Millares [0] 2 2 2 8 2" xfId="1514" xr:uid="{B2963817-74F5-41F4-9F10-229EDD637E97}"/>
    <cellStyle name="Millares [0] 2 2 2 8 2 2" xfId="6674" xr:uid="{6C805DDD-DA21-41CA-AD50-5031F5FCDE0F}"/>
    <cellStyle name="Millares [0] 2 2 2 8 2 3" xfId="3846" xr:uid="{6490A5EA-0C3A-4066-ABD5-073AF4A26E0E}"/>
    <cellStyle name="Millares [0] 2 2 2 8 3" xfId="2014" xr:uid="{DA7E766C-2A70-4298-915D-D472B3FF71AE}"/>
    <cellStyle name="Millares [0] 2 2 2 8 3 2" xfId="7174" xr:uid="{E008D25D-449A-4B51-A55F-F66FF3E4F184}"/>
    <cellStyle name="Millares [0] 2 2 2 8 3 3" xfId="4346" xr:uid="{79123BF6-6047-43B1-BA16-3B98506EF3A6}"/>
    <cellStyle name="Millares [0] 2 2 2 8 4" xfId="2512" xr:uid="{95AC2482-D2CA-4599-99AC-81C09302F9E5}"/>
    <cellStyle name="Millares [0] 2 2 2 8 4 2" xfId="7672" xr:uid="{559BAECB-8B08-4D40-8A5E-28A072AB7AB3}"/>
    <cellStyle name="Millares [0] 2 2 2 8 4 3" xfId="4844" xr:uid="{0B480993-257A-4AF8-A4C1-968148186DAB}"/>
    <cellStyle name="Millares [0] 2 2 2 8 5" xfId="1013" xr:uid="{FB6AE9F9-BA42-4B17-BC04-1D10B7D65E75}"/>
    <cellStyle name="Millares [0] 2 2 2 8 5 2" xfId="6178" xr:uid="{F960AED4-B41F-4C6B-9DC5-174F65BC6E41}"/>
    <cellStyle name="Millares [0] 2 2 2 8 6" xfId="5341" xr:uid="{26B4BCF0-D221-40BE-9519-0471586A3AEF}"/>
    <cellStyle name="Millares [0] 2 2 2 8 7" xfId="3350" xr:uid="{7B9D4045-6635-4265-B9EC-BD0C789EBE9D}"/>
    <cellStyle name="Millares [0] 2 2 2 9" xfId="859" xr:uid="{8D60230D-53F1-4F1E-ADFB-5A64175F4AE5}"/>
    <cellStyle name="Millares [0] 2 2 2 9 2" xfId="6024" xr:uid="{5CC7F5AA-F37A-49CD-8034-87DC28CA253A}"/>
    <cellStyle name="Millares [0] 2 2 2 9 3" xfId="3196" xr:uid="{E05EC84B-4C85-48A7-BCE9-D1DCC4D8F8E4}"/>
    <cellStyle name="Millares [0] 2 2 3" xfId="17" xr:uid="{F134C160-1C90-4F40-A939-472FA023C041}"/>
    <cellStyle name="Millares [0] 2 2 3 10" xfId="1865" xr:uid="{3E2C51B1-ADF7-4C00-8F93-E2D554DB26CA}"/>
    <cellStyle name="Millares [0] 2 2 3 10 2" xfId="7025" xr:uid="{36A76980-BD85-4716-B451-BFF5A39F6169}"/>
    <cellStyle name="Millares [0] 2 2 3 10 3" xfId="4197" xr:uid="{11F6C448-B223-43C3-940E-1FF26184BF2E}"/>
    <cellStyle name="Millares [0] 2 2 3 11" xfId="2363" xr:uid="{ED4B5FC6-C5BE-41B7-9126-091F509536E3}"/>
    <cellStyle name="Millares [0] 2 2 3 11 2" xfId="7523" xr:uid="{7A4B4042-04DC-4648-A960-FEE5EFB7AFA3}"/>
    <cellStyle name="Millares [0] 2 2 3 11 3" xfId="4695" xr:uid="{690E7A2F-2BA2-42EF-9791-FCEB0389A37F}"/>
    <cellStyle name="Millares [0] 2 2 3 12" xfId="521" xr:uid="{0936141A-8966-4182-8962-4FE5DD6CCA11}"/>
    <cellStyle name="Millares [0] 2 2 3 12 2" xfId="5686" xr:uid="{B7E7B35D-0491-4689-9667-4991B72101D6}"/>
    <cellStyle name="Millares [0] 2 2 3 13" xfId="5192" xr:uid="{62C22B1E-FC6B-4DCF-AA19-C85B41A5CCAB}"/>
    <cellStyle name="Millares [0] 2 2 3 14" xfId="2858" xr:uid="{35577F58-C396-40F6-B342-60D6FC93763E}"/>
    <cellStyle name="Millares [0] 2 2 3 2" xfId="42" xr:uid="{20D27617-9088-4F7D-9C6A-9F79E9458C42}"/>
    <cellStyle name="Millares [0] 2 2 3 2 10" xfId="575" xr:uid="{F2456657-030F-4103-A281-D249C1AA0A08}"/>
    <cellStyle name="Millares [0] 2 2 3 2 10 2" xfId="5740" xr:uid="{5C7DF8DE-D8F2-4F51-BFBE-D2F34287C452}"/>
    <cellStyle name="Millares [0] 2 2 3 2 11" xfId="5217" xr:uid="{86685948-6C4A-4A62-B76C-3625F2E31A51}"/>
    <cellStyle name="Millares [0] 2 2 3 2 12" xfId="2912" xr:uid="{E2640C5C-4935-4158-997C-61428E6AC6E3}"/>
    <cellStyle name="Millares [0] 2 2 3 2 2" xfId="93" xr:uid="{817FD849-AB22-4C17-A3C7-ED14DFD7F833}"/>
    <cellStyle name="Millares [0] 2 2 3 2 2 10" xfId="2963" xr:uid="{C764DE2B-5E6D-488B-A50A-80EF52AB4443}"/>
    <cellStyle name="Millares [0] 2 2 3 2 2 2" xfId="443" xr:uid="{F70E3411-C71E-4549-AF86-AE8269CF37F2}"/>
    <cellStyle name="Millares [0] 2 2 3 2 2 2 2" xfId="1285" xr:uid="{1FC98988-B045-414D-B5DE-625A48BEBBE1}"/>
    <cellStyle name="Millares [0] 2 2 3 2 2 2 2 2" xfId="6445" xr:uid="{663BB625-6036-42AD-AF03-CBDA3C7862F3}"/>
    <cellStyle name="Millares [0] 2 2 3 2 2 2 2 3" xfId="3617" xr:uid="{1B9B56E0-3F17-43E8-A43E-F0D3150FA5AE}"/>
    <cellStyle name="Millares [0] 2 2 3 2 2 2 3" xfId="1782" xr:uid="{601B1ED8-16FC-4629-928C-1A91DAF128A7}"/>
    <cellStyle name="Millares [0] 2 2 3 2 2 2 3 2" xfId="6942" xr:uid="{D9B2FC6F-E7F5-4711-9ADF-5AF941D46D6E}"/>
    <cellStyle name="Millares [0] 2 2 3 2 2 2 3 3" xfId="4114" xr:uid="{DA58061D-A5FC-4A63-8C7C-4A62D7C68C7E}"/>
    <cellStyle name="Millares [0] 2 2 3 2 2 2 4" xfId="2282" xr:uid="{E29C8C4F-61AA-4B19-9A67-D0B71862F1C4}"/>
    <cellStyle name="Millares [0] 2 2 3 2 2 2 4 2" xfId="7442" xr:uid="{E66F2BF5-B21B-4FFF-B103-40EE9A818780}"/>
    <cellStyle name="Millares [0] 2 2 3 2 2 2 4 3" xfId="4614" xr:uid="{1F1F0299-7104-4144-82C3-BD4D7F3C8598}"/>
    <cellStyle name="Millares [0] 2 2 3 2 2 2 5" xfId="2780" xr:uid="{18637D8B-8213-4E77-B8F0-250817A63C31}"/>
    <cellStyle name="Millares [0] 2 2 3 2 2 2 5 2" xfId="7940" xr:uid="{977E9971-688D-4F10-AF48-5B167ED0368E}"/>
    <cellStyle name="Millares [0] 2 2 3 2 2 2 5 3" xfId="5112" xr:uid="{EBFA1CA1-7739-43F6-88BA-65CEFDB88B74}"/>
    <cellStyle name="Millares [0] 2 2 3 2 2 2 6" xfId="783" xr:uid="{607C5127-7A55-4B4D-9E2C-9F519ACC2E37}"/>
    <cellStyle name="Millares [0] 2 2 3 2 2 2 6 2" xfId="5948" xr:uid="{73A64E79-B0D5-458C-8C47-BD06CFDD4649}"/>
    <cellStyle name="Millares [0] 2 2 3 2 2 2 7" xfId="5608" xr:uid="{5A3EC00B-1F2C-46F1-BB1A-3222792E4FD1}"/>
    <cellStyle name="Millares [0] 2 2 3 2 2 2 8" xfId="3120" xr:uid="{B83B5A22-9AA3-4028-83BD-1C8683968C18}"/>
    <cellStyle name="Millares [0] 2 2 3 2 2 3" xfId="286" xr:uid="{607D907B-034E-425D-AB01-1AB0529B316C}"/>
    <cellStyle name="Millares [0] 2 2 3 2 2 3 2" xfId="1625" xr:uid="{73982146-69A8-45E1-AC8A-68F0BA438A6A}"/>
    <cellStyle name="Millares [0] 2 2 3 2 2 3 2 2" xfId="6785" xr:uid="{40F7B290-9779-43E1-9211-24F9B4DFC5A1}"/>
    <cellStyle name="Millares [0] 2 2 3 2 2 3 2 3" xfId="3957" xr:uid="{897F8510-F159-4255-A8B3-6A02BFCDE872}"/>
    <cellStyle name="Millares [0] 2 2 3 2 2 3 3" xfId="2125" xr:uid="{C9EF55D6-75B3-4F88-AD8B-15B99193AAE0}"/>
    <cellStyle name="Millares [0] 2 2 3 2 2 3 3 2" xfId="7285" xr:uid="{C5918B24-D9DD-4D9A-BC8E-F399E23755EC}"/>
    <cellStyle name="Millares [0] 2 2 3 2 2 3 3 3" xfId="4457" xr:uid="{38C25FE7-A2B9-45E0-A71B-1BB6E27FCD9C}"/>
    <cellStyle name="Millares [0] 2 2 3 2 2 3 4" xfId="2623" xr:uid="{E2214A94-F7BD-4F88-87D7-5E023A2CE9C7}"/>
    <cellStyle name="Millares [0] 2 2 3 2 2 3 4 2" xfId="7783" xr:uid="{C0EEBAD0-38DC-432C-80E4-D7697508C390}"/>
    <cellStyle name="Millares [0] 2 2 3 2 2 3 4 3" xfId="4955" xr:uid="{3621B8B7-6DFA-4FF1-8D55-C86B82F530EF}"/>
    <cellStyle name="Millares [0] 2 2 3 2 2 3 5" xfId="1128" xr:uid="{7EDB63B9-16DC-421A-BD4C-4E2DB1214914}"/>
    <cellStyle name="Millares [0] 2 2 3 2 2 3 5 2" xfId="6288" xr:uid="{C153C003-A8FB-452A-85C4-8767D1FA19A5}"/>
    <cellStyle name="Millares [0] 2 2 3 2 2 3 6" xfId="5451" xr:uid="{E3DD1354-A1CC-42EF-970B-86648BF51E36}"/>
    <cellStyle name="Millares [0] 2 2 3 2 2 3 7" xfId="3460" xr:uid="{F7831FDA-1417-45B1-9CE5-4943E3660FA8}"/>
    <cellStyle name="Millares [0] 2 2 3 2 2 4" xfId="940" xr:uid="{C3372508-DD3E-4A50-B022-415000BBAC9C}"/>
    <cellStyle name="Millares [0] 2 2 3 2 2 4 2" xfId="6105" xr:uid="{8F261EBE-08F4-4525-973A-26E50EEADB4C}"/>
    <cellStyle name="Millares [0] 2 2 3 2 2 4 3" xfId="3277" xr:uid="{F6073177-8107-4E21-97A9-F7806992C63B}"/>
    <cellStyle name="Millares [0] 2 2 3 2 2 5" xfId="1441" xr:uid="{D84C43FE-DEBB-4CF4-A0C8-9B631B015EE1}"/>
    <cellStyle name="Millares [0] 2 2 3 2 2 5 2" xfId="6601" xr:uid="{7F449133-D7DF-4243-910C-EB577580D1D7}"/>
    <cellStyle name="Millares [0] 2 2 3 2 2 5 3" xfId="3773" xr:uid="{505D01F1-C1E3-47E9-9D79-160C313D5DEC}"/>
    <cellStyle name="Millares [0] 2 2 3 2 2 6" xfId="1941" xr:uid="{C5A5C274-6EDB-4215-A8F1-EE3DB0E80801}"/>
    <cellStyle name="Millares [0] 2 2 3 2 2 6 2" xfId="7101" xr:uid="{2A81A924-69CD-43BD-994A-74CEB1DB13A7}"/>
    <cellStyle name="Millares [0] 2 2 3 2 2 6 3" xfId="4273" xr:uid="{CD23C696-5A8F-4215-AC40-2719FAAC58FF}"/>
    <cellStyle name="Millares [0] 2 2 3 2 2 7" xfId="2439" xr:uid="{44B32C6D-EA1E-4751-9E83-4BE93217C002}"/>
    <cellStyle name="Millares [0] 2 2 3 2 2 7 2" xfId="7599" xr:uid="{749B0B80-23D5-45E5-8E86-281EC6538EB7}"/>
    <cellStyle name="Millares [0] 2 2 3 2 2 7 3" xfId="4771" xr:uid="{2FA81F10-1D4A-470A-A0B6-A37F7A038426}"/>
    <cellStyle name="Millares [0] 2 2 3 2 2 8" xfId="626" xr:uid="{767D2131-5969-43F0-8092-2E30D4ED343B}"/>
    <cellStyle name="Millares [0] 2 2 3 2 2 8 2" xfId="5791" xr:uid="{D187895A-9915-40A3-A1F0-8D2BC5E2C8C9}"/>
    <cellStyle name="Millares [0] 2 2 3 2 2 9" xfId="5268" xr:uid="{80EEB174-5FAA-44F4-95C9-05C0BEE75CF3}"/>
    <cellStyle name="Millares [0] 2 2 3 2 3" xfId="146" xr:uid="{5B36F854-5E9D-4ABF-876F-41BB734B2ADF}"/>
    <cellStyle name="Millares [0] 2 2 3 2 3 10" xfId="3016" xr:uid="{3A67828D-BDE3-4875-955B-5D86A5D5436F}"/>
    <cellStyle name="Millares [0] 2 2 3 2 3 2" xfId="496" xr:uid="{A83D1B61-08FA-43E7-8A94-7B4EFAFB051F}"/>
    <cellStyle name="Millares [0] 2 2 3 2 3 2 2" xfId="1338" xr:uid="{8308482B-C6A7-4F5E-8CA5-D1B8628A7B21}"/>
    <cellStyle name="Millares [0] 2 2 3 2 3 2 2 2" xfId="6498" xr:uid="{2F6D6637-20B2-4C7D-9BBC-AECC460D27BC}"/>
    <cellStyle name="Millares [0] 2 2 3 2 3 2 2 3" xfId="3670" xr:uid="{CE737BFA-754A-4073-95BC-E2B1B376B503}"/>
    <cellStyle name="Millares [0] 2 2 3 2 3 2 3" xfId="1835" xr:uid="{1163DF91-068A-44DA-B551-DA59843C171D}"/>
    <cellStyle name="Millares [0] 2 2 3 2 3 2 3 2" xfId="6995" xr:uid="{BDE022AB-65B2-4ED4-BCB9-0C057B529262}"/>
    <cellStyle name="Millares [0] 2 2 3 2 3 2 3 3" xfId="4167" xr:uid="{82A3C054-7EF6-4EDC-AE3D-CEAD5092C3F5}"/>
    <cellStyle name="Millares [0] 2 2 3 2 3 2 4" xfId="2335" xr:uid="{B7458AAF-EA23-49EA-BB53-7D425744B56C}"/>
    <cellStyle name="Millares [0] 2 2 3 2 3 2 4 2" xfId="7495" xr:uid="{A93DB6F4-0CF9-4A95-8DC8-75CDD27FA857}"/>
    <cellStyle name="Millares [0] 2 2 3 2 3 2 4 3" xfId="4667" xr:uid="{51146195-C4AE-43DA-A819-39B301FE7DD9}"/>
    <cellStyle name="Millares [0] 2 2 3 2 3 2 5" xfId="2833" xr:uid="{E52A7E6E-2F1E-4218-836F-73890C225310}"/>
    <cellStyle name="Millares [0] 2 2 3 2 3 2 5 2" xfId="7993" xr:uid="{3F445C9F-DF3D-4F60-9EEA-12A4356995C8}"/>
    <cellStyle name="Millares [0] 2 2 3 2 3 2 5 3" xfId="5165" xr:uid="{E6484C87-BCC4-4A92-885D-FA2AA9F84564}"/>
    <cellStyle name="Millares [0] 2 2 3 2 3 2 6" xfId="836" xr:uid="{8A24029E-E6FE-422C-8479-F20C0851DE00}"/>
    <cellStyle name="Millares [0] 2 2 3 2 3 2 6 2" xfId="6001" xr:uid="{CD80EAE7-10A2-479D-91FE-0C16DD8BC101}"/>
    <cellStyle name="Millares [0] 2 2 3 2 3 2 7" xfId="5661" xr:uid="{EE430392-0C30-4335-8DFA-077024F74EE1}"/>
    <cellStyle name="Millares [0] 2 2 3 2 3 2 8" xfId="3173" xr:uid="{658F3692-1C64-42AA-B262-8D339415B537}"/>
    <cellStyle name="Millares [0] 2 2 3 2 3 3" xfId="339" xr:uid="{F9D48873-5508-4034-9420-E932EEC3BE23}"/>
    <cellStyle name="Millares [0] 2 2 3 2 3 3 2" xfId="1678" xr:uid="{D714C431-1F89-4590-865C-39F48532B895}"/>
    <cellStyle name="Millares [0] 2 2 3 2 3 3 2 2" xfId="6838" xr:uid="{66888D3C-94E8-4D28-8681-98FA1E605855}"/>
    <cellStyle name="Millares [0] 2 2 3 2 3 3 2 3" xfId="4010" xr:uid="{67328FB7-FEA7-48D8-83F6-F80A8185B0B0}"/>
    <cellStyle name="Millares [0] 2 2 3 2 3 3 3" xfId="2178" xr:uid="{A39DC31B-AF3C-4953-B2F0-06A6DA69FFD8}"/>
    <cellStyle name="Millares [0] 2 2 3 2 3 3 3 2" xfId="7338" xr:uid="{2D24D6CF-77E3-4462-8B6A-A1A22626065C}"/>
    <cellStyle name="Millares [0] 2 2 3 2 3 3 3 3" xfId="4510" xr:uid="{4C9195D7-1D67-4516-B880-41F15E8EFA30}"/>
    <cellStyle name="Millares [0] 2 2 3 2 3 3 4" xfId="2676" xr:uid="{CFBE8348-46C0-4C9F-B7AC-CD467CEC0A16}"/>
    <cellStyle name="Millares [0] 2 2 3 2 3 3 4 2" xfId="7836" xr:uid="{0D7B06A3-4081-4F27-BDD5-AE710F3CF038}"/>
    <cellStyle name="Millares [0] 2 2 3 2 3 3 4 3" xfId="5008" xr:uid="{CBEC56E5-0E0F-4DB4-9F84-8DA5F5A745D5}"/>
    <cellStyle name="Millares [0] 2 2 3 2 3 3 5" xfId="1181" xr:uid="{83B3BEE2-4AB6-4262-9453-6AF216881B45}"/>
    <cellStyle name="Millares [0] 2 2 3 2 3 3 5 2" xfId="6341" xr:uid="{3894B570-7DC2-4936-8119-12A1FA136870}"/>
    <cellStyle name="Millares [0] 2 2 3 2 3 3 6" xfId="5504" xr:uid="{59F7265E-003C-4AB0-8DEC-EE47BEA6FF0B}"/>
    <cellStyle name="Millares [0] 2 2 3 2 3 3 7" xfId="3513" xr:uid="{6EA92D6C-E716-40D0-A744-39D4CC377588}"/>
    <cellStyle name="Millares [0] 2 2 3 2 3 4" xfId="993" xr:uid="{0782A80B-445B-43AF-830C-1BD3A551D391}"/>
    <cellStyle name="Millares [0] 2 2 3 2 3 4 2" xfId="6158" xr:uid="{904A512D-BE39-4A4A-B4BC-8AED98AFDA29}"/>
    <cellStyle name="Millares [0] 2 2 3 2 3 4 3" xfId="3330" xr:uid="{D16194C1-E624-4A30-A5FE-0833402CA507}"/>
    <cellStyle name="Millares [0] 2 2 3 2 3 5" xfId="1494" xr:uid="{EFF0C61D-3C24-4A81-A4D9-8909ECBD5223}"/>
    <cellStyle name="Millares [0] 2 2 3 2 3 5 2" xfId="6654" xr:uid="{315FF233-4184-4805-81CF-BEEA2CAB7E93}"/>
    <cellStyle name="Millares [0] 2 2 3 2 3 5 3" xfId="3826" xr:uid="{CEE66848-665C-4458-AB0B-6AECBC9C1CA6}"/>
    <cellStyle name="Millares [0] 2 2 3 2 3 6" xfId="1994" xr:uid="{A3527D59-FB5C-4BEC-BBCA-CE2625AED78A}"/>
    <cellStyle name="Millares [0] 2 2 3 2 3 6 2" xfId="7154" xr:uid="{56ABE8CB-6B0F-4A99-AE43-BDC615488B21}"/>
    <cellStyle name="Millares [0] 2 2 3 2 3 6 3" xfId="4326" xr:uid="{8C5BC6B4-38C8-407D-9A3C-263FF03AD28D}"/>
    <cellStyle name="Millares [0] 2 2 3 2 3 7" xfId="2492" xr:uid="{1291CE9C-6223-48A3-AF0B-6E3D64E76361}"/>
    <cellStyle name="Millares [0] 2 2 3 2 3 7 2" xfId="7652" xr:uid="{F61075E4-CC33-4D26-936B-9A76115F0A85}"/>
    <cellStyle name="Millares [0] 2 2 3 2 3 7 3" xfId="4824" xr:uid="{83719ED0-4D5D-4AEA-A263-30133B16720C}"/>
    <cellStyle name="Millares [0] 2 2 3 2 3 8" xfId="679" xr:uid="{E298505C-C8A5-4225-BDAC-63283E2F8F51}"/>
    <cellStyle name="Millares [0] 2 2 3 2 3 8 2" xfId="5844" xr:uid="{C21DFDEE-A27D-4EAD-9705-29691858D09F}"/>
    <cellStyle name="Millares [0] 2 2 3 2 3 9" xfId="5321" xr:uid="{768D4293-2F5A-43C0-9793-BE0807E984BB}"/>
    <cellStyle name="Millares [0] 2 2 3 2 4" xfId="392" xr:uid="{FE04F330-148A-471B-8C43-B9BD20CD1CD8}"/>
    <cellStyle name="Millares [0] 2 2 3 2 4 2" xfId="1234" xr:uid="{E851C84A-00EC-4C78-A02E-5279FF8211B9}"/>
    <cellStyle name="Millares [0] 2 2 3 2 4 2 2" xfId="6394" xr:uid="{19338939-6987-4EF0-8BA2-0C1457528AA3}"/>
    <cellStyle name="Millares [0] 2 2 3 2 4 2 3" xfId="3566" xr:uid="{DDB0BB3C-B593-40FF-B5F1-CAFF69310FB0}"/>
    <cellStyle name="Millares [0] 2 2 3 2 4 3" xfId="1731" xr:uid="{C10FEE90-F5B4-4217-B64F-52BC48ABA3AF}"/>
    <cellStyle name="Millares [0] 2 2 3 2 4 3 2" xfId="6891" xr:uid="{E6B411D3-3234-4133-91C3-B752D4401C82}"/>
    <cellStyle name="Millares [0] 2 2 3 2 4 3 3" xfId="4063" xr:uid="{C48BF113-5056-456D-8008-EABCFB7EDEE3}"/>
    <cellStyle name="Millares [0] 2 2 3 2 4 4" xfId="2231" xr:uid="{24822552-0AA9-458D-B201-677290AE0D41}"/>
    <cellStyle name="Millares [0] 2 2 3 2 4 4 2" xfId="7391" xr:uid="{4444ABC1-0974-48FC-AD09-6FEC449EB49F}"/>
    <cellStyle name="Millares [0] 2 2 3 2 4 4 3" xfId="4563" xr:uid="{AA332077-B142-4BBC-ABF6-A04BE995F3D3}"/>
    <cellStyle name="Millares [0] 2 2 3 2 4 5" xfId="2729" xr:uid="{FA4DA480-0A1A-461E-BEF7-75485FC2274E}"/>
    <cellStyle name="Millares [0] 2 2 3 2 4 5 2" xfId="7889" xr:uid="{67F4AAB6-E87D-42F1-943F-9ABB195863AC}"/>
    <cellStyle name="Millares [0] 2 2 3 2 4 5 3" xfId="5061" xr:uid="{94C19D67-0CE7-4BEB-A4BE-2C237D30A75A}"/>
    <cellStyle name="Millares [0] 2 2 3 2 4 6" xfId="732" xr:uid="{A3E60919-69AF-431D-AB8E-53BBF097B3BF}"/>
    <cellStyle name="Millares [0] 2 2 3 2 4 6 2" xfId="5897" xr:uid="{7F58B1C6-AA87-415B-93B2-9A7974B3A166}"/>
    <cellStyle name="Millares [0] 2 2 3 2 4 7" xfId="5557" xr:uid="{37EBC4DB-EE00-4018-8263-CF4E04F5160E}"/>
    <cellStyle name="Millares [0] 2 2 3 2 4 8" xfId="3069" xr:uid="{BEC1B2A3-596B-495D-8D3F-E15DF1B20560}"/>
    <cellStyle name="Millares [0] 2 2 3 2 5" xfId="235" xr:uid="{5FD2BAD4-50B6-47DE-9CDA-0BA20890C07E}"/>
    <cellStyle name="Millares [0] 2 2 3 2 5 2" xfId="1574" xr:uid="{82AFCBAF-543C-44D9-AFB6-3FE51F5315AB}"/>
    <cellStyle name="Millares [0] 2 2 3 2 5 2 2" xfId="6734" xr:uid="{5A5555B3-E963-49A5-8C55-B3A28E8C2534}"/>
    <cellStyle name="Millares [0] 2 2 3 2 5 2 3" xfId="3906" xr:uid="{97F8B5F5-5660-4FA1-9D15-45E553F8A42A}"/>
    <cellStyle name="Millares [0] 2 2 3 2 5 3" xfId="2074" xr:uid="{571899A3-3E4D-4543-9CA0-BA742307CCC1}"/>
    <cellStyle name="Millares [0] 2 2 3 2 5 3 2" xfId="7234" xr:uid="{0F82641D-D659-4AF3-8B75-01E510CF006F}"/>
    <cellStyle name="Millares [0] 2 2 3 2 5 3 3" xfId="4406" xr:uid="{8E1F19CF-A566-4478-BA76-DFBA0823D268}"/>
    <cellStyle name="Millares [0] 2 2 3 2 5 4" xfId="2572" xr:uid="{F8D33BE3-1843-43D4-895A-270EEBD7277A}"/>
    <cellStyle name="Millares [0] 2 2 3 2 5 4 2" xfId="7732" xr:uid="{94B3AFC5-300B-4653-91E5-4EE8EFFA388E}"/>
    <cellStyle name="Millares [0] 2 2 3 2 5 4 3" xfId="4904" xr:uid="{2321B6BC-C3E9-4EB7-BFFF-E2BCA4739ED7}"/>
    <cellStyle name="Millares [0] 2 2 3 2 5 5" xfId="1077" xr:uid="{7C041527-2EB9-4AEA-A286-D00BB0949A3B}"/>
    <cellStyle name="Millares [0] 2 2 3 2 5 5 2" xfId="6237" xr:uid="{0D697401-1CA7-4A1B-AE03-53A7C1BAA9B7}"/>
    <cellStyle name="Millares [0] 2 2 3 2 5 6" xfId="5400" xr:uid="{A825ED3B-CD77-4EBD-9E15-C035C8B0ACA6}"/>
    <cellStyle name="Millares [0] 2 2 3 2 5 7" xfId="3409" xr:uid="{A570C93A-0806-421B-BC0C-8D1779FDF72C}"/>
    <cellStyle name="Millares [0] 2 2 3 2 6" xfId="889" xr:uid="{9D4F0942-FE07-4BF3-B117-F8D5AE6B558F}"/>
    <cellStyle name="Millares [0] 2 2 3 2 6 2" xfId="6054" xr:uid="{D268A0E9-D2CC-46D0-A05C-5745283F1DDB}"/>
    <cellStyle name="Millares [0] 2 2 3 2 6 3" xfId="3226" xr:uid="{D17D26DB-D1BE-421B-84F7-F21B96D3471E}"/>
    <cellStyle name="Millares [0] 2 2 3 2 7" xfId="1390" xr:uid="{D671B3E0-9ACE-48EB-B13C-A9D1AC7C3927}"/>
    <cellStyle name="Millares [0] 2 2 3 2 7 2" xfId="6550" xr:uid="{69AA636C-A03E-4330-A65B-C723176BFA6D}"/>
    <cellStyle name="Millares [0] 2 2 3 2 7 3" xfId="3722" xr:uid="{CF8251D6-5416-4924-B3EE-C41E43DC3067}"/>
    <cellStyle name="Millares [0] 2 2 3 2 8" xfId="1890" xr:uid="{477F440E-E7D5-4BBB-AA77-AA08D4C9B8B9}"/>
    <cellStyle name="Millares [0] 2 2 3 2 8 2" xfId="7050" xr:uid="{CC2C8CB1-433E-43B1-AEC8-127490913691}"/>
    <cellStyle name="Millares [0] 2 2 3 2 8 3" xfId="4222" xr:uid="{54A028D5-0A33-4D17-ABBD-80126F0C98ED}"/>
    <cellStyle name="Millares [0] 2 2 3 2 9" xfId="2388" xr:uid="{C531984F-2F9E-4BD7-9051-49B9D5B87C13}"/>
    <cellStyle name="Millares [0] 2 2 3 2 9 2" xfId="7548" xr:uid="{9333BD9B-3D1A-45AE-94A0-B680DBA5011C}"/>
    <cellStyle name="Millares [0] 2 2 3 2 9 3" xfId="4720" xr:uid="{A82F436D-8B84-4322-9F28-8A6FCD2DDDD1}"/>
    <cellStyle name="Millares [0] 2 2 3 3" xfId="68" xr:uid="{C24FC2FF-14CD-4620-93D2-7EDCBD3F1120}"/>
    <cellStyle name="Millares [0] 2 2 3 3 10" xfId="2938" xr:uid="{74F0D731-A7B7-4E34-A3BC-787DEBA77E28}"/>
    <cellStyle name="Millares [0] 2 2 3 3 2" xfId="418" xr:uid="{A3E95206-7A77-49AD-973E-379939463975}"/>
    <cellStyle name="Millares [0] 2 2 3 3 2 2" xfId="1260" xr:uid="{A1749E48-1D33-4F26-90D9-5E25BB03CDDD}"/>
    <cellStyle name="Millares [0] 2 2 3 3 2 2 2" xfId="6420" xr:uid="{89EE79A3-4747-4A7C-82E2-A0E88386F715}"/>
    <cellStyle name="Millares [0] 2 2 3 3 2 2 3" xfId="3592" xr:uid="{B7A1BD16-D7E0-4C77-869B-DB56CC75E3BE}"/>
    <cellStyle name="Millares [0] 2 2 3 3 2 3" xfId="1757" xr:uid="{E14DCF54-761E-4BFA-84CA-9E3A3B4D655B}"/>
    <cellStyle name="Millares [0] 2 2 3 3 2 3 2" xfId="6917" xr:uid="{2F0D31C8-B61B-4564-A0FB-9193A7730D72}"/>
    <cellStyle name="Millares [0] 2 2 3 3 2 3 3" xfId="4089" xr:uid="{1F35EA56-B91F-4E6A-8596-92ECB0BDF037}"/>
    <cellStyle name="Millares [0] 2 2 3 3 2 4" xfId="2257" xr:uid="{253D1B15-7254-44DD-943A-217D8641D401}"/>
    <cellStyle name="Millares [0] 2 2 3 3 2 4 2" xfId="7417" xr:uid="{34D7EBFC-455B-48C0-BD9D-8721E9623AFE}"/>
    <cellStyle name="Millares [0] 2 2 3 3 2 4 3" xfId="4589" xr:uid="{B542B0B6-3A8B-4D20-BC5D-0FB154B60589}"/>
    <cellStyle name="Millares [0] 2 2 3 3 2 5" xfId="2755" xr:uid="{9D1ADF8B-B33C-4B7D-9EC4-D8A3D36FBBBB}"/>
    <cellStyle name="Millares [0] 2 2 3 3 2 5 2" xfId="7915" xr:uid="{BFBADAA8-D3F6-4823-85D6-F23807B86CB9}"/>
    <cellStyle name="Millares [0] 2 2 3 3 2 5 3" xfId="5087" xr:uid="{1F8E289E-3123-4021-A82A-5164BBABEC23}"/>
    <cellStyle name="Millares [0] 2 2 3 3 2 6" xfId="758" xr:uid="{764A5AE1-A225-4949-B44B-2AF7C449BE5C}"/>
    <cellStyle name="Millares [0] 2 2 3 3 2 6 2" xfId="5923" xr:uid="{2D9EC0B1-B28F-4290-BDE7-728384CC8D4E}"/>
    <cellStyle name="Millares [0] 2 2 3 3 2 7" xfId="5583" xr:uid="{EA98EAB0-9A54-49C4-840A-4A4E842A59AB}"/>
    <cellStyle name="Millares [0] 2 2 3 3 2 8" xfId="3095" xr:uid="{73016621-0846-48CC-A45B-3141D2753DA1}"/>
    <cellStyle name="Millares [0] 2 2 3 3 3" xfId="261" xr:uid="{1D2A6CA1-3F31-46EC-99E0-B0D25FF0C47D}"/>
    <cellStyle name="Millares [0] 2 2 3 3 3 2" xfId="1600" xr:uid="{765EF17C-7B34-4357-B248-8C408B4DAAAC}"/>
    <cellStyle name="Millares [0] 2 2 3 3 3 2 2" xfId="6760" xr:uid="{D29A0987-1BA5-4940-BB9D-3EF8879E325F}"/>
    <cellStyle name="Millares [0] 2 2 3 3 3 2 3" xfId="3932" xr:uid="{72C267B2-AA5B-4132-8B5E-CDDD2671D1C6}"/>
    <cellStyle name="Millares [0] 2 2 3 3 3 3" xfId="2100" xr:uid="{98425500-7852-478A-BD06-4A43DB3AB10E}"/>
    <cellStyle name="Millares [0] 2 2 3 3 3 3 2" xfId="7260" xr:uid="{C316D07C-7475-48FC-895B-5E296E8B77FD}"/>
    <cellStyle name="Millares [0] 2 2 3 3 3 3 3" xfId="4432" xr:uid="{6C0AE0E3-EAA5-4B7E-9F29-95DE7E29363A}"/>
    <cellStyle name="Millares [0] 2 2 3 3 3 4" xfId="2598" xr:uid="{E782B825-78D5-482C-A877-2673A9AA1FA9}"/>
    <cellStyle name="Millares [0] 2 2 3 3 3 4 2" xfId="7758" xr:uid="{38A92E21-99AF-4F3B-AE91-5F19D65C27F6}"/>
    <cellStyle name="Millares [0] 2 2 3 3 3 4 3" xfId="4930" xr:uid="{C886E0AD-7ACA-4219-8FEF-E01810DDAB65}"/>
    <cellStyle name="Millares [0] 2 2 3 3 3 5" xfId="1103" xr:uid="{834E252F-8D6E-422A-87A7-338779A01DAE}"/>
    <cellStyle name="Millares [0] 2 2 3 3 3 5 2" xfId="6263" xr:uid="{5E84935F-31DE-4D83-9230-0B4AB0C86A2F}"/>
    <cellStyle name="Millares [0] 2 2 3 3 3 6" xfId="5426" xr:uid="{171DCD81-DC1B-4765-A6D4-6C06633E68DD}"/>
    <cellStyle name="Millares [0] 2 2 3 3 3 7" xfId="3435" xr:uid="{91D0FBF5-71AD-473E-A104-38004DA4A7E8}"/>
    <cellStyle name="Millares [0] 2 2 3 3 4" xfId="915" xr:uid="{4059EF0D-C754-4B7F-BC0A-E0BD82EA391C}"/>
    <cellStyle name="Millares [0] 2 2 3 3 4 2" xfId="6080" xr:uid="{4B917AA9-D8D6-403F-9AAE-67AA4206019C}"/>
    <cellStyle name="Millares [0] 2 2 3 3 4 3" xfId="3252" xr:uid="{6C563535-6A25-4FE0-B5F9-F68E651962DB}"/>
    <cellStyle name="Millares [0] 2 2 3 3 5" xfId="1416" xr:uid="{20FA895C-5537-4850-ADC0-1522043BC87D}"/>
    <cellStyle name="Millares [0] 2 2 3 3 5 2" xfId="6576" xr:uid="{25ECF3E7-AD41-4DE0-9E95-D884AA27F8A9}"/>
    <cellStyle name="Millares [0] 2 2 3 3 5 3" xfId="3748" xr:uid="{BF1E963D-E9B3-48EA-B4D7-8AC7A05F6A13}"/>
    <cellStyle name="Millares [0] 2 2 3 3 6" xfId="1916" xr:uid="{F701052D-F217-4459-9087-28580BCC6A09}"/>
    <cellStyle name="Millares [0] 2 2 3 3 6 2" xfId="7076" xr:uid="{183D4101-507F-4BC2-9240-564D9840B947}"/>
    <cellStyle name="Millares [0] 2 2 3 3 6 3" xfId="4248" xr:uid="{09E10025-1E38-48D2-8CC2-BC98316A226B}"/>
    <cellStyle name="Millares [0] 2 2 3 3 7" xfId="2414" xr:uid="{02BFF7A7-CED4-4229-A460-18434904E06A}"/>
    <cellStyle name="Millares [0] 2 2 3 3 7 2" xfId="7574" xr:uid="{C9B17860-84D0-499D-AF2D-4E9B3050DDE1}"/>
    <cellStyle name="Millares [0] 2 2 3 3 7 3" xfId="4746" xr:uid="{CBEF4AE9-C5B1-4206-9947-118B1D9EFDA7}"/>
    <cellStyle name="Millares [0] 2 2 3 3 8" xfId="601" xr:uid="{3D6095DA-8E43-4EB0-8369-F5011923E34F}"/>
    <cellStyle name="Millares [0] 2 2 3 3 8 2" xfId="5766" xr:uid="{E38CFABB-7B77-4439-AE4C-B9B2742A1696}"/>
    <cellStyle name="Millares [0] 2 2 3 3 9" xfId="5243" xr:uid="{6D4D884F-7088-458F-A974-E64332F3F4B5}"/>
    <cellStyle name="Millares [0] 2 2 3 4" xfId="121" xr:uid="{DA8776F1-838E-474E-B4E5-5CF38F84A451}"/>
    <cellStyle name="Millares [0] 2 2 3 4 10" xfId="2991" xr:uid="{6738214A-B9B8-467D-A203-787DABD8CDE3}"/>
    <cellStyle name="Millares [0] 2 2 3 4 2" xfId="471" xr:uid="{AC95CD97-A39B-475F-AA58-F09D203B0753}"/>
    <cellStyle name="Millares [0] 2 2 3 4 2 2" xfId="1313" xr:uid="{053FD67B-E182-41FA-9266-31A938B0B170}"/>
    <cellStyle name="Millares [0] 2 2 3 4 2 2 2" xfId="6473" xr:uid="{73F5FAA3-386F-4E00-BF0F-836084067234}"/>
    <cellStyle name="Millares [0] 2 2 3 4 2 2 3" xfId="3645" xr:uid="{869FC3D9-9BEA-4A33-A9CC-D3EEA073DA50}"/>
    <cellStyle name="Millares [0] 2 2 3 4 2 3" xfId="1810" xr:uid="{BAF62562-97BE-4656-AB4D-4E7BA5B02004}"/>
    <cellStyle name="Millares [0] 2 2 3 4 2 3 2" xfId="6970" xr:uid="{B8EEA1BF-1F2A-430C-9C58-9E6327CD3D1D}"/>
    <cellStyle name="Millares [0] 2 2 3 4 2 3 3" xfId="4142" xr:uid="{B8B7466D-9DAD-438D-879A-497AC51B7F21}"/>
    <cellStyle name="Millares [0] 2 2 3 4 2 4" xfId="2310" xr:uid="{6ED8229B-93F3-4831-9FC0-703909500293}"/>
    <cellStyle name="Millares [0] 2 2 3 4 2 4 2" xfId="7470" xr:uid="{1D7072C4-F60C-4D34-A68A-846A11FCB424}"/>
    <cellStyle name="Millares [0] 2 2 3 4 2 4 3" xfId="4642" xr:uid="{05C3AB86-2DB8-40C3-9AE9-0BB51D6B428F}"/>
    <cellStyle name="Millares [0] 2 2 3 4 2 5" xfId="2808" xr:uid="{8816E499-94BB-42C3-92D4-C4EB39BAD371}"/>
    <cellStyle name="Millares [0] 2 2 3 4 2 5 2" xfId="7968" xr:uid="{68333775-59D2-45AF-86DD-821C22BFC126}"/>
    <cellStyle name="Millares [0] 2 2 3 4 2 5 3" xfId="5140" xr:uid="{0B57C73C-ED86-4DDF-ACF1-A3EADDD5DD5D}"/>
    <cellStyle name="Millares [0] 2 2 3 4 2 6" xfId="811" xr:uid="{154DF3C8-89A8-4E76-9FEC-4C8B8C053E17}"/>
    <cellStyle name="Millares [0] 2 2 3 4 2 6 2" xfId="5976" xr:uid="{5671BF52-185E-4351-A980-11495773C078}"/>
    <cellStyle name="Millares [0] 2 2 3 4 2 7" xfId="5636" xr:uid="{ED39C6B1-2B43-4FA5-8815-4625B8CC37CB}"/>
    <cellStyle name="Millares [0] 2 2 3 4 2 8" xfId="3148" xr:uid="{8EFA69BE-3970-4A88-B9EC-3F9096E4C1AC}"/>
    <cellStyle name="Millares [0] 2 2 3 4 3" xfId="314" xr:uid="{07F94FD5-CB45-42DE-882B-7D1439B08B4D}"/>
    <cellStyle name="Millares [0] 2 2 3 4 3 2" xfId="1653" xr:uid="{07E4A5F4-C0D6-416A-9E3F-A2AEB2BC6BC6}"/>
    <cellStyle name="Millares [0] 2 2 3 4 3 2 2" xfId="6813" xr:uid="{AC87FF3C-4BDC-4F20-BD95-EF73EB88FF5E}"/>
    <cellStyle name="Millares [0] 2 2 3 4 3 2 3" xfId="3985" xr:uid="{DAFB447A-09F6-4893-9E68-0EB9DB01C432}"/>
    <cellStyle name="Millares [0] 2 2 3 4 3 3" xfId="2153" xr:uid="{65D0792E-55B5-4452-9C6E-5E5CC5D57471}"/>
    <cellStyle name="Millares [0] 2 2 3 4 3 3 2" xfId="7313" xr:uid="{3B9AAE11-F979-4E1C-80DF-5DA9AE3DA4B8}"/>
    <cellStyle name="Millares [0] 2 2 3 4 3 3 3" xfId="4485" xr:uid="{CBDBD1E7-197E-4A23-8FD3-AF65D23206C5}"/>
    <cellStyle name="Millares [0] 2 2 3 4 3 4" xfId="2651" xr:uid="{4247C49F-D64F-40B5-94F4-5217491A5ABB}"/>
    <cellStyle name="Millares [0] 2 2 3 4 3 4 2" xfId="7811" xr:uid="{FB1C0A49-5E10-40B9-94A1-82C3F3D85CBF}"/>
    <cellStyle name="Millares [0] 2 2 3 4 3 4 3" xfId="4983" xr:uid="{49E59448-A844-45F0-943A-E22FE5987941}"/>
    <cellStyle name="Millares [0] 2 2 3 4 3 5" xfId="1156" xr:uid="{9B86BB14-86F3-4492-B8D1-BB06465D261F}"/>
    <cellStyle name="Millares [0] 2 2 3 4 3 5 2" xfId="6316" xr:uid="{F7582913-40AD-49BF-8053-BA8425EFF5D4}"/>
    <cellStyle name="Millares [0] 2 2 3 4 3 6" xfId="5479" xr:uid="{2242054F-52A2-41EC-9FE8-4F1FDFE47C04}"/>
    <cellStyle name="Millares [0] 2 2 3 4 3 7" xfId="3488" xr:uid="{B3043468-7427-429D-AFB0-81C0AFFEBE20}"/>
    <cellStyle name="Millares [0] 2 2 3 4 4" xfId="968" xr:uid="{AD8D9532-E017-477C-A582-644833634969}"/>
    <cellStyle name="Millares [0] 2 2 3 4 4 2" xfId="6133" xr:uid="{4DD15EEB-F48D-45ED-A659-23314A19476E}"/>
    <cellStyle name="Millares [0] 2 2 3 4 4 3" xfId="3305" xr:uid="{DB8DED8B-53C3-4261-B1E4-5335B508B450}"/>
    <cellStyle name="Millares [0] 2 2 3 4 5" xfId="1469" xr:uid="{1401ABE6-3724-4CDE-9564-46AC2FA12CFE}"/>
    <cellStyle name="Millares [0] 2 2 3 4 5 2" xfId="6629" xr:uid="{C157E166-E1BB-44B5-A3BE-6EFCE91CE1D7}"/>
    <cellStyle name="Millares [0] 2 2 3 4 5 3" xfId="3801" xr:uid="{6315A74D-23D9-47D7-AE60-2367BE220A9A}"/>
    <cellStyle name="Millares [0] 2 2 3 4 6" xfId="1969" xr:uid="{45BD8394-C1CA-45C7-9FB4-3B45A8B683A5}"/>
    <cellStyle name="Millares [0] 2 2 3 4 6 2" xfId="7129" xr:uid="{9B203366-E07D-49FD-9500-FFA494D6CD8D}"/>
    <cellStyle name="Millares [0] 2 2 3 4 6 3" xfId="4301" xr:uid="{A809538C-61A2-4D2E-8AA8-2A1CA5C50066}"/>
    <cellStyle name="Millares [0] 2 2 3 4 7" xfId="2467" xr:uid="{D7D29799-F9D6-4E53-B6F3-D84EDA5A7A53}"/>
    <cellStyle name="Millares [0] 2 2 3 4 7 2" xfId="7627" xr:uid="{BBA8873F-7789-429C-B10F-63D52A25E422}"/>
    <cellStyle name="Millares [0] 2 2 3 4 7 3" xfId="4799" xr:uid="{E4E1E0FF-C1FA-4E1B-BAAD-9D82366DFBF8}"/>
    <cellStyle name="Millares [0] 2 2 3 4 8" xfId="654" xr:uid="{E231AE48-72FF-47B7-8B6F-C96460AD94C5}"/>
    <cellStyle name="Millares [0] 2 2 3 4 8 2" xfId="5819" xr:uid="{585090A8-8EC6-49D6-B725-C16A11E38ACD}"/>
    <cellStyle name="Millares [0] 2 2 3 4 9" xfId="5296" xr:uid="{7D75FD32-BF80-484D-8146-C90FFC7BB5A2}"/>
    <cellStyle name="Millares [0] 2 2 3 5" xfId="210" xr:uid="{1F73F32D-0B52-4B1B-A420-E3CC50A79A60}"/>
    <cellStyle name="Millares [0] 2 2 3 5 2" xfId="1052" xr:uid="{5750A041-5099-4FC6-A147-CE2AA260BCC9}"/>
    <cellStyle name="Millares [0] 2 2 3 5 2 2" xfId="6212" xr:uid="{66E094FC-8EAA-4E4B-9A08-643E462C02A2}"/>
    <cellStyle name="Millares [0] 2 2 3 5 2 3" xfId="3384" xr:uid="{43364F03-30A4-4A92-A8F0-00BCE2AA4210}"/>
    <cellStyle name="Millares [0] 2 2 3 5 3" xfId="1549" xr:uid="{21255741-104F-4EAF-A587-657FF025EA31}"/>
    <cellStyle name="Millares [0] 2 2 3 5 3 2" xfId="6709" xr:uid="{D795CC51-DA33-4F64-8FFC-E8B53F3F6DD5}"/>
    <cellStyle name="Millares [0] 2 2 3 5 3 3" xfId="3881" xr:uid="{49AD8058-D56A-4E7A-BE78-687B8D0E3749}"/>
    <cellStyle name="Millares [0] 2 2 3 5 4" xfId="2049" xr:uid="{A0F7486F-71BA-4301-993A-E8572275F31E}"/>
    <cellStyle name="Millares [0] 2 2 3 5 4 2" xfId="7209" xr:uid="{9521D96D-3EF4-485E-A94C-8D355CD7274E}"/>
    <cellStyle name="Millares [0] 2 2 3 5 4 3" xfId="4381" xr:uid="{39E7CAA7-3309-4479-8DCD-A8FAB04458AD}"/>
    <cellStyle name="Millares [0] 2 2 3 5 5" xfId="2547" xr:uid="{765E41C5-45DA-4E4A-9AD8-8F6F2831FDBD}"/>
    <cellStyle name="Millares [0] 2 2 3 5 5 2" xfId="7707" xr:uid="{E8F31A4D-6A13-47E6-BD7A-AEBBDF8F0B95}"/>
    <cellStyle name="Millares [0] 2 2 3 5 5 3" xfId="4879" xr:uid="{0ECC4CDE-F70C-4ECC-890D-936AE601DA51}"/>
    <cellStyle name="Millares [0] 2 2 3 5 6" xfId="550" xr:uid="{58C6FD06-EA6B-4C10-9963-1BE0B60F2D83}"/>
    <cellStyle name="Millares [0] 2 2 3 5 6 2" xfId="5715" xr:uid="{A8E0BFC7-8292-45D3-8B47-EF3C7AAB9C7A}"/>
    <cellStyle name="Millares [0] 2 2 3 5 7" xfId="5375" xr:uid="{75FD1A75-ACA5-44B4-8931-055D4BF24F5E}"/>
    <cellStyle name="Millares [0] 2 2 3 5 8" xfId="2887" xr:uid="{94013BD4-C38D-4B35-A037-E817757EC41D}"/>
    <cellStyle name="Millares [0] 2 2 3 6" xfId="367" xr:uid="{56BBF0EC-7068-4035-ACDA-9078D3366E9A}"/>
    <cellStyle name="Millares [0] 2 2 3 6 2" xfId="1209" xr:uid="{B2CEC7D0-F874-4195-9819-7753871FABA0}"/>
    <cellStyle name="Millares [0] 2 2 3 6 2 2" xfId="6369" xr:uid="{F16B456E-64C2-46FB-B781-DA36F1472E52}"/>
    <cellStyle name="Millares [0] 2 2 3 6 2 3" xfId="3541" xr:uid="{EEAA6E4A-58BC-49FA-90B9-4CADB607E6F6}"/>
    <cellStyle name="Millares [0] 2 2 3 6 3" xfId="1706" xr:uid="{B0631903-7EC4-4A4B-B230-9E1B08FAF8B2}"/>
    <cellStyle name="Millares [0] 2 2 3 6 3 2" xfId="6866" xr:uid="{72777FF3-424F-4C1A-9CE0-D14409683993}"/>
    <cellStyle name="Millares [0] 2 2 3 6 3 3" xfId="4038" xr:uid="{31C9E66F-8DF4-44DB-91C0-BCCCDC54FBFC}"/>
    <cellStyle name="Millares [0] 2 2 3 6 4" xfId="2206" xr:uid="{2D043719-9A8B-45E5-AD0B-B43F306CF828}"/>
    <cellStyle name="Millares [0] 2 2 3 6 4 2" xfId="7366" xr:uid="{530AF4BE-6E3D-411B-AFD1-E120A5DB5C2D}"/>
    <cellStyle name="Millares [0] 2 2 3 6 4 3" xfId="4538" xr:uid="{4F82897D-7549-453C-84C5-60F7DEC245A9}"/>
    <cellStyle name="Millares [0] 2 2 3 6 5" xfId="2704" xr:uid="{AFB8A895-AA16-4DA0-9BE8-7CD804B0F10C}"/>
    <cellStyle name="Millares [0] 2 2 3 6 5 2" xfId="7864" xr:uid="{BD96704F-A264-4972-8138-D2BABFC03B15}"/>
    <cellStyle name="Millares [0] 2 2 3 6 5 3" xfId="5036" xr:uid="{C94DF35A-06C7-44C2-B2D5-52E401076DF9}"/>
    <cellStyle name="Millares [0] 2 2 3 6 6" xfId="707" xr:uid="{AD3D6C7E-68AB-4E24-82E2-09736A162F43}"/>
    <cellStyle name="Millares [0] 2 2 3 6 6 2" xfId="5872" xr:uid="{5C4F9628-5A37-4696-8448-AA0A7EACE347}"/>
    <cellStyle name="Millares [0] 2 2 3 6 7" xfId="5532" xr:uid="{72B17B9E-D4D1-412D-827F-E51BA4B9D577}"/>
    <cellStyle name="Millares [0] 2 2 3 6 8" xfId="3044" xr:uid="{37255641-C898-48BB-A5BB-CC3DCB9C5010}"/>
    <cellStyle name="Millares [0] 2 2 3 7" xfId="171" xr:uid="{4455B695-307C-4668-87F0-57C9D4B800E3}"/>
    <cellStyle name="Millares [0] 2 2 3 7 2" xfId="1519" xr:uid="{A59A30AC-2F6B-4DE3-B230-2DD4442F08FB}"/>
    <cellStyle name="Millares [0] 2 2 3 7 2 2" xfId="6679" xr:uid="{F1058FF3-A02D-44F7-B625-414B360440F4}"/>
    <cellStyle name="Millares [0] 2 2 3 7 2 3" xfId="3851" xr:uid="{32C8CC3E-CE0F-444A-8C96-1221BA5D1242}"/>
    <cellStyle name="Millares [0] 2 2 3 7 3" xfId="2019" xr:uid="{C6ACBEAF-1814-4D94-ADE3-7EBC67E7DFD9}"/>
    <cellStyle name="Millares [0] 2 2 3 7 3 2" xfId="7179" xr:uid="{EB563802-7EDA-4428-9C0E-01C025A8C358}"/>
    <cellStyle name="Millares [0] 2 2 3 7 3 3" xfId="4351" xr:uid="{8F593603-DC8A-461A-AA16-5BB87105A367}"/>
    <cellStyle name="Millares [0] 2 2 3 7 4" xfId="2517" xr:uid="{C408E2C9-5999-4512-BF6D-5031346EAF5F}"/>
    <cellStyle name="Millares [0] 2 2 3 7 4 2" xfId="7677" xr:uid="{AB3FCAF5-4484-4CC8-A651-3A1D774E651B}"/>
    <cellStyle name="Millares [0] 2 2 3 7 4 3" xfId="4849" xr:uid="{FF875522-05CD-418A-9368-22D68D0FB028}"/>
    <cellStyle name="Millares [0] 2 2 3 7 5" xfId="1018" xr:uid="{27690CDB-66F4-4989-9D0B-3D9A064DE46F}"/>
    <cellStyle name="Millares [0] 2 2 3 7 5 2" xfId="6183" xr:uid="{A99296D7-F203-4548-A108-9748F495D450}"/>
    <cellStyle name="Millares [0] 2 2 3 7 6" xfId="5346" xr:uid="{5FF495B8-DB25-459B-B92E-5332E493D2A4}"/>
    <cellStyle name="Millares [0] 2 2 3 7 7" xfId="3355" xr:uid="{26594A6D-BDE1-4022-91C7-5E5C2E3562A4}"/>
    <cellStyle name="Millares [0] 2 2 3 8" xfId="864" xr:uid="{A40D75E4-0808-49C9-89FB-ACF94B5927C2}"/>
    <cellStyle name="Millares [0] 2 2 3 8 2" xfId="6029" xr:uid="{6C2AC87D-80A1-40B5-9F3B-671063679F70}"/>
    <cellStyle name="Millares [0] 2 2 3 8 3" xfId="3201" xr:uid="{C6C3D3ED-9603-43B3-9698-8C05CAF008C7}"/>
    <cellStyle name="Millares [0] 2 2 3 9" xfId="1365" xr:uid="{9A27B274-BE85-4521-B248-B1192A3708CF}"/>
    <cellStyle name="Millares [0] 2 2 3 9 2" xfId="6525" xr:uid="{932F043D-B65A-4764-BBC3-5473E032A79B}"/>
    <cellStyle name="Millares [0] 2 2 3 9 3" xfId="3697" xr:uid="{7596AC47-30DB-4FD3-B171-57C82F0C339C}"/>
    <cellStyle name="Millares [0] 2 2 4" xfId="32" xr:uid="{A12341EA-53FD-433A-9CC6-6341E054F348}"/>
    <cellStyle name="Millares [0] 2 2 4 10" xfId="565" xr:uid="{F6E48211-609C-4E69-94E0-792C735F3123}"/>
    <cellStyle name="Millares [0] 2 2 4 10 2" xfId="5730" xr:uid="{92D3C4FC-02EE-4612-8561-3A628935A669}"/>
    <cellStyle name="Millares [0] 2 2 4 11" xfId="5207" xr:uid="{7A0EE785-B8DE-47E5-9D9D-F5178CE61002}"/>
    <cellStyle name="Millares [0] 2 2 4 12" xfId="2902" xr:uid="{2BE7008F-E10E-46BD-BFC0-D1A6A33165D8}"/>
    <cellStyle name="Millares [0] 2 2 4 2" xfId="83" xr:uid="{60E9F599-730E-4F0A-BF11-189CD5CE9F48}"/>
    <cellStyle name="Millares [0] 2 2 4 2 10" xfId="2953" xr:uid="{7804AE8A-45B8-42AB-925E-1514A42815D1}"/>
    <cellStyle name="Millares [0] 2 2 4 2 2" xfId="433" xr:uid="{874CBE64-07F9-4A87-8847-592CF8687D61}"/>
    <cellStyle name="Millares [0] 2 2 4 2 2 2" xfId="1275" xr:uid="{D2138052-22AD-42F1-8CF9-FD517AE798D5}"/>
    <cellStyle name="Millares [0] 2 2 4 2 2 2 2" xfId="6435" xr:uid="{D478CA1C-6F60-43E3-9257-F688E58AA2F5}"/>
    <cellStyle name="Millares [0] 2 2 4 2 2 2 3" xfId="3607" xr:uid="{6A39A501-295D-4549-AE87-01F06A464E91}"/>
    <cellStyle name="Millares [0] 2 2 4 2 2 3" xfId="1772" xr:uid="{F96118D1-4987-48BA-9A85-6E99B599BC10}"/>
    <cellStyle name="Millares [0] 2 2 4 2 2 3 2" xfId="6932" xr:uid="{626CF5C7-FB64-407A-982E-7DC1BA408D60}"/>
    <cellStyle name="Millares [0] 2 2 4 2 2 3 3" xfId="4104" xr:uid="{C33EC7E5-E2BB-47B0-8CBE-5118944A93A7}"/>
    <cellStyle name="Millares [0] 2 2 4 2 2 4" xfId="2272" xr:uid="{130BA5D4-E560-4B38-9DA8-DF024047626A}"/>
    <cellStyle name="Millares [0] 2 2 4 2 2 4 2" xfId="7432" xr:uid="{CE603D94-FD64-4B67-AE8C-1B2C69F9DF1B}"/>
    <cellStyle name="Millares [0] 2 2 4 2 2 4 3" xfId="4604" xr:uid="{E8DB3AC8-8FCD-42FD-8308-60A8673957AA}"/>
    <cellStyle name="Millares [0] 2 2 4 2 2 5" xfId="2770" xr:uid="{4C79D440-5B6F-4C8C-A91B-B63D1EAE8382}"/>
    <cellStyle name="Millares [0] 2 2 4 2 2 5 2" xfId="7930" xr:uid="{711DED82-1B81-4E7F-82F8-08BB58373CD6}"/>
    <cellStyle name="Millares [0] 2 2 4 2 2 5 3" xfId="5102" xr:uid="{BFA74C50-2454-4174-A8A8-A43E5E3CE4D0}"/>
    <cellStyle name="Millares [0] 2 2 4 2 2 6" xfId="773" xr:uid="{6168384E-8075-4549-BABA-88E63E5519E7}"/>
    <cellStyle name="Millares [0] 2 2 4 2 2 6 2" xfId="5938" xr:uid="{F0E12A7E-9F29-41FD-AA33-43D01A798B18}"/>
    <cellStyle name="Millares [0] 2 2 4 2 2 7" xfId="5598" xr:uid="{196FD5F0-8463-41D9-9BC0-69131830B0E2}"/>
    <cellStyle name="Millares [0] 2 2 4 2 2 8" xfId="3110" xr:uid="{EA367A3C-BEBA-4E43-88F1-6BBB780A5724}"/>
    <cellStyle name="Millares [0] 2 2 4 2 3" xfId="276" xr:uid="{A8738A32-6F89-492E-A32D-846A2914B41D}"/>
    <cellStyle name="Millares [0] 2 2 4 2 3 2" xfId="1615" xr:uid="{51BBF7FB-B5FA-4633-BFFB-3FDE9651FF85}"/>
    <cellStyle name="Millares [0] 2 2 4 2 3 2 2" xfId="6775" xr:uid="{4FC6F211-E174-4C48-B527-C3B6EF8F4532}"/>
    <cellStyle name="Millares [0] 2 2 4 2 3 2 3" xfId="3947" xr:uid="{90C9EA06-1305-4ED5-959F-CB56B322E108}"/>
    <cellStyle name="Millares [0] 2 2 4 2 3 3" xfId="2115" xr:uid="{8E14A856-35B8-4195-930A-77A1E2E5EF6F}"/>
    <cellStyle name="Millares [0] 2 2 4 2 3 3 2" xfId="7275" xr:uid="{668CA1AE-1215-4DF9-81B5-FCCBF6EDA2ED}"/>
    <cellStyle name="Millares [0] 2 2 4 2 3 3 3" xfId="4447" xr:uid="{FB590AA0-3C1F-4805-8FEE-0CC4AE944BF3}"/>
    <cellStyle name="Millares [0] 2 2 4 2 3 4" xfId="2613" xr:uid="{96121BC0-36E2-40F9-94F5-D131C85B1C37}"/>
    <cellStyle name="Millares [0] 2 2 4 2 3 4 2" xfId="7773" xr:uid="{B870D66D-E12D-47E6-B071-CA6ED591DC75}"/>
    <cellStyle name="Millares [0] 2 2 4 2 3 4 3" xfId="4945" xr:uid="{871FE9C3-D4D7-4357-AEE3-7791177E030C}"/>
    <cellStyle name="Millares [0] 2 2 4 2 3 5" xfId="1118" xr:uid="{17EFC4B0-F22E-43A1-ABCF-B978A7B8837E}"/>
    <cellStyle name="Millares [0] 2 2 4 2 3 5 2" xfId="6278" xr:uid="{FCA30FFB-BCFE-4036-9D9F-98B775813F85}"/>
    <cellStyle name="Millares [0] 2 2 4 2 3 6" xfId="5441" xr:uid="{76912799-7EE4-4DF5-86D0-9A11BEA98197}"/>
    <cellStyle name="Millares [0] 2 2 4 2 3 7" xfId="3450" xr:uid="{112E08AF-9166-4CFA-A0A0-6371AB286EAE}"/>
    <cellStyle name="Millares [0] 2 2 4 2 4" xfId="930" xr:uid="{401DAB5A-F0CF-42CF-9F9A-45CECC88AB69}"/>
    <cellStyle name="Millares [0] 2 2 4 2 4 2" xfId="6095" xr:uid="{B536779F-FC34-40EC-8F0E-D74EB6AB2A45}"/>
    <cellStyle name="Millares [0] 2 2 4 2 4 3" xfId="3267" xr:uid="{A6568973-8116-4BE1-B256-843A48EFC8B9}"/>
    <cellStyle name="Millares [0] 2 2 4 2 5" xfId="1431" xr:uid="{A9EA2DEA-3606-4FA7-AD8E-B3A101681013}"/>
    <cellStyle name="Millares [0] 2 2 4 2 5 2" xfId="6591" xr:uid="{D8FA642C-3223-4970-A63B-8A229409E172}"/>
    <cellStyle name="Millares [0] 2 2 4 2 5 3" xfId="3763" xr:uid="{49DFD6C4-5FC1-4BC7-BFC3-B9A1FABC5DEF}"/>
    <cellStyle name="Millares [0] 2 2 4 2 6" xfId="1931" xr:uid="{884655AF-4E28-47FF-BE4C-7A6BB16E6C9B}"/>
    <cellStyle name="Millares [0] 2 2 4 2 6 2" xfId="7091" xr:uid="{6D2AA785-87A0-4562-9FAD-8C8A3830461D}"/>
    <cellStyle name="Millares [0] 2 2 4 2 6 3" xfId="4263" xr:uid="{7E8C2636-5DB9-432F-97A5-C68C7A885A2C}"/>
    <cellStyle name="Millares [0] 2 2 4 2 7" xfId="2429" xr:uid="{77221CFC-EA3E-42D6-BD62-A6EC5EDD972A}"/>
    <cellStyle name="Millares [0] 2 2 4 2 7 2" xfId="7589" xr:uid="{AFD21398-6407-4FD3-AD93-BB46439F0666}"/>
    <cellStyle name="Millares [0] 2 2 4 2 7 3" xfId="4761" xr:uid="{2BD986DE-2ADA-4434-B6F5-AAAA08AE4368}"/>
    <cellStyle name="Millares [0] 2 2 4 2 8" xfId="616" xr:uid="{AE7022CB-4E82-40E3-A605-B6EAA2FDAC79}"/>
    <cellStyle name="Millares [0] 2 2 4 2 8 2" xfId="5781" xr:uid="{4B75C5A1-71AE-4375-8BF3-E56DC8369061}"/>
    <cellStyle name="Millares [0] 2 2 4 2 9" xfId="5258" xr:uid="{0048F313-D2F7-4484-AC36-012FF4E1AF83}"/>
    <cellStyle name="Millares [0] 2 2 4 3" xfId="136" xr:uid="{E37F6424-B7BC-475E-B55E-4220FE451B96}"/>
    <cellStyle name="Millares [0] 2 2 4 3 10" xfId="3006" xr:uid="{F9B13AAC-F225-49E6-8F7D-3B9A7D3150BA}"/>
    <cellStyle name="Millares [0] 2 2 4 3 2" xfId="486" xr:uid="{59AA5446-D081-45A2-8F6D-80814674AC9C}"/>
    <cellStyle name="Millares [0] 2 2 4 3 2 2" xfId="1328" xr:uid="{904D7FCB-C001-4954-9075-9AF39487A8E6}"/>
    <cellStyle name="Millares [0] 2 2 4 3 2 2 2" xfId="6488" xr:uid="{E0F0E642-9B34-46EC-BAA0-2F71443430AD}"/>
    <cellStyle name="Millares [0] 2 2 4 3 2 2 3" xfId="3660" xr:uid="{3845CC0D-E963-4A13-AED2-8AE4132117C7}"/>
    <cellStyle name="Millares [0] 2 2 4 3 2 3" xfId="1825" xr:uid="{49DF242E-7FEF-4F66-890C-07F7A87C764C}"/>
    <cellStyle name="Millares [0] 2 2 4 3 2 3 2" xfId="6985" xr:uid="{9A757A48-FE8B-4DC8-9001-B9B62C1FEDA6}"/>
    <cellStyle name="Millares [0] 2 2 4 3 2 3 3" xfId="4157" xr:uid="{0961FAD5-9053-40F1-851B-6A89B3EA707A}"/>
    <cellStyle name="Millares [0] 2 2 4 3 2 4" xfId="2325" xr:uid="{41E881B4-340A-4C8D-A334-775C968EC2A2}"/>
    <cellStyle name="Millares [0] 2 2 4 3 2 4 2" xfId="7485" xr:uid="{F4B6C90E-4565-4CCC-A39F-D6A87DD7BB80}"/>
    <cellStyle name="Millares [0] 2 2 4 3 2 4 3" xfId="4657" xr:uid="{AC516108-11F5-4BE1-9A58-2D162CA1D598}"/>
    <cellStyle name="Millares [0] 2 2 4 3 2 5" xfId="2823" xr:uid="{3B3FA7D5-46B8-422F-87BE-551714F43D72}"/>
    <cellStyle name="Millares [0] 2 2 4 3 2 5 2" xfId="7983" xr:uid="{B7C8D1EE-556B-42D3-B960-C58BC7974058}"/>
    <cellStyle name="Millares [0] 2 2 4 3 2 5 3" xfId="5155" xr:uid="{AB140E91-134C-4479-848F-327FF15FD671}"/>
    <cellStyle name="Millares [0] 2 2 4 3 2 6" xfId="826" xr:uid="{36500D4D-E57E-4767-9B66-25456E2EB4AB}"/>
    <cellStyle name="Millares [0] 2 2 4 3 2 6 2" xfId="5991" xr:uid="{24DDBB5A-BA00-4D55-BC75-287D9805FE29}"/>
    <cellStyle name="Millares [0] 2 2 4 3 2 7" xfId="5651" xr:uid="{FE7658BB-7D6E-46CB-9E11-FBE54894F325}"/>
    <cellStyle name="Millares [0] 2 2 4 3 2 8" xfId="3163" xr:uid="{424F2D30-A087-4992-8C64-6D7F7304C4DB}"/>
    <cellStyle name="Millares [0] 2 2 4 3 3" xfId="329" xr:uid="{9F614232-CC9D-4790-962E-6B7EF439F032}"/>
    <cellStyle name="Millares [0] 2 2 4 3 3 2" xfId="1668" xr:uid="{E02D0402-B5F7-46F5-B3DD-21209318D4A9}"/>
    <cellStyle name="Millares [0] 2 2 4 3 3 2 2" xfId="6828" xr:uid="{68E160EA-6497-48B8-B50E-8C01E9216D98}"/>
    <cellStyle name="Millares [0] 2 2 4 3 3 2 3" xfId="4000" xr:uid="{E1DB3F31-B47C-4CF4-A594-2C9B009567C5}"/>
    <cellStyle name="Millares [0] 2 2 4 3 3 3" xfId="2168" xr:uid="{05758297-6FC3-4EDC-AD2C-5B1EE748790A}"/>
    <cellStyle name="Millares [0] 2 2 4 3 3 3 2" xfId="7328" xr:uid="{B147025D-7165-470F-88EE-8B1D8EFA482F}"/>
    <cellStyle name="Millares [0] 2 2 4 3 3 3 3" xfId="4500" xr:uid="{A739B1E9-20C8-4DC8-AE31-DFDBEF6E920E}"/>
    <cellStyle name="Millares [0] 2 2 4 3 3 4" xfId="2666" xr:uid="{A2FBE979-5D5C-43B3-9FA1-3C6D0C87FBBE}"/>
    <cellStyle name="Millares [0] 2 2 4 3 3 4 2" xfId="7826" xr:uid="{8187053A-2776-4188-AB66-E08A5F6C8689}"/>
    <cellStyle name="Millares [0] 2 2 4 3 3 4 3" xfId="4998" xr:uid="{7CD7367A-5C26-4EA3-AD3F-BCBA4A279F4E}"/>
    <cellStyle name="Millares [0] 2 2 4 3 3 5" xfId="1171" xr:uid="{D12FE61B-D7D8-4BA7-9000-665E33E07B91}"/>
    <cellStyle name="Millares [0] 2 2 4 3 3 5 2" xfId="6331" xr:uid="{37943A43-2E99-48C7-A1F4-CCC0CC5D1F04}"/>
    <cellStyle name="Millares [0] 2 2 4 3 3 6" xfId="5494" xr:uid="{B7570FA8-DD7A-4168-81C1-DB5D3D2189ED}"/>
    <cellStyle name="Millares [0] 2 2 4 3 3 7" xfId="3503" xr:uid="{D71F4E18-EF52-4ABB-ACF9-238DB9851640}"/>
    <cellStyle name="Millares [0] 2 2 4 3 4" xfId="983" xr:uid="{1DF4B3FA-0A4E-495E-B33D-CFE3B2908F04}"/>
    <cellStyle name="Millares [0] 2 2 4 3 4 2" xfId="6148" xr:uid="{E9EA7E99-96F6-47AE-9336-62D2672DB553}"/>
    <cellStyle name="Millares [0] 2 2 4 3 4 3" xfId="3320" xr:uid="{ACEC27F3-DB96-4951-A301-ABC6D00DE703}"/>
    <cellStyle name="Millares [0] 2 2 4 3 5" xfId="1484" xr:uid="{220E43B0-6807-4529-ADA8-F25133E577A2}"/>
    <cellStyle name="Millares [0] 2 2 4 3 5 2" xfId="6644" xr:uid="{154403FA-345D-490A-9295-D4B7B7369ECF}"/>
    <cellStyle name="Millares [0] 2 2 4 3 5 3" xfId="3816" xr:uid="{13FEEB9D-D5AE-4165-8537-586C237BEF54}"/>
    <cellStyle name="Millares [0] 2 2 4 3 6" xfId="1984" xr:uid="{C3F65F9E-99B6-4930-AD60-09AE613147AB}"/>
    <cellStyle name="Millares [0] 2 2 4 3 6 2" xfId="7144" xr:uid="{5999910D-9CC4-47E7-A960-3BB062EE29F6}"/>
    <cellStyle name="Millares [0] 2 2 4 3 6 3" xfId="4316" xr:uid="{0A899EEC-6082-45B5-967A-EDE9F9EF441B}"/>
    <cellStyle name="Millares [0] 2 2 4 3 7" xfId="2482" xr:uid="{0122E0EC-F26E-4933-8322-ECCB63428F40}"/>
    <cellStyle name="Millares [0] 2 2 4 3 7 2" xfId="7642" xr:uid="{DF484C12-AB6A-465D-951F-13CB4B9F00FA}"/>
    <cellStyle name="Millares [0] 2 2 4 3 7 3" xfId="4814" xr:uid="{5233D1A4-0DBE-4A21-905D-C66760CF514E}"/>
    <cellStyle name="Millares [0] 2 2 4 3 8" xfId="669" xr:uid="{855B2AA7-CFCF-406C-980A-CB9366DA4878}"/>
    <cellStyle name="Millares [0] 2 2 4 3 8 2" xfId="5834" xr:uid="{F74EB312-CF30-4E8E-B300-83C0BBEDE7B3}"/>
    <cellStyle name="Millares [0] 2 2 4 3 9" xfId="5311" xr:uid="{1AED5343-0338-4599-93B8-95153701AF53}"/>
    <cellStyle name="Millares [0] 2 2 4 4" xfId="382" xr:uid="{BF620264-0763-4E65-B929-7D15B5D5BD7D}"/>
    <cellStyle name="Millares [0] 2 2 4 4 2" xfId="1224" xr:uid="{88F1C48A-1750-4F86-9ABA-6DE4154945D5}"/>
    <cellStyle name="Millares [0] 2 2 4 4 2 2" xfId="6384" xr:uid="{D1E409B1-FE1D-4045-BA79-1FEFACEA3144}"/>
    <cellStyle name="Millares [0] 2 2 4 4 2 3" xfId="3556" xr:uid="{4E0EFB2F-8C8B-44E3-85DD-38DEA49CDF6E}"/>
    <cellStyle name="Millares [0] 2 2 4 4 3" xfId="1721" xr:uid="{2B8728E4-91C4-43F1-8D96-908B1B88D478}"/>
    <cellStyle name="Millares [0] 2 2 4 4 3 2" xfId="6881" xr:uid="{BCB5D7E5-646D-4B53-9C93-E926B596DB5C}"/>
    <cellStyle name="Millares [0] 2 2 4 4 3 3" xfId="4053" xr:uid="{4068AD24-21EB-4D1B-B212-0501DE330B2E}"/>
    <cellStyle name="Millares [0] 2 2 4 4 4" xfId="2221" xr:uid="{7E83D786-34AE-4834-82E0-73F91B5854AE}"/>
    <cellStyle name="Millares [0] 2 2 4 4 4 2" xfId="7381" xr:uid="{6BF3736B-0673-4420-B682-5CD0284035BB}"/>
    <cellStyle name="Millares [0] 2 2 4 4 4 3" xfId="4553" xr:uid="{05F80186-9812-4E3C-879E-F78ABE5A77FE}"/>
    <cellStyle name="Millares [0] 2 2 4 4 5" xfId="2719" xr:uid="{4EEE6309-F48C-4540-B7F1-EC146CACE2B1}"/>
    <cellStyle name="Millares [0] 2 2 4 4 5 2" xfId="7879" xr:uid="{799AFB69-FBE5-4040-B984-F58705DF58F6}"/>
    <cellStyle name="Millares [0] 2 2 4 4 5 3" xfId="5051" xr:uid="{BD3EA84B-CD37-4822-AD15-C16DBBFC8512}"/>
    <cellStyle name="Millares [0] 2 2 4 4 6" xfId="722" xr:uid="{B4B6A740-67D0-4E85-81AF-736D76F73363}"/>
    <cellStyle name="Millares [0] 2 2 4 4 6 2" xfId="5887" xr:uid="{12B93575-5193-4269-A5AA-2C5A8BD8B882}"/>
    <cellStyle name="Millares [0] 2 2 4 4 7" xfId="5547" xr:uid="{3852C64B-E96A-42C6-A645-B8A62FA51C4A}"/>
    <cellStyle name="Millares [0] 2 2 4 4 8" xfId="3059" xr:uid="{3D95A980-B91E-4AF2-9F0C-860EEF551B99}"/>
    <cellStyle name="Millares [0] 2 2 4 5" xfId="225" xr:uid="{12DDA780-FFBA-45A8-B875-55677984CF00}"/>
    <cellStyle name="Millares [0] 2 2 4 5 2" xfId="1564" xr:uid="{CF129CE5-4791-4893-879A-7F789EA8CE68}"/>
    <cellStyle name="Millares [0] 2 2 4 5 2 2" xfId="6724" xr:uid="{75308425-FBD4-4DEA-916C-D400329E62B1}"/>
    <cellStyle name="Millares [0] 2 2 4 5 2 3" xfId="3896" xr:uid="{AA02D617-AE5A-4FB6-91CD-FD1D1A1296B9}"/>
    <cellStyle name="Millares [0] 2 2 4 5 3" xfId="2064" xr:uid="{F5F14FFB-47F9-45DD-8FF6-F224134D7464}"/>
    <cellStyle name="Millares [0] 2 2 4 5 3 2" xfId="7224" xr:uid="{B0955024-28B1-400C-87A6-AFBC5C7F6B3E}"/>
    <cellStyle name="Millares [0] 2 2 4 5 3 3" xfId="4396" xr:uid="{9F2F795C-3810-47DE-8840-877ADD592B85}"/>
    <cellStyle name="Millares [0] 2 2 4 5 4" xfId="2562" xr:uid="{F73C9431-6D25-43F6-A986-E8DFF83F1260}"/>
    <cellStyle name="Millares [0] 2 2 4 5 4 2" xfId="7722" xr:uid="{EC8C98FD-5ECD-404C-8F94-4AB06CB7D4D2}"/>
    <cellStyle name="Millares [0] 2 2 4 5 4 3" xfId="4894" xr:uid="{D96CBB7A-A64C-4FB1-989C-0AE65DB04608}"/>
    <cellStyle name="Millares [0] 2 2 4 5 5" xfId="1067" xr:uid="{CEE84AD3-2ABE-4E7B-BE30-E6A95A123B01}"/>
    <cellStyle name="Millares [0] 2 2 4 5 5 2" xfId="6227" xr:uid="{19DB1D92-91FB-4752-B8F6-0E8EDBB67119}"/>
    <cellStyle name="Millares [0] 2 2 4 5 6" xfId="5390" xr:uid="{02DC0BF4-C6A5-4D10-8AD0-BB8CE9861682}"/>
    <cellStyle name="Millares [0] 2 2 4 5 7" xfId="3399" xr:uid="{5786A5A5-24BE-4E45-B287-C524C8D07086}"/>
    <cellStyle name="Millares [0] 2 2 4 6" xfId="879" xr:uid="{1FFAF85A-D8F0-41C3-A4F5-4BA057487514}"/>
    <cellStyle name="Millares [0] 2 2 4 6 2" xfId="6044" xr:uid="{57A4EA2A-63E9-4B0A-B2ED-B902B40BA982}"/>
    <cellStyle name="Millares [0] 2 2 4 6 3" xfId="3216" xr:uid="{8C86835A-B693-4AC5-AB64-B1DF3A833079}"/>
    <cellStyle name="Millares [0] 2 2 4 7" xfId="1380" xr:uid="{FFFA37BB-8185-4A70-B8DF-80979F3DFFDB}"/>
    <cellStyle name="Millares [0] 2 2 4 7 2" xfId="6540" xr:uid="{EC81E342-026E-4D12-A27F-9D73D523A32A}"/>
    <cellStyle name="Millares [0] 2 2 4 7 3" xfId="3712" xr:uid="{6C5A4B6C-C3D6-44DC-910F-061B4D8831F2}"/>
    <cellStyle name="Millares [0] 2 2 4 8" xfId="1880" xr:uid="{54BD13A5-EEC3-474D-9AC6-A9DBD7FCC6A5}"/>
    <cellStyle name="Millares [0] 2 2 4 8 2" xfId="7040" xr:uid="{CC28B2FF-16A4-427A-B87B-F2FBF57E92BD}"/>
    <cellStyle name="Millares [0] 2 2 4 8 3" xfId="4212" xr:uid="{295674DD-FA7D-48CD-9D78-9DB3ABBD7F9F}"/>
    <cellStyle name="Millares [0] 2 2 4 9" xfId="2378" xr:uid="{27DE85FD-5F74-4A0D-90E7-D49C7054D4F2}"/>
    <cellStyle name="Millares [0] 2 2 4 9 2" xfId="7538" xr:uid="{A8A56252-A11A-481A-A3BA-9B77BC04B17F}"/>
    <cellStyle name="Millares [0] 2 2 4 9 3" xfId="4710" xr:uid="{161F129B-CA0C-4FCE-8A1B-DF048F2FDCE5}"/>
    <cellStyle name="Millares [0] 2 2 5" xfId="58" xr:uid="{FAC4FEE2-9725-4C35-A33F-8353863E3CB2}"/>
    <cellStyle name="Millares [0] 2 2 5 10" xfId="2928" xr:uid="{5542167E-6D0E-4E54-91E4-02B8BDDF98D9}"/>
    <cellStyle name="Millares [0] 2 2 5 2" xfId="408" xr:uid="{E0F6B3EB-D556-4E13-8BD6-122B1041EA3D}"/>
    <cellStyle name="Millares [0] 2 2 5 2 2" xfId="1250" xr:uid="{B6C15C98-57EE-49A1-A93E-150D24FE342F}"/>
    <cellStyle name="Millares [0] 2 2 5 2 2 2" xfId="6410" xr:uid="{7758FECF-0EED-4BC8-965F-B75445BDD85E}"/>
    <cellStyle name="Millares [0] 2 2 5 2 2 3" xfId="3582" xr:uid="{DC3D22A8-03A0-45F3-B626-1C7294348229}"/>
    <cellStyle name="Millares [0] 2 2 5 2 3" xfId="1747" xr:uid="{4FE5061C-1199-4184-A200-BF41C1AD5094}"/>
    <cellStyle name="Millares [0] 2 2 5 2 3 2" xfId="6907" xr:uid="{087814A2-D6F5-470E-88DB-B41D600980C0}"/>
    <cellStyle name="Millares [0] 2 2 5 2 3 3" xfId="4079" xr:uid="{9CC302A1-EBD0-4721-BE9F-115CA5BA4AA4}"/>
    <cellStyle name="Millares [0] 2 2 5 2 4" xfId="2247" xr:uid="{3EA08C99-E733-42C1-9260-0248A599C3A9}"/>
    <cellStyle name="Millares [0] 2 2 5 2 4 2" xfId="7407" xr:uid="{9EEC6D3C-0DCE-4F8B-8655-B0BC7D43DF6A}"/>
    <cellStyle name="Millares [0] 2 2 5 2 4 3" xfId="4579" xr:uid="{E33996B3-14EF-4733-B68A-0BCCED93E62F}"/>
    <cellStyle name="Millares [0] 2 2 5 2 5" xfId="2745" xr:uid="{03E5B4B0-92A0-47C3-9991-1AC43165A678}"/>
    <cellStyle name="Millares [0] 2 2 5 2 5 2" xfId="7905" xr:uid="{ED942C9E-E524-482A-887E-30134B764055}"/>
    <cellStyle name="Millares [0] 2 2 5 2 5 3" xfId="5077" xr:uid="{2281841C-31F0-442C-A3FD-A3F973C3DD77}"/>
    <cellStyle name="Millares [0] 2 2 5 2 6" xfId="748" xr:uid="{5AA76D4D-9502-4966-8FB3-65D66B18CB59}"/>
    <cellStyle name="Millares [0] 2 2 5 2 6 2" xfId="5913" xr:uid="{32F36A91-C0E3-41DB-9471-F88D6BF3B60A}"/>
    <cellStyle name="Millares [0] 2 2 5 2 7" xfId="5573" xr:uid="{4E5D759A-1AE9-41DE-A73C-8874275C091A}"/>
    <cellStyle name="Millares [0] 2 2 5 2 8" xfId="3085" xr:uid="{2CB919F4-967B-48E1-82D3-AB664367BDF4}"/>
    <cellStyle name="Millares [0] 2 2 5 3" xfId="251" xr:uid="{26C9FD83-EA78-44A9-9CD7-F3B8790E4205}"/>
    <cellStyle name="Millares [0] 2 2 5 3 2" xfId="1590" xr:uid="{7567D67F-8C7D-4701-910C-3CDC3AE433E0}"/>
    <cellStyle name="Millares [0] 2 2 5 3 2 2" xfId="6750" xr:uid="{CA0D4204-3815-44BA-A497-D99488E0BFCC}"/>
    <cellStyle name="Millares [0] 2 2 5 3 2 3" xfId="3922" xr:uid="{230F86BE-55B3-4199-B6B3-5D2C78B74C01}"/>
    <cellStyle name="Millares [0] 2 2 5 3 3" xfId="2090" xr:uid="{2D808A31-13E5-4D94-8CF5-13E87A46BB9C}"/>
    <cellStyle name="Millares [0] 2 2 5 3 3 2" xfId="7250" xr:uid="{763E6A03-84C5-4149-ABA4-A14733522151}"/>
    <cellStyle name="Millares [0] 2 2 5 3 3 3" xfId="4422" xr:uid="{5EB62E5A-D351-4FE9-AAB7-3A48928CEA30}"/>
    <cellStyle name="Millares [0] 2 2 5 3 4" xfId="2588" xr:uid="{7A6A78A8-BF50-4F7C-AC8D-91E644CBDAB1}"/>
    <cellStyle name="Millares [0] 2 2 5 3 4 2" xfId="7748" xr:uid="{40C01630-A633-4AA5-9408-4BDA0DDCF979}"/>
    <cellStyle name="Millares [0] 2 2 5 3 4 3" xfId="4920" xr:uid="{DE389F13-962C-49B2-B517-818538B209A1}"/>
    <cellStyle name="Millares [0] 2 2 5 3 5" xfId="1093" xr:uid="{3D21AE80-3D8E-44B3-9748-03D8F881587C}"/>
    <cellStyle name="Millares [0] 2 2 5 3 5 2" xfId="6253" xr:uid="{3B3EA873-6E2E-4650-B41E-982693C6087F}"/>
    <cellStyle name="Millares [0] 2 2 5 3 6" xfId="5416" xr:uid="{C303364F-4488-408C-A19A-F0B9D1F27706}"/>
    <cellStyle name="Millares [0] 2 2 5 3 7" xfId="3425" xr:uid="{513D2F9F-B767-462C-B928-7B9DEAAFAEBB}"/>
    <cellStyle name="Millares [0] 2 2 5 4" xfId="905" xr:uid="{A628D916-3C2F-4C1C-8063-96DFBF4935D8}"/>
    <cellStyle name="Millares [0] 2 2 5 4 2" xfId="6070" xr:uid="{2B3F8C20-277D-4C5F-BB12-B9C0120F9CB9}"/>
    <cellStyle name="Millares [0] 2 2 5 4 3" xfId="3242" xr:uid="{A380D9CA-679B-48DF-BE84-6A2C053131E8}"/>
    <cellStyle name="Millares [0] 2 2 5 5" xfId="1406" xr:uid="{81FE7377-256B-4B87-B8DB-35C872B7946C}"/>
    <cellStyle name="Millares [0] 2 2 5 5 2" xfId="6566" xr:uid="{0E4D66B1-44B6-4D08-8469-819EBA27216A}"/>
    <cellStyle name="Millares [0] 2 2 5 5 3" xfId="3738" xr:uid="{55CA05D8-9C3F-4C91-847F-92DB737962F5}"/>
    <cellStyle name="Millares [0] 2 2 5 6" xfId="1906" xr:uid="{751B6137-8E99-4C7B-A0A4-8F2D34CC0F27}"/>
    <cellStyle name="Millares [0] 2 2 5 6 2" xfId="7066" xr:uid="{67C76D9C-7B3B-4D5A-A378-D5A050BF14A3}"/>
    <cellStyle name="Millares [0] 2 2 5 6 3" xfId="4238" xr:uid="{58EFB306-011E-43DF-8E91-5D814511A391}"/>
    <cellStyle name="Millares [0] 2 2 5 7" xfId="2404" xr:uid="{82D29CFD-409E-4A88-AFDB-1392FD488392}"/>
    <cellStyle name="Millares [0] 2 2 5 7 2" xfId="7564" xr:uid="{A7A8DA89-0A86-442F-8AB3-D8B8E108470F}"/>
    <cellStyle name="Millares [0] 2 2 5 7 3" xfId="4736" xr:uid="{0A1533DC-FE7B-47C9-98C2-C56617B0C2AA}"/>
    <cellStyle name="Millares [0] 2 2 5 8" xfId="591" xr:uid="{DA02C3D2-B372-4707-9DBE-3DA21778F95D}"/>
    <cellStyle name="Millares [0] 2 2 5 8 2" xfId="5756" xr:uid="{BF548D4D-09A3-4873-9DF4-39E8FF7FEA82}"/>
    <cellStyle name="Millares [0] 2 2 5 9" xfId="5233" xr:uid="{819B0FC7-F41C-4837-9DED-70FE6AB65E4B}"/>
    <cellStyle name="Millares [0] 2 2 6" xfId="111" xr:uid="{923914B9-9F75-46BC-8F2A-30065485CC1F}"/>
    <cellStyle name="Millares [0] 2 2 6 10" xfId="2981" xr:uid="{D0DC558B-CFFA-4347-A742-2682A19C6E35}"/>
    <cellStyle name="Millares [0] 2 2 6 2" xfId="461" xr:uid="{7919FE2A-DCC5-4FAA-96C6-31AF016F288A}"/>
    <cellStyle name="Millares [0] 2 2 6 2 2" xfId="1303" xr:uid="{D3271CE6-F193-48AA-97F4-E5A7410EDF50}"/>
    <cellStyle name="Millares [0] 2 2 6 2 2 2" xfId="6463" xr:uid="{89EDA685-EAE4-43C2-BC5E-8781A44C1416}"/>
    <cellStyle name="Millares [0] 2 2 6 2 2 3" xfId="3635" xr:uid="{7916FA85-BD67-4865-87BA-86D2B24DC8D2}"/>
    <cellStyle name="Millares [0] 2 2 6 2 3" xfId="1800" xr:uid="{C8F9B283-6C90-4A26-89DF-3CA4D0B1F59D}"/>
    <cellStyle name="Millares [0] 2 2 6 2 3 2" xfId="6960" xr:uid="{90D780B8-EC28-46A4-B283-D742F9B2A1D3}"/>
    <cellStyle name="Millares [0] 2 2 6 2 3 3" xfId="4132" xr:uid="{FDCE034F-1CC1-41F5-9A2E-2F8A457092E5}"/>
    <cellStyle name="Millares [0] 2 2 6 2 4" xfId="2300" xr:uid="{37E0EA17-ADF3-4D55-B369-1249F81A5460}"/>
    <cellStyle name="Millares [0] 2 2 6 2 4 2" xfId="7460" xr:uid="{007CDE5D-2227-43B6-838C-F5FCA47DD783}"/>
    <cellStyle name="Millares [0] 2 2 6 2 4 3" xfId="4632" xr:uid="{E08E284A-5373-406E-B365-DC38B5F5EDB6}"/>
    <cellStyle name="Millares [0] 2 2 6 2 5" xfId="2798" xr:uid="{77ED093D-37D9-4180-B0C0-1BD1993DDAC4}"/>
    <cellStyle name="Millares [0] 2 2 6 2 5 2" xfId="7958" xr:uid="{15C74182-3750-4B1A-805F-7EEF41BEE3E0}"/>
    <cellStyle name="Millares [0] 2 2 6 2 5 3" xfId="5130" xr:uid="{1DB4AFA4-166D-45C2-875C-D823658C274A}"/>
    <cellStyle name="Millares [0] 2 2 6 2 6" xfId="801" xr:uid="{62DCDA40-25C3-42C0-B342-01E758581180}"/>
    <cellStyle name="Millares [0] 2 2 6 2 6 2" xfId="5966" xr:uid="{E7B5718B-020B-4335-911C-C516D9F5F7C4}"/>
    <cellStyle name="Millares [0] 2 2 6 2 7" xfId="5626" xr:uid="{4524FD91-45A2-4E44-8571-F360343145F3}"/>
    <cellStyle name="Millares [0] 2 2 6 2 8" xfId="3138" xr:uid="{60CC3196-81EB-4EE0-A3F7-5039E5982967}"/>
    <cellStyle name="Millares [0] 2 2 6 3" xfId="304" xr:uid="{FEAD4360-FA74-48A0-85E0-90EFA58BB98D}"/>
    <cellStyle name="Millares [0] 2 2 6 3 2" xfId="1643" xr:uid="{F7AF97D2-FC21-4CE6-B404-AEFFD43590DD}"/>
    <cellStyle name="Millares [0] 2 2 6 3 2 2" xfId="6803" xr:uid="{97FBCDAD-086E-4105-AD37-8563DC7BACD8}"/>
    <cellStyle name="Millares [0] 2 2 6 3 2 3" xfId="3975" xr:uid="{FDBEA9E6-1511-49FD-84AE-87E1D95E23D0}"/>
    <cellStyle name="Millares [0] 2 2 6 3 3" xfId="2143" xr:uid="{5DAC45FC-3C19-4706-A3ED-8FB240658A7F}"/>
    <cellStyle name="Millares [0] 2 2 6 3 3 2" xfId="7303" xr:uid="{35C994DD-F443-4ED0-B9B7-8A9C695F5364}"/>
    <cellStyle name="Millares [0] 2 2 6 3 3 3" xfId="4475" xr:uid="{44F6CFFD-4DC6-4C1B-BAD2-91AA64BAD315}"/>
    <cellStyle name="Millares [0] 2 2 6 3 4" xfId="2641" xr:uid="{5CEF6749-DBC1-478F-9193-92A2CBC42429}"/>
    <cellStyle name="Millares [0] 2 2 6 3 4 2" xfId="7801" xr:uid="{C1EB14E3-9641-4EDE-B5CA-CF92D1D730C4}"/>
    <cellStyle name="Millares [0] 2 2 6 3 4 3" xfId="4973" xr:uid="{B14707B1-9C02-4833-B61C-DC453A956FB2}"/>
    <cellStyle name="Millares [0] 2 2 6 3 5" xfId="1146" xr:uid="{BDF4BBCB-5B79-4D83-B6E6-2644967855C0}"/>
    <cellStyle name="Millares [0] 2 2 6 3 5 2" xfId="6306" xr:uid="{09788C42-8E81-4166-AE1E-CC6BBB8CCDC0}"/>
    <cellStyle name="Millares [0] 2 2 6 3 6" xfId="5469" xr:uid="{9E80554C-62F2-4AC2-8EDE-70399263DCE9}"/>
    <cellStyle name="Millares [0] 2 2 6 3 7" xfId="3478" xr:uid="{F4FCCE71-A10A-4FAE-BF93-6518495D37C2}"/>
    <cellStyle name="Millares [0] 2 2 6 4" xfId="958" xr:uid="{108DFC00-F938-4464-991D-CED9BA53EAE1}"/>
    <cellStyle name="Millares [0] 2 2 6 4 2" xfId="6123" xr:uid="{4E60ACBB-56BF-455F-BBB4-60107D93F69E}"/>
    <cellStyle name="Millares [0] 2 2 6 4 3" xfId="3295" xr:uid="{6E4EEE8D-7F4C-4B13-A7A0-D9CDFBBFC1F3}"/>
    <cellStyle name="Millares [0] 2 2 6 5" xfId="1459" xr:uid="{6E369ADC-B8D5-484B-AE48-A85250337FC0}"/>
    <cellStyle name="Millares [0] 2 2 6 5 2" xfId="6619" xr:uid="{0534CA41-7C4D-4E18-984F-9B7AEC2DD011}"/>
    <cellStyle name="Millares [0] 2 2 6 5 3" xfId="3791" xr:uid="{168EC3F2-1381-4667-9F1D-43F741559728}"/>
    <cellStyle name="Millares [0] 2 2 6 6" xfId="1959" xr:uid="{4BCB95C7-0F3E-4C53-9F9C-27C2F4A5BFEB}"/>
    <cellStyle name="Millares [0] 2 2 6 6 2" xfId="7119" xr:uid="{64828D30-89CA-4756-8FA1-76BF4BBF09BA}"/>
    <cellStyle name="Millares [0] 2 2 6 6 3" xfId="4291" xr:uid="{B44942C0-F01B-4BF2-970F-C5F1EBC95AB4}"/>
    <cellStyle name="Millares [0] 2 2 6 7" xfId="2457" xr:uid="{404B4A43-A00C-46B9-ADF5-743B3521FDCF}"/>
    <cellStyle name="Millares [0] 2 2 6 7 2" xfId="7617" xr:uid="{3AFD3400-342A-4CBA-8492-AAEDFFB6796E}"/>
    <cellStyle name="Millares [0] 2 2 6 7 3" xfId="4789" xr:uid="{AE62ED38-7DBA-4A3A-A562-2C13CBFA02AA}"/>
    <cellStyle name="Millares [0] 2 2 6 8" xfId="644" xr:uid="{32BD0430-E690-4BEF-A27C-5F777CB409F0}"/>
    <cellStyle name="Millares [0] 2 2 6 8 2" xfId="5809" xr:uid="{DADA2BB3-611A-45FE-944E-5C05AB85D12C}"/>
    <cellStyle name="Millares [0] 2 2 6 9" xfId="5286" xr:uid="{F4C90EE8-0D10-4A48-BA5B-1A77402E619C}"/>
    <cellStyle name="Millares [0] 2 2 7" xfId="200" xr:uid="{C3CD2AFA-6784-42A7-91DA-A0034AB7168C}"/>
    <cellStyle name="Millares [0] 2 2 7 2" xfId="1042" xr:uid="{CB4E9486-1E77-4C6B-B40E-E621F7283312}"/>
    <cellStyle name="Millares [0] 2 2 7 2 2" xfId="6202" xr:uid="{FAC94B85-AD1C-4A19-9139-DB2126DDAE5A}"/>
    <cellStyle name="Millares [0] 2 2 7 2 3" xfId="3374" xr:uid="{D729466E-0CE5-40E8-BDC8-3B7882098506}"/>
    <cellStyle name="Millares [0] 2 2 7 3" xfId="1539" xr:uid="{3DB4800C-F404-425C-A192-F2CE71484EF5}"/>
    <cellStyle name="Millares [0] 2 2 7 3 2" xfId="6699" xr:uid="{20A0CD40-BC17-4634-97E2-57941876AD27}"/>
    <cellStyle name="Millares [0] 2 2 7 3 3" xfId="3871" xr:uid="{3BAE2B4A-FDAA-4E88-B953-E6D5313C22B0}"/>
    <cellStyle name="Millares [0] 2 2 7 4" xfId="2039" xr:uid="{7F248741-587D-495B-B1A6-54AB7CE6D11F}"/>
    <cellStyle name="Millares [0] 2 2 7 4 2" xfId="7199" xr:uid="{6DEE144F-C651-4953-A1AD-2365E1EF5380}"/>
    <cellStyle name="Millares [0] 2 2 7 4 3" xfId="4371" xr:uid="{3BFA5AC8-71F0-48A1-9DC5-65A8152F3723}"/>
    <cellStyle name="Millares [0] 2 2 7 5" xfId="2537" xr:uid="{06CAB57B-FDDF-4D24-A2E2-AD314E436FF1}"/>
    <cellStyle name="Millares [0] 2 2 7 5 2" xfId="7697" xr:uid="{F1DEC59C-9B3B-4BD4-B71D-225E99231BEC}"/>
    <cellStyle name="Millares [0] 2 2 7 5 3" xfId="4869" xr:uid="{C3CB9192-C2F0-4105-BADB-721D757C409B}"/>
    <cellStyle name="Millares [0] 2 2 7 6" xfId="540" xr:uid="{BB8F9643-825E-40F6-82F9-B3E8F2D7AE42}"/>
    <cellStyle name="Millares [0] 2 2 7 6 2" xfId="5705" xr:uid="{CFD093BA-7E07-464B-9209-C81358999D76}"/>
    <cellStyle name="Millares [0] 2 2 7 7" xfId="5365" xr:uid="{551499C5-DC5F-4554-B54C-14DEB16A40E8}"/>
    <cellStyle name="Millares [0] 2 2 7 8" xfId="2877" xr:uid="{5ECB6AB7-C209-42BC-9275-3DA66586033F}"/>
    <cellStyle name="Millares [0] 2 2 8" xfId="357" xr:uid="{939A7325-EAAD-4FCD-B11F-86AAD446DC6F}"/>
    <cellStyle name="Millares [0] 2 2 8 2" xfId="1199" xr:uid="{F8E09D10-9EAF-4A45-921B-193DA4375AF2}"/>
    <cellStyle name="Millares [0] 2 2 8 2 2" xfId="6359" xr:uid="{1E0D004F-C597-472C-8F6F-E8FAF6C46000}"/>
    <cellStyle name="Millares [0] 2 2 8 2 3" xfId="3531" xr:uid="{E0CB13CE-1BA2-4CFB-84CB-8A0BA52D4770}"/>
    <cellStyle name="Millares [0] 2 2 8 3" xfId="1696" xr:uid="{0B4CDDBE-1CED-4D06-B1A0-D9A0DDEB58CF}"/>
    <cellStyle name="Millares [0] 2 2 8 3 2" xfId="6856" xr:uid="{9325ECCA-A7ED-4062-98CF-193C10766B45}"/>
    <cellStyle name="Millares [0] 2 2 8 3 3" xfId="4028" xr:uid="{55B47258-97B9-4FB8-897D-42F69CAD3D30}"/>
    <cellStyle name="Millares [0] 2 2 8 4" xfId="2196" xr:uid="{81DFBE36-0760-49EF-89D9-D6A780289B35}"/>
    <cellStyle name="Millares [0] 2 2 8 4 2" xfId="7356" xr:uid="{C5AFA2A3-D937-4ED9-AF0D-B9A447BEFB76}"/>
    <cellStyle name="Millares [0] 2 2 8 4 3" xfId="4528" xr:uid="{55E2630C-3EB0-4E32-945D-B47A888E6604}"/>
    <cellStyle name="Millares [0] 2 2 8 5" xfId="2694" xr:uid="{49CB511C-925A-4321-8A2C-E5D5C099811E}"/>
    <cellStyle name="Millares [0] 2 2 8 5 2" xfId="7854" xr:uid="{DA9FA4D7-1D66-45A1-9091-30E04EEA672E}"/>
    <cellStyle name="Millares [0] 2 2 8 5 3" xfId="5026" xr:uid="{7D475553-AD95-4D9D-A399-9B5A68113CDF}"/>
    <cellStyle name="Millares [0] 2 2 8 6" xfId="697" xr:uid="{FCE8CA76-57F5-48BB-A1B5-14419B9A1F5E}"/>
    <cellStyle name="Millares [0] 2 2 8 6 2" xfId="5862" xr:uid="{DAEEE903-96A0-4B84-918E-77132B74ED49}"/>
    <cellStyle name="Millares [0] 2 2 8 7" xfId="5522" xr:uid="{A592B47C-8637-4830-B53B-CACC0E61F86C}"/>
    <cellStyle name="Millares [0] 2 2 8 8" xfId="3034" xr:uid="{91B7A7A4-8D11-43AA-8904-7556634AFC50}"/>
    <cellStyle name="Millares [0] 2 2 9" xfId="161" xr:uid="{415C4C15-9654-454A-972E-C65F61A33275}"/>
    <cellStyle name="Millares [0] 2 2 9 2" xfId="1509" xr:uid="{D05687FF-8F96-4677-94E7-499C6C9147A0}"/>
    <cellStyle name="Millares [0] 2 2 9 2 2" xfId="6669" xr:uid="{498257A3-A43C-42BE-9175-FC961824BA0E}"/>
    <cellStyle name="Millares [0] 2 2 9 2 3" xfId="3841" xr:uid="{29AD510C-FFDE-4490-B1C3-4A77297CD9F5}"/>
    <cellStyle name="Millares [0] 2 2 9 3" xfId="2009" xr:uid="{48C49522-4517-4D51-AD12-F95F571D8EB5}"/>
    <cellStyle name="Millares [0] 2 2 9 3 2" xfId="7169" xr:uid="{1A7552D9-5E13-49EC-8F94-72D148F8D8E0}"/>
    <cellStyle name="Millares [0] 2 2 9 3 3" xfId="4341" xr:uid="{DDAFB507-B316-4D9A-B2B5-E3554248E00E}"/>
    <cellStyle name="Millares [0] 2 2 9 4" xfId="2507" xr:uid="{9F2F7695-E72F-4E65-B130-1AEB0EF0980C}"/>
    <cellStyle name="Millares [0] 2 2 9 4 2" xfId="7667" xr:uid="{7107FA80-EE9C-42F2-8D2B-C11D18E4F6AC}"/>
    <cellStyle name="Millares [0] 2 2 9 4 3" xfId="4839" xr:uid="{F9E0435E-F672-45D9-8267-F07B4220EFF2}"/>
    <cellStyle name="Millares [0] 2 2 9 5" xfId="1008" xr:uid="{B053212A-0A0F-46B8-8FB2-7CD8B84CA0A6}"/>
    <cellStyle name="Millares [0] 2 2 9 5 2" xfId="6173" xr:uid="{6D3768C5-D078-4AD9-93DA-CA69D532FA84}"/>
    <cellStyle name="Millares [0] 2 2 9 6" xfId="5336" xr:uid="{C6047A42-CB8E-4E93-8D90-2B1B79532F53}"/>
    <cellStyle name="Millares [0] 2 2 9 7" xfId="3345" xr:uid="{D96E88D6-9A00-427E-AC31-F8162B0D5A1C}"/>
    <cellStyle name="Millares [0] 2 3" xfId="10" xr:uid="{CA5A3F97-5903-4A60-8697-F82649D56C69}"/>
    <cellStyle name="Millares [0] 2 3 10" xfId="1358" xr:uid="{4E8B377C-BB37-4705-84A9-403F8F1F98A5}"/>
    <cellStyle name="Millares [0] 2 3 10 2" xfId="6518" xr:uid="{457EA13D-4C1E-4ED1-B67F-83A5BE5033C9}"/>
    <cellStyle name="Millares [0] 2 3 10 3" xfId="3690" xr:uid="{F84F725D-CA15-4BA2-B85D-5AD7A6DA0F54}"/>
    <cellStyle name="Millares [0] 2 3 11" xfId="1858" xr:uid="{D274488A-37E7-4A7F-B1C8-B5B8542CBAFB}"/>
    <cellStyle name="Millares [0] 2 3 11 2" xfId="7018" xr:uid="{794F29AF-5EF6-4D7C-A652-A3673F51D1E1}"/>
    <cellStyle name="Millares [0] 2 3 11 3" xfId="4190" xr:uid="{62E6BCEC-71D8-45B5-84A9-7FAEA2FAC861}"/>
    <cellStyle name="Millares [0] 2 3 12" xfId="2356" xr:uid="{F78B73DD-D2AF-4AF2-B03B-1D1CCE257F3C}"/>
    <cellStyle name="Millares [0] 2 3 12 2" xfId="7516" xr:uid="{A4F44289-FF70-482A-BCD1-9B09270EB451}"/>
    <cellStyle name="Millares [0] 2 3 12 3" xfId="4688" xr:uid="{A2182CBE-9DA3-4307-A5E0-936B4EE8D521}"/>
    <cellStyle name="Millares [0] 2 3 13" xfId="514" xr:uid="{6B41593F-7384-43C2-BC11-F302987B888C}"/>
    <cellStyle name="Millares [0] 2 3 13 2" xfId="5679" xr:uid="{B92B14BA-A6C9-42EC-B37D-42B7A377A987}"/>
    <cellStyle name="Millares [0] 2 3 14" xfId="5185" xr:uid="{E4A94BF3-8B84-4769-9BC1-19ED0E546FA5}"/>
    <cellStyle name="Millares [0] 2 3 15" xfId="2851" xr:uid="{0A05895E-AD34-4486-92BF-5EDC7586916C}"/>
    <cellStyle name="Millares [0] 2 3 2" xfId="20" xr:uid="{A6EB69E0-CD8E-4437-9786-B38B31C72EC7}"/>
    <cellStyle name="Millares [0] 2 3 2 10" xfId="1868" xr:uid="{EC9B906F-9E8B-4977-8822-A47F84E9616E}"/>
    <cellStyle name="Millares [0] 2 3 2 10 2" xfId="7028" xr:uid="{AEF1D499-0455-464D-8511-63CA3C04CDBA}"/>
    <cellStyle name="Millares [0] 2 3 2 10 3" xfId="4200" xr:uid="{28989235-DB0A-4603-AC04-882280710239}"/>
    <cellStyle name="Millares [0] 2 3 2 11" xfId="2366" xr:uid="{2D46B2A1-A149-4522-8007-F717129DCED7}"/>
    <cellStyle name="Millares [0] 2 3 2 11 2" xfId="7526" xr:uid="{75CC1AD5-67A3-451F-8A2B-491D07D4B313}"/>
    <cellStyle name="Millares [0] 2 3 2 11 3" xfId="4698" xr:uid="{80437D2C-7F90-4552-A74B-396B5D253C44}"/>
    <cellStyle name="Millares [0] 2 3 2 12" xfId="524" xr:uid="{43874281-45B2-4509-A0EE-DA27F2A7DD90}"/>
    <cellStyle name="Millares [0] 2 3 2 12 2" xfId="5689" xr:uid="{F3253D79-4DD6-4A54-8EA9-4D3B3B284452}"/>
    <cellStyle name="Millares [0] 2 3 2 13" xfId="5195" xr:uid="{101C5710-0F76-4075-9EC9-767591E0E661}"/>
    <cellStyle name="Millares [0] 2 3 2 14" xfId="2861" xr:uid="{6F68196B-826C-4618-BB88-055C15982405}"/>
    <cellStyle name="Millares [0] 2 3 2 2" xfId="45" xr:uid="{3182F697-2657-42B5-A272-B138B76410EF}"/>
    <cellStyle name="Millares [0] 2 3 2 2 10" xfId="578" xr:uid="{EF092AF6-5E67-4F69-9E82-7756A851271F}"/>
    <cellStyle name="Millares [0] 2 3 2 2 10 2" xfId="5743" xr:uid="{7E4B6237-71C4-4A6A-8C7B-DEFE4D14DAEE}"/>
    <cellStyle name="Millares [0] 2 3 2 2 11" xfId="5220" xr:uid="{EB06017D-90B6-4884-853D-DD3934E0F21D}"/>
    <cellStyle name="Millares [0] 2 3 2 2 12" xfId="2915" xr:uid="{D2B5A86B-1962-4CEF-8B86-DBEFA5FEE7AB}"/>
    <cellStyle name="Millares [0] 2 3 2 2 2" xfId="96" xr:uid="{3F5E4BA0-48C3-4390-86A6-049D9847C8A9}"/>
    <cellStyle name="Millares [0] 2 3 2 2 2 10" xfId="2966" xr:uid="{C86E7741-D145-4B19-9E65-AE402CAE4C75}"/>
    <cellStyle name="Millares [0] 2 3 2 2 2 2" xfId="446" xr:uid="{57254580-C122-4D4D-BD6A-BC06E37678BE}"/>
    <cellStyle name="Millares [0] 2 3 2 2 2 2 2" xfId="1288" xr:uid="{18562C46-0D24-41A3-8E08-1671CD728D46}"/>
    <cellStyle name="Millares [0] 2 3 2 2 2 2 2 2" xfId="6448" xr:uid="{8F83A85D-60DA-442C-ABD8-01BDCC8018FC}"/>
    <cellStyle name="Millares [0] 2 3 2 2 2 2 2 3" xfId="3620" xr:uid="{A0779737-7932-485B-83CB-C00D5CF903B6}"/>
    <cellStyle name="Millares [0] 2 3 2 2 2 2 3" xfId="1785" xr:uid="{B37FAD5E-47DA-4185-B815-76068F4227B5}"/>
    <cellStyle name="Millares [0] 2 3 2 2 2 2 3 2" xfId="6945" xr:uid="{CB7C38E4-89D3-47F7-A2D2-08735CF7C70C}"/>
    <cellStyle name="Millares [0] 2 3 2 2 2 2 3 3" xfId="4117" xr:uid="{67106EBD-088E-4899-AC5F-575FD9DA3F70}"/>
    <cellStyle name="Millares [0] 2 3 2 2 2 2 4" xfId="2285" xr:uid="{C968800F-C049-4140-852F-CAE71217FBBB}"/>
    <cellStyle name="Millares [0] 2 3 2 2 2 2 4 2" xfId="7445" xr:uid="{919B3EE5-D4D4-4CFD-AFB6-A3C0F1B54F9C}"/>
    <cellStyle name="Millares [0] 2 3 2 2 2 2 4 3" xfId="4617" xr:uid="{F30751FD-1C94-4036-AA9A-CDB37B362CC5}"/>
    <cellStyle name="Millares [0] 2 3 2 2 2 2 5" xfId="2783" xr:uid="{5670FDEF-F96C-4BE7-B70A-4218620DFDD8}"/>
    <cellStyle name="Millares [0] 2 3 2 2 2 2 5 2" xfId="7943" xr:uid="{E240252F-19F7-4A78-BF83-DAEC562D3372}"/>
    <cellStyle name="Millares [0] 2 3 2 2 2 2 5 3" xfId="5115" xr:uid="{B296BF1A-DB80-451F-8B1E-9D09A31C0346}"/>
    <cellStyle name="Millares [0] 2 3 2 2 2 2 6" xfId="786" xr:uid="{FFA7933A-81E3-4516-B191-64BEE8F86086}"/>
    <cellStyle name="Millares [0] 2 3 2 2 2 2 6 2" xfId="5951" xr:uid="{38652790-8A79-4E44-A21C-312977AB462A}"/>
    <cellStyle name="Millares [0] 2 3 2 2 2 2 7" xfId="5611" xr:uid="{3F0A0BEC-8A4D-467C-9DC3-99EC547B7A3E}"/>
    <cellStyle name="Millares [0] 2 3 2 2 2 2 8" xfId="3123" xr:uid="{1C049B61-6E18-4DF6-ABD6-F4F55A046473}"/>
    <cellStyle name="Millares [0] 2 3 2 2 2 3" xfId="289" xr:uid="{0157CD8E-084A-4D30-9B6E-30BEFBB559C3}"/>
    <cellStyle name="Millares [0] 2 3 2 2 2 3 2" xfId="1628" xr:uid="{ED3A1D9D-F04A-4704-92B0-04C77AF82F6F}"/>
    <cellStyle name="Millares [0] 2 3 2 2 2 3 2 2" xfId="6788" xr:uid="{688298F1-EB7F-42C8-9598-DBE48D566BC2}"/>
    <cellStyle name="Millares [0] 2 3 2 2 2 3 2 3" xfId="3960" xr:uid="{0770A41E-FAB4-4D9A-B23C-AB9BE59C1A05}"/>
    <cellStyle name="Millares [0] 2 3 2 2 2 3 3" xfId="2128" xr:uid="{CA952A8E-5F0F-41B5-B36B-AC5B34BA49D8}"/>
    <cellStyle name="Millares [0] 2 3 2 2 2 3 3 2" xfId="7288" xr:uid="{E65AE8C6-5862-4371-AF40-87F5946965FC}"/>
    <cellStyle name="Millares [0] 2 3 2 2 2 3 3 3" xfId="4460" xr:uid="{CC6AF716-A610-44E5-99F4-2518AD9DBAED}"/>
    <cellStyle name="Millares [0] 2 3 2 2 2 3 4" xfId="2626" xr:uid="{D6620B9A-345B-4D4F-8D1B-2B251B773261}"/>
    <cellStyle name="Millares [0] 2 3 2 2 2 3 4 2" xfId="7786" xr:uid="{33EE16D6-8E69-4BE8-BCE1-9606C948AA1E}"/>
    <cellStyle name="Millares [0] 2 3 2 2 2 3 4 3" xfId="4958" xr:uid="{262D72EF-CE95-43AF-95F0-3336BA38B783}"/>
    <cellStyle name="Millares [0] 2 3 2 2 2 3 5" xfId="1131" xr:uid="{3184B756-4B67-4D08-A4A7-92553F228C20}"/>
    <cellStyle name="Millares [0] 2 3 2 2 2 3 5 2" xfId="6291" xr:uid="{DB428ABE-DED1-4B35-8B0B-98B45B4CB533}"/>
    <cellStyle name="Millares [0] 2 3 2 2 2 3 6" xfId="5454" xr:uid="{E7631602-01EC-4DB4-81CC-CE7FA46328D6}"/>
    <cellStyle name="Millares [0] 2 3 2 2 2 3 7" xfId="3463" xr:uid="{CA63D1FC-6713-4DC3-938F-C17FED68C851}"/>
    <cellStyle name="Millares [0] 2 3 2 2 2 4" xfId="943" xr:uid="{3E4DD8EA-1D13-4438-BE86-BA21E04F2972}"/>
    <cellStyle name="Millares [0] 2 3 2 2 2 4 2" xfId="6108" xr:uid="{29D7F526-F140-4A1A-88F8-C41340208501}"/>
    <cellStyle name="Millares [0] 2 3 2 2 2 4 3" xfId="3280" xr:uid="{49F582E8-8799-44E0-BF26-3D9ADCDD6336}"/>
    <cellStyle name="Millares [0] 2 3 2 2 2 5" xfId="1444" xr:uid="{8DE43CB7-2A24-45C7-A686-96E814893999}"/>
    <cellStyle name="Millares [0] 2 3 2 2 2 5 2" xfId="6604" xr:uid="{51ADBFCF-EF70-42C8-BCEB-08851870A9A9}"/>
    <cellStyle name="Millares [0] 2 3 2 2 2 5 3" xfId="3776" xr:uid="{C97BB514-BE1E-488D-9938-F8EEC96CCFE6}"/>
    <cellStyle name="Millares [0] 2 3 2 2 2 6" xfId="1944" xr:uid="{E54E95A1-09A5-47AD-B675-39CF8DBAE7EB}"/>
    <cellStyle name="Millares [0] 2 3 2 2 2 6 2" xfId="7104" xr:uid="{F52ED7F3-F09B-4F38-86C2-73AB56575D98}"/>
    <cellStyle name="Millares [0] 2 3 2 2 2 6 3" xfId="4276" xr:uid="{AAE8CCA6-0ADE-46A3-8EDC-F8ECD7CD663C}"/>
    <cellStyle name="Millares [0] 2 3 2 2 2 7" xfId="2442" xr:uid="{29701853-28D1-4544-BE3A-3BA6DE7D6087}"/>
    <cellStyle name="Millares [0] 2 3 2 2 2 7 2" xfId="7602" xr:uid="{74C5957D-18AB-4CDF-BBFA-88A5BA731B16}"/>
    <cellStyle name="Millares [0] 2 3 2 2 2 7 3" xfId="4774" xr:uid="{4900AE6D-E8A8-402F-ADFF-A79DB204B058}"/>
    <cellStyle name="Millares [0] 2 3 2 2 2 8" xfId="629" xr:uid="{69ABE559-FEF7-4C40-B459-04F2B6DF1DFD}"/>
    <cellStyle name="Millares [0] 2 3 2 2 2 8 2" xfId="5794" xr:uid="{A4FFEAB4-FB40-40C2-829B-A4F8C6E5725C}"/>
    <cellStyle name="Millares [0] 2 3 2 2 2 9" xfId="5271" xr:uid="{566291E9-421D-4610-82D5-67641A56D5BE}"/>
    <cellStyle name="Millares [0] 2 3 2 2 3" xfId="149" xr:uid="{50119DFA-8F37-4D62-B9F6-0EAC83BA5F66}"/>
    <cellStyle name="Millares [0] 2 3 2 2 3 10" xfId="3019" xr:uid="{F95554BB-5EA0-4456-9249-7C0F1E41B13A}"/>
    <cellStyle name="Millares [0] 2 3 2 2 3 2" xfId="499" xr:uid="{22AD5219-C3AA-4F46-81D2-09D630F2D240}"/>
    <cellStyle name="Millares [0] 2 3 2 2 3 2 2" xfId="1341" xr:uid="{37CF1D8F-C283-42CE-B4ED-14737D2A33C0}"/>
    <cellStyle name="Millares [0] 2 3 2 2 3 2 2 2" xfId="6501" xr:uid="{F5853089-19D5-4B18-9337-6B00BE387008}"/>
    <cellStyle name="Millares [0] 2 3 2 2 3 2 2 3" xfId="3673" xr:uid="{C4027886-4179-4186-BE11-7667EE60F178}"/>
    <cellStyle name="Millares [0] 2 3 2 2 3 2 3" xfId="1838" xr:uid="{816964C3-B088-4F01-A601-13CD0F8D94B0}"/>
    <cellStyle name="Millares [0] 2 3 2 2 3 2 3 2" xfId="6998" xr:uid="{81BC5E79-6020-48D8-A6BC-DE3C7C4934E5}"/>
    <cellStyle name="Millares [0] 2 3 2 2 3 2 3 3" xfId="4170" xr:uid="{00D8DD32-F1CE-4B45-A708-2065F3A58F18}"/>
    <cellStyle name="Millares [0] 2 3 2 2 3 2 4" xfId="2338" xr:uid="{A5F79937-04F4-4B7E-B751-89D9E2AE7D76}"/>
    <cellStyle name="Millares [0] 2 3 2 2 3 2 4 2" xfId="7498" xr:uid="{55B44158-4F44-41C4-B48D-691844DCB311}"/>
    <cellStyle name="Millares [0] 2 3 2 2 3 2 4 3" xfId="4670" xr:uid="{3E7AA0B2-E3B4-4B88-B930-4FB1F0D33AED}"/>
    <cellStyle name="Millares [0] 2 3 2 2 3 2 5" xfId="2836" xr:uid="{2FB3A05F-340B-4877-9C84-F3E2B7994576}"/>
    <cellStyle name="Millares [0] 2 3 2 2 3 2 5 2" xfId="7996" xr:uid="{C5F478F7-70E1-4A74-8E87-CBCC0465BD59}"/>
    <cellStyle name="Millares [0] 2 3 2 2 3 2 5 3" xfId="5168" xr:uid="{188F27FC-5025-4018-92BD-0260B7461511}"/>
    <cellStyle name="Millares [0] 2 3 2 2 3 2 6" xfId="839" xr:uid="{D93C22E5-716C-4DC7-A2C3-3ABD0FD62EE3}"/>
    <cellStyle name="Millares [0] 2 3 2 2 3 2 6 2" xfId="6004" xr:uid="{A94B8161-29BC-4913-A9AF-D52C71FE9CF0}"/>
    <cellStyle name="Millares [0] 2 3 2 2 3 2 7" xfId="5664" xr:uid="{438C78AB-D862-4365-90EE-646A6DCB3F99}"/>
    <cellStyle name="Millares [0] 2 3 2 2 3 2 8" xfId="3176" xr:uid="{D2A079B3-F224-4264-8575-644EAF279098}"/>
    <cellStyle name="Millares [0] 2 3 2 2 3 3" xfId="342" xr:uid="{B6159CF4-F55F-4036-9C35-AA6C3F2C93F8}"/>
    <cellStyle name="Millares [0] 2 3 2 2 3 3 2" xfId="1681" xr:uid="{E14E6A70-1C0E-482C-80F3-31D65F03D433}"/>
    <cellStyle name="Millares [0] 2 3 2 2 3 3 2 2" xfId="6841" xr:uid="{2A79B2EC-C4A9-48F5-8C3F-CB0E8D502B9E}"/>
    <cellStyle name="Millares [0] 2 3 2 2 3 3 2 3" xfId="4013" xr:uid="{A4A57164-59A2-4F08-B0ED-576F51804674}"/>
    <cellStyle name="Millares [0] 2 3 2 2 3 3 3" xfId="2181" xr:uid="{BBE6295E-0AF4-4CF6-AB3C-74DDDBBB31CD}"/>
    <cellStyle name="Millares [0] 2 3 2 2 3 3 3 2" xfId="7341" xr:uid="{F58CD670-F570-4C27-97AC-1F4AAA96AB7F}"/>
    <cellStyle name="Millares [0] 2 3 2 2 3 3 3 3" xfId="4513" xr:uid="{407B3CEB-A85E-44A2-BD49-7C178CB2214E}"/>
    <cellStyle name="Millares [0] 2 3 2 2 3 3 4" xfId="2679" xr:uid="{B5F6D636-A149-460A-B206-8757476BDB59}"/>
    <cellStyle name="Millares [0] 2 3 2 2 3 3 4 2" xfId="7839" xr:uid="{35A0DAB3-C9A2-41CB-BB90-7A20FD81BC7A}"/>
    <cellStyle name="Millares [0] 2 3 2 2 3 3 4 3" xfId="5011" xr:uid="{68954972-1A5D-4A29-9F5D-33EAC0C73EB9}"/>
    <cellStyle name="Millares [0] 2 3 2 2 3 3 5" xfId="1184" xr:uid="{B4DA8ED8-715A-41EC-85CB-8F07B3E0B7C5}"/>
    <cellStyle name="Millares [0] 2 3 2 2 3 3 5 2" xfId="6344" xr:uid="{7B282815-6574-4D16-965E-1FEC8BFB3F62}"/>
    <cellStyle name="Millares [0] 2 3 2 2 3 3 6" xfId="5507" xr:uid="{8E8FA13B-A39B-4B5B-8626-37117377DD09}"/>
    <cellStyle name="Millares [0] 2 3 2 2 3 3 7" xfId="3516" xr:uid="{1FBDE9F3-CA86-42F2-8AC8-5686A6AA81E9}"/>
    <cellStyle name="Millares [0] 2 3 2 2 3 4" xfId="996" xr:uid="{FBE5F321-2810-4B28-87A8-D7A436223E0C}"/>
    <cellStyle name="Millares [0] 2 3 2 2 3 4 2" xfId="6161" xr:uid="{4C1DF15B-0D7D-4DE5-BDDA-48319AADE77A}"/>
    <cellStyle name="Millares [0] 2 3 2 2 3 4 3" xfId="3333" xr:uid="{21CFBFB4-85DC-4A8E-A86E-1A77E2C31B61}"/>
    <cellStyle name="Millares [0] 2 3 2 2 3 5" xfId="1497" xr:uid="{89ED92F2-EA84-457B-AFAB-C0355415D77E}"/>
    <cellStyle name="Millares [0] 2 3 2 2 3 5 2" xfId="6657" xr:uid="{01815DD1-41B9-4531-81D8-A19B6F00CD59}"/>
    <cellStyle name="Millares [0] 2 3 2 2 3 5 3" xfId="3829" xr:uid="{6DB3F978-17A8-4CB1-9A81-DE487C511448}"/>
    <cellStyle name="Millares [0] 2 3 2 2 3 6" xfId="1997" xr:uid="{1103C787-D1B6-401A-B46C-0BC27E6E7A0C}"/>
    <cellStyle name="Millares [0] 2 3 2 2 3 6 2" xfId="7157" xr:uid="{C1848A5C-4856-4C17-AE2F-3097BD9E6F07}"/>
    <cellStyle name="Millares [0] 2 3 2 2 3 6 3" xfId="4329" xr:uid="{295C7573-4550-4064-BD29-D4C53E552986}"/>
    <cellStyle name="Millares [0] 2 3 2 2 3 7" xfId="2495" xr:uid="{ED6BD4A3-8561-435B-AE7E-E826444F9244}"/>
    <cellStyle name="Millares [0] 2 3 2 2 3 7 2" xfId="7655" xr:uid="{997D3A5C-9AEB-4C84-9CD3-FFF3970E58F1}"/>
    <cellStyle name="Millares [0] 2 3 2 2 3 7 3" xfId="4827" xr:uid="{38718A86-949D-402A-9C1F-C91C9E5CB27D}"/>
    <cellStyle name="Millares [0] 2 3 2 2 3 8" xfId="682" xr:uid="{04C73606-DE36-4971-AEB2-4D6ED4F14A57}"/>
    <cellStyle name="Millares [0] 2 3 2 2 3 8 2" xfId="5847" xr:uid="{0616893A-4305-412A-AA54-B5942C885CB8}"/>
    <cellStyle name="Millares [0] 2 3 2 2 3 9" xfId="5324" xr:uid="{95D0B12A-7EF2-4952-86F4-46C784006470}"/>
    <cellStyle name="Millares [0] 2 3 2 2 4" xfId="395" xr:uid="{FC99851C-BE3C-45A1-A9BA-DE50D4D0D898}"/>
    <cellStyle name="Millares [0] 2 3 2 2 4 2" xfId="1237" xr:uid="{74D0DA55-1F29-4AFB-A0FB-B5B84D6B7A6E}"/>
    <cellStyle name="Millares [0] 2 3 2 2 4 2 2" xfId="6397" xr:uid="{1C7F3770-306A-45EB-AAEF-D4D7FB3310F4}"/>
    <cellStyle name="Millares [0] 2 3 2 2 4 2 3" xfId="3569" xr:uid="{D4C56160-FAFB-4006-BBD0-8854E57C2B33}"/>
    <cellStyle name="Millares [0] 2 3 2 2 4 3" xfId="1734" xr:uid="{EEEDD7C6-687D-4D0D-98DD-A77D4579FAF4}"/>
    <cellStyle name="Millares [0] 2 3 2 2 4 3 2" xfId="6894" xr:uid="{2DB9ACC7-9859-4DB3-ABCA-A22B2057F31D}"/>
    <cellStyle name="Millares [0] 2 3 2 2 4 3 3" xfId="4066" xr:uid="{08C30205-6AA1-4528-B30B-50EC09294892}"/>
    <cellStyle name="Millares [0] 2 3 2 2 4 4" xfId="2234" xr:uid="{1EBAB8F3-A5E4-4094-8358-ACAD88DE74DF}"/>
    <cellStyle name="Millares [0] 2 3 2 2 4 4 2" xfId="7394" xr:uid="{AF1574A0-2399-4CF9-8D0A-8AE1455BDD4D}"/>
    <cellStyle name="Millares [0] 2 3 2 2 4 4 3" xfId="4566" xr:uid="{6FBE76EE-EA3B-4677-8C1E-9E30A46DD21B}"/>
    <cellStyle name="Millares [0] 2 3 2 2 4 5" xfId="2732" xr:uid="{1D708A75-072C-4539-A94B-8F24A5FDE396}"/>
    <cellStyle name="Millares [0] 2 3 2 2 4 5 2" xfId="7892" xr:uid="{047BA82F-0BA3-4611-AC92-6AC651F80780}"/>
    <cellStyle name="Millares [0] 2 3 2 2 4 5 3" xfId="5064" xr:uid="{7B1ADEC1-6C4D-464C-9A22-5EEDC7860AD3}"/>
    <cellStyle name="Millares [0] 2 3 2 2 4 6" xfId="735" xr:uid="{84D0D9F2-DB18-4148-9D28-FCF1A0FBAD4C}"/>
    <cellStyle name="Millares [0] 2 3 2 2 4 6 2" xfId="5900" xr:uid="{985938D0-670E-4BD0-A9BC-363926E383B9}"/>
    <cellStyle name="Millares [0] 2 3 2 2 4 7" xfId="5560" xr:uid="{140444D7-B7DC-4DAA-9882-5BD05488B8A0}"/>
    <cellStyle name="Millares [0] 2 3 2 2 4 8" xfId="3072" xr:uid="{F4ADC0BC-54CD-4B7C-839E-4B94F8CE37D0}"/>
    <cellStyle name="Millares [0] 2 3 2 2 5" xfId="238" xr:uid="{AD7778F8-E2AF-4670-BAF5-689D51E8F67C}"/>
    <cellStyle name="Millares [0] 2 3 2 2 5 2" xfId="1577" xr:uid="{CBA9F2D0-2E7C-4E5B-A472-B1013655134B}"/>
    <cellStyle name="Millares [0] 2 3 2 2 5 2 2" xfId="6737" xr:uid="{6FEBF5D1-AE02-43A2-B0F4-E8B72441EC48}"/>
    <cellStyle name="Millares [0] 2 3 2 2 5 2 3" xfId="3909" xr:uid="{FCE57C21-4672-4C2C-ADDF-3C336E4B6D36}"/>
    <cellStyle name="Millares [0] 2 3 2 2 5 3" xfId="2077" xr:uid="{2273956F-26D5-4B1F-871F-4DF24B478FE4}"/>
    <cellStyle name="Millares [0] 2 3 2 2 5 3 2" xfId="7237" xr:uid="{3EA87D59-A17D-4F3F-B333-87C96B84AEF9}"/>
    <cellStyle name="Millares [0] 2 3 2 2 5 3 3" xfId="4409" xr:uid="{C940C818-692C-489C-A156-1AE4F89939B9}"/>
    <cellStyle name="Millares [0] 2 3 2 2 5 4" xfId="2575" xr:uid="{E3B158F1-6F37-4EAC-AACF-8CAD9A8F1CF4}"/>
    <cellStyle name="Millares [0] 2 3 2 2 5 4 2" xfId="7735" xr:uid="{B12B3B6F-52D2-43FB-B5CF-97275E30F18C}"/>
    <cellStyle name="Millares [0] 2 3 2 2 5 4 3" xfId="4907" xr:uid="{7DE67287-DF48-47EA-A2CC-25F7403083CB}"/>
    <cellStyle name="Millares [0] 2 3 2 2 5 5" xfId="1080" xr:uid="{65F96EAC-AB83-40E3-AD0C-24D129C58126}"/>
    <cellStyle name="Millares [0] 2 3 2 2 5 5 2" xfId="6240" xr:uid="{CA3D5D4E-EC00-4F0E-A48C-F8D1541F7AB7}"/>
    <cellStyle name="Millares [0] 2 3 2 2 5 6" xfId="5403" xr:uid="{DE011875-5E9F-4C6E-91AB-EFAE4F84E076}"/>
    <cellStyle name="Millares [0] 2 3 2 2 5 7" xfId="3412" xr:uid="{74354962-C2AA-4B79-BD8F-8999766E908E}"/>
    <cellStyle name="Millares [0] 2 3 2 2 6" xfId="892" xr:uid="{9313FBDD-4E97-46BE-94DC-39A4BC6F953F}"/>
    <cellStyle name="Millares [0] 2 3 2 2 6 2" xfId="6057" xr:uid="{ED8B07E1-ED2E-4BCF-BF32-C12C027F2899}"/>
    <cellStyle name="Millares [0] 2 3 2 2 6 3" xfId="3229" xr:uid="{9DDB671D-DE2F-4F17-A4B4-FC535301A57C}"/>
    <cellStyle name="Millares [0] 2 3 2 2 7" xfId="1393" xr:uid="{D89D24E6-89A0-471B-ACF3-9352F88F34E8}"/>
    <cellStyle name="Millares [0] 2 3 2 2 7 2" xfId="6553" xr:uid="{5B3BEAB7-BAD9-4374-98C7-BA29CE3F7496}"/>
    <cellStyle name="Millares [0] 2 3 2 2 7 3" xfId="3725" xr:uid="{88387FBA-1261-4606-88AB-97226500AF90}"/>
    <cellStyle name="Millares [0] 2 3 2 2 8" xfId="1893" xr:uid="{74D1E3E4-8EB8-4503-9403-D517EC4F3BF0}"/>
    <cellStyle name="Millares [0] 2 3 2 2 8 2" xfId="7053" xr:uid="{0C2C2946-9F71-4B72-8F34-F8A194BC2280}"/>
    <cellStyle name="Millares [0] 2 3 2 2 8 3" xfId="4225" xr:uid="{F69D1720-01E5-4EFF-B550-3E5A9EF3773C}"/>
    <cellStyle name="Millares [0] 2 3 2 2 9" xfId="2391" xr:uid="{29550726-43A7-4046-B746-74D7F79EE92C}"/>
    <cellStyle name="Millares [0] 2 3 2 2 9 2" xfId="7551" xr:uid="{8E5C9CDF-754F-49A0-92F2-26674C371ED8}"/>
    <cellStyle name="Millares [0] 2 3 2 2 9 3" xfId="4723" xr:uid="{387BEB55-DDF4-48F1-89D1-6602546B2B86}"/>
    <cellStyle name="Millares [0] 2 3 2 3" xfId="71" xr:uid="{A636D297-F680-4233-BB0F-8532CECF23A8}"/>
    <cellStyle name="Millares [0] 2 3 2 3 10" xfId="2941" xr:uid="{D8B5AD3C-C620-464F-9C1C-82CE3079F468}"/>
    <cellStyle name="Millares [0] 2 3 2 3 2" xfId="421" xr:uid="{5699362C-5CC3-43A6-9458-DF86A7281502}"/>
    <cellStyle name="Millares [0] 2 3 2 3 2 2" xfId="1263" xr:uid="{54A05A28-DD7D-42E6-A1E5-4045D63F2375}"/>
    <cellStyle name="Millares [0] 2 3 2 3 2 2 2" xfId="6423" xr:uid="{AB909487-A8F0-48C3-8E7E-69C5DFB56C47}"/>
    <cellStyle name="Millares [0] 2 3 2 3 2 2 3" xfId="3595" xr:uid="{12315263-9DCE-47DA-B7C9-08FAE9E537BB}"/>
    <cellStyle name="Millares [0] 2 3 2 3 2 3" xfId="1760" xr:uid="{C5E09167-0D07-4553-9241-A1EB23FB0333}"/>
    <cellStyle name="Millares [0] 2 3 2 3 2 3 2" xfId="6920" xr:uid="{5EEF32EC-C567-4382-946E-E0C10A2ADEF2}"/>
    <cellStyle name="Millares [0] 2 3 2 3 2 3 3" xfId="4092" xr:uid="{EA5CFBB2-0642-4E6C-AD58-D8FBB1BB86EA}"/>
    <cellStyle name="Millares [0] 2 3 2 3 2 4" xfId="2260" xr:uid="{B6315251-8ECF-4A09-9B81-E35AF872187F}"/>
    <cellStyle name="Millares [0] 2 3 2 3 2 4 2" xfId="7420" xr:uid="{CAEDA383-EB93-496E-BCF6-DED96AE4E9D1}"/>
    <cellStyle name="Millares [0] 2 3 2 3 2 4 3" xfId="4592" xr:uid="{36F6BF94-AD2F-4E62-BFC0-E94D7EDED9BA}"/>
    <cellStyle name="Millares [0] 2 3 2 3 2 5" xfId="2758" xr:uid="{78A88969-D035-476F-88DF-9747ED310A70}"/>
    <cellStyle name="Millares [0] 2 3 2 3 2 5 2" xfId="7918" xr:uid="{4FEA3DDA-3764-40CF-893D-67052141990C}"/>
    <cellStyle name="Millares [0] 2 3 2 3 2 5 3" xfId="5090" xr:uid="{F3309B0D-06BD-420A-A130-3C20C4A396FC}"/>
    <cellStyle name="Millares [0] 2 3 2 3 2 6" xfId="761" xr:uid="{BBEC7EBF-7F23-465A-B221-BAD75AFBF5FA}"/>
    <cellStyle name="Millares [0] 2 3 2 3 2 6 2" xfId="5926" xr:uid="{E948E935-6125-4042-81AC-4D6FF6092552}"/>
    <cellStyle name="Millares [0] 2 3 2 3 2 7" xfId="5586" xr:uid="{1ACFB313-46F9-4F84-B0AE-360941CA8C72}"/>
    <cellStyle name="Millares [0] 2 3 2 3 2 8" xfId="3098" xr:uid="{BD6854D7-9909-40C7-AE95-04D31A3BAF83}"/>
    <cellStyle name="Millares [0] 2 3 2 3 3" xfId="264" xr:uid="{1BD5F88B-B8EF-4D19-B271-3929DBB4F3B1}"/>
    <cellStyle name="Millares [0] 2 3 2 3 3 2" xfId="1603" xr:uid="{1E67118B-7422-4D59-971A-A78DE6D8D89C}"/>
    <cellStyle name="Millares [0] 2 3 2 3 3 2 2" xfId="6763" xr:uid="{A7CEF9E3-704F-4DA2-82AF-A66EAF735CDC}"/>
    <cellStyle name="Millares [0] 2 3 2 3 3 2 3" xfId="3935" xr:uid="{4CFDD1AA-6A3A-453E-AB64-6A040E304871}"/>
    <cellStyle name="Millares [0] 2 3 2 3 3 3" xfId="2103" xr:uid="{BE23C8A5-3B93-4A68-9B59-44D167B17A54}"/>
    <cellStyle name="Millares [0] 2 3 2 3 3 3 2" xfId="7263" xr:uid="{9F9C5496-6D50-4C75-942A-622C809391F0}"/>
    <cellStyle name="Millares [0] 2 3 2 3 3 3 3" xfId="4435" xr:uid="{03F58C89-94F3-4F5A-805C-D2C92CF17B25}"/>
    <cellStyle name="Millares [0] 2 3 2 3 3 4" xfId="2601" xr:uid="{E933D67A-31B2-4271-AE1E-50F79B167962}"/>
    <cellStyle name="Millares [0] 2 3 2 3 3 4 2" xfId="7761" xr:uid="{9A9A42F5-84C5-4C42-BCE5-55CACA4A9664}"/>
    <cellStyle name="Millares [0] 2 3 2 3 3 4 3" xfId="4933" xr:uid="{F9FA907F-270C-49A9-8E7D-567D6ADDCD3B}"/>
    <cellStyle name="Millares [0] 2 3 2 3 3 5" xfId="1106" xr:uid="{13688553-0357-4C64-B20F-299B617BDE64}"/>
    <cellStyle name="Millares [0] 2 3 2 3 3 5 2" xfId="6266" xr:uid="{2C1E2E44-BFA2-4877-9F36-C53307594A49}"/>
    <cellStyle name="Millares [0] 2 3 2 3 3 6" xfId="5429" xr:uid="{D1406D16-4C7A-41AA-B0C4-E7EABCFDD1BA}"/>
    <cellStyle name="Millares [0] 2 3 2 3 3 7" xfId="3438" xr:uid="{5C1F8D47-607A-4D97-8016-62F250B14C60}"/>
    <cellStyle name="Millares [0] 2 3 2 3 4" xfId="918" xr:uid="{7BEC474D-1283-4BBA-B3F8-E57530160087}"/>
    <cellStyle name="Millares [0] 2 3 2 3 4 2" xfId="6083" xr:uid="{4B5B1342-CB1C-4AC4-A0D8-E6602C5CF5EF}"/>
    <cellStyle name="Millares [0] 2 3 2 3 4 3" xfId="3255" xr:uid="{EB35CBF6-6B6E-4AAC-8D06-44179756B8B4}"/>
    <cellStyle name="Millares [0] 2 3 2 3 5" xfId="1419" xr:uid="{A58AA74D-123A-49C0-A6F5-90CC40D23856}"/>
    <cellStyle name="Millares [0] 2 3 2 3 5 2" xfId="6579" xr:uid="{FC839F75-AC6C-4024-92C0-1A85C3285AC5}"/>
    <cellStyle name="Millares [0] 2 3 2 3 5 3" xfId="3751" xr:uid="{BF609962-34D5-4141-8FC9-2F8D99AD269C}"/>
    <cellStyle name="Millares [0] 2 3 2 3 6" xfId="1919" xr:uid="{7043B2C9-F4AA-4EF2-AE0D-7DE8687B1441}"/>
    <cellStyle name="Millares [0] 2 3 2 3 6 2" xfId="7079" xr:uid="{B1180CE8-80A5-4C83-8389-3B080D17E569}"/>
    <cellStyle name="Millares [0] 2 3 2 3 6 3" xfId="4251" xr:uid="{328040FB-B46D-4869-AF74-5F00BDEB024D}"/>
    <cellStyle name="Millares [0] 2 3 2 3 7" xfId="2417" xr:uid="{85769BD5-F79E-4488-9C17-5702C6B6BD4A}"/>
    <cellStyle name="Millares [0] 2 3 2 3 7 2" xfId="7577" xr:uid="{AF3D3965-500F-4AF5-9B59-71AE2CF6A72F}"/>
    <cellStyle name="Millares [0] 2 3 2 3 7 3" xfId="4749" xr:uid="{F215D165-5B23-490D-97E4-B0FAA23FBB75}"/>
    <cellStyle name="Millares [0] 2 3 2 3 8" xfId="604" xr:uid="{C462996C-D8F6-466D-92FA-BD2B1945E760}"/>
    <cellStyle name="Millares [0] 2 3 2 3 8 2" xfId="5769" xr:uid="{31F51EF3-EB53-4003-95B8-9B72CAC74495}"/>
    <cellStyle name="Millares [0] 2 3 2 3 9" xfId="5246" xr:uid="{C65C9E87-C12D-4687-8360-15F4D588FF1D}"/>
    <cellStyle name="Millares [0] 2 3 2 4" xfId="124" xr:uid="{365B0B45-FF3B-4F53-B1E2-18897C1FBE06}"/>
    <cellStyle name="Millares [0] 2 3 2 4 10" xfId="2994" xr:uid="{001CC766-67CE-41DC-B8B6-35150B046DC2}"/>
    <cellStyle name="Millares [0] 2 3 2 4 2" xfId="474" xr:uid="{4E7F84EE-4168-47B6-A9B7-AEBD8050155D}"/>
    <cellStyle name="Millares [0] 2 3 2 4 2 2" xfId="1316" xr:uid="{3BB0DA33-4533-470E-99E3-713FCB57D1AF}"/>
    <cellStyle name="Millares [0] 2 3 2 4 2 2 2" xfId="6476" xr:uid="{23669044-F722-48A5-9774-585C8AFD6F66}"/>
    <cellStyle name="Millares [0] 2 3 2 4 2 2 3" xfId="3648" xr:uid="{E2864FF4-80E7-44C9-AA2F-4B9E45BDA3B5}"/>
    <cellStyle name="Millares [0] 2 3 2 4 2 3" xfId="1813" xr:uid="{84501A26-C1C8-490F-B81D-5722BE0A4CCC}"/>
    <cellStyle name="Millares [0] 2 3 2 4 2 3 2" xfId="6973" xr:uid="{4266DC4C-46EF-4AD3-8A43-8D80B4683E5C}"/>
    <cellStyle name="Millares [0] 2 3 2 4 2 3 3" xfId="4145" xr:uid="{99F48E09-D8FB-4FEE-881D-F8367EE7784E}"/>
    <cellStyle name="Millares [0] 2 3 2 4 2 4" xfId="2313" xr:uid="{F144C8C9-2CA6-4075-8E09-8F67BA119F23}"/>
    <cellStyle name="Millares [0] 2 3 2 4 2 4 2" xfId="7473" xr:uid="{71FC4251-2C21-4D8A-AC91-9DB9B9C1B3C2}"/>
    <cellStyle name="Millares [0] 2 3 2 4 2 4 3" xfId="4645" xr:uid="{42DE9ABD-D389-4A2A-974D-F898B035A1F7}"/>
    <cellStyle name="Millares [0] 2 3 2 4 2 5" xfId="2811" xr:uid="{2F006206-3EEC-4EFC-B931-2440299DADCA}"/>
    <cellStyle name="Millares [0] 2 3 2 4 2 5 2" xfId="7971" xr:uid="{FEE2775B-2136-4C97-B9B3-DB479C218999}"/>
    <cellStyle name="Millares [0] 2 3 2 4 2 5 3" xfId="5143" xr:uid="{BA64D36A-1BF3-461D-A9E8-969C19C37E0A}"/>
    <cellStyle name="Millares [0] 2 3 2 4 2 6" xfId="814" xr:uid="{E23F3BAA-C149-471D-90FF-8CECAE8A624A}"/>
    <cellStyle name="Millares [0] 2 3 2 4 2 6 2" xfId="5979" xr:uid="{4E7ADF5D-92EC-4BD5-99D5-AD9E2C6EE2C2}"/>
    <cellStyle name="Millares [0] 2 3 2 4 2 7" xfId="5639" xr:uid="{D921E9B3-A7EA-4392-BD62-C8CBDE1B998E}"/>
    <cellStyle name="Millares [0] 2 3 2 4 2 8" xfId="3151" xr:uid="{AB70B1E2-4CD2-4974-AFF3-84A7F7FECDBC}"/>
    <cellStyle name="Millares [0] 2 3 2 4 3" xfId="317" xr:uid="{9E1CB1F5-5F10-40DD-9BD9-903D2B102736}"/>
    <cellStyle name="Millares [0] 2 3 2 4 3 2" xfId="1656" xr:uid="{A9D5EC81-02A2-4582-A614-D40139D6475B}"/>
    <cellStyle name="Millares [0] 2 3 2 4 3 2 2" xfId="6816" xr:uid="{57EFB18B-CCD1-4ABD-ACC3-AA2B7C4F7612}"/>
    <cellStyle name="Millares [0] 2 3 2 4 3 2 3" xfId="3988" xr:uid="{13EFFA8C-A614-4295-8CED-8EF09DFE72A4}"/>
    <cellStyle name="Millares [0] 2 3 2 4 3 3" xfId="2156" xr:uid="{BE7329DF-9B67-4613-9698-8B7040F96922}"/>
    <cellStyle name="Millares [0] 2 3 2 4 3 3 2" xfId="7316" xr:uid="{F9EA5EAE-915E-45FB-ADCA-A2F9C500E731}"/>
    <cellStyle name="Millares [0] 2 3 2 4 3 3 3" xfId="4488" xr:uid="{8434FECF-ECFE-470E-9298-AC904A01AD73}"/>
    <cellStyle name="Millares [0] 2 3 2 4 3 4" xfId="2654" xr:uid="{866E5E2B-3601-4EF6-B996-8BE862C060E2}"/>
    <cellStyle name="Millares [0] 2 3 2 4 3 4 2" xfId="7814" xr:uid="{2E65887A-1D7D-42A8-88A6-DBF113E56A84}"/>
    <cellStyle name="Millares [0] 2 3 2 4 3 4 3" xfId="4986" xr:uid="{7E30A5D7-A04E-4EE0-8B45-D2B2F164195B}"/>
    <cellStyle name="Millares [0] 2 3 2 4 3 5" xfId="1159" xr:uid="{417FE4CE-A06E-48E6-8728-B89F6328E1B1}"/>
    <cellStyle name="Millares [0] 2 3 2 4 3 5 2" xfId="6319" xr:uid="{CBA0C0DF-30EA-4924-B95D-EA76947EE2D2}"/>
    <cellStyle name="Millares [0] 2 3 2 4 3 6" xfId="5482" xr:uid="{594E37FA-952E-4521-8D17-D567BDE1AAA8}"/>
    <cellStyle name="Millares [0] 2 3 2 4 3 7" xfId="3491" xr:uid="{754C89A0-E3A5-47AF-8056-5BBE7A48DE3A}"/>
    <cellStyle name="Millares [0] 2 3 2 4 4" xfId="971" xr:uid="{6FD21BB2-36F9-4FB8-AC37-72A562B92DD8}"/>
    <cellStyle name="Millares [0] 2 3 2 4 4 2" xfId="6136" xr:uid="{5B033675-0D06-45A5-B318-FB24950F9A2F}"/>
    <cellStyle name="Millares [0] 2 3 2 4 4 3" xfId="3308" xr:uid="{4AAC667F-A599-4B29-A853-CE08EF73EDCC}"/>
    <cellStyle name="Millares [0] 2 3 2 4 5" xfId="1472" xr:uid="{2966E070-42AA-4B13-A9CC-58399B80B45A}"/>
    <cellStyle name="Millares [0] 2 3 2 4 5 2" xfId="6632" xr:uid="{B6939517-E6D0-4045-A734-129245E6F125}"/>
    <cellStyle name="Millares [0] 2 3 2 4 5 3" xfId="3804" xr:uid="{CC19B5A2-7583-451C-BD52-74351E84AEDC}"/>
    <cellStyle name="Millares [0] 2 3 2 4 6" xfId="1972" xr:uid="{7AF177EF-E083-46A4-A708-5E0337666782}"/>
    <cellStyle name="Millares [0] 2 3 2 4 6 2" xfId="7132" xr:uid="{DD1E91E3-48CC-4F7B-AED6-FC919D1CFF78}"/>
    <cellStyle name="Millares [0] 2 3 2 4 6 3" xfId="4304" xr:uid="{38162A89-F687-42D5-B728-8CA24E1B6EEA}"/>
    <cellStyle name="Millares [0] 2 3 2 4 7" xfId="2470" xr:uid="{D1968300-BA68-4BFA-B36D-B8DEBEE9BAE3}"/>
    <cellStyle name="Millares [0] 2 3 2 4 7 2" xfId="7630" xr:uid="{68A8B100-D5DA-4410-BC8F-E493A2974C81}"/>
    <cellStyle name="Millares [0] 2 3 2 4 7 3" xfId="4802" xr:uid="{62DF58D6-8E4C-431E-9395-26CA3AAE20E3}"/>
    <cellStyle name="Millares [0] 2 3 2 4 8" xfId="657" xr:uid="{FBBC6236-8081-4C22-8D4B-FACAE2891E76}"/>
    <cellStyle name="Millares [0] 2 3 2 4 8 2" xfId="5822" xr:uid="{EE7D4110-0B10-4CAE-B375-C722B4CB7EB9}"/>
    <cellStyle name="Millares [0] 2 3 2 4 9" xfId="5299" xr:uid="{7CFB683D-2E85-4CE3-ADB3-7817D5D8F2A5}"/>
    <cellStyle name="Millares [0] 2 3 2 5" xfId="213" xr:uid="{C9EFA91F-CD41-4C7D-8023-0942F42F2106}"/>
    <cellStyle name="Millares [0] 2 3 2 5 2" xfId="1055" xr:uid="{1D4DE2C7-DE64-469E-9B35-55E98A0FD2D6}"/>
    <cellStyle name="Millares [0] 2 3 2 5 2 2" xfId="6215" xr:uid="{E6A356F1-1EBD-4B18-9029-37E10E552749}"/>
    <cellStyle name="Millares [0] 2 3 2 5 2 3" xfId="3387" xr:uid="{4A9405C3-E5E8-4F85-A0BB-6A531320947A}"/>
    <cellStyle name="Millares [0] 2 3 2 5 3" xfId="1552" xr:uid="{16AAFA77-B082-485A-98BD-69B66C25D70B}"/>
    <cellStyle name="Millares [0] 2 3 2 5 3 2" xfId="6712" xr:uid="{027EEE59-7BDD-41B4-BCDF-DAE4A32B4F96}"/>
    <cellStyle name="Millares [0] 2 3 2 5 3 3" xfId="3884" xr:uid="{85D65715-D8D4-4888-8DE6-F784C62DC52D}"/>
    <cellStyle name="Millares [0] 2 3 2 5 4" xfId="2052" xr:uid="{5AC60569-5C14-4B8D-8E2B-E0FBA518E6D2}"/>
    <cellStyle name="Millares [0] 2 3 2 5 4 2" xfId="7212" xr:uid="{4919FB87-BD6E-4B1F-9192-EBAD232372E6}"/>
    <cellStyle name="Millares [0] 2 3 2 5 4 3" xfId="4384" xr:uid="{3D0763F1-C73D-4D3C-BEAA-E0CDA48FF08E}"/>
    <cellStyle name="Millares [0] 2 3 2 5 5" xfId="2550" xr:uid="{28E39809-93EC-467A-95DD-A5ED152DAB33}"/>
    <cellStyle name="Millares [0] 2 3 2 5 5 2" xfId="7710" xr:uid="{439B662D-6D40-435E-8655-A52C13F91748}"/>
    <cellStyle name="Millares [0] 2 3 2 5 5 3" xfId="4882" xr:uid="{4A9C1366-59E0-4275-9C67-1A358DD0AD71}"/>
    <cellStyle name="Millares [0] 2 3 2 5 6" xfId="553" xr:uid="{8C19EF2B-1106-42B4-857A-D794F614E20F}"/>
    <cellStyle name="Millares [0] 2 3 2 5 6 2" xfId="5718" xr:uid="{FBBB0669-E1CE-456D-9B9D-E055EA2017EA}"/>
    <cellStyle name="Millares [0] 2 3 2 5 7" xfId="5378" xr:uid="{DC4DF5AA-74D3-4CEC-BE85-B9FF31110F19}"/>
    <cellStyle name="Millares [0] 2 3 2 5 8" xfId="2890" xr:uid="{6071039B-523A-4240-9D5D-112F3CBCACBF}"/>
    <cellStyle name="Millares [0] 2 3 2 6" xfId="370" xr:uid="{7F778CBC-28EF-48C3-A4E7-D0C1CB94C704}"/>
    <cellStyle name="Millares [0] 2 3 2 6 2" xfId="1212" xr:uid="{CFF33E0B-6C1F-46A6-A82C-40473F294BE8}"/>
    <cellStyle name="Millares [0] 2 3 2 6 2 2" xfId="6372" xr:uid="{231CAC4D-9215-456A-8DA2-A7CA82AA5FE3}"/>
    <cellStyle name="Millares [0] 2 3 2 6 2 3" xfId="3544" xr:uid="{05BE84DB-DC4B-41EC-8544-423B3E180E6A}"/>
    <cellStyle name="Millares [0] 2 3 2 6 3" xfId="1709" xr:uid="{3F57493E-3ED3-4BC3-8D10-B98D2C98013B}"/>
    <cellStyle name="Millares [0] 2 3 2 6 3 2" xfId="6869" xr:uid="{C93FD3A0-0AB1-453C-9AA4-A5EBDDF86ED8}"/>
    <cellStyle name="Millares [0] 2 3 2 6 3 3" xfId="4041" xr:uid="{D682D4B0-F183-4239-9ECD-97FB2F13B8DF}"/>
    <cellStyle name="Millares [0] 2 3 2 6 4" xfId="2209" xr:uid="{9FFE3CE4-FB66-40A7-A48C-D1BF3941BA74}"/>
    <cellStyle name="Millares [0] 2 3 2 6 4 2" xfId="7369" xr:uid="{FE7984DC-16D8-4908-A39F-D9CFD584691E}"/>
    <cellStyle name="Millares [0] 2 3 2 6 4 3" xfId="4541" xr:uid="{8215D1D3-635D-44EE-88A2-E46911CF8632}"/>
    <cellStyle name="Millares [0] 2 3 2 6 5" xfId="2707" xr:uid="{E3BE43A2-2626-45BF-9FC8-2AFE899C401E}"/>
    <cellStyle name="Millares [0] 2 3 2 6 5 2" xfId="7867" xr:uid="{B7B787BE-E8E3-4B72-A185-3C9CA7FCF128}"/>
    <cellStyle name="Millares [0] 2 3 2 6 5 3" xfId="5039" xr:uid="{813562AD-EE4E-4632-9898-BF3B40425865}"/>
    <cellStyle name="Millares [0] 2 3 2 6 6" xfId="710" xr:uid="{7677597B-8A35-4B2C-B9EE-9282A77F53CF}"/>
    <cellStyle name="Millares [0] 2 3 2 6 6 2" xfId="5875" xr:uid="{A2BAD3BE-4E42-43CB-826F-F9A304E95BB3}"/>
    <cellStyle name="Millares [0] 2 3 2 6 7" xfId="5535" xr:uid="{EF813D6D-10E5-4BAC-90BE-3F4DB1F96CA5}"/>
    <cellStyle name="Millares [0] 2 3 2 6 8" xfId="3047" xr:uid="{66778194-CE1F-4395-9C8A-CD3EE9D22DB2}"/>
    <cellStyle name="Millares [0] 2 3 2 7" xfId="174" xr:uid="{3ED36509-4A08-42A8-BA76-DBD99C622133}"/>
    <cellStyle name="Millares [0] 2 3 2 7 2" xfId="1522" xr:uid="{0113BD32-0250-4CCC-93E7-D206A283865B}"/>
    <cellStyle name="Millares [0] 2 3 2 7 2 2" xfId="6682" xr:uid="{76DE3DC9-BE1D-419D-B836-69F443BCF37F}"/>
    <cellStyle name="Millares [0] 2 3 2 7 2 3" xfId="3854" xr:uid="{34A0535C-25C5-446E-8C79-7731FDEB899F}"/>
    <cellStyle name="Millares [0] 2 3 2 7 3" xfId="2022" xr:uid="{E8F23F44-5C6E-40BB-A21F-5A30245EFCF9}"/>
    <cellStyle name="Millares [0] 2 3 2 7 3 2" xfId="7182" xr:uid="{544A2318-1621-44A4-B622-9A666B3DBF6C}"/>
    <cellStyle name="Millares [0] 2 3 2 7 3 3" xfId="4354" xr:uid="{BB8ED117-15A0-4ADB-B338-1B8EBCCE6E76}"/>
    <cellStyle name="Millares [0] 2 3 2 7 4" xfId="2520" xr:uid="{03AB9D16-E6B4-4884-8FA9-BCE9F7386CA6}"/>
    <cellStyle name="Millares [0] 2 3 2 7 4 2" xfId="7680" xr:uid="{6AF956C2-DF01-4BD2-A0EE-398427B55811}"/>
    <cellStyle name="Millares [0] 2 3 2 7 4 3" xfId="4852" xr:uid="{73C17FF1-7F30-4936-8BC4-BB83EC981041}"/>
    <cellStyle name="Millares [0] 2 3 2 7 5" xfId="1021" xr:uid="{DD50B532-42D2-4E51-A8A9-54B5EEC24957}"/>
    <cellStyle name="Millares [0] 2 3 2 7 5 2" xfId="6186" xr:uid="{7460B0F3-52CF-4DF5-8FBD-82E00B549CAB}"/>
    <cellStyle name="Millares [0] 2 3 2 7 6" xfId="5349" xr:uid="{72DF1BEE-50AB-46E1-92ED-FF99D2555DB8}"/>
    <cellStyle name="Millares [0] 2 3 2 7 7" xfId="3358" xr:uid="{B945CFC2-9435-499F-A3DE-D86DB822BC2C}"/>
    <cellStyle name="Millares [0] 2 3 2 8" xfId="867" xr:uid="{CE86E8E7-E8A7-48ED-B59F-8E618D310B03}"/>
    <cellStyle name="Millares [0] 2 3 2 8 2" xfId="6032" xr:uid="{AC11EAF1-94A0-4277-8690-172DDDE45CF7}"/>
    <cellStyle name="Millares [0] 2 3 2 8 3" xfId="3204" xr:uid="{8C6DB0C3-E89A-4A32-8F78-7CF293DDC688}"/>
    <cellStyle name="Millares [0] 2 3 2 9" xfId="1368" xr:uid="{64E7115E-6CA1-4230-AE0E-FD570FB84053}"/>
    <cellStyle name="Millares [0] 2 3 2 9 2" xfId="6528" xr:uid="{D9988C6A-5263-46D5-AF21-49EF498273AD}"/>
    <cellStyle name="Millares [0] 2 3 2 9 3" xfId="3700" xr:uid="{C10C1521-B51C-4C3F-84EE-2409167C312E}"/>
    <cellStyle name="Millares [0] 2 3 3" xfId="35" xr:uid="{6296DE14-02D1-4FAC-A113-A023113CA47D}"/>
    <cellStyle name="Millares [0] 2 3 3 10" xfId="568" xr:uid="{48F9411E-3CB3-4896-B1E8-EF7D1B361678}"/>
    <cellStyle name="Millares [0] 2 3 3 10 2" xfId="5733" xr:uid="{2D611567-DD1B-4B1B-BFDC-104573C39827}"/>
    <cellStyle name="Millares [0] 2 3 3 11" xfId="5210" xr:uid="{3868E735-6D2B-4440-87AF-8453D99DC94A}"/>
    <cellStyle name="Millares [0] 2 3 3 12" xfId="2905" xr:uid="{C5EB85DA-7C46-40D9-A0E6-626D0E2F637E}"/>
    <cellStyle name="Millares [0] 2 3 3 2" xfId="86" xr:uid="{817CBBBC-CBE1-40AE-B8B9-EA0C18AFC467}"/>
    <cellStyle name="Millares [0] 2 3 3 2 10" xfId="2956" xr:uid="{DE854637-672E-44F1-B915-4E827D6C80AC}"/>
    <cellStyle name="Millares [0] 2 3 3 2 2" xfId="436" xr:uid="{607E6888-98E1-4F50-96A1-31AE53DBCADD}"/>
    <cellStyle name="Millares [0] 2 3 3 2 2 2" xfId="1278" xr:uid="{834E5656-3996-46DD-B203-9E72FF66EAD1}"/>
    <cellStyle name="Millares [0] 2 3 3 2 2 2 2" xfId="6438" xr:uid="{B379049A-0B3F-4DE3-8F2A-9A427F277FC5}"/>
    <cellStyle name="Millares [0] 2 3 3 2 2 2 3" xfId="3610" xr:uid="{54E7F7D7-CC68-408F-82CD-A511A79FD355}"/>
    <cellStyle name="Millares [0] 2 3 3 2 2 3" xfId="1775" xr:uid="{B7EC29D3-0E02-466E-94AA-0CD18F535C49}"/>
    <cellStyle name="Millares [0] 2 3 3 2 2 3 2" xfId="6935" xr:uid="{BBD6AF7C-7E1A-4140-A180-FFA237D889F1}"/>
    <cellStyle name="Millares [0] 2 3 3 2 2 3 3" xfId="4107" xr:uid="{7D644A6C-FCAB-4FA6-BDD7-B2ECDBD24190}"/>
    <cellStyle name="Millares [0] 2 3 3 2 2 4" xfId="2275" xr:uid="{3A5893ED-DE25-420F-A332-3EB10D40D3F6}"/>
    <cellStyle name="Millares [0] 2 3 3 2 2 4 2" xfId="7435" xr:uid="{7C968130-1EA8-4CD6-B2D2-FD059AECE7C8}"/>
    <cellStyle name="Millares [0] 2 3 3 2 2 4 3" xfId="4607" xr:uid="{2D74D48A-6E11-4D44-94A0-72860A6A8700}"/>
    <cellStyle name="Millares [0] 2 3 3 2 2 5" xfId="2773" xr:uid="{E7F138EE-FCF5-443F-AED7-87FD899FBCD5}"/>
    <cellStyle name="Millares [0] 2 3 3 2 2 5 2" xfId="7933" xr:uid="{F52D8BD9-974E-4832-8855-8D67418FE894}"/>
    <cellStyle name="Millares [0] 2 3 3 2 2 5 3" xfId="5105" xr:uid="{A428F1EC-BD63-4269-8A22-9B598035D17C}"/>
    <cellStyle name="Millares [0] 2 3 3 2 2 6" xfId="776" xr:uid="{0C62432A-6507-4A68-9D51-E66E9FC2B842}"/>
    <cellStyle name="Millares [0] 2 3 3 2 2 6 2" xfId="5941" xr:uid="{B347EEC7-34A6-4E93-8911-D8B3BE808B8A}"/>
    <cellStyle name="Millares [0] 2 3 3 2 2 7" xfId="5601" xr:uid="{550CE316-3752-45B8-A615-55021262F1CD}"/>
    <cellStyle name="Millares [0] 2 3 3 2 2 8" xfId="3113" xr:uid="{08633035-1CA6-4D53-8E6A-5DFA8336A73E}"/>
    <cellStyle name="Millares [0] 2 3 3 2 3" xfId="279" xr:uid="{99553DD0-24B1-4656-8AB2-01BA62E85F73}"/>
    <cellStyle name="Millares [0] 2 3 3 2 3 2" xfId="1618" xr:uid="{9F50446A-9F65-4435-8A13-4BC977D79A0F}"/>
    <cellStyle name="Millares [0] 2 3 3 2 3 2 2" xfId="6778" xr:uid="{5023C07E-E252-485F-BE67-4DDA049B8CBE}"/>
    <cellStyle name="Millares [0] 2 3 3 2 3 2 3" xfId="3950" xr:uid="{9037C453-FEE3-4C81-8A7A-FA8900ADA0E3}"/>
    <cellStyle name="Millares [0] 2 3 3 2 3 3" xfId="2118" xr:uid="{CA4C9E00-8B1B-4531-805C-ACC27A4A34F4}"/>
    <cellStyle name="Millares [0] 2 3 3 2 3 3 2" xfId="7278" xr:uid="{AE410BA0-F184-48D1-B113-A0DCBA08F1E0}"/>
    <cellStyle name="Millares [0] 2 3 3 2 3 3 3" xfId="4450" xr:uid="{0D9A8556-598E-4931-BD72-69BE69694303}"/>
    <cellStyle name="Millares [0] 2 3 3 2 3 4" xfId="2616" xr:uid="{660AB857-4FC6-4783-91D6-890F736C09FA}"/>
    <cellStyle name="Millares [0] 2 3 3 2 3 4 2" xfId="7776" xr:uid="{06F24141-0540-4025-A179-73B7D56F75B5}"/>
    <cellStyle name="Millares [0] 2 3 3 2 3 4 3" xfId="4948" xr:uid="{E1FA91E4-D1D7-4E2D-BC55-9CD47D34DAD2}"/>
    <cellStyle name="Millares [0] 2 3 3 2 3 5" xfId="1121" xr:uid="{3805C3CE-6BFB-447A-BDC7-1F26315375E5}"/>
    <cellStyle name="Millares [0] 2 3 3 2 3 5 2" xfId="6281" xr:uid="{F58E07DB-6202-41A4-81BC-8096279A27AC}"/>
    <cellStyle name="Millares [0] 2 3 3 2 3 6" xfId="5444" xr:uid="{008837C3-73A1-47BF-8AFC-E2EB1E72B2C0}"/>
    <cellStyle name="Millares [0] 2 3 3 2 3 7" xfId="3453" xr:uid="{5DB3B30E-ED9A-4051-B098-DCAA928AD574}"/>
    <cellStyle name="Millares [0] 2 3 3 2 4" xfId="933" xr:uid="{D30D0A60-D551-4547-831E-E34C5876E4FC}"/>
    <cellStyle name="Millares [0] 2 3 3 2 4 2" xfId="6098" xr:uid="{37D03B43-983C-4305-94E3-B2F774E03E8C}"/>
    <cellStyle name="Millares [0] 2 3 3 2 4 3" xfId="3270" xr:uid="{A6346EB8-A2AC-47C4-868D-9F5EA7C84D04}"/>
    <cellStyle name="Millares [0] 2 3 3 2 5" xfId="1434" xr:uid="{AD8D102E-E2EC-4BCB-9C6A-C3114773917C}"/>
    <cellStyle name="Millares [0] 2 3 3 2 5 2" xfId="6594" xr:uid="{BD82B5D6-F4B7-435E-B5AA-F7BC69B7CBDF}"/>
    <cellStyle name="Millares [0] 2 3 3 2 5 3" xfId="3766" xr:uid="{EEF2D3C7-CEE4-4C98-B25F-255F5D0A6DDD}"/>
    <cellStyle name="Millares [0] 2 3 3 2 6" xfId="1934" xr:uid="{801AC6CF-74C9-4F28-9B0A-D832942AB210}"/>
    <cellStyle name="Millares [0] 2 3 3 2 6 2" xfId="7094" xr:uid="{DE323CCD-56BE-47B1-A5B3-3760AB13AC40}"/>
    <cellStyle name="Millares [0] 2 3 3 2 6 3" xfId="4266" xr:uid="{A0A7E489-8A86-46CF-94B9-1285908F22B1}"/>
    <cellStyle name="Millares [0] 2 3 3 2 7" xfId="2432" xr:uid="{E30B1A28-EC1C-4B43-8D7E-AFBDF074BC75}"/>
    <cellStyle name="Millares [0] 2 3 3 2 7 2" xfId="7592" xr:uid="{43BCB816-97D3-4D6D-98F2-EC2B515D7B6B}"/>
    <cellStyle name="Millares [0] 2 3 3 2 7 3" xfId="4764" xr:uid="{5759CA7B-BBDA-4182-9C6D-3F217E71EE51}"/>
    <cellStyle name="Millares [0] 2 3 3 2 8" xfId="619" xr:uid="{5AC38F1C-A714-4ADC-A12C-3D3B244C33C8}"/>
    <cellStyle name="Millares [0] 2 3 3 2 8 2" xfId="5784" xr:uid="{5B110BC4-910F-4447-B915-598B6A48B941}"/>
    <cellStyle name="Millares [0] 2 3 3 2 9" xfId="5261" xr:uid="{50C53AB0-5F96-4ACE-8E6B-4568E3B790C0}"/>
    <cellStyle name="Millares [0] 2 3 3 3" xfId="139" xr:uid="{274EE3AE-2A62-45AC-A98E-755775F58C62}"/>
    <cellStyle name="Millares [0] 2 3 3 3 10" xfId="3009" xr:uid="{BC342275-1E40-4EE3-9531-93FD901F278A}"/>
    <cellStyle name="Millares [0] 2 3 3 3 2" xfId="489" xr:uid="{87B664C7-2E96-4788-810F-6447D269EE08}"/>
    <cellStyle name="Millares [0] 2 3 3 3 2 2" xfId="1331" xr:uid="{A7B431A0-2C6C-49FC-BBF6-BE59D9CF4FE1}"/>
    <cellStyle name="Millares [0] 2 3 3 3 2 2 2" xfId="6491" xr:uid="{29BBDE4A-937A-4C4A-9B3D-F8A1DFCF48C4}"/>
    <cellStyle name="Millares [0] 2 3 3 3 2 2 3" xfId="3663" xr:uid="{DD87712D-7928-439F-8909-808F4D794E5D}"/>
    <cellStyle name="Millares [0] 2 3 3 3 2 3" xfId="1828" xr:uid="{59982007-EB5C-4426-A15E-0D2CD8E9823C}"/>
    <cellStyle name="Millares [0] 2 3 3 3 2 3 2" xfId="6988" xr:uid="{BC97CE29-EA51-430C-BEE5-323725B399F2}"/>
    <cellStyle name="Millares [0] 2 3 3 3 2 3 3" xfId="4160" xr:uid="{415C160B-DC94-4EA8-A148-EE6A7C6D887E}"/>
    <cellStyle name="Millares [0] 2 3 3 3 2 4" xfId="2328" xr:uid="{D37D30F2-4F0B-43C5-A686-61A90286A250}"/>
    <cellStyle name="Millares [0] 2 3 3 3 2 4 2" xfId="7488" xr:uid="{A8C5C5B1-C304-4FAB-931A-28E50386B5B9}"/>
    <cellStyle name="Millares [0] 2 3 3 3 2 4 3" xfId="4660" xr:uid="{B4FADA8D-F428-48A5-A391-243FCC76ACFC}"/>
    <cellStyle name="Millares [0] 2 3 3 3 2 5" xfId="2826" xr:uid="{00BE6C7A-501B-4B00-A106-EE5E17248F83}"/>
    <cellStyle name="Millares [0] 2 3 3 3 2 5 2" xfId="7986" xr:uid="{6D642150-97EF-4B4D-B273-A8BB0F29C84D}"/>
    <cellStyle name="Millares [0] 2 3 3 3 2 5 3" xfId="5158" xr:uid="{F8C7225E-45D6-493C-8F20-B8CC2D977623}"/>
    <cellStyle name="Millares [0] 2 3 3 3 2 6" xfId="829" xr:uid="{3F3B5DDE-A0F4-4A7D-9CC0-E9FE713C0795}"/>
    <cellStyle name="Millares [0] 2 3 3 3 2 6 2" xfId="5994" xr:uid="{D48FCE3F-7D71-4D88-9C1C-B4F63392D024}"/>
    <cellStyle name="Millares [0] 2 3 3 3 2 7" xfId="5654" xr:uid="{8BCB6BBA-88CF-4CE4-8245-D3535DB72E58}"/>
    <cellStyle name="Millares [0] 2 3 3 3 2 8" xfId="3166" xr:uid="{6C2C4C90-556D-4889-B7A0-D22EBFFA6410}"/>
    <cellStyle name="Millares [0] 2 3 3 3 3" xfId="332" xr:uid="{65A31B19-9FDB-439E-AAD5-89FF9E9E061B}"/>
    <cellStyle name="Millares [0] 2 3 3 3 3 2" xfId="1671" xr:uid="{B8472857-405B-46D6-A906-8D7502CB899E}"/>
    <cellStyle name="Millares [0] 2 3 3 3 3 2 2" xfId="6831" xr:uid="{453ED29C-371E-49FD-8750-A0371B3321A2}"/>
    <cellStyle name="Millares [0] 2 3 3 3 3 2 3" xfId="4003" xr:uid="{105CB652-7710-40CF-86F3-7C6943C18DF3}"/>
    <cellStyle name="Millares [0] 2 3 3 3 3 3" xfId="2171" xr:uid="{09A8F5D5-F4B0-487D-A61F-7E67CA091EEC}"/>
    <cellStyle name="Millares [0] 2 3 3 3 3 3 2" xfId="7331" xr:uid="{EA04EC87-648F-4C07-9250-B3B664E48FA8}"/>
    <cellStyle name="Millares [0] 2 3 3 3 3 3 3" xfId="4503" xr:uid="{5D1A8DC1-8B4B-40DE-BCD4-C93249EE27DA}"/>
    <cellStyle name="Millares [0] 2 3 3 3 3 4" xfId="2669" xr:uid="{5A3BC2EA-98DB-4B0B-B2D6-6E4819A9D12E}"/>
    <cellStyle name="Millares [0] 2 3 3 3 3 4 2" xfId="7829" xr:uid="{D7B9E000-0B99-4AF2-924B-7FE2E76A6B0D}"/>
    <cellStyle name="Millares [0] 2 3 3 3 3 4 3" xfId="5001" xr:uid="{81738679-8805-4740-A90D-642B8D551839}"/>
    <cellStyle name="Millares [0] 2 3 3 3 3 5" xfId="1174" xr:uid="{1A4F4B73-643B-4132-9D12-A135727FB291}"/>
    <cellStyle name="Millares [0] 2 3 3 3 3 5 2" xfId="6334" xr:uid="{98313811-E3DB-4458-9473-2ED1A1281D32}"/>
    <cellStyle name="Millares [0] 2 3 3 3 3 6" xfId="5497" xr:uid="{645ACD85-8738-4174-B52D-AB819E1F3656}"/>
    <cellStyle name="Millares [0] 2 3 3 3 3 7" xfId="3506" xr:uid="{FAF46A54-1FEB-45C3-97FE-D37F73C7E12D}"/>
    <cellStyle name="Millares [0] 2 3 3 3 4" xfId="986" xr:uid="{7A0BDCDC-8B58-4D5D-B3A2-00C297C520C4}"/>
    <cellStyle name="Millares [0] 2 3 3 3 4 2" xfId="6151" xr:uid="{DE275FB5-2957-4B4C-83D3-78E22EA5FA6E}"/>
    <cellStyle name="Millares [0] 2 3 3 3 4 3" xfId="3323" xr:uid="{3C010D0E-1328-4967-A906-00E23AD88CDD}"/>
    <cellStyle name="Millares [0] 2 3 3 3 5" xfId="1487" xr:uid="{E9C7F98D-0D10-488E-8DFB-65462FEC7985}"/>
    <cellStyle name="Millares [0] 2 3 3 3 5 2" xfId="6647" xr:uid="{31B7EC7E-2172-4F19-A78E-2870869133F2}"/>
    <cellStyle name="Millares [0] 2 3 3 3 5 3" xfId="3819" xr:uid="{F058E774-77B6-4395-8F9C-F0D7E87A673D}"/>
    <cellStyle name="Millares [0] 2 3 3 3 6" xfId="1987" xr:uid="{4486C6A9-7DA3-46C5-91F6-26D74BA0CA2C}"/>
    <cellStyle name="Millares [0] 2 3 3 3 6 2" xfId="7147" xr:uid="{4C3F0FC7-3026-4904-8FDA-377C0B58AC9C}"/>
    <cellStyle name="Millares [0] 2 3 3 3 6 3" xfId="4319" xr:uid="{7A7F9671-3692-429E-BF5D-001FEBA3D6AF}"/>
    <cellStyle name="Millares [0] 2 3 3 3 7" xfId="2485" xr:uid="{19E45B9B-CD08-4E38-9B58-DFEBB247A518}"/>
    <cellStyle name="Millares [0] 2 3 3 3 7 2" xfId="7645" xr:uid="{F5EB4628-DCB0-41DB-987D-A9ED5BFD7EBC}"/>
    <cellStyle name="Millares [0] 2 3 3 3 7 3" xfId="4817" xr:uid="{4107221C-5454-43B6-BF6C-580C03869838}"/>
    <cellStyle name="Millares [0] 2 3 3 3 8" xfId="672" xr:uid="{DBED9468-7DF1-48BD-8E42-236D15892366}"/>
    <cellStyle name="Millares [0] 2 3 3 3 8 2" xfId="5837" xr:uid="{D6AAA3AE-03E3-45EC-8AD2-C4B2F81518B6}"/>
    <cellStyle name="Millares [0] 2 3 3 3 9" xfId="5314" xr:uid="{72DFA0F4-945A-4514-9AEE-3C91BE78C0C7}"/>
    <cellStyle name="Millares [0] 2 3 3 4" xfId="385" xr:uid="{E2F9BE19-6F14-4D3D-AEE5-C929B7C35ED0}"/>
    <cellStyle name="Millares [0] 2 3 3 4 2" xfId="1227" xr:uid="{5C205664-A3BF-4AB2-BE32-30FAA4B4B196}"/>
    <cellStyle name="Millares [0] 2 3 3 4 2 2" xfId="6387" xr:uid="{926EA83F-A782-45A0-85DA-03EA6ECB7F18}"/>
    <cellStyle name="Millares [0] 2 3 3 4 2 3" xfId="3559" xr:uid="{A73E95DB-4A22-4A81-9F99-FFB649014AB7}"/>
    <cellStyle name="Millares [0] 2 3 3 4 3" xfId="1724" xr:uid="{F915C630-5420-4CA3-91E5-9A3EE3476196}"/>
    <cellStyle name="Millares [0] 2 3 3 4 3 2" xfId="6884" xr:uid="{2B9632D0-55AC-4273-AB59-3BECA979B6BB}"/>
    <cellStyle name="Millares [0] 2 3 3 4 3 3" xfId="4056" xr:uid="{16CDB558-492D-4A6E-A14C-4E634523C0C8}"/>
    <cellStyle name="Millares [0] 2 3 3 4 4" xfId="2224" xr:uid="{C51DA8CA-2FFE-4715-841F-770640240038}"/>
    <cellStyle name="Millares [0] 2 3 3 4 4 2" xfId="7384" xr:uid="{C936CC97-2543-4D95-87E4-80FBB47DCD06}"/>
    <cellStyle name="Millares [0] 2 3 3 4 4 3" xfId="4556" xr:uid="{A2AE4250-B0D2-4919-AC3D-5781197BD394}"/>
    <cellStyle name="Millares [0] 2 3 3 4 5" xfId="2722" xr:uid="{104C9C9E-840D-4E4D-902C-F4650708E12A}"/>
    <cellStyle name="Millares [0] 2 3 3 4 5 2" xfId="7882" xr:uid="{D5EB2629-3E1E-44AA-84B0-AFDAB2588CA8}"/>
    <cellStyle name="Millares [0] 2 3 3 4 5 3" xfId="5054" xr:uid="{EDC81E41-6060-41ED-A5EE-9E5F4114EC71}"/>
    <cellStyle name="Millares [0] 2 3 3 4 6" xfId="725" xr:uid="{6E0A8267-91B5-4FE7-A122-3610451B4012}"/>
    <cellStyle name="Millares [0] 2 3 3 4 6 2" xfId="5890" xr:uid="{1D7C6537-1F40-49F7-957F-1D07C9FB9019}"/>
    <cellStyle name="Millares [0] 2 3 3 4 7" xfId="5550" xr:uid="{BB616A09-2204-432D-8D1B-817042DA9DF4}"/>
    <cellStyle name="Millares [0] 2 3 3 4 8" xfId="3062" xr:uid="{A8456611-FEB2-4F70-9856-7835400F4143}"/>
    <cellStyle name="Millares [0] 2 3 3 5" xfId="228" xr:uid="{557604A0-0B1A-4152-AA37-9CC5BDB46E68}"/>
    <cellStyle name="Millares [0] 2 3 3 5 2" xfId="1567" xr:uid="{9CF91F41-4438-42F3-BB54-E3AB2438E378}"/>
    <cellStyle name="Millares [0] 2 3 3 5 2 2" xfId="6727" xr:uid="{8A1C2D23-31FE-4B4D-96A1-ED615B357D36}"/>
    <cellStyle name="Millares [0] 2 3 3 5 2 3" xfId="3899" xr:uid="{1E4A04D4-3FAA-4665-97A9-1F53DC8CB3B8}"/>
    <cellStyle name="Millares [0] 2 3 3 5 3" xfId="2067" xr:uid="{079E0F74-D301-4779-A0C5-0A7F5A91958E}"/>
    <cellStyle name="Millares [0] 2 3 3 5 3 2" xfId="7227" xr:uid="{422B0496-D250-4DDD-A811-E8DB2F1F86EE}"/>
    <cellStyle name="Millares [0] 2 3 3 5 3 3" xfId="4399" xr:uid="{45A8517D-1654-43A5-9D31-9B9F3B68831C}"/>
    <cellStyle name="Millares [0] 2 3 3 5 4" xfId="2565" xr:uid="{0109B45D-8E3D-4232-8BB2-FA05D86DAFC1}"/>
    <cellStyle name="Millares [0] 2 3 3 5 4 2" xfId="7725" xr:uid="{87E06C19-CEB7-425D-A2D2-3CD189FB277E}"/>
    <cellStyle name="Millares [0] 2 3 3 5 4 3" xfId="4897" xr:uid="{4501840C-02B0-46EE-B92A-699AEF52779F}"/>
    <cellStyle name="Millares [0] 2 3 3 5 5" xfId="1070" xr:uid="{EE8FF145-B42C-4A17-931B-EBBF443B5AC3}"/>
    <cellStyle name="Millares [0] 2 3 3 5 5 2" xfId="6230" xr:uid="{D87BC512-238F-422A-918B-DDB1D8EC05C9}"/>
    <cellStyle name="Millares [0] 2 3 3 5 6" xfId="5393" xr:uid="{B7796E9F-063A-402C-9104-AC403D04BD61}"/>
    <cellStyle name="Millares [0] 2 3 3 5 7" xfId="3402" xr:uid="{6A66EA74-B6CB-4ED1-924B-3BDB3A5F4E03}"/>
    <cellStyle name="Millares [0] 2 3 3 6" xfId="882" xr:uid="{1FD26385-1A2D-499C-ABCD-C300DE6CC169}"/>
    <cellStyle name="Millares [0] 2 3 3 6 2" xfId="6047" xr:uid="{F67A1B45-5648-4AA1-9E08-4DE109F3FFC1}"/>
    <cellStyle name="Millares [0] 2 3 3 6 3" xfId="3219" xr:uid="{64EAC49F-FC48-47FA-B30B-6489B2FE41B4}"/>
    <cellStyle name="Millares [0] 2 3 3 7" xfId="1383" xr:uid="{369FB089-4DA4-4C1F-AB82-2B89599DA979}"/>
    <cellStyle name="Millares [0] 2 3 3 7 2" xfId="6543" xr:uid="{5BFD64B7-D659-4729-B233-FAF5848011E5}"/>
    <cellStyle name="Millares [0] 2 3 3 7 3" xfId="3715" xr:uid="{D882A0C1-BA9A-449E-8E10-664F14774FAB}"/>
    <cellStyle name="Millares [0] 2 3 3 8" xfId="1883" xr:uid="{EC926FDE-EA5C-4A0E-98EE-BC887DAF9F50}"/>
    <cellStyle name="Millares [0] 2 3 3 8 2" xfId="7043" xr:uid="{8BD315A3-DC7B-4CDD-B51F-EBD1BFAD1740}"/>
    <cellStyle name="Millares [0] 2 3 3 8 3" xfId="4215" xr:uid="{2438A35C-C9EC-4BC6-8E10-10691A9F2EAA}"/>
    <cellStyle name="Millares [0] 2 3 3 9" xfId="2381" xr:uid="{28D0F20B-7D1D-4FC3-A4E3-D3B6AB716A85}"/>
    <cellStyle name="Millares [0] 2 3 3 9 2" xfId="7541" xr:uid="{ECF29767-F71F-4B8E-A5C5-6182599E3AF5}"/>
    <cellStyle name="Millares [0] 2 3 3 9 3" xfId="4713" xr:uid="{6D475C9E-AA13-4D58-B798-12195E5F2446}"/>
    <cellStyle name="Millares [0] 2 3 4" xfId="61" xr:uid="{61D1670D-0096-4333-9629-F65D75D422DB}"/>
    <cellStyle name="Millares [0] 2 3 4 10" xfId="2931" xr:uid="{1030E282-3E75-4193-B99F-A25B37A23A69}"/>
    <cellStyle name="Millares [0] 2 3 4 2" xfId="411" xr:uid="{EC6D6BA2-EFF0-4B3B-98F1-8B714E90A376}"/>
    <cellStyle name="Millares [0] 2 3 4 2 2" xfId="1253" xr:uid="{BA5D89B5-B6DE-4ED1-8D04-81CEDF4F39C3}"/>
    <cellStyle name="Millares [0] 2 3 4 2 2 2" xfId="6413" xr:uid="{A1D08884-6710-4795-B610-DC4D718923E9}"/>
    <cellStyle name="Millares [0] 2 3 4 2 2 3" xfId="3585" xr:uid="{AAEF0774-471A-40B9-8AA8-2DA873D89587}"/>
    <cellStyle name="Millares [0] 2 3 4 2 3" xfId="1750" xr:uid="{0EEE1D27-28A7-4CE7-98BB-7E7B77418F85}"/>
    <cellStyle name="Millares [0] 2 3 4 2 3 2" xfId="6910" xr:uid="{2EC28BA5-2048-409D-A866-A9930D0861AB}"/>
    <cellStyle name="Millares [0] 2 3 4 2 3 3" xfId="4082" xr:uid="{CF07547B-405A-4887-9138-4294C5CD28E0}"/>
    <cellStyle name="Millares [0] 2 3 4 2 4" xfId="2250" xr:uid="{3DEB0F04-5709-43C9-B4F4-46671517BFCD}"/>
    <cellStyle name="Millares [0] 2 3 4 2 4 2" xfId="7410" xr:uid="{40E96614-8730-4617-8243-BE20FDB1F3F0}"/>
    <cellStyle name="Millares [0] 2 3 4 2 4 3" xfId="4582" xr:uid="{950FFA8F-457D-46D7-8D18-FC97CACF6EC4}"/>
    <cellStyle name="Millares [0] 2 3 4 2 5" xfId="2748" xr:uid="{C9CB391D-DA52-446B-B047-93EBF42C0F9E}"/>
    <cellStyle name="Millares [0] 2 3 4 2 5 2" xfId="7908" xr:uid="{A8DD51A8-154C-48E5-BD2C-C9ADE35990A0}"/>
    <cellStyle name="Millares [0] 2 3 4 2 5 3" xfId="5080" xr:uid="{713E0FE5-433E-41DA-B751-69C62D4F206B}"/>
    <cellStyle name="Millares [0] 2 3 4 2 6" xfId="751" xr:uid="{F0DB64D0-8939-4FD4-8AB3-3391366E7E2B}"/>
    <cellStyle name="Millares [0] 2 3 4 2 6 2" xfId="5916" xr:uid="{5300E643-0FB4-4B1B-8C59-EF48CA072BDE}"/>
    <cellStyle name="Millares [0] 2 3 4 2 7" xfId="5576" xr:uid="{35700F80-BAE4-42D5-BCA0-6E2B36781C5A}"/>
    <cellStyle name="Millares [0] 2 3 4 2 8" xfId="3088" xr:uid="{C94D427F-6140-486C-A83C-6BC620403FCD}"/>
    <cellStyle name="Millares [0] 2 3 4 3" xfId="254" xr:uid="{5D34C581-8A52-4A27-BB10-88349759D9C4}"/>
    <cellStyle name="Millares [0] 2 3 4 3 2" xfId="1593" xr:uid="{06AEDF9D-CB4F-4B4A-8FDE-9ED7D8CB53F4}"/>
    <cellStyle name="Millares [0] 2 3 4 3 2 2" xfId="6753" xr:uid="{BF5118B4-F3BD-4DF6-9B60-30C70C094309}"/>
    <cellStyle name="Millares [0] 2 3 4 3 2 3" xfId="3925" xr:uid="{F1B73D5D-D544-4250-B7DC-6A77368CEFF1}"/>
    <cellStyle name="Millares [0] 2 3 4 3 3" xfId="2093" xr:uid="{CB668692-D0A7-4BDF-B301-EEFF5E53FF28}"/>
    <cellStyle name="Millares [0] 2 3 4 3 3 2" xfId="7253" xr:uid="{4BA824A2-7B44-44F2-8E47-3C6476E1A8A7}"/>
    <cellStyle name="Millares [0] 2 3 4 3 3 3" xfId="4425" xr:uid="{7F7E8CF3-E11C-42AA-97D1-9F0E343C7D91}"/>
    <cellStyle name="Millares [0] 2 3 4 3 4" xfId="2591" xr:uid="{24BB8905-0BC0-4614-A11B-A2515BFC6B02}"/>
    <cellStyle name="Millares [0] 2 3 4 3 4 2" xfId="7751" xr:uid="{4EF9E3FE-465F-4392-83C0-082C8A99A4ED}"/>
    <cellStyle name="Millares [0] 2 3 4 3 4 3" xfId="4923" xr:uid="{632F416E-5890-41F8-A6A5-7013D7ECE6F2}"/>
    <cellStyle name="Millares [0] 2 3 4 3 5" xfId="1096" xr:uid="{4E705B59-7501-48C3-8569-760AF532E30F}"/>
    <cellStyle name="Millares [0] 2 3 4 3 5 2" xfId="6256" xr:uid="{816CEDE7-C115-4E4E-9E14-EF57B773E0B4}"/>
    <cellStyle name="Millares [0] 2 3 4 3 6" xfId="5419" xr:uid="{BEBF58AC-24E4-4BFA-9925-18CD28F2F09B}"/>
    <cellStyle name="Millares [0] 2 3 4 3 7" xfId="3428" xr:uid="{A9ACF676-64D8-4962-BEAB-128F37EE1224}"/>
    <cellStyle name="Millares [0] 2 3 4 4" xfId="908" xr:uid="{C8B83F9D-BCD5-4282-841A-7F0ADA36743A}"/>
    <cellStyle name="Millares [0] 2 3 4 4 2" xfId="6073" xr:uid="{04C7766A-4DB3-45AB-9108-DE268D2DCE1A}"/>
    <cellStyle name="Millares [0] 2 3 4 4 3" xfId="3245" xr:uid="{F954849B-51C5-4AD8-8DDC-24456423F636}"/>
    <cellStyle name="Millares [0] 2 3 4 5" xfId="1409" xr:uid="{00D9EFDF-A3AE-4D60-849C-C1FDAEFA2F2B}"/>
    <cellStyle name="Millares [0] 2 3 4 5 2" xfId="6569" xr:uid="{C6769AC6-47DD-480A-90A5-D81F688B0E9F}"/>
    <cellStyle name="Millares [0] 2 3 4 5 3" xfId="3741" xr:uid="{7151C631-A284-4965-A5E0-A9B643BD4760}"/>
    <cellStyle name="Millares [0] 2 3 4 6" xfId="1909" xr:uid="{483306D9-3D33-4D60-9F1A-07D3B65EA3D4}"/>
    <cellStyle name="Millares [0] 2 3 4 6 2" xfId="7069" xr:uid="{276381AE-957D-4EFE-BD5B-3954A2C50ED1}"/>
    <cellStyle name="Millares [0] 2 3 4 6 3" xfId="4241" xr:uid="{64D6BB5A-6867-446C-9385-E90F3CB1E734}"/>
    <cellStyle name="Millares [0] 2 3 4 7" xfId="2407" xr:uid="{E5968E0A-FD01-4B98-8B06-40008DB5A530}"/>
    <cellStyle name="Millares [0] 2 3 4 7 2" xfId="7567" xr:uid="{4521CFAC-1004-48DF-AC68-0AF0758B550E}"/>
    <cellStyle name="Millares [0] 2 3 4 7 3" xfId="4739" xr:uid="{74333044-6E6A-4D38-A9EA-3CF9034DBF41}"/>
    <cellStyle name="Millares [0] 2 3 4 8" xfId="594" xr:uid="{64FD49F7-F1BD-4FAE-BE8D-F0A79590A0CE}"/>
    <cellStyle name="Millares [0] 2 3 4 8 2" xfId="5759" xr:uid="{EB1DE12C-7916-4045-BA08-09D311693A39}"/>
    <cellStyle name="Millares [0] 2 3 4 9" xfId="5236" xr:uid="{00910208-36A3-446E-A1C0-78031EB0ED8F}"/>
    <cellStyle name="Millares [0] 2 3 5" xfId="114" xr:uid="{367FE9C3-71D7-4311-B23E-28500E25AA8B}"/>
    <cellStyle name="Millares [0] 2 3 5 10" xfId="2984" xr:uid="{C46234F9-80A3-4A28-BB36-21199CFF97D1}"/>
    <cellStyle name="Millares [0] 2 3 5 2" xfId="464" xr:uid="{02583CF9-C61B-44C9-AF24-633C1D5B2545}"/>
    <cellStyle name="Millares [0] 2 3 5 2 2" xfId="1306" xr:uid="{38C4AAA7-0657-4209-AEAC-BD6FBBE37F5F}"/>
    <cellStyle name="Millares [0] 2 3 5 2 2 2" xfId="6466" xr:uid="{68F250C8-C02E-453C-8AC7-D90D634F7FB8}"/>
    <cellStyle name="Millares [0] 2 3 5 2 2 3" xfId="3638" xr:uid="{C51BDFFA-5495-4B0F-8C46-BCFCA61B7937}"/>
    <cellStyle name="Millares [0] 2 3 5 2 3" xfId="1803" xr:uid="{CC3C3E32-C7A3-49C9-BE2B-54E90C96C2A1}"/>
    <cellStyle name="Millares [0] 2 3 5 2 3 2" xfId="6963" xr:uid="{006FEA1E-D796-461C-833B-A32B7C18E22C}"/>
    <cellStyle name="Millares [0] 2 3 5 2 3 3" xfId="4135" xr:uid="{69039E78-54DA-40CA-B145-C90C1CBE50CA}"/>
    <cellStyle name="Millares [0] 2 3 5 2 4" xfId="2303" xr:uid="{CB4D21F5-987E-4766-BD4C-FF81DD7DA893}"/>
    <cellStyle name="Millares [0] 2 3 5 2 4 2" xfId="7463" xr:uid="{B9146ABE-E79F-4DDC-A3A9-FF4DB79A408C}"/>
    <cellStyle name="Millares [0] 2 3 5 2 4 3" xfId="4635" xr:uid="{A62E7F53-F764-4975-B83D-F57DA4920CEF}"/>
    <cellStyle name="Millares [0] 2 3 5 2 5" xfId="2801" xr:uid="{0F571E24-8ECC-4155-B449-85AB7B536318}"/>
    <cellStyle name="Millares [0] 2 3 5 2 5 2" xfId="7961" xr:uid="{1F4F8CBB-85D1-47D3-9E87-433AAD749941}"/>
    <cellStyle name="Millares [0] 2 3 5 2 5 3" xfId="5133" xr:uid="{040FBC7F-56E5-4924-A56F-11B4FD6F4ABB}"/>
    <cellStyle name="Millares [0] 2 3 5 2 6" xfId="804" xr:uid="{FF05F6D4-FF78-4DC5-80B6-6FC6E0077213}"/>
    <cellStyle name="Millares [0] 2 3 5 2 6 2" xfId="5969" xr:uid="{F3A35825-3FDF-4E17-8FEF-2DA7D6997EC0}"/>
    <cellStyle name="Millares [0] 2 3 5 2 7" xfId="5629" xr:uid="{82FAC7C6-FD22-4BF1-A85D-343B8F5CEC09}"/>
    <cellStyle name="Millares [0] 2 3 5 2 8" xfId="3141" xr:uid="{8B8D7147-AEE7-41F7-B9CC-7E9E5FDE6743}"/>
    <cellStyle name="Millares [0] 2 3 5 3" xfId="307" xr:uid="{4E7B6959-5BC9-417B-9A40-775D54CCB4BC}"/>
    <cellStyle name="Millares [0] 2 3 5 3 2" xfId="1646" xr:uid="{2F2E33F6-5497-45AC-B478-A10A2D3C20D7}"/>
    <cellStyle name="Millares [0] 2 3 5 3 2 2" xfId="6806" xr:uid="{0B112103-49AE-41A2-888A-806017E3E06A}"/>
    <cellStyle name="Millares [0] 2 3 5 3 2 3" xfId="3978" xr:uid="{DB92B072-0BAC-4341-8F24-E7D61347BD95}"/>
    <cellStyle name="Millares [0] 2 3 5 3 3" xfId="2146" xr:uid="{C6622E6D-88D5-41C7-B8C3-43802AC75114}"/>
    <cellStyle name="Millares [0] 2 3 5 3 3 2" xfId="7306" xr:uid="{CCD6B191-A027-47A7-9055-5C6D391678AD}"/>
    <cellStyle name="Millares [0] 2 3 5 3 3 3" xfId="4478" xr:uid="{D00FC9B0-FF2D-4FA1-952C-20063C4F62CE}"/>
    <cellStyle name="Millares [0] 2 3 5 3 4" xfId="2644" xr:uid="{7ADDA431-A80E-4B3E-A32F-4FDD9A7F4797}"/>
    <cellStyle name="Millares [0] 2 3 5 3 4 2" xfId="7804" xr:uid="{D3DED664-8651-48E3-9B60-BF20D4011C98}"/>
    <cellStyle name="Millares [0] 2 3 5 3 4 3" xfId="4976" xr:uid="{67EDB01F-ACCF-4F1A-A142-82CA36B18E57}"/>
    <cellStyle name="Millares [0] 2 3 5 3 5" xfId="1149" xr:uid="{CBC90996-9316-492B-8C88-44390385CEC3}"/>
    <cellStyle name="Millares [0] 2 3 5 3 5 2" xfId="6309" xr:uid="{EBEB5DFF-A9BC-42AE-828F-E916DF974421}"/>
    <cellStyle name="Millares [0] 2 3 5 3 6" xfId="5472" xr:uid="{02584651-22EF-4590-B795-ECFAFD2248D3}"/>
    <cellStyle name="Millares [0] 2 3 5 3 7" xfId="3481" xr:uid="{8C225DDB-33F7-4309-B51A-7A77979DC2E4}"/>
    <cellStyle name="Millares [0] 2 3 5 4" xfId="961" xr:uid="{0A1E00EC-E934-4E36-BF95-3EB0EC1FA9A3}"/>
    <cellStyle name="Millares [0] 2 3 5 4 2" xfId="6126" xr:uid="{7DD14710-8FCA-44C6-B8A1-99C049C46AA8}"/>
    <cellStyle name="Millares [0] 2 3 5 4 3" xfId="3298" xr:uid="{8E85605C-32F0-44B2-8A93-CB61D401D942}"/>
    <cellStyle name="Millares [0] 2 3 5 5" xfId="1462" xr:uid="{5A41437D-36DD-4E5B-824B-AF033C7F1577}"/>
    <cellStyle name="Millares [0] 2 3 5 5 2" xfId="6622" xr:uid="{71C5733E-019F-49D5-8E0A-EF07EA51C230}"/>
    <cellStyle name="Millares [0] 2 3 5 5 3" xfId="3794" xr:uid="{98F7E976-36F8-4168-82E3-94DF756F78E1}"/>
    <cellStyle name="Millares [0] 2 3 5 6" xfId="1962" xr:uid="{2994C0A2-2282-4E77-8D46-E9DEA2064940}"/>
    <cellStyle name="Millares [0] 2 3 5 6 2" xfId="7122" xr:uid="{B80F9658-0232-49BD-ADD3-383A4E3FB508}"/>
    <cellStyle name="Millares [0] 2 3 5 6 3" xfId="4294" xr:uid="{91CEF8D0-6F23-4F02-9814-9E47A93B741F}"/>
    <cellStyle name="Millares [0] 2 3 5 7" xfId="2460" xr:uid="{AFE54ADA-4959-4E07-B58B-D98EB006D555}"/>
    <cellStyle name="Millares [0] 2 3 5 7 2" xfId="7620" xr:uid="{80FD6B30-3637-4D21-B320-BBFD9C2F9BCD}"/>
    <cellStyle name="Millares [0] 2 3 5 7 3" xfId="4792" xr:uid="{8117D88B-5ABA-46B3-8135-F76C14015DB9}"/>
    <cellStyle name="Millares [0] 2 3 5 8" xfId="647" xr:uid="{C3638C4B-88FA-42EB-8D34-816EA6691D78}"/>
    <cellStyle name="Millares [0] 2 3 5 8 2" xfId="5812" xr:uid="{7F0C7600-EBC5-473D-97D5-B7FD39F68B60}"/>
    <cellStyle name="Millares [0] 2 3 5 9" xfId="5289" xr:uid="{00E4BF30-B7E9-493E-9E79-FAE330C04FB3}"/>
    <cellStyle name="Millares [0] 2 3 6" xfId="203" xr:uid="{E8359354-C223-4C83-8C8D-6AA75C7186D5}"/>
    <cellStyle name="Millares [0] 2 3 6 2" xfId="1045" xr:uid="{98C9FA8B-F108-4648-96B1-CB864183F5D4}"/>
    <cellStyle name="Millares [0] 2 3 6 2 2" xfId="6205" xr:uid="{260A263B-18FE-4C2E-9D8B-A97BE2EBC46B}"/>
    <cellStyle name="Millares [0] 2 3 6 2 3" xfId="3377" xr:uid="{193885F4-0203-4A44-935A-C8872010709D}"/>
    <cellStyle name="Millares [0] 2 3 6 3" xfId="1542" xr:uid="{1098425E-8851-47F2-A216-C0F609777B9F}"/>
    <cellStyle name="Millares [0] 2 3 6 3 2" xfId="6702" xr:uid="{317163FD-5A44-4690-9DDE-86E7A0AE0DC3}"/>
    <cellStyle name="Millares [0] 2 3 6 3 3" xfId="3874" xr:uid="{46292A5B-4FD4-426B-A02B-05C233444570}"/>
    <cellStyle name="Millares [0] 2 3 6 4" xfId="2042" xr:uid="{651E844F-19EB-4258-A96F-9023E59C04C0}"/>
    <cellStyle name="Millares [0] 2 3 6 4 2" xfId="7202" xr:uid="{BEB1C0E4-FF17-4E5E-819C-9868481AE214}"/>
    <cellStyle name="Millares [0] 2 3 6 4 3" xfId="4374" xr:uid="{798D7A92-7800-4B14-814D-B14C38056A22}"/>
    <cellStyle name="Millares [0] 2 3 6 5" xfId="2540" xr:uid="{9B1C250F-836B-4619-B0BD-9F1A6E8F95E7}"/>
    <cellStyle name="Millares [0] 2 3 6 5 2" xfId="7700" xr:uid="{CF1F7649-A3C0-4921-8D16-4667382FC80B}"/>
    <cellStyle name="Millares [0] 2 3 6 5 3" xfId="4872" xr:uid="{DD98DF6E-B5C6-49A3-8D68-3B0B2A03B717}"/>
    <cellStyle name="Millares [0] 2 3 6 6" xfId="543" xr:uid="{6C29AED2-1280-402A-9780-B98ACCDF5864}"/>
    <cellStyle name="Millares [0] 2 3 6 6 2" xfId="5708" xr:uid="{FC6D0C70-526C-440F-AF77-A291FC93C204}"/>
    <cellStyle name="Millares [0] 2 3 6 7" xfId="5368" xr:uid="{4EA72603-C012-4A0E-9572-639D4979025D}"/>
    <cellStyle name="Millares [0] 2 3 6 8" xfId="2880" xr:uid="{3AE77756-B25C-4641-90DF-7657DC8A3A2B}"/>
    <cellStyle name="Millares [0] 2 3 7" xfId="360" xr:uid="{81F46AB6-B521-4C1E-B088-A6A5EDD91FD1}"/>
    <cellStyle name="Millares [0] 2 3 7 2" xfId="1202" xr:uid="{95BAF620-935A-47ED-861C-549321771649}"/>
    <cellStyle name="Millares [0] 2 3 7 2 2" xfId="6362" xr:uid="{7941DE12-0695-4323-8193-39DA2A291DC4}"/>
    <cellStyle name="Millares [0] 2 3 7 2 3" xfId="3534" xr:uid="{DD6DBFFF-8BCC-4B80-B2CE-C77F268B291A}"/>
    <cellStyle name="Millares [0] 2 3 7 3" xfId="1699" xr:uid="{33210FCD-5647-45E9-A9D1-DE84AFB5AF6A}"/>
    <cellStyle name="Millares [0] 2 3 7 3 2" xfId="6859" xr:uid="{47D74F50-9EA9-4F08-828C-1C9A93B5617A}"/>
    <cellStyle name="Millares [0] 2 3 7 3 3" xfId="4031" xr:uid="{5976A1A4-6605-4DEF-9436-198AE4CAC205}"/>
    <cellStyle name="Millares [0] 2 3 7 4" xfId="2199" xr:uid="{904295F1-4A6B-4E20-9DC2-2C392E3F3A42}"/>
    <cellStyle name="Millares [0] 2 3 7 4 2" xfId="7359" xr:uid="{40021A6D-C305-4145-B1BF-D36DF5F7CFD3}"/>
    <cellStyle name="Millares [0] 2 3 7 4 3" xfId="4531" xr:uid="{3B10FD64-721D-441D-99F0-5A4B3C3EB74D}"/>
    <cellStyle name="Millares [0] 2 3 7 5" xfId="2697" xr:uid="{0FBAF6BF-ADD4-43CF-A8F0-E8EB1D6C7A16}"/>
    <cellStyle name="Millares [0] 2 3 7 5 2" xfId="7857" xr:uid="{598D6750-E059-4778-BC1A-86ED07FB8BF3}"/>
    <cellStyle name="Millares [0] 2 3 7 5 3" xfId="5029" xr:uid="{D654F171-62DD-4ECA-90E4-F6781A69DB4F}"/>
    <cellStyle name="Millares [0] 2 3 7 6" xfId="700" xr:uid="{0CF936E4-7104-46E2-A2C5-AC4138E03D5D}"/>
    <cellStyle name="Millares [0] 2 3 7 6 2" xfId="5865" xr:uid="{CBE427B8-33A6-41BB-8F50-DA1ADF614885}"/>
    <cellStyle name="Millares [0] 2 3 7 7" xfId="5525" xr:uid="{AF7535ED-D052-44E0-AB8C-CD1E63679114}"/>
    <cellStyle name="Millares [0] 2 3 7 8" xfId="3037" xr:uid="{F1906A96-E72D-4FA4-BD6A-B3EE9A795BAF}"/>
    <cellStyle name="Millares [0] 2 3 8" xfId="164" xr:uid="{5AC683E9-4C2D-43B2-AFCC-445AABFB6987}"/>
    <cellStyle name="Millares [0] 2 3 8 2" xfId="1512" xr:uid="{7148C1C9-319E-4A13-A546-4DEBB0E77E34}"/>
    <cellStyle name="Millares [0] 2 3 8 2 2" xfId="6672" xr:uid="{1A67C1CE-7183-4472-9DAA-2DCCAE0593C2}"/>
    <cellStyle name="Millares [0] 2 3 8 2 3" xfId="3844" xr:uid="{4E4E8461-0273-4920-B3EF-DE92AB6DD0C8}"/>
    <cellStyle name="Millares [0] 2 3 8 3" xfId="2012" xr:uid="{879D3D67-8E5D-41D7-ABEE-217139E561C6}"/>
    <cellStyle name="Millares [0] 2 3 8 3 2" xfId="7172" xr:uid="{459558A9-DBBA-4166-BDA6-4C83BBADA7D0}"/>
    <cellStyle name="Millares [0] 2 3 8 3 3" xfId="4344" xr:uid="{D2A2FD3B-7038-4CE2-95B0-8A34BDD7353B}"/>
    <cellStyle name="Millares [0] 2 3 8 4" xfId="2510" xr:uid="{FC810FBE-A21A-4562-8865-A7A83A3103DA}"/>
    <cellStyle name="Millares [0] 2 3 8 4 2" xfId="7670" xr:uid="{20C0F179-D26C-47F7-AF06-04DCD981D98F}"/>
    <cellStyle name="Millares [0] 2 3 8 4 3" xfId="4842" xr:uid="{501F5FE9-2AED-4A2F-9E14-7E7CFA4FD254}"/>
    <cellStyle name="Millares [0] 2 3 8 5" xfId="1011" xr:uid="{C13AEBF4-CD18-44E5-B72A-81194F36FD99}"/>
    <cellStyle name="Millares [0] 2 3 8 5 2" xfId="6176" xr:uid="{DD35C135-E5A9-46C9-B147-E6A2E74E5CED}"/>
    <cellStyle name="Millares [0] 2 3 8 6" xfId="5339" xr:uid="{8F2F2475-7944-4B42-A76F-8C7EFBF42E59}"/>
    <cellStyle name="Millares [0] 2 3 8 7" xfId="3348" xr:uid="{470E5146-9008-45BA-8888-105199406F44}"/>
    <cellStyle name="Millares [0] 2 3 9" xfId="857" xr:uid="{BF9D75AB-2D8D-4C44-9C41-F04341E4AA31}"/>
    <cellStyle name="Millares [0] 2 3 9 2" xfId="6022" xr:uid="{B9FB6860-D790-47D8-9446-9B0C04B27747}"/>
    <cellStyle name="Millares [0] 2 3 9 3" xfId="3194" xr:uid="{1037D56A-128C-4FC6-8422-E0B8CC1DEBF5}"/>
    <cellStyle name="Millares [0] 2 4" xfId="15" xr:uid="{129406B2-58D7-4DF2-899D-8C8EF16C2E32}"/>
    <cellStyle name="Millares [0] 2 4 10" xfId="1863" xr:uid="{C3BEA8E4-16B5-45FE-8125-D6F904E4524D}"/>
    <cellStyle name="Millares [0] 2 4 10 2" xfId="7023" xr:uid="{B01EFD66-CDD5-414C-9463-6F341171C52E}"/>
    <cellStyle name="Millares [0] 2 4 10 3" xfId="4195" xr:uid="{CC14C159-4503-4661-A0E0-FF690BC5A846}"/>
    <cellStyle name="Millares [0] 2 4 11" xfId="2361" xr:uid="{2BC40FC2-F341-4119-BF3E-82F9E077C7F7}"/>
    <cellStyle name="Millares [0] 2 4 11 2" xfId="7521" xr:uid="{D77EA9D4-5E87-4B8C-BA8A-0B42195111DF}"/>
    <cellStyle name="Millares [0] 2 4 11 3" xfId="4693" xr:uid="{729B243A-EBE6-4C7B-8CEC-22E2ACED1CD6}"/>
    <cellStyle name="Millares [0] 2 4 12" xfId="519" xr:uid="{E1852229-7D16-402A-998B-A63AD4F6A2CF}"/>
    <cellStyle name="Millares [0] 2 4 12 2" xfId="5684" xr:uid="{86EAEA85-34A2-4FC3-A763-31883938565D}"/>
    <cellStyle name="Millares [0] 2 4 13" xfId="5190" xr:uid="{FC7B6953-8EB9-4407-85D4-CD2BA92E5984}"/>
    <cellStyle name="Millares [0] 2 4 14" xfId="2856" xr:uid="{FFC06339-7A60-49B1-A1AF-BF980F320E38}"/>
    <cellStyle name="Millares [0] 2 4 2" xfId="40" xr:uid="{04BBA6F6-168B-4127-A595-6CC79B5DBAB2}"/>
    <cellStyle name="Millares [0] 2 4 2 10" xfId="573" xr:uid="{1B6AC4E7-05EC-4F54-8D77-E0AEEE367DAC}"/>
    <cellStyle name="Millares [0] 2 4 2 10 2" xfId="5738" xr:uid="{751AF5DA-DAF5-498D-A424-EAD575FF6C24}"/>
    <cellStyle name="Millares [0] 2 4 2 11" xfId="5215" xr:uid="{A6FAC18B-918A-4763-BE4B-80A12AC19A27}"/>
    <cellStyle name="Millares [0] 2 4 2 12" xfId="2910" xr:uid="{759FE348-15AE-413C-807B-5D4B67A9F29B}"/>
    <cellStyle name="Millares [0] 2 4 2 2" xfId="91" xr:uid="{FF0298F7-C4FA-43D4-AC25-BEAF7AB9FB24}"/>
    <cellStyle name="Millares [0] 2 4 2 2 10" xfId="2961" xr:uid="{6F612C30-9876-4E86-9567-3AFDDDFDD45E}"/>
    <cellStyle name="Millares [0] 2 4 2 2 2" xfId="441" xr:uid="{35737BAA-B338-45FC-8E78-E237F301842F}"/>
    <cellStyle name="Millares [0] 2 4 2 2 2 2" xfId="1283" xr:uid="{7A384489-D4D6-4C28-B3DF-37AA502C263B}"/>
    <cellStyle name="Millares [0] 2 4 2 2 2 2 2" xfId="6443" xr:uid="{92694653-6369-488E-BCD6-1BB96A8DFBAA}"/>
    <cellStyle name="Millares [0] 2 4 2 2 2 2 3" xfId="3615" xr:uid="{80223FFF-6534-45FE-86E4-5EE7F5D3327D}"/>
    <cellStyle name="Millares [0] 2 4 2 2 2 3" xfId="1780" xr:uid="{EF7544BE-F78D-4EB4-BEE7-FB0BF056651F}"/>
    <cellStyle name="Millares [0] 2 4 2 2 2 3 2" xfId="6940" xr:uid="{7DD7D7BB-A1FD-457E-9D1B-9C8D59FD6131}"/>
    <cellStyle name="Millares [0] 2 4 2 2 2 3 3" xfId="4112" xr:uid="{20A1C3FA-6BB1-40C3-AA15-4DF89D9530F8}"/>
    <cellStyle name="Millares [0] 2 4 2 2 2 4" xfId="2280" xr:uid="{6CC8961F-1FCE-4BCA-BFA6-BC3E244A0996}"/>
    <cellStyle name="Millares [0] 2 4 2 2 2 4 2" xfId="7440" xr:uid="{34E9E3FC-53C6-4406-BE68-3D16F2580153}"/>
    <cellStyle name="Millares [0] 2 4 2 2 2 4 3" xfId="4612" xr:uid="{590A4BC7-D160-4116-A2AB-6DDB88D00D9F}"/>
    <cellStyle name="Millares [0] 2 4 2 2 2 5" xfId="2778" xr:uid="{F5C528EA-3C1D-4034-9A0A-00C7D88FDFE9}"/>
    <cellStyle name="Millares [0] 2 4 2 2 2 5 2" xfId="7938" xr:uid="{D8C90AF1-D976-4BC9-953E-21405B02AC76}"/>
    <cellStyle name="Millares [0] 2 4 2 2 2 5 3" xfId="5110" xr:uid="{F567796A-A9B5-43AD-BAC6-732643EE7788}"/>
    <cellStyle name="Millares [0] 2 4 2 2 2 6" xfId="781" xr:uid="{EDDAA069-E3AC-4523-AC75-67BFCBB3B524}"/>
    <cellStyle name="Millares [0] 2 4 2 2 2 6 2" xfId="5946" xr:uid="{1E17D9A2-0520-4F04-BEDA-1B12C7F1B882}"/>
    <cellStyle name="Millares [0] 2 4 2 2 2 7" xfId="5606" xr:uid="{FA8CC2EE-E822-40D2-B0A5-07E7D5E373E1}"/>
    <cellStyle name="Millares [0] 2 4 2 2 2 8" xfId="3118" xr:uid="{C94B0A28-9295-4177-920B-530E32DB3F0D}"/>
    <cellStyle name="Millares [0] 2 4 2 2 3" xfId="284" xr:uid="{69D2E99D-3EFA-4D1F-9138-94909333FD90}"/>
    <cellStyle name="Millares [0] 2 4 2 2 3 2" xfId="1623" xr:uid="{1B5C6403-77C8-4CCC-9531-6B8C0301465A}"/>
    <cellStyle name="Millares [0] 2 4 2 2 3 2 2" xfId="6783" xr:uid="{1E8DA76C-8F81-4DD8-9945-2AF67BBD227B}"/>
    <cellStyle name="Millares [0] 2 4 2 2 3 2 3" xfId="3955" xr:uid="{B8EE4F86-DAFC-4C47-BC56-441C2C4DF506}"/>
    <cellStyle name="Millares [0] 2 4 2 2 3 3" xfId="2123" xr:uid="{5545FF37-CB74-4724-9114-7CA03BEEB93E}"/>
    <cellStyle name="Millares [0] 2 4 2 2 3 3 2" xfId="7283" xr:uid="{A82C5561-1731-4707-8C64-3E5A2472F1DC}"/>
    <cellStyle name="Millares [0] 2 4 2 2 3 3 3" xfId="4455" xr:uid="{28A6D4B8-EA30-4481-A1CC-0F48F28C243C}"/>
    <cellStyle name="Millares [0] 2 4 2 2 3 4" xfId="2621" xr:uid="{0D0ACB4D-ECAC-4097-B34F-B2A93AEB8A6C}"/>
    <cellStyle name="Millares [0] 2 4 2 2 3 4 2" xfId="7781" xr:uid="{28338718-A15E-409A-9068-9A9785D31FD7}"/>
    <cellStyle name="Millares [0] 2 4 2 2 3 4 3" xfId="4953" xr:uid="{E42D1E43-9C83-41F5-8512-3E5E0781A2E1}"/>
    <cellStyle name="Millares [0] 2 4 2 2 3 5" xfId="1126" xr:uid="{DF5748D7-FE46-48AB-9810-5D5D3B901E04}"/>
    <cellStyle name="Millares [0] 2 4 2 2 3 5 2" xfId="6286" xr:uid="{8AEE2996-C34E-4B4E-9902-808DAD855E58}"/>
    <cellStyle name="Millares [0] 2 4 2 2 3 6" xfId="5449" xr:uid="{1AE92641-2DB0-40AD-89D1-CFFD6BFFFCD9}"/>
    <cellStyle name="Millares [0] 2 4 2 2 3 7" xfId="3458" xr:uid="{068826ED-79E5-4A01-9C46-C41D1E9D91D1}"/>
    <cellStyle name="Millares [0] 2 4 2 2 4" xfId="938" xr:uid="{7C02313D-BC7A-46E2-BA10-F12488759658}"/>
    <cellStyle name="Millares [0] 2 4 2 2 4 2" xfId="6103" xr:uid="{72BCE7EF-9B2C-4324-ACEA-D77A9E8A8F81}"/>
    <cellStyle name="Millares [0] 2 4 2 2 4 3" xfId="3275" xr:uid="{44D16661-CBF7-4452-9868-8DA4946914E2}"/>
    <cellStyle name="Millares [0] 2 4 2 2 5" xfId="1439" xr:uid="{76B177E6-9ECF-469B-93BB-0414C5B840F1}"/>
    <cellStyle name="Millares [0] 2 4 2 2 5 2" xfId="6599" xr:uid="{E9DEFE9F-23EE-4A02-9BFF-9E42DEA11A55}"/>
    <cellStyle name="Millares [0] 2 4 2 2 5 3" xfId="3771" xr:uid="{906DDDAE-FA03-42C7-A683-F5C32ED03C37}"/>
    <cellStyle name="Millares [0] 2 4 2 2 6" xfId="1939" xr:uid="{DBD3CAB5-5725-4C32-A816-56DDABE1B1A8}"/>
    <cellStyle name="Millares [0] 2 4 2 2 6 2" xfId="7099" xr:uid="{66D12F00-08D5-4871-880A-7690A2029080}"/>
    <cellStyle name="Millares [0] 2 4 2 2 6 3" xfId="4271" xr:uid="{0A4D9D2A-22D5-452D-92BC-5DB0081FBD1A}"/>
    <cellStyle name="Millares [0] 2 4 2 2 7" xfId="2437" xr:uid="{275D065E-A73F-4E1C-B188-2D57392247EB}"/>
    <cellStyle name="Millares [0] 2 4 2 2 7 2" xfId="7597" xr:uid="{24E85C98-E82F-4812-9B56-10648882B165}"/>
    <cellStyle name="Millares [0] 2 4 2 2 7 3" xfId="4769" xr:uid="{0E0F3009-6A23-4100-87EA-A308406E1A7C}"/>
    <cellStyle name="Millares [0] 2 4 2 2 8" xfId="624" xr:uid="{3EBFB69E-8057-4157-AA0E-6B3162F9C3AD}"/>
    <cellStyle name="Millares [0] 2 4 2 2 8 2" xfId="5789" xr:uid="{E181FFA6-97FE-4D3F-8A2A-4D4CC670A8DD}"/>
    <cellStyle name="Millares [0] 2 4 2 2 9" xfId="5266" xr:uid="{F5DCC572-D8D5-4400-90B0-C898EDFF28F0}"/>
    <cellStyle name="Millares [0] 2 4 2 3" xfId="144" xr:uid="{4ABD6549-A3DE-47A5-8C02-CFD446164A03}"/>
    <cellStyle name="Millares [0] 2 4 2 3 10" xfId="3014" xr:uid="{18AD4341-D27F-40B3-848D-FB31EACA933A}"/>
    <cellStyle name="Millares [0] 2 4 2 3 2" xfId="494" xr:uid="{AF0A2B3C-F438-469C-8038-8E21010266CA}"/>
    <cellStyle name="Millares [0] 2 4 2 3 2 2" xfId="1336" xr:uid="{2F129C04-C0C4-4699-976C-F1927DBF103A}"/>
    <cellStyle name="Millares [0] 2 4 2 3 2 2 2" xfId="6496" xr:uid="{F08DD6EE-8A57-48D2-814A-92B35AEF2209}"/>
    <cellStyle name="Millares [0] 2 4 2 3 2 2 3" xfId="3668" xr:uid="{787C06E7-C2B4-4166-B5B1-B6D95E4F875F}"/>
    <cellStyle name="Millares [0] 2 4 2 3 2 3" xfId="1833" xr:uid="{63285433-7758-4ABB-9028-5C40167C14FD}"/>
    <cellStyle name="Millares [0] 2 4 2 3 2 3 2" xfId="6993" xr:uid="{3FBC5256-8C89-405C-A545-357CD690A469}"/>
    <cellStyle name="Millares [0] 2 4 2 3 2 3 3" xfId="4165" xr:uid="{AB2C7209-661E-415A-9E4D-A8DB9D2D211D}"/>
    <cellStyle name="Millares [0] 2 4 2 3 2 4" xfId="2333" xr:uid="{E0CBCB0E-21C7-48C2-8053-737CF70DC780}"/>
    <cellStyle name="Millares [0] 2 4 2 3 2 4 2" xfId="7493" xr:uid="{3321756D-F7BE-4EC4-9C95-2E273D49D780}"/>
    <cellStyle name="Millares [0] 2 4 2 3 2 4 3" xfId="4665" xr:uid="{396A013C-C7B8-462F-8A53-048E2E499CF0}"/>
    <cellStyle name="Millares [0] 2 4 2 3 2 5" xfId="2831" xr:uid="{4230815E-5666-41DC-A9BA-F50544EE3BA2}"/>
    <cellStyle name="Millares [0] 2 4 2 3 2 5 2" xfId="7991" xr:uid="{AD603128-1B14-49ED-A272-CF356533FC9C}"/>
    <cellStyle name="Millares [0] 2 4 2 3 2 5 3" xfId="5163" xr:uid="{2AA57C8E-7C91-4D52-9DE1-A19EB73A94F3}"/>
    <cellStyle name="Millares [0] 2 4 2 3 2 6" xfId="834" xr:uid="{F5239415-2746-454D-9E7D-9CBEB55A4B86}"/>
    <cellStyle name="Millares [0] 2 4 2 3 2 6 2" xfId="5999" xr:uid="{972F8DAD-377C-4A4A-AEF6-80B0A5D165C8}"/>
    <cellStyle name="Millares [0] 2 4 2 3 2 7" xfId="5659" xr:uid="{6E3B9096-332E-4BF9-BABD-0EBDA95C3C37}"/>
    <cellStyle name="Millares [0] 2 4 2 3 2 8" xfId="3171" xr:uid="{D46F5E52-ED06-446C-8012-2E06250765EE}"/>
    <cellStyle name="Millares [0] 2 4 2 3 3" xfId="337" xr:uid="{042F5C9E-890F-4D42-8F10-DA9E3791CC04}"/>
    <cellStyle name="Millares [0] 2 4 2 3 3 2" xfId="1676" xr:uid="{C0282476-3E9E-484A-9AAB-5E56AAB9BC93}"/>
    <cellStyle name="Millares [0] 2 4 2 3 3 2 2" xfId="6836" xr:uid="{F860D823-206C-4ABF-84F3-6500B1969ADD}"/>
    <cellStyle name="Millares [0] 2 4 2 3 3 2 3" xfId="4008" xr:uid="{079F2C68-EDF5-4610-8655-C7B1D08B14CD}"/>
    <cellStyle name="Millares [0] 2 4 2 3 3 3" xfId="2176" xr:uid="{5551354E-2FA8-4EED-965C-0EE8A090E8E3}"/>
    <cellStyle name="Millares [0] 2 4 2 3 3 3 2" xfId="7336" xr:uid="{14290BA2-42C1-4E4C-B20F-2BC91570D832}"/>
    <cellStyle name="Millares [0] 2 4 2 3 3 3 3" xfId="4508" xr:uid="{8208A44C-DB43-43CA-869A-8F413DB6F0BF}"/>
    <cellStyle name="Millares [0] 2 4 2 3 3 4" xfId="2674" xr:uid="{6F34690E-B700-47E0-BA8A-85C464FADE14}"/>
    <cellStyle name="Millares [0] 2 4 2 3 3 4 2" xfId="7834" xr:uid="{8E78E13A-D47A-4360-98B4-C07810ED63D4}"/>
    <cellStyle name="Millares [0] 2 4 2 3 3 4 3" xfId="5006" xr:uid="{1DD8C709-8891-453B-8DF5-A346CA7F0C42}"/>
    <cellStyle name="Millares [0] 2 4 2 3 3 5" xfId="1179" xr:uid="{65910D08-F562-4A6E-82D3-86F3B30AEF51}"/>
    <cellStyle name="Millares [0] 2 4 2 3 3 5 2" xfId="6339" xr:uid="{F0FFE473-1435-4172-8F1B-D2F1610F6AAE}"/>
    <cellStyle name="Millares [0] 2 4 2 3 3 6" xfId="5502" xr:uid="{BC4A4EB8-D44F-4508-943C-C31D08098F39}"/>
    <cellStyle name="Millares [0] 2 4 2 3 3 7" xfId="3511" xr:uid="{78CB3DE4-5FFF-4488-B090-1F2689F2D1E1}"/>
    <cellStyle name="Millares [0] 2 4 2 3 4" xfId="991" xr:uid="{9B51620F-0F8A-4EE4-AFCB-9FBE615F6E95}"/>
    <cellStyle name="Millares [0] 2 4 2 3 4 2" xfId="6156" xr:uid="{46F505B1-F0EC-4BE7-8C27-F1CA693F5DE6}"/>
    <cellStyle name="Millares [0] 2 4 2 3 4 3" xfId="3328" xr:uid="{B1E9ED1A-2319-44B2-A09B-5353359A5454}"/>
    <cellStyle name="Millares [0] 2 4 2 3 5" xfId="1492" xr:uid="{328E8628-339E-4BEE-A39E-2582F08565F9}"/>
    <cellStyle name="Millares [0] 2 4 2 3 5 2" xfId="6652" xr:uid="{134037A3-7A6C-4CF6-BFB4-673E53E87BFC}"/>
    <cellStyle name="Millares [0] 2 4 2 3 5 3" xfId="3824" xr:uid="{F695CC44-BBE2-4238-A2C9-12BBC7A98B79}"/>
    <cellStyle name="Millares [0] 2 4 2 3 6" xfId="1992" xr:uid="{A6D162CC-ABDB-4BBA-B7D7-5CA57C90F9CE}"/>
    <cellStyle name="Millares [0] 2 4 2 3 6 2" xfId="7152" xr:uid="{40A9383A-49FA-4515-B6A8-E62F97D585E9}"/>
    <cellStyle name="Millares [0] 2 4 2 3 6 3" xfId="4324" xr:uid="{5E334D91-A5B9-459B-98D4-77899637AC95}"/>
    <cellStyle name="Millares [0] 2 4 2 3 7" xfId="2490" xr:uid="{B8C083AF-BBDB-46CC-971D-47640551A643}"/>
    <cellStyle name="Millares [0] 2 4 2 3 7 2" xfId="7650" xr:uid="{BC6D4751-8F7D-41DA-8F9A-75AC05D2A8DF}"/>
    <cellStyle name="Millares [0] 2 4 2 3 7 3" xfId="4822" xr:uid="{D9948DC1-8CAE-4064-B697-6A22755B632D}"/>
    <cellStyle name="Millares [0] 2 4 2 3 8" xfId="677" xr:uid="{339D35FF-7F95-4B66-A6FC-B83C973C48E3}"/>
    <cellStyle name="Millares [0] 2 4 2 3 8 2" xfId="5842" xr:uid="{53F46D59-281D-4085-A51E-3D88F467475E}"/>
    <cellStyle name="Millares [0] 2 4 2 3 9" xfId="5319" xr:uid="{8900C078-5308-4396-8A66-018F80A64C4B}"/>
    <cellStyle name="Millares [0] 2 4 2 4" xfId="390" xr:uid="{4BF16C31-2DCB-42C2-9D58-627FDAE33A41}"/>
    <cellStyle name="Millares [0] 2 4 2 4 2" xfId="1232" xr:uid="{4FADE0D3-FEE7-44C1-B368-7CA87A0BD673}"/>
    <cellStyle name="Millares [0] 2 4 2 4 2 2" xfId="6392" xr:uid="{B978B5E2-B576-4CB2-9006-2B0F81DBDF6B}"/>
    <cellStyle name="Millares [0] 2 4 2 4 2 3" xfId="3564" xr:uid="{21475177-CB54-4792-9142-043E2C3EC2EE}"/>
    <cellStyle name="Millares [0] 2 4 2 4 3" xfId="1729" xr:uid="{4D777FC0-44FE-47F2-83A0-4EC9556A0117}"/>
    <cellStyle name="Millares [0] 2 4 2 4 3 2" xfId="6889" xr:uid="{3EAA2FF8-8E08-4212-A87A-F83EFB266939}"/>
    <cellStyle name="Millares [0] 2 4 2 4 3 3" xfId="4061" xr:uid="{7C85F44B-52FC-4F51-85DE-933ABA764218}"/>
    <cellStyle name="Millares [0] 2 4 2 4 4" xfId="2229" xr:uid="{11E6A62D-0CF0-48C2-AA2C-F3C2616707D5}"/>
    <cellStyle name="Millares [0] 2 4 2 4 4 2" xfId="7389" xr:uid="{F28CEAA8-2187-4B06-AB18-9328D2100A6A}"/>
    <cellStyle name="Millares [0] 2 4 2 4 4 3" xfId="4561" xr:uid="{E840B692-5589-48A7-92EC-60FC3439A055}"/>
    <cellStyle name="Millares [0] 2 4 2 4 5" xfId="2727" xr:uid="{71735554-1985-40CF-B083-F5D148748EFE}"/>
    <cellStyle name="Millares [0] 2 4 2 4 5 2" xfId="7887" xr:uid="{6F8D787B-0644-4A21-924F-37034D70A832}"/>
    <cellStyle name="Millares [0] 2 4 2 4 5 3" xfId="5059" xr:uid="{9157C5B4-FF71-4584-B903-F44F895FE511}"/>
    <cellStyle name="Millares [0] 2 4 2 4 6" xfId="730" xr:uid="{99B409F5-4DE5-4177-AE51-CA0FF51867CD}"/>
    <cellStyle name="Millares [0] 2 4 2 4 6 2" xfId="5895" xr:uid="{8DF3ECEA-5D76-4E68-8DA9-406E4417D3CB}"/>
    <cellStyle name="Millares [0] 2 4 2 4 7" xfId="5555" xr:uid="{B750A707-E987-4A5F-BCF1-473F925F38CB}"/>
    <cellStyle name="Millares [0] 2 4 2 4 8" xfId="3067" xr:uid="{F975C336-824E-4AF3-B6F5-1BBB833FD37E}"/>
    <cellStyle name="Millares [0] 2 4 2 5" xfId="233" xr:uid="{C1CF5246-6CFF-458C-86DE-9E0D5EA32A53}"/>
    <cellStyle name="Millares [0] 2 4 2 5 2" xfId="1572" xr:uid="{E99D8D51-46F7-45A4-B78C-B2A711F5BF03}"/>
    <cellStyle name="Millares [0] 2 4 2 5 2 2" xfId="6732" xr:uid="{DA0D49A0-5E58-458F-B034-3844C5F77C2B}"/>
    <cellStyle name="Millares [0] 2 4 2 5 2 3" xfId="3904" xr:uid="{A2EB5DF5-7733-465C-9137-F3ACA1C4F15C}"/>
    <cellStyle name="Millares [0] 2 4 2 5 3" xfId="2072" xr:uid="{7591CAE1-5DCA-431A-A147-85F19134C1C3}"/>
    <cellStyle name="Millares [0] 2 4 2 5 3 2" xfId="7232" xr:uid="{3FAF4191-D028-4F9B-82C5-D540DBA08854}"/>
    <cellStyle name="Millares [0] 2 4 2 5 3 3" xfId="4404" xr:uid="{20EA5CED-5B2D-4999-BF5C-B39B75AD7FD0}"/>
    <cellStyle name="Millares [0] 2 4 2 5 4" xfId="2570" xr:uid="{B0249619-1CC0-49A3-8B82-CAC778A33AF3}"/>
    <cellStyle name="Millares [0] 2 4 2 5 4 2" xfId="7730" xr:uid="{F353C80C-723A-4E82-8B40-67BF82C8904B}"/>
    <cellStyle name="Millares [0] 2 4 2 5 4 3" xfId="4902" xr:uid="{C1A7907A-C929-4F1F-80B9-416B3E31FFEB}"/>
    <cellStyle name="Millares [0] 2 4 2 5 5" xfId="1075" xr:uid="{02C6755E-38AC-48E0-8FD2-B462CEC2BE7A}"/>
    <cellStyle name="Millares [0] 2 4 2 5 5 2" xfId="6235" xr:uid="{2E37BD50-6864-4B34-982B-EC64927C00DE}"/>
    <cellStyle name="Millares [0] 2 4 2 5 6" xfId="5398" xr:uid="{60FCDCCE-C994-4511-89E9-B453DD8D2FE9}"/>
    <cellStyle name="Millares [0] 2 4 2 5 7" xfId="3407" xr:uid="{0D4C3FC5-9F76-421E-B710-A4C7EB41A8D7}"/>
    <cellStyle name="Millares [0] 2 4 2 6" xfId="887" xr:uid="{C33AF198-8EB0-473F-8C84-4ED86E353815}"/>
    <cellStyle name="Millares [0] 2 4 2 6 2" xfId="6052" xr:uid="{58148B2F-2EB6-4E77-8083-126406D5E11C}"/>
    <cellStyle name="Millares [0] 2 4 2 6 3" xfId="3224" xr:uid="{E116B259-2E66-4C34-8F33-5F7861E98729}"/>
    <cellStyle name="Millares [0] 2 4 2 7" xfId="1388" xr:uid="{FD1B1347-1C53-4357-B63D-C4293EA50A4A}"/>
    <cellStyle name="Millares [0] 2 4 2 7 2" xfId="6548" xr:uid="{25B88ABA-5C1B-4344-928B-59AA0649B844}"/>
    <cellStyle name="Millares [0] 2 4 2 7 3" xfId="3720" xr:uid="{E633323C-20F7-461A-85E7-5F54838E5A67}"/>
    <cellStyle name="Millares [0] 2 4 2 8" xfId="1888" xr:uid="{816DB23E-1651-4223-82BE-2BEEE5ACB6F6}"/>
    <cellStyle name="Millares [0] 2 4 2 8 2" xfId="7048" xr:uid="{459A4191-44DD-49E6-B6A3-17567DD44749}"/>
    <cellStyle name="Millares [0] 2 4 2 8 3" xfId="4220" xr:uid="{53338E76-B9D1-4774-95C1-4713E5CEF4BA}"/>
    <cellStyle name="Millares [0] 2 4 2 9" xfId="2386" xr:uid="{3E3C65BB-BCFA-4B8E-966C-C63002493550}"/>
    <cellStyle name="Millares [0] 2 4 2 9 2" xfId="7546" xr:uid="{95BF053E-CF43-42B0-B232-1CB98B821B77}"/>
    <cellStyle name="Millares [0] 2 4 2 9 3" xfId="4718" xr:uid="{D1AAC25A-8FB9-4FC4-BAFB-80E0D6273DC7}"/>
    <cellStyle name="Millares [0] 2 4 3" xfId="66" xr:uid="{2379FE31-72A9-4C2B-8A8D-A48FEEDF5A0C}"/>
    <cellStyle name="Millares [0] 2 4 3 10" xfId="2936" xr:uid="{67647F83-BA72-48AC-AFF7-7BDEFEF298C6}"/>
    <cellStyle name="Millares [0] 2 4 3 2" xfId="416" xr:uid="{D0B9A420-5075-4401-BE9E-FCE9F162613D}"/>
    <cellStyle name="Millares [0] 2 4 3 2 2" xfId="1258" xr:uid="{7544ECCD-C7D6-47AC-A917-3F15B0AC8D8C}"/>
    <cellStyle name="Millares [0] 2 4 3 2 2 2" xfId="6418" xr:uid="{03972B80-1BC4-4569-901B-277771A0535A}"/>
    <cellStyle name="Millares [0] 2 4 3 2 2 3" xfId="3590" xr:uid="{B847C321-37BF-4DB1-A77A-EA0DA9CE7B52}"/>
    <cellStyle name="Millares [0] 2 4 3 2 3" xfId="1755" xr:uid="{7BF46999-DB4D-4760-8566-1806140A3F3A}"/>
    <cellStyle name="Millares [0] 2 4 3 2 3 2" xfId="6915" xr:uid="{1D287589-CC91-4088-8DEF-073C409F136C}"/>
    <cellStyle name="Millares [0] 2 4 3 2 3 3" xfId="4087" xr:uid="{B42EE207-632D-423A-8E94-15A23DB0729F}"/>
    <cellStyle name="Millares [0] 2 4 3 2 4" xfId="2255" xr:uid="{5A4EC899-0F2D-4CC7-9CF3-E14FA5564F1A}"/>
    <cellStyle name="Millares [0] 2 4 3 2 4 2" xfId="7415" xr:uid="{1E08067F-0F82-42B1-9B5A-2F7F49F88EFC}"/>
    <cellStyle name="Millares [0] 2 4 3 2 4 3" xfId="4587" xr:uid="{0C05ACAA-D21E-4780-A206-5EA6F1A3C206}"/>
    <cellStyle name="Millares [0] 2 4 3 2 5" xfId="2753" xr:uid="{3F6C833C-9215-4CA3-9457-8FA52166A6C8}"/>
    <cellStyle name="Millares [0] 2 4 3 2 5 2" xfId="7913" xr:uid="{FB66D44B-A1CF-4C00-A482-8213AD8A82A9}"/>
    <cellStyle name="Millares [0] 2 4 3 2 5 3" xfId="5085" xr:uid="{A85FA99C-72B1-4F79-9940-81D5FBCB8B21}"/>
    <cellStyle name="Millares [0] 2 4 3 2 6" xfId="756" xr:uid="{E7B96EFE-F2A3-4A1E-AAF3-CC8F980854DC}"/>
    <cellStyle name="Millares [0] 2 4 3 2 6 2" xfId="5921" xr:uid="{F077AAE5-61A6-4A05-8DF7-38B6E9A4670D}"/>
    <cellStyle name="Millares [0] 2 4 3 2 7" xfId="5581" xr:uid="{308B96D1-9FE9-4B76-8FE1-4A64EA7909D0}"/>
    <cellStyle name="Millares [0] 2 4 3 2 8" xfId="3093" xr:uid="{051652A3-D334-46BC-A839-2F416F130601}"/>
    <cellStyle name="Millares [0] 2 4 3 3" xfId="259" xr:uid="{53E8FD77-16B1-4E96-A749-DE904A552746}"/>
    <cellStyle name="Millares [0] 2 4 3 3 2" xfId="1598" xr:uid="{557261BF-B2EA-4B33-9231-68DFC5D0973A}"/>
    <cellStyle name="Millares [0] 2 4 3 3 2 2" xfId="6758" xr:uid="{E3EAAC33-9225-48B6-97CF-27F4291916F9}"/>
    <cellStyle name="Millares [0] 2 4 3 3 2 3" xfId="3930" xr:uid="{F0944233-6A47-4501-9666-D4D7330538F8}"/>
    <cellStyle name="Millares [0] 2 4 3 3 3" xfId="2098" xr:uid="{DD4D8F82-D1C1-4F9F-98B0-C6E5688B7F3A}"/>
    <cellStyle name="Millares [0] 2 4 3 3 3 2" xfId="7258" xr:uid="{04C27879-765D-4D02-A065-C6E4C0864746}"/>
    <cellStyle name="Millares [0] 2 4 3 3 3 3" xfId="4430" xr:uid="{811179A5-41FE-4FBA-9D38-F5F22ED91840}"/>
    <cellStyle name="Millares [0] 2 4 3 3 4" xfId="2596" xr:uid="{65A48B4F-A93E-47DE-93CC-514BEAE34A38}"/>
    <cellStyle name="Millares [0] 2 4 3 3 4 2" xfId="7756" xr:uid="{91EF02E0-2F0C-4D63-AD45-0D985F847C72}"/>
    <cellStyle name="Millares [0] 2 4 3 3 4 3" xfId="4928" xr:uid="{AFB79E1F-29CF-4099-8F2D-1B0BF9C76FF9}"/>
    <cellStyle name="Millares [0] 2 4 3 3 5" xfId="1101" xr:uid="{0666C4DE-78DD-4FED-BFDB-9B711570C3C3}"/>
    <cellStyle name="Millares [0] 2 4 3 3 5 2" xfId="6261" xr:uid="{D98B0814-00F3-4465-996B-22A440718978}"/>
    <cellStyle name="Millares [0] 2 4 3 3 6" xfId="5424" xr:uid="{56E36CDE-144D-42A0-9D08-2B93E5E677D7}"/>
    <cellStyle name="Millares [0] 2 4 3 3 7" xfId="3433" xr:uid="{5CD8744A-DED6-4094-AC1C-EE27B117F651}"/>
    <cellStyle name="Millares [0] 2 4 3 4" xfId="913" xr:uid="{30D54BBB-5C28-4931-82F5-8431BD5DC4DD}"/>
    <cellStyle name="Millares [0] 2 4 3 4 2" xfId="6078" xr:uid="{A37BA35F-755E-40EB-8A43-3D6CB5E97112}"/>
    <cellStyle name="Millares [0] 2 4 3 4 3" xfId="3250" xr:uid="{9D6F0871-511B-4DAD-8ED3-354A2436FBFD}"/>
    <cellStyle name="Millares [0] 2 4 3 5" xfId="1414" xr:uid="{AF9030E1-C410-425A-9E07-15388FD52E60}"/>
    <cellStyle name="Millares [0] 2 4 3 5 2" xfId="6574" xr:uid="{AEAE2C20-6B4E-422D-8540-AF116095A4B8}"/>
    <cellStyle name="Millares [0] 2 4 3 5 3" xfId="3746" xr:uid="{3A3D69B5-8BD4-4912-AFB0-555718B0826A}"/>
    <cellStyle name="Millares [0] 2 4 3 6" xfId="1914" xr:uid="{CE2E50A7-9EB7-47F4-8A50-72B138B2F293}"/>
    <cellStyle name="Millares [0] 2 4 3 6 2" xfId="7074" xr:uid="{461F9C75-CF6D-4D41-89EF-8B18C5A9887C}"/>
    <cellStyle name="Millares [0] 2 4 3 6 3" xfId="4246" xr:uid="{319B845D-E17E-4D7A-9F17-51EAA73D5277}"/>
    <cellStyle name="Millares [0] 2 4 3 7" xfId="2412" xr:uid="{A48E3630-B335-4FE5-BDC1-FB9B427F7DCB}"/>
    <cellStyle name="Millares [0] 2 4 3 7 2" xfId="7572" xr:uid="{E3F4695E-1FD9-4C99-970E-76C2046DDCF0}"/>
    <cellStyle name="Millares [0] 2 4 3 7 3" xfId="4744" xr:uid="{381D5840-CBD4-468E-B58A-7D88153A8699}"/>
    <cellStyle name="Millares [0] 2 4 3 8" xfId="599" xr:uid="{F43BF725-337F-48B1-8FBB-12D155C94BD1}"/>
    <cellStyle name="Millares [0] 2 4 3 8 2" xfId="5764" xr:uid="{6D63C494-16FD-404A-B165-044A3DEF8FCC}"/>
    <cellStyle name="Millares [0] 2 4 3 9" xfId="5241" xr:uid="{BEA0F536-8990-4A4B-A202-A44B5B5CF561}"/>
    <cellStyle name="Millares [0] 2 4 4" xfId="119" xr:uid="{E1AA6AF1-5ACA-4C84-A6BA-94DEDC463B91}"/>
    <cellStyle name="Millares [0] 2 4 4 10" xfId="2989" xr:uid="{266A5C67-7B3E-4CB3-8A7F-207E46158F8E}"/>
    <cellStyle name="Millares [0] 2 4 4 2" xfId="469" xr:uid="{28642C38-22A7-4AE9-8E2F-B604B5BF11B2}"/>
    <cellStyle name="Millares [0] 2 4 4 2 2" xfId="1311" xr:uid="{2911D1CB-1A28-4C06-876C-1446C6BA8D94}"/>
    <cellStyle name="Millares [0] 2 4 4 2 2 2" xfId="6471" xr:uid="{72FAA974-6C2E-4E77-BE71-1B91086557EE}"/>
    <cellStyle name="Millares [0] 2 4 4 2 2 3" xfId="3643" xr:uid="{2E9B1BCE-B8E4-4685-B9FC-8C51EC186819}"/>
    <cellStyle name="Millares [0] 2 4 4 2 3" xfId="1808" xr:uid="{13A8AE8A-543C-42CB-ADD3-388B5ADFF20C}"/>
    <cellStyle name="Millares [0] 2 4 4 2 3 2" xfId="6968" xr:uid="{D758DAFE-6FF2-46E3-AC48-120DDA72A1B2}"/>
    <cellStyle name="Millares [0] 2 4 4 2 3 3" xfId="4140" xr:uid="{DD913755-5DF1-4A9C-95B1-587616F302F8}"/>
    <cellStyle name="Millares [0] 2 4 4 2 4" xfId="2308" xr:uid="{5D17EC9C-7CEC-4A90-99BF-CEB00262B348}"/>
    <cellStyle name="Millares [0] 2 4 4 2 4 2" xfId="7468" xr:uid="{7E7CD023-64B0-4B78-B4FF-162CD1048055}"/>
    <cellStyle name="Millares [0] 2 4 4 2 4 3" xfId="4640" xr:uid="{79DD7E0D-EF5A-43E0-906B-A63657D315DA}"/>
    <cellStyle name="Millares [0] 2 4 4 2 5" xfId="2806" xr:uid="{ACC56061-6BB2-4723-852D-56D8034D3B6D}"/>
    <cellStyle name="Millares [0] 2 4 4 2 5 2" xfId="7966" xr:uid="{6ED05481-103B-4272-9F0A-3178310C42CA}"/>
    <cellStyle name="Millares [0] 2 4 4 2 5 3" xfId="5138" xr:uid="{0DBC26D5-37A3-4DDE-ABD2-D6689A6AD980}"/>
    <cellStyle name="Millares [0] 2 4 4 2 6" xfId="809" xr:uid="{19AEAA3F-151B-4DA4-BE9A-CD99B33EAE39}"/>
    <cellStyle name="Millares [0] 2 4 4 2 6 2" xfId="5974" xr:uid="{C7751E00-44D5-4DD8-8ABD-DB1049C56061}"/>
    <cellStyle name="Millares [0] 2 4 4 2 7" xfId="5634" xr:uid="{A0C908B7-67B7-4B80-928A-56E11A03B66D}"/>
    <cellStyle name="Millares [0] 2 4 4 2 8" xfId="3146" xr:uid="{188A2468-83B3-4E49-A662-3C81D01C2E00}"/>
    <cellStyle name="Millares [0] 2 4 4 3" xfId="312" xr:uid="{A0588A2A-3CED-44A3-A2B8-BB6FE09A164C}"/>
    <cellStyle name="Millares [0] 2 4 4 3 2" xfId="1651" xr:uid="{05A6E361-FBF9-4B84-B7AD-CC7915D1360B}"/>
    <cellStyle name="Millares [0] 2 4 4 3 2 2" xfId="6811" xr:uid="{5A9403FC-8859-4A49-96DD-C0B3D3AFB23D}"/>
    <cellStyle name="Millares [0] 2 4 4 3 2 3" xfId="3983" xr:uid="{5EE54D1D-1E27-4B0F-BDCB-86487BD07C18}"/>
    <cellStyle name="Millares [0] 2 4 4 3 3" xfId="2151" xr:uid="{3CDA34F1-A362-4E2D-8864-687B71250688}"/>
    <cellStyle name="Millares [0] 2 4 4 3 3 2" xfId="7311" xr:uid="{1F81E32B-61F5-42C2-BA83-407B55F7B492}"/>
    <cellStyle name="Millares [0] 2 4 4 3 3 3" xfId="4483" xr:uid="{E19F3808-CB95-4DB7-9925-DB0D34F509C8}"/>
    <cellStyle name="Millares [0] 2 4 4 3 4" xfId="2649" xr:uid="{DD64516A-D469-4B2C-8F3A-B8D27EB2515C}"/>
    <cellStyle name="Millares [0] 2 4 4 3 4 2" xfId="7809" xr:uid="{C0F3690A-4B94-40D2-AD03-E57D22FC97F8}"/>
    <cellStyle name="Millares [0] 2 4 4 3 4 3" xfId="4981" xr:uid="{D58286A4-164B-4B35-A2C4-30CA04D21807}"/>
    <cellStyle name="Millares [0] 2 4 4 3 5" xfId="1154" xr:uid="{297CF5CF-411E-404D-AAAF-5A9C8666DCB9}"/>
    <cellStyle name="Millares [0] 2 4 4 3 5 2" xfId="6314" xr:uid="{ABA57042-C5F9-40E3-811B-53DF83133BF1}"/>
    <cellStyle name="Millares [0] 2 4 4 3 6" xfId="5477" xr:uid="{037FECFE-4C19-45A5-B9A3-A70F2AF00FFB}"/>
    <cellStyle name="Millares [0] 2 4 4 3 7" xfId="3486" xr:uid="{C6A3F0A4-4617-4F8E-8BBB-9D766B3B54CA}"/>
    <cellStyle name="Millares [0] 2 4 4 4" xfId="966" xr:uid="{03A32402-CB52-4F13-8462-11AE55185924}"/>
    <cellStyle name="Millares [0] 2 4 4 4 2" xfId="6131" xr:uid="{88F9E83D-C3C9-4397-BC98-A0AED0BEC57C}"/>
    <cellStyle name="Millares [0] 2 4 4 4 3" xfId="3303" xr:uid="{76CB546B-E819-42D1-B8C4-ED8AEB142AE0}"/>
    <cellStyle name="Millares [0] 2 4 4 5" xfId="1467" xr:uid="{BC7705B1-5708-4911-B38F-8E21E4C2E481}"/>
    <cellStyle name="Millares [0] 2 4 4 5 2" xfId="6627" xr:uid="{CC6C6229-635B-4296-B58B-EEC62F7C115C}"/>
    <cellStyle name="Millares [0] 2 4 4 5 3" xfId="3799" xr:uid="{173F9CEF-5CD1-477E-87A4-0866C561DD44}"/>
    <cellStyle name="Millares [0] 2 4 4 6" xfId="1967" xr:uid="{FF7D25DD-C380-4129-8D9E-D2E2B490F540}"/>
    <cellStyle name="Millares [0] 2 4 4 6 2" xfId="7127" xr:uid="{46B953D4-334B-4281-9106-1763243B3903}"/>
    <cellStyle name="Millares [0] 2 4 4 6 3" xfId="4299" xr:uid="{7B22B4C1-31F1-4772-B419-64E680FB9DEE}"/>
    <cellStyle name="Millares [0] 2 4 4 7" xfId="2465" xr:uid="{4617F2E3-F94E-41DB-8418-0B3D47C42864}"/>
    <cellStyle name="Millares [0] 2 4 4 7 2" xfId="7625" xr:uid="{CE3B8CFE-2D77-4E76-A473-036875A421DD}"/>
    <cellStyle name="Millares [0] 2 4 4 7 3" xfId="4797" xr:uid="{C69D132D-27EF-4B12-8E59-0629E3A61670}"/>
    <cellStyle name="Millares [0] 2 4 4 8" xfId="652" xr:uid="{AA64F419-9FBA-4214-AB79-398DBFA0F864}"/>
    <cellStyle name="Millares [0] 2 4 4 8 2" xfId="5817" xr:uid="{51FC72A1-2CFA-4F3C-B574-AD320418C96F}"/>
    <cellStyle name="Millares [0] 2 4 4 9" xfId="5294" xr:uid="{71428538-0935-40A4-9652-25B2645B127C}"/>
    <cellStyle name="Millares [0] 2 4 5" xfId="208" xr:uid="{BE9F33C5-9C3D-4EE4-AA14-0ECB13523AA2}"/>
    <cellStyle name="Millares [0] 2 4 5 2" xfId="1050" xr:uid="{01CD69CF-8DE9-4FE5-963A-2285BCE6B905}"/>
    <cellStyle name="Millares [0] 2 4 5 2 2" xfId="6210" xr:uid="{B5AC25BC-2F31-4F86-BC85-0C6836DEF826}"/>
    <cellStyle name="Millares [0] 2 4 5 2 3" xfId="3382" xr:uid="{8AD0FE17-6DCC-480B-A132-DD3A13D7C78F}"/>
    <cellStyle name="Millares [0] 2 4 5 3" xfId="1547" xr:uid="{0D345100-E34A-4112-AA17-3CF836C54D82}"/>
    <cellStyle name="Millares [0] 2 4 5 3 2" xfId="6707" xr:uid="{48C398B5-38AD-45F7-9F1D-663BC01C4DC6}"/>
    <cellStyle name="Millares [0] 2 4 5 3 3" xfId="3879" xr:uid="{9BEE0910-C998-4F2D-A3E5-84764ED93DD7}"/>
    <cellStyle name="Millares [0] 2 4 5 4" xfId="2047" xr:uid="{7218DC9E-6ED6-434A-AC6F-B688C2EF275F}"/>
    <cellStyle name="Millares [0] 2 4 5 4 2" xfId="7207" xr:uid="{4BDCB8A7-2111-454A-86CA-8AB4F6D1399B}"/>
    <cellStyle name="Millares [0] 2 4 5 4 3" xfId="4379" xr:uid="{E5B7412D-2213-4CAA-AE75-C350F0B38C2F}"/>
    <cellStyle name="Millares [0] 2 4 5 5" xfId="2545" xr:uid="{5F7CB0B9-BD51-43DE-ADCB-B8EB46486955}"/>
    <cellStyle name="Millares [0] 2 4 5 5 2" xfId="7705" xr:uid="{3E8E4AE5-EA23-4CA0-B406-3A07384EDF2A}"/>
    <cellStyle name="Millares [0] 2 4 5 5 3" xfId="4877" xr:uid="{4FE16429-5126-406F-AFDD-E42ACC6BC9BC}"/>
    <cellStyle name="Millares [0] 2 4 5 6" xfId="548" xr:uid="{AAB07C10-8AFF-4572-8AF0-9503E884C553}"/>
    <cellStyle name="Millares [0] 2 4 5 6 2" xfId="5713" xr:uid="{DCADFAF9-779A-4A2B-9C14-C1070288C006}"/>
    <cellStyle name="Millares [0] 2 4 5 7" xfId="5373" xr:uid="{9667A8E3-30B7-4270-9BA3-B556D96FE89A}"/>
    <cellStyle name="Millares [0] 2 4 5 8" xfId="2885" xr:uid="{BEF648FA-B3CF-48E2-91A3-133CC18C8FED}"/>
    <cellStyle name="Millares [0] 2 4 6" xfId="365" xr:uid="{29DEC597-44A4-4853-A36F-8DC14420C0BD}"/>
    <cellStyle name="Millares [0] 2 4 6 2" xfId="1207" xr:uid="{BA3987E7-5929-4F84-AB65-030B628DA08C}"/>
    <cellStyle name="Millares [0] 2 4 6 2 2" xfId="6367" xr:uid="{B2EF5C48-01AB-4E2D-9453-565930BD4963}"/>
    <cellStyle name="Millares [0] 2 4 6 2 3" xfId="3539" xr:uid="{31C6F7C3-D674-4CCB-8428-9E1E50C2773C}"/>
    <cellStyle name="Millares [0] 2 4 6 3" xfId="1704" xr:uid="{10DFD50A-35C4-4830-9866-93B3C0825F26}"/>
    <cellStyle name="Millares [0] 2 4 6 3 2" xfId="6864" xr:uid="{2A6AED55-3C7D-4FD1-B2B2-50BEEF6CD31B}"/>
    <cellStyle name="Millares [0] 2 4 6 3 3" xfId="4036" xr:uid="{00501E35-2B7C-4704-9A44-28F3010F21A0}"/>
    <cellStyle name="Millares [0] 2 4 6 4" xfId="2204" xr:uid="{C042268F-12A0-4FEF-984D-112AC7A5EB93}"/>
    <cellStyle name="Millares [0] 2 4 6 4 2" xfId="7364" xr:uid="{BBC0376B-3837-488E-9229-CFEE2827F78D}"/>
    <cellStyle name="Millares [0] 2 4 6 4 3" xfId="4536" xr:uid="{3ADDAD7B-BE67-4E34-BFDF-74868709E78B}"/>
    <cellStyle name="Millares [0] 2 4 6 5" xfId="2702" xr:uid="{66DED6DA-A21E-472E-B72A-DA030E635EF9}"/>
    <cellStyle name="Millares [0] 2 4 6 5 2" xfId="7862" xr:uid="{E1484034-933F-4093-9B01-9FF07F97B0DB}"/>
    <cellStyle name="Millares [0] 2 4 6 5 3" xfId="5034" xr:uid="{B7E4AE37-065C-41FC-BF89-BDD4FC9B617B}"/>
    <cellStyle name="Millares [0] 2 4 6 6" xfId="705" xr:uid="{9EEAED40-722F-468A-B94F-F09CECE108F2}"/>
    <cellStyle name="Millares [0] 2 4 6 6 2" xfId="5870" xr:uid="{7959F1A9-B62A-4BBB-8BF7-7E73A1BBFA96}"/>
    <cellStyle name="Millares [0] 2 4 6 7" xfId="5530" xr:uid="{1D0064F9-FF50-4E4E-90D0-21F496C925E9}"/>
    <cellStyle name="Millares [0] 2 4 6 8" xfId="3042" xr:uid="{6E2104C1-D439-4949-88EC-E4AD179F65FF}"/>
    <cellStyle name="Millares [0] 2 4 7" xfId="169" xr:uid="{9F55C007-5AA9-426C-A70E-DD17343E9E96}"/>
    <cellStyle name="Millares [0] 2 4 7 2" xfId="1517" xr:uid="{E7A96301-594E-4C0C-8CE7-EB0CCEC96F39}"/>
    <cellStyle name="Millares [0] 2 4 7 2 2" xfId="6677" xr:uid="{A0A4DA89-FD63-460F-A5A7-2967C744EDF1}"/>
    <cellStyle name="Millares [0] 2 4 7 2 3" xfId="3849" xr:uid="{EC4FEFA3-DE8C-452E-86D3-739DF8368E58}"/>
    <cellStyle name="Millares [0] 2 4 7 3" xfId="2017" xr:uid="{0FE1F80F-3B3C-4E88-9492-B66B8CBB8EFC}"/>
    <cellStyle name="Millares [0] 2 4 7 3 2" xfId="7177" xr:uid="{49E27A25-BA16-49EB-B567-B0D9008D3F24}"/>
    <cellStyle name="Millares [0] 2 4 7 3 3" xfId="4349" xr:uid="{C86DC104-4463-4FC0-B185-8219C4C7181D}"/>
    <cellStyle name="Millares [0] 2 4 7 4" xfId="2515" xr:uid="{CEF16D5E-8556-4C71-B2DE-A6C1F6E8BD91}"/>
    <cellStyle name="Millares [0] 2 4 7 4 2" xfId="7675" xr:uid="{6D6FA62E-4518-4875-9925-A2033F23D478}"/>
    <cellStyle name="Millares [0] 2 4 7 4 3" xfId="4847" xr:uid="{4F5B8957-638A-4758-947A-03D90023C914}"/>
    <cellStyle name="Millares [0] 2 4 7 5" xfId="1016" xr:uid="{D132E8DC-A55B-4186-873B-A84EAB3872AE}"/>
    <cellStyle name="Millares [0] 2 4 7 5 2" xfId="6181" xr:uid="{A2854C74-4DC0-4B0E-8A43-FA185D75588F}"/>
    <cellStyle name="Millares [0] 2 4 7 6" xfId="5344" xr:uid="{71B970FF-0DB5-4090-B7CF-1ABFB34A12BF}"/>
    <cellStyle name="Millares [0] 2 4 7 7" xfId="3353" xr:uid="{EA63096F-5633-4330-AA06-C15CFC184E61}"/>
    <cellStyle name="Millares [0] 2 4 8" xfId="862" xr:uid="{1069AF88-54CD-4CF8-9146-94330EE44476}"/>
    <cellStyle name="Millares [0] 2 4 8 2" xfId="6027" xr:uid="{969AADFE-1070-44D7-8C63-8C37973A64DC}"/>
    <cellStyle name="Millares [0] 2 4 8 3" xfId="3199" xr:uid="{5F2C84C9-181A-4D93-B981-656AF62AB303}"/>
    <cellStyle name="Millares [0] 2 4 9" xfId="1363" xr:uid="{5821319A-6728-40F4-AB6B-FA3AE2420FD8}"/>
    <cellStyle name="Millares [0] 2 4 9 2" xfId="6523" xr:uid="{CDCC11F3-D507-468A-8A45-A2BA8363FFAD}"/>
    <cellStyle name="Millares [0] 2 4 9 3" xfId="3695" xr:uid="{772D792C-1425-4BDA-88E3-FE8EF0478E14}"/>
    <cellStyle name="Millares [0] 2 5" xfId="26" xr:uid="{EC4C7FE7-6463-464B-845B-FD4FF83F22EF}"/>
    <cellStyle name="Millares [0] 2 5 10" xfId="1874" xr:uid="{2028F3A6-49B6-4284-B795-4D8105694110}"/>
    <cellStyle name="Millares [0] 2 5 10 2" xfId="7034" xr:uid="{554D2980-5913-472A-BA41-0ED54B857976}"/>
    <cellStyle name="Millares [0] 2 5 10 3" xfId="4206" xr:uid="{5D2FC583-96AB-4A05-9DD8-66062060A42A}"/>
    <cellStyle name="Millares [0] 2 5 11" xfId="2372" xr:uid="{F96B55B6-EE36-4B9A-A317-214C7B0D24EE}"/>
    <cellStyle name="Millares [0] 2 5 11 2" xfId="7532" xr:uid="{C65B1B65-6F75-49B7-AD3A-B209FD1A3E6F}"/>
    <cellStyle name="Millares [0] 2 5 11 3" xfId="4704" xr:uid="{241A0E31-D574-4ECE-93C7-47CF5858B255}"/>
    <cellStyle name="Millares [0] 2 5 12" xfId="530" xr:uid="{3599EEB6-3A76-4EE9-9C28-D8BFE6652AEB}"/>
    <cellStyle name="Millares [0] 2 5 12 2" xfId="5695" xr:uid="{39A9C611-8842-4904-8280-9DCD3BE0B536}"/>
    <cellStyle name="Millares [0] 2 5 13" xfId="5201" xr:uid="{40491951-BC1A-4DD7-A018-80D2F4667C8D}"/>
    <cellStyle name="Millares [0] 2 5 14" xfId="2867" xr:uid="{57D02FC2-C921-4A59-B1DE-737486737485}"/>
    <cellStyle name="Millares [0] 2 5 2" xfId="51" xr:uid="{05AABE68-6647-42D4-928D-4C923DFF5294}"/>
    <cellStyle name="Millares [0] 2 5 2 10" xfId="584" xr:uid="{B74F3CED-86C3-40C6-BD88-A18DAB2C7D93}"/>
    <cellStyle name="Millares [0] 2 5 2 10 2" xfId="5749" xr:uid="{34D66919-2B16-400A-A74B-C170E756D301}"/>
    <cellStyle name="Millares [0] 2 5 2 11" xfId="5226" xr:uid="{5335D19A-7D7D-4CF2-B1FA-D6D267A69704}"/>
    <cellStyle name="Millares [0] 2 5 2 12" xfId="2921" xr:uid="{D0E1D1AA-176F-40D1-8A82-23F607F820B4}"/>
    <cellStyle name="Millares [0] 2 5 2 2" xfId="102" xr:uid="{4B7DE62C-FDBE-4E96-AB99-7E49051D3008}"/>
    <cellStyle name="Millares [0] 2 5 2 2 10" xfId="2972" xr:uid="{EC2C08A5-468F-4C9C-97DB-1F61AA07502A}"/>
    <cellStyle name="Millares [0] 2 5 2 2 2" xfId="452" xr:uid="{325908C6-E2AA-4E2F-93E9-7D995D839CE7}"/>
    <cellStyle name="Millares [0] 2 5 2 2 2 2" xfId="1294" xr:uid="{E5D78003-779B-4564-B268-7DABEB854280}"/>
    <cellStyle name="Millares [0] 2 5 2 2 2 2 2" xfId="6454" xr:uid="{AE9A6E58-58F4-4142-B479-1E7B2DD61E91}"/>
    <cellStyle name="Millares [0] 2 5 2 2 2 2 3" xfId="3626" xr:uid="{E8153D9B-0FD8-43DE-BDD3-104270B252D6}"/>
    <cellStyle name="Millares [0] 2 5 2 2 2 3" xfId="1791" xr:uid="{EE6322F4-1A09-4DE5-A431-63EA812A5C4F}"/>
    <cellStyle name="Millares [0] 2 5 2 2 2 3 2" xfId="6951" xr:uid="{400958E8-A4B3-417E-889A-1303A031CC79}"/>
    <cellStyle name="Millares [0] 2 5 2 2 2 3 3" xfId="4123" xr:uid="{E5715D8B-4275-41B2-96B5-B5347852D2AD}"/>
    <cellStyle name="Millares [0] 2 5 2 2 2 4" xfId="2291" xr:uid="{A6AB00B5-B85B-4207-A624-92F91437A5BC}"/>
    <cellStyle name="Millares [0] 2 5 2 2 2 4 2" xfId="7451" xr:uid="{0F595A61-72BC-4573-BE08-3CBDDA7258BE}"/>
    <cellStyle name="Millares [0] 2 5 2 2 2 4 3" xfId="4623" xr:uid="{66EB8C6E-2C7B-4F89-857D-A7534E6700DC}"/>
    <cellStyle name="Millares [0] 2 5 2 2 2 5" xfId="2789" xr:uid="{027546AC-60AA-41E4-96E8-A76A1E16DDE0}"/>
    <cellStyle name="Millares [0] 2 5 2 2 2 5 2" xfId="7949" xr:uid="{D12F3C5B-26D8-4584-BC38-0CE96208BBE8}"/>
    <cellStyle name="Millares [0] 2 5 2 2 2 5 3" xfId="5121" xr:uid="{EBAD82F6-86B1-4EED-B0FD-EAE1D6D9F995}"/>
    <cellStyle name="Millares [0] 2 5 2 2 2 6" xfId="792" xr:uid="{88DD42B9-FC44-4151-9EDB-9B23C9DB05E7}"/>
    <cellStyle name="Millares [0] 2 5 2 2 2 6 2" xfId="5957" xr:uid="{ABE90B20-8307-423E-B751-2FCF0DBAB1A8}"/>
    <cellStyle name="Millares [0] 2 5 2 2 2 7" xfId="5617" xr:uid="{DE24ED26-0608-422C-85C9-D3F86B9366DD}"/>
    <cellStyle name="Millares [0] 2 5 2 2 2 8" xfId="3129" xr:uid="{AF58A46D-8D09-4552-94A9-D63157874573}"/>
    <cellStyle name="Millares [0] 2 5 2 2 3" xfId="295" xr:uid="{D54E9475-A6B1-4862-A9C7-0FBF146A7B46}"/>
    <cellStyle name="Millares [0] 2 5 2 2 3 2" xfId="1634" xr:uid="{4A26D3F8-56C3-4406-9DFE-843A385A98EB}"/>
    <cellStyle name="Millares [0] 2 5 2 2 3 2 2" xfId="6794" xr:uid="{8A6D01BF-7B43-4698-B876-8F8BD9B744E3}"/>
    <cellStyle name="Millares [0] 2 5 2 2 3 2 3" xfId="3966" xr:uid="{7F5E57A6-CA05-4180-A6DA-B3A12E419A63}"/>
    <cellStyle name="Millares [0] 2 5 2 2 3 3" xfId="2134" xr:uid="{C9D860E4-66B3-43D9-9DEC-CE5DE913B249}"/>
    <cellStyle name="Millares [0] 2 5 2 2 3 3 2" xfId="7294" xr:uid="{FFD99534-310F-4C1D-BF73-2B1AFE00835A}"/>
    <cellStyle name="Millares [0] 2 5 2 2 3 3 3" xfId="4466" xr:uid="{0F14F04F-362B-4177-83A1-2A1EB7866692}"/>
    <cellStyle name="Millares [0] 2 5 2 2 3 4" xfId="2632" xr:uid="{9CC05D59-0B30-4D92-B827-A5FCF79F0BD8}"/>
    <cellStyle name="Millares [0] 2 5 2 2 3 4 2" xfId="7792" xr:uid="{F73E848E-9728-45AA-B7DF-24BD18EC73DC}"/>
    <cellStyle name="Millares [0] 2 5 2 2 3 4 3" xfId="4964" xr:uid="{5CEB3529-73FA-41ED-9115-8DF7B3ED9424}"/>
    <cellStyle name="Millares [0] 2 5 2 2 3 5" xfId="1137" xr:uid="{E6AA1677-DC6F-4A28-8206-DC959121926C}"/>
    <cellStyle name="Millares [0] 2 5 2 2 3 5 2" xfId="6297" xr:uid="{E2F5B499-AD97-4518-81C1-2EFDB9310A27}"/>
    <cellStyle name="Millares [0] 2 5 2 2 3 6" xfId="5460" xr:uid="{222CF6CD-07DA-4E19-8B0F-42D6B45E2E1D}"/>
    <cellStyle name="Millares [0] 2 5 2 2 3 7" xfId="3469" xr:uid="{989AFF57-A85D-4CBD-A250-2FE1821728A8}"/>
    <cellStyle name="Millares [0] 2 5 2 2 4" xfId="949" xr:uid="{7316A7AF-745C-45E4-A8CD-DF9FD2A71067}"/>
    <cellStyle name="Millares [0] 2 5 2 2 4 2" xfId="6114" xr:uid="{13E39E1C-6C8D-49C1-BA62-373DF680CD2B}"/>
    <cellStyle name="Millares [0] 2 5 2 2 4 3" xfId="3286" xr:uid="{F7D192EF-0CC2-4D1F-A196-3F9F2266A439}"/>
    <cellStyle name="Millares [0] 2 5 2 2 5" xfId="1450" xr:uid="{0119E7CF-0E6B-48BC-B477-FF7F49F1BD09}"/>
    <cellStyle name="Millares [0] 2 5 2 2 5 2" xfId="6610" xr:uid="{AD7B0AB8-02CB-4379-B39B-5A83C28BC8FC}"/>
    <cellStyle name="Millares [0] 2 5 2 2 5 3" xfId="3782" xr:uid="{6147D5E8-D592-4FED-AC6B-2DC6A2D36B4C}"/>
    <cellStyle name="Millares [0] 2 5 2 2 6" xfId="1950" xr:uid="{C6D5E864-6F47-46E6-BECD-A301ED29BC2D}"/>
    <cellStyle name="Millares [0] 2 5 2 2 6 2" xfId="7110" xr:uid="{0A1AFB29-ADBF-44C0-ACB6-38D432FACFFF}"/>
    <cellStyle name="Millares [0] 2 5 2 2 6 3" xfId="4282" xr:uid="{FFAF8BA9-0B38-429B-A15B-1315C8A820DF}"/>
    <cellStyle name="Millares [0] 2 5 2 2 7" xfId="2448" xr:uid="{13D65014-4695-4104-93F0-DE71AB7093DE}"/>
    <cellStyle name="Millares [0] 2 5 2 2 7 2" xfId="7608" xr:uid="{1CD2D719-41A6-4899-A5B9-095A0940FCB0}"/>
    <cellStyle name="Millares [0] 2 5 2 2 7 3" xfId="4780" xr:uid="{CD93A98C-9AE7-4D3B-97FC-65B15658ED34}"/>
    <cellStyle name="Millares [0] 2 5 2 2 8" xfId="635" xr:uid="{E309A049-24CB-4C74-9504-FC62B3C73B03}"/>
    <cellStyle name="Millares [0] 2 5 2 2 8 2" xfId="5800" xr:uid="{65F754F2-DDF5-4585-B6D4-5ADE93750FC7}"/>
    <cellStyle name="Millares [0] 2 5 2 2 9" xfId="5277" xr:uid="{71F63AC5-3871-4223-AFDE-DBBF04618142}"/>
    <cellStyle name="Millares [0] 2 5 2 3" xfId="155" xr:uid="{451E4B9A-9227-4B9F-B07E-5754EA0AB153}"/>
    <cellStyle name="Millares [0] 2 5 2 3 10" xfId="3025" xr:uid="{78D8958A-D2DF-4471-8E4E-77B6624F306E}"/>
    <cellStyle name="Millares [0] 2 5 2 3 2" xfId="505" xr:uid="{962981D8-4AEF-40F3-9763-40BE440BE298}"/>
    <cellStyle name="Millares [0] 2 5 2 3 2 2" xfId="1347" xr:uid="{28853C0D-CE5D-4E0F-97F1-8592C3F3D4BA}"/>
    <cellStyle name="Millares [0] 2 5 2 3 2 2 2" xfId="6507" xr:uid="{A3BEDB57-5CB9-46CF-8B91-0D7C29B76E50}"/>
    <cellStyle name="Millares [0] 2 5 2 3 2 2 3" xfId="3679" xr:uid="{AA89B237-5720-4BCD-989D-7818B638C63C}"/>
    <cellStyle name="Millares [0] 2 5 2 3 2 3" xfId="1844" xr:uid="{67356545-32F5-4D3A-83D6-655E0277E79C}"/>
    <cellStyle name="Millares [0] 2 5 2 3 2 3 2" xfId="7004" xr:uid="{FF5209A1-002A-4C6C-87F4-C1D0A0444713}"/>
    <cellStyle name="Millares [0] 2 5 2 3 2 3 3" xfId="4176" xr:uid="{58E5B7FC-D91F-4B73-AE82-88848AF4E39B}"/>
    <cellStyle name="Millares [0] 2 5 2 3 2 4" xfId="2344" xr:uid="{DE9020D8-F881-4074-9BDD-720A765DBD00}"/>
    <cellStyle name="Millares [0] 2 5 2 3 2 4 2" xfId="7504" xr:uid="{69C40970-BD92-4936-8273-5A2F5EDB7EE7}"/>
    <cellStyle name="Millares [0] 2 5 2 3 2 4 3" xfId="4676" xr:uid="{A6EF766C-7510-40D8-9405-EBBD85CE1A7A}"/>
    <cellStyle name="Millares [0] 2 5 2 3 2 5" xfId="2842" xr:uid="{CE85E127-AB6C-4822-8BF8-B13FEC864CA8}"/>
    <cellStyle name="Millares [0] 2 5 2 3 2 5 2" xfId="8002" xr:uid="{34AD2AEA-302B-40A8-9FC8-9F87E6F602BB}"/>
    <cellStyle name="Millares [0] 2 5 2 3 2 5 3" xfId="5174" xr:uid="{31B120CC-1000-4609-87D5-8F63DC6B9A42}"/>
    <cellStyle name="Millares [0] 2 5 2 3 2 6" xfId="845" xr:uid="{53534669-D089-4664-A40C-F12DF124C93B}"/>
    <cellStyle name="Millares [0] 2 5 2 3 2 6 2" xfId="6010" xr:uid="{E12F9405-03F4-44E8-A49B-C01FCA0C8991}"/>
    <cellStyle name="Millares [0] 2 5 2 3 2 7" xfId="5670" xr:uid="{FB3E860D-CB77-4BCA-8F97-3516B81F36F2}"/>
    <cellStyle name="Millares [0] 2 5 2 3 2 8" xfId="3182" xr:uid="{00CEEE9C-56E3-48D8-AAE9-6BF987E84F28}"/>
    <cellStyle name="Millares [0] 2 5 2 3 3" xfId="348" xr:uid="{E62B2684-910E-4D16-A740-D8C725B7A039}"/>
    <cellStyle name="Millares [0] 2 5 2 3 3 2" xfId="1687" xr:uid="{65C04411-1DB6-4543-A046-E98D6DCF1F80}"/>
    <cellStyle name="Millares [0] 2 5 2 3 3 2 2" xfId="6847" xr:uid="{18CBE4B2-9543-4B7D-B271-58563779B299}"/>
    <cellStyle name="Millares [0] 2 5 2 3 3 2 3" xfId="4019" xr:uid="{0AD043BA-F5F0-46D1-9022-C66995736635}"/>
    <cellStyle name="Millares [0] 2 5 2 3 3 3" xfId="2187" xr:uid="{FBF885EC-D9CF-4C8F-9317-7D7233789CE5}"/>
    <cellStyle name="Millares [0] 2 5 2 3 3 3 2" xfId="7347" xr:uid="{7175CC5A-62C9-41AB-9478-8D35059E2F26}"/>
    <cellStyle name="Millares [0] 2 5 2 3 3 3 3" xfId="4519" xr:uid="{1E0EDBE5-4A73-4729-8B75-1C561CF5BB2B}"/>
    <cellStyle name="Millares [0] 2 5 2 3 3 4" xfId="2685" xr:uid="{FB0E2619-BEB3-4969-854B-41F607BC7AF5}"/>
    <cellStyle name="Millares [0] 2 5 2 3 3 4 2" xfId="7845" xr:uid="{C6EA9299-ADB8-48C3-8B07-9E5C0081A079}"/>
    <cellStyle name="Millares [0] 2 5 2 3 3 4 3" xfId="5017" xr:uid="{2C989116-EF3D-487C-B06A-6CED34FFDF28}"/>
    <cellStyle name="Millares [0] 2 5 2 3 3 5" xfId="1190" xr:uid="{04C86FB1-D46A-4DCF-A55C-C04C23668347}"/>
    <cellStyle name="Millares [0] 2 5 2 3 3 5 2" xfId="6350" xr:uid="{89AE936A-79D6-43A8-8563-7DDDE1A72D1C}"/>
    <cellStyle name="Millares [0] 2 5 2 3 3 6" xfId="5513" xr:uid="{B4841CA6-C32C-4632-A5CB-2482BDC11DC1}"/>
    <cellStyle name="Millares [0] 2 5 2 3 3 7" xfId="3522" xr:uid="{C8E65126-8EBC-42B6-AA57-5E744ECAB045}"/>
    <cellStyle name="Millares [0] 2 5 2 3 4" xfId="1002" xr:uid="{249C62B6-F512-4BB3-99AD-F52CCC7FA83D}"/>
    <cellStyle name="Millares [0] 2 5 2 3 4 2" xfId="6167" xr:uid="{9B77F604-94AD-4B1D-888B-1C66CE9C16F6}"/>
    <cellStyle name="Millares [0] 2 5 2 3 4 3" xfId="3339" xr:uid="{57D92D76-2130-4E89-87E1-5DC7A7AAD738}"/>
    <cellStyle name="Millares [0] 2 5 2 3 5" xfId="1503" xr:uid="{F6DDFFE7-877C-47F2-9FBD-9A62B38C2EB7}"/>
    <cellStyle name="Millares [0] 2 5 2 3 5 2" xfId="6663" xr:uid="{89619FC9-F677-4BCD-A867-76DCE4BA6C62}"/>
    <cellStyle name="Millares [0] 2 5 2 3 5 3" xfId="3835" xr:uid="{1DE8738F-27AF-442C-BD6E-33E3BB742C7D}"/>
    <cellStyle name="Millares [0] 2 5 2 3 6" xfId="2003" xr:uid="{7A08B0FB-4C69-4BBE-9BCC-28B02C0A0524}"/>
    <cellStyle name="Millares [0] 2 5 2 3 6 2" xfId="7163" xr:uid="{B578EA06-D74A-47EF-AE78-5C10CFEF17AD}"/>
    <cellStyle name="Millares [0] 2 5 2 3 6 3" xfId="4335" xr:uid="{4254483C-1576-42A9-ACD4-1C4F5428E3AB}"/>
    <cellStyle name="Millares [0] 2 5 2 3 7" xfId="2501" xr:uid="{2279A7A4-1B99-4ECD-BFAC-2ABF0414D1C7}"/>
    <cellStyle name="Millares [0] 2 5 2 3 7 2" xfId="7661" xr:uid="{4F6706D5-3D59-4D27-984A-704CF9B1B560}"/>
    <cellStyle name="Millares [0] 2 5 2 3 7 3" xfId="4833" xr:uid="{67D6AD6A-41A3-4074-A2A6-34C20EF7C4E4}"/>
    <cellStyle name="Millares [0] 2 5 2 3 8" xfId="688" xr:uid="{476608E7-02E3-461D-811E-9E6452D8AC0C}"/>
    <cellStyle name="Millares [0] 2 5 2 3 8 2" xfId="5853" xr:uid="{0AAFDF41-BA8A-4189-996E-492EBB442FAE}"/>
    <cellStyle name="Millares [0] 2 5 2 3 9" xfId="5330" xr:uid="{27974197-4E8A-4818-9276-BDAF6AA34EC0}"/>
    <cellStyle name="Millares [0] 2 5 2 4" xfId="401" xr:uid="{3F94EE59-C103-44E2-99F8-ED816150F047}"/>
    <cellStyle name="Millares [0] 2 5 2 4 2" xfId="1243" xr:uid="{1103FB73-8940-43CA-89C5-AB28C0FFB010}"/>
    <cellStyle name="Millares [0] 2 5 2 4 2 2" xfId="6403" xr:uid="{AB598A8D-7629-4623-AB7F-AAB669836916}"/>
    <cellStyle name="Millares [0] 2 5 2 4 2 3" xfId="3575" xr:uid="{D0C7B4D6-F7A4-4B2A-BB76-74BE8BBC6897}"/>
    <cellStyle name="Millares [0] 2 5 2 4 3" xfId="1740" xr:uid="{2833CBE7-BB16-4697-BCEB-73BF2C16277D}"/>
    <cellStyle name="Millares [0] 2 5 2 4 3 2" xfId="6900" xr:uid="{07136BD8-D720-41E3-AB17-04269FA6D1D7}"/>
    <cellStyle name="Millares [0] 2 5 2 4 3 3" xfId="4072" xr:uid="{5B099D61-6DF0-425F-AD6F-D6B1AA46C367}"/>
    <cellStyle name="Millares [0] 2 5 2 4 4" xfId="2240" xr:uid="{3247260D-ED15-49E2-A4E1-D89542889E9E}"/>
    <cellStyle name="Millares [0] 2 5 2 4 4 2" xfId="7400" xr:uid="{B2A495BD-19B2-47A0-A5EF-A922862B4C9A}"/>
    <cellStyle name="Millares [0] 2 5 2 4 4 3" xfId="4572" xr:uid="{1BCF0828-12FB-4F10-82DC-8A40206FD04C}"/>
    <cellStyle name="Millares [0] 2 5 2 4 5" xfId="2738" xr:uid="{CE70DF1C-C42D-4884-A314-86C846FCBCA3}"/>
    <cellStyle name="Millares [0] 2 5 2 4 5 2" xfId="7898" xr:uid="{38383078-8F89-4E59-9D33-192FDC8E5CC0}"/>
    <cellStyle name="Millares [0] 2 5 2 4 5 3" xfId="5070" xr:uid="{778B03C7-ED1D-4AF1-97DB-5D9C9937A99B}"/>
    <cellStyle name="Millares [0] 2 5 2 4 6" xfId="741" xr:uid="{D07DCEE2-D223-45AD-B9C5-CD8B99486C2E}"/>
    <cellStyle name="Millares [0] 2 5 2 4 6 2" xfId="5906" xr:uid="{D0639AF6-2C24-4EF7-8D8C-2156FF284168}"/>
    <cellStyle name="Millares [0] 2 5 2 4 7" xfId="5566" xr:uid="{D33AEE37-A433-4A71-AB68-277AE398F866}"/>
    <cellStyle name="Millares [0] 2 5 2 4 8" xfId="3078" xr:uid="{BD843C7D-1556-4027-8B67-956D969EA8A1}"/>
    <cellStyle name="Millares [0] 2 5 2 5" xfId="244" xr:uid="{BDB759CE-DF7F-4BDF-A11F-6647EAB1B9DD}"/>
    <cellStyle name="Millares [0] 2 5 2 5 2" xfId="1583" xr:uid="{2A8E4174-7727-494E-A67F-66A6B2CD94DF}"/>
    <cellStyle name="Millares [0] 2 5 2 5 2 2" xfId="6743" xr:uid="{D149CCE5-1A59-4254-8435-33762D8C709D}"/>
    <cellStyle name="Millares [0] 2 5 2 5 2 3" xfId="3915" xr:uid="{A755160C-911A-4A24-87DB-8BFDED153388}"/>
    <cellStyle name="Millares [0] 2 5 2 5 3" xfId="2083" xr:uid="{299812B1-77D3-4D2E-B3CD-C4BA2C172644}"/>
    <cellStyle name="Millares [0] 2 5 2 5 3 2" xfId="7243" xr:uid="{045DC386-B3C0-4B3D-92EA-0E3DC2ED5CF8}"/>
    <cellStyle name="Millares [0] 2 5 2 5 3 3" xfId="4415" xr:uid="{D1E1D771-8B54-4BD1-ABCE-578A04746D0B}"/>
    <cellStyle name="Millares [0] 2 5 2 5 4" xfId="2581" xr:uid="{75DAB2EA-0A85-4402-887B-6230D5451DCA}"/>
    <cellStyle name="Millares [0] 2 5 2 5 4 2" xfId="7741" xr:uid="{D454A66A-42FD-498B-B0D6-A99D7B228EDB}"/>
    <cellStyle name="Millares [0] 2 5 2 5 4 3" xfId="4913" xr:uid="{67FD09B6-9C48-492C-A42C-0ACFEF1FF8AB}"/>
    <cellStyle name="Millares [0] 2 5 2 5 5" xfId="1086" xr:uid="{86704416-76B9-4C83-B9A7-C51671EC1C63}"/>
    <cellStyle name="Millares [0] 2 5 2 5 5 2" xfId="6246" xr:uid="{42EF2A0A-319B-4B4D-918D-8676E5FA3F54}"/>
    <cellStyle name="Millares [0] 2 5 2 5 6" xfId="5409" xr:uid="{2071D15B-DC71-4A99-AB02-DBCF3EB689D7}"/>
    <cellStyle name="Millares [0] 2 5 2 5 7" xfId="3418" xr:uid="{F7EBA1CE-6236-4B91-A3CE-908C085E9ABF}"/>
    <cellStyle name="Millares [0] 2 5 2 6" xfId="898" xr:uid="{EB447F40-EBDE-4EC9-A0AF-30804E48BD46}"/>
    <cellStyle name="Millares [0] 2 5 2 6 2" xfId="6063" xr:uid="{D68E69E3-377B-4B00-9DF3-7D8CDA7466C3}"/>
    <cellStyle name="Millares [0] 2 5 2 6 3" xfId="3235" xr:uid="{2951A0F3-81EE-4355-A418-51D8F4553A28}"/>
    <cellStyle name="Millares [0] 2 5 2 7" xfId="1399" xr:uid="{3BEE3540-31E8-4536-9A62-CF73C13CFB4A}"/>
    <cellStyle name="Millares [0] 2 5 2 7 2" xfId="6559" xr:uid="{77DE923B-CE4D-42BB-9437-A008249664CB}"/>
    <cellStyle name="Millares [0] 2 5 2 7 3" xfId="3731" xr:uid="{75B4862B-AA5C-4CFF-8B5B-F97BAAD7C5D1}"/>
    <cellStyle name="Millares [0] 2 5 2 8" xfId="1899" xr:uid="{CD93E112-F29F-4146-87A0-D223BAD8B86A}"/>
    <cellStyle name="Millares [0] 2 5 2 8 2" xfId="7059" xr:uid="{759A7DF9-DBC6-434C-9396-FE8C79310EFD}"/>
    <cellStyle name="Millares [0] 2 5 2 8 3" xfId="4231" xr:uid="{A1B64E85-DA5D-4003-A876-DF71D4630B97}"/>
    <cellStyle name="Millares [0] 2 5 2 9" xfId="2397" xr:uid="{D98255A1-CE3D-4CF5-B0C7-29BB424651CF}"/>
    <cellStyle name="Millares [0] 2 5 2 9 2" xfId="7557" xr:uid="{CDA0CA4C-EB58-4018-B4A0-31F0F413043E}"/>
    <cellStyle name="Millares [0] 2 5 2 9 3" xfId="4729" xr:uid="{38DE9FA3-45A6-4414-B598-CB89AD8B0F9E}"/>
    <cellStyle name="Millares [0] 2 5 3" xfId="77" xr:uid="{46819768-C6B4-4C7E-B126-2F8BBBC1E36E}"/>
    <cellStyle name="Millares [0] 2 5 3 10" xfId="2947" xr:uid="{28B5588D-AFD1-473A-A0C4-EA71FD3DA83B}"/>
    <cellStyle name="Millares [0] 2 5 3 2" xfId="427" xr:uid="{26336718-7381-4618-A58A-F17C2845E54C}"/>
    <cellStyle name="Millares [0] 2 5 3 2 2" xfId="1269" xr:uid="{3A25673D-5976-481C-B653-C585BFDD4AF4}"/>
    <cellStyle name="Millares [0] 2 5 3 2 2 2" xfId="6429" xr:uid="{3963EF69-14A8-4A6D-A3C1-07A2A840E2F8}"/>
    <cellStyle name="Millares [0] 2 5 3 2 2 3" xfId="3601" xr:uid="{6288C07F-EBC5-4189-85DB-53C7A84D0EC0}"/>
    <cellStyle name="Millares [0] 2 5 3 2 3" xfId="1766" xr:uid="{9CD5C3B7-17D6-4288-975E-9BDF42618CF8}"/>
    <cellStyle name="Millares [0] 2 5 3 2 3 2" xfId="6926" xr:uid="{58C44189-25CB-40C8-850F-4125E81C44F1}"/>
    <cellStyle name="Millares [0] 2 5 3 2 3 3" xfId="4098" xr:uid="{7C18CE33-02BD-4ADE-918F-78F904FF8635}"/>
    <cellStyle name="Millares [0] 2 5 3 2 4" xfId="2266" xr:uid="{20885CCB-E095-42B3-A1EB-F4E59ED47013}"/>
    <cellStyle name="Millares [0] 2 5 3 2 4 2" xfId="7426" xr:uid="{AD338626-2B16-463A-9710-98DC2D285730}"/>
    <cellStyle name="Millares [0] 2 5 3 2 4 3" xfId="4598" xr:uid="{EA248F6C-67E8-40FF-A868-6A24084A0DF2}"/>
    <cellStyle name="Millares [0] 2 5 3 2 5" xfId="2764" xr:uid="{9557048A-E2D6-4D10-B808-D7D343D7C0C9}"/>
    <cellStyle name="Millares [0] 2 5 3 2 5 2" xfId="7924" xr:uid="{EF479A37-6AC7-408C-AA52-51B44A1740A6}"/>
    <cellStyle name="Millares [0] 2 5 3 2 5 3" xfId="5096" xr:uid="{35FAE4D2-D3D0-4C03-AE7D-5EAA9114EC82}"/>
    <cellStyle name="Millares [0] 2 5 3 2 6" xfId="767" xr:uid="{BE1382AF-357C-4518-93AF-EF095049E552}"/>
    <cellStyle name="Millares [0] 2 5 3 2 6 2" xfId="5932" xr:uid="{580452A5-12B6-476E-AF53-1D0AE97D528D}"/>
    <cellStyle name="Millares [0] 2 5 3 2 7" xfId="5592" xr:uid="{3B50D3A8-FF37-4F38-9556-789DF8DA0DA5}"/>
    <cellStyle name="Millares [0] 2 5 3 2 8" xfId="3104" xr:uid="{A6BF6A17-AB80-45FE-B574-B65419C9EE70}"/>
    <cellStyle name="Millares [0] 2 5 3 3" xfId="270" xr:uid="{959A3C66-E194-4A0F-9FFF-1AD95CC7C11B}"/>
    <cellStyle name="Millares [0] 2 5 3 3 2" xfId="1609" xr:uid="{54109C01-6BDE-410E-95AF-9C1BD5226D6E}"/>
    <cellStyle name="Millares [0] 2 5 3 3 2 2" xfId="6769" xr:uid="{B10FD4D2-65B5-4E58-94F1-ECD67F55C4D8}"/>
    <cellStyle name="Millares [0] 2 5 3 3 2 3" xfId="3941" xr:uid="{97B95724-4CEA-4671-9FE5-F5535B672348}"/>
    <cellStyle name="Millares [0] 2 5 3 3 3" xfId="2109" xr:uid="{B9925AA7-059A-41C0-822E-F6731F786595}"/>
    <cellStyle name="Millares [0] 2 5 3 3 3 2" xfId="7269" xr:uid="{EAD78036-2EA7-40F0-AD15-904BB7562907}"/>
    <cellStyle name="Millares [0] 2 5 3 3 3 3" xfId="4441" xr:uid="{237CF1F1-2EFF-497C-AADE-0D36B46B3BD3}"/>
    <cellStyle name="Millares [0] 2 5 3 3 4" xfId="2607" xr:uid="{5932BDF5-A749-40DD-9CC3-55968B680231}"/>
    <cellStyle name="Millares [0] 2 5 3 3 4 2" xfId="7767" xr:uid="{76776653-3811-421D-95B3-6BB8ABE80888}"/>
    <cellStyle name="Millares [0] 2 5 3 3 4 3" xfId="4939" xr:uid="{F6B52BFB-EFC5-44C4-BEEC-F84B796EB515}"/>
    <cellStyle name="Millares [0] 2 5 3 3 5" xfId="1112" xr:uid="{17722AA6-6A09-4090-BA73-365844D79E63}"/>
    <cellStyle name="Millares [0] 2 5 3 3 5 2" xfId="6272" xr:uid="{DA4C79CF-64A8-46DD-B30D-D0C9F8380A17}"/>
    <cellStyle name="Millares [0] 2 5 3 3 6" xfId="5435" xr:uid="{9A86329C-B674-40AF-B83B-6A0B964DE664}"/>
    <cellStyle name="Millares [0] 2 5 3 3 7" xfId="3444" xr:uid="{5B8DDD26-0961-4793-AB97-597ED897E771}"/>
    <cellStyle name="Millares [0] 2 5 3 4" xfId="924" xr:uid="{D9F0C4E5-1644-4450-923E-87E83DF8D1B3}"/>
    <cellStyle name="Millares [0] 2 5 3 4 2" xfId="6089" xr:uid="{B8462946-BFC7-4BBC-959E-4B9B846B96AA}"/>
    <cellStyle name="Millares [0] 2 5 3 4 3" xfId="3261" xr:uid="{62775C52-CEF9-4B3D-98F5-26D7D4B5D6A4}"/>
    <cellStyle name="Millares [0] 2 5 3 5" xfId="1425" xr:uid="{1D2ECB4A-D6FF-4EA5-A4A5-47DE7A1D3E0E}"/>
    <cellStyle name="Millares [0] 2 5 3 5 2" xfId="6585" xr:uid="{AD503722-DF0F-4C9F-A7BC-8FA3E497CA42}"/>
    <cellStyle name="Millares [0] 2 5 3 5 3" xfId="3757" xr:uid="{E5C26A86-DFBE-4DB4-A8A8-6673A2F5B76E}"/>
    <cellStyle name="Millares [0] 2 5 3 6" xfId="1925" xr:uid="{F5D34F53-1598-4B30-89DE-3D4C1AD4AF67}"/>
    <cellStyle name="Millares [0] 2 5 3 6 2" xfId="7085" xr:uid="{0E3ED209-286E-4892-848D-3A38F7535B5A}"/>
    <cellStyle name="Millares [0] 2 5 3 6 3" xfId="4257" xr:uid="{3FD8AF7F-5949-4794-93AB-92D1D87C0D66}"/>
    <cellStyle name="Millares [0] 2 5 3 7" xfId="2423" xr:uid="{3A9F71F7-4A45-4F7A-A19B-8517489B6B21}"/>
    <cellStyle name="Millares [0] 2 5 3 7 2" xfId="7583" xr:uid="{E2B79183-B04A-4453-A886-7BE8731EF3C5}"/>
    <cellStyle name="Millares [0] 2 5 3 7 3" xfId="4755" xr:uid="{EE5EE3E1-6A6E-46F2-8F4C-4F923C986288}"/>
    <cellStyle name="Millares [0] 2 5 3 8" xfId="610" xr:uid="{5ADF6F68-5ECC-427D-8E9F-B488C7C78F7E}"/>
    <cellStyle name="Millares [0] 2 5 3 8 2" xfId="5775" xr:uid="{C59A6E47-21D2-4556-907D-12F147DE50D8}"/>
    <cellStyle name="Millares [0] 2 5 3 9" xfId="5252" xr:uid="{B4DD3E32-22E7-4EAD-97F3-FB8DC377DC53}"/>
    <cellStyle name="Millares [0] 2 5 4" xfId="130" xr:uid="{CFE19B69-AA49-41F5-93F6-57E2650BFDC2}"/>
    <cellStyle name="Millares [0] 2 5 4 10" xfId="3000" xr:uid="{CE6AB6D8-8434-4D95-814C-8AFC6379B455}"/>
    <cellStyle name="Millares [0] 2 5 4 2" xfId="480" xr:uid="{4A9CE96D-2F2A-49E7-A748-4566B449D5A3}"/>
    <cellStyle name="Millares [0] 2 5 4 2 2" xfId="1322" xr:uid="{2908A824-35AC-4C62-AC07-2BCB307B58E4}"/>
    <cellStyle name="Millares [0] 2 5 4 2 2 2" xfId="6482" xr:uid="{3992B801-5364-4A29-BD96-792D973292A1}"/>
    <cellStyle name="Millares [0] 2 5 4 2 2 3" xfId="3654" xr:uid="{30F5186A-E46F-4890-9C7F-A009056DC949}"/>
    <cellStyle name="Millares [0] 2 5 4 2 3" xfId="1819" xr:uid="{40FDFE72-B173-4BA1-AACC-7C7AD77D77D5}"/>
    <cellStyle name="Millares [0] 2 5 4 2 3 2" xfId="6979" xr:uid="{E48053FA-84AC-4AF6-BBE7-CA9028884C82}"/>
    <cellStyle name="Millares [0] 2 5 4 2 3 3" xfId="4151" xr:uid="{5B2444EC-43A0-4969-A16B-C88D2944C974}"/>
    <cellStyle name="Millares [0] 2 5 4 2 4" xfId="2319" xr:uid="{4F082BDB-F4F3-4C89-9DD9-CB53F208F8FC}"/>
    <cellStyle name="Millares [0] 2 5 4 2 4 2" xfId="7479" xr:uid="{9921BB49-A86F-4CB9-B7D6-7E65A5BA4B71}"/>
    <cellStyle name="Millares [0] 2 5 4 2 4 3" xfId="4651" xr:uid="{D33CC0F7-4274-4E3F-B31E-12567A8E5F98}"/>
    <cellStyle name="Millares [0] 2 5 4 2 5" xfId="2817" xr:uid="{2201B286-529E-4FD3-A187-12BDA21536C8}"/>
    <cellStyle name="Millares [0] 2 5 4 2 5 2" xfId="7977" xr:uid="{6F5CC865-3C0F-4325-BBF9-7F7582A3E81F}"/>
    <cellStyle name="Millares [0] 2 5 4 2 5 3" xfId="5149" xr:uid="{678750A6-600B-4068-80D7-8EADEE2F38FC}"/>
    <cellStyle name="Millares [0] 2 5 4 2 6" xfId="820" xr:uid="{4CE48DDD-E4D4-4149-BF18-05B225EF64AB}"/>
    <cellStyle name="Millares [0] 2 5 4 2 6 2" xfId="5985" xr:uid="{584B32A2-40D6-49BC-AC43-844F332474F2}"/>
    <cellStyle name="Millares [0] 2 5 4 2 7" xfId="5645" xr:uid="{D212762A-0851-44DF-8B94-BFF137A81E7F}"/>
    <cellStyle name="Millares [0] 2 5 4 2 8" xfId="3157" xr:uid="{C179A6F6-7438-4AEF-B2EF-B5A3E7BAD11A}"/>
    <cellStyle name="Millares [0] 2 5 4 3" xfId="323" xr:uid="{E80B7855-1453-411E-969C-1941A6900530}"/>
    <cellStyle name="Millares [0] 2 5 4 3 2" xfId="1662" xr:uid="{7A2A09D5-9DC9-4AEE-A019-5F79D34C0656}"/>
    <cellStyle name="Millares [0] 2 5 4 3 2 2" xfId="6822" xr:uid="{6A0F491F-9FD7-4D47-B5C4-4602815D89CF}"/>
    <cellStyle name="Millares [0] 2 5 4 3 2 3" xfId="3994" xr:uid="{FA3BBA44-2CAD-4B46-8104-CE32A02D221A}"/>
    <cellStyle name="Millares [0] 2 5 4 3 3" xfId="2162" xr:uid="{32D12839-1031-4132-8512-04BDE8B54BBE}"/>
    <cellStyle name="Millares [0] 2 5 4 3 3 2" xfId="7322" xr:uid="{EDF17217-6DEB-4FED-84B7-63BBE090496F}"/>
    <cellStyle name="Millares [0] 2 5 4 3 3 3" xfId="4494" xr:uid="{6CA286FA-40C4-4A70-BE1A-12C96424B530}"/>
    <cellStyle name="Millares [0] 2 5 4 3 4" xfId="2660" xr:uid="{740C1AA9-AD39-4622-86A6-10DFD8CA1130}"/>
    <cellStyle name="Millares [0] 2 5 4 3 4 2" xfId="7820" xr:uid="{D56AD907-D2B5-49B9-8E8F-EBD98C8FB015}"/>
    <cellStyle name="Millares [0] 2 5 4 3 4 3" xfId="4992" xr:uid="{29EBAE23-BAEA-4A2E-83C7-24D27A7E2F22}"/>
    <cellStyle name="Millares [0] 2 5 4 3 5" xfId="1165" xr:uid="{50405295-DA8A-4FBB-94EA-EB6C643AC7C8}"/>
    <cellStyle name="Millares [0] 2 5 4 3 5 2" xfId="6325" xr:uid="{B60F4A7D-F347-443F-BFD5-7305D4678379}"/>
    <cellStyle name="Millares [0] 2 5 4 3 6" xfId="5488" xr:uid="{DC091E7B-8065-4976-88A8-03CF5A1EABA7}"/>
    <cellStyle name="Millares [0] 2 5 4 3 7" xfId="3497" xr:uid="{B2C06829-BB86-4722-9E0A-79EB8900A9CC}"/>
    <cellStyle name="Millares [0] 2 5 4 4" xfId="977" xr:uid="{A64D84AD-BDCD-46C6-BCF7-6BA980F29A28}"/>
    <cellStyle name="Millares [0] 2 5 4 4 2" xfId="6142" xr:uid="{5BF63590-F12A-4737-9482-0EC662D5441E}"/>
    <cellStyle name="Millares [0] 2 5 4 4 3" xfId="3314" xr:uid="{A24B2812-790E-41C4-A0EB-346611069B8B}"/>
    <cellStyle name="Millares [0] 2 5 4 5" xfId="1478" xr:uid="{73F2A81A-65BA-4386-B8B2-E84F04FB6507}"/>
    <cellStyle name="Millares [0] 2 5 4 5 2" xfId="6638" xr:uid="{2BC2ECB6-9862-4024-A43E-7370D6429D1C}"/>
    <cellStyle name="Millares [0] 2 5 4 5 3" xfId="3810" xr:uid="{55BF6122-BB67-4A51-A70A-80803CC5CF9F}"/>
    <cellStyle name="Millares [0] 2 5 4 6" xfId="1978" xr:uid="{3F1E98B7-8126-4C61-A147-8AF021FEADC3}"/>
    <cellStyle name="Millares [0] 2 5 4 6 2" xfId="7138" xr:uid="{5D08D8D2-393B-4957-86D3-C6098E10BF60}"/>
    <cellStyle name="Millares [0] 2 5 4 6 3" xfId="4310" xr:uid="{3127A922-397C-4FAF-BD6A-5F6AE14154B6}"/>
    <cellStyle name="Millares [0] 2 5 4 7" xfId="2476" xr:uid="{6FC65B10-55E8-47EA-8FFD-DCF197BB39CF}"/>
    <cellStyle name="Millares [0] 2 5 4 7 2" xfId="7636" xr:uid="{61CFE1F9-09F1-4B26-9D7C-C69D0D8B2B1C}"/>
    <cellStyle name="Millares [0] 2 5 4 7 3" xfId="4808" xr:uid="{2DD72174-D75B-4A9D-BEA6-DC811CFD711A}"/>
    <cellStyle name="Millares [0] 2 5 4 8" xfId="663" xr:uid="{5970C86D-C436-4651-8882-426FDD5D4F16}"/>
    <cellStyle name="Millares [0] 2 5 4 8 2" xfId="5828" xr:uid="{A459D4A9-5489-4C33-B390-693E52F5CC4D}"/>
    <cellStyle name="Millares [0] 2 5 4 9" xfId="5305" xr:uid="{8CE0F774-9C7C-4F4A-90BC-A3C0D5038D7B}"/>
    <cellStyle name="Millares [0] 2 5 5" xfId="219" xr:uid="{5DCDA023-BEC2-4874-89C4-C169C5CF76CC}"/>
    <cellStyle name="Millares [0] 2 5 5 2" xfId="1061" xr:uid="{8A7BB6C7-5D14-40DF-8270-CC7FD08A9243}"/>
    <cellStyle name="Millares [0] 2 5 5 2 2" xfId="6221" xr:uid="{D4CA9ABD-1DBD-4978-9C9C-87286178117A}"/>
    <cellStyle name="Millares [0] 2 5 5 2 3" xfId="3393" xr:uid="{5FB56352-98A3-4E85-B3BF-B250791BF351}"/>
    <cellStyle name="Millares [0] 2 5 5 3" xfId="1558" xr:uid="{DBDD1A40-4298-4589-84E5-119E95E82556}"/>
    <cellStyle name="Millares [0] 2 5 5 3 2" xfId="6718" xr:uid="{06CD2AC9-FD72-4542-AB60-C3B3B2134CAF}"/>
    <cellStyle name="Millares [0] 2 5 5 3 3" xfId="3890" xr:uid="{3A09506B-B0DC-493C-9590-E12D65C496F6}"/>
    <cellStyle name="Millares [0] 2 5 5 4" xfId="2058" xr:uid="{551F2D8F-DD87-4F62-8275-9E3AA7F22FAD}"/>
    <cellStyle name="Millares [0] 2 5 5 4 2" xfId="7218" xr:uid="{2A7D7B37-64CC-4455-89C4-7053871C183C}"/>
    <cellStyle name="Millares [0] 2 5 5 4 3" xfId="4390" xr:uid="{0BA19FFE-15BB-4A8C-80FB-D9AED56EF0F4}"/>
    <cellStyle name="Millares [0] 2 5 5 5" xfId="2556" xr:uid="{93EF7104-0B0A-47D8-BDD8-127DC240ED16}"/>
    <cellStyle name="Millares [0] 2 5 5 5 2" xfId="7716" xr:uid="{97DC34ED-0246-45D1-8F58-366E8FF31EA2}"/>
    <cellStyle name="Millares [0] 2 5 5 5 3" xfId="4888" xr:uid="{544DEDD8-0E92-456A-A369-7413A9183E68}"/>
    <cellStyle name="Millares [0] 2 5 5 6" xfId="559" xr:uid="{491989B5-C4DC-42BC-8DE1-EB0E02E5F273}"/>
    <cellStyle name="Millares [0] 2 5 5 6 2" xfId="5724" xr:uid="{DD7D887D-E817-4350-8755-2DF6B9AC20FF}"/>
    <cellStyle name="Millares [0] 2 5 5 7" xfId="5384" xr:uid="{F443F71E-40B5-411B-8034-AFA8DB05F50D}"/>
    <cellStyle name="Millares [0] 2 5 5 8" xfId="2896" xr:uid="{D8B6DAC5-1641-48EC-9398-2F810676FC3C}"/>
    <cellStyle name="Millares [0] 2 5 6" xfId="376" xr:uid="{CB2FF88F-1954-40D3-BDAE-574310EF63A5}"/>
    <cellStyle name="Millares [0] 2 5 6 2" xfId="1218" xr:uid="{AC9CE49B-1E3C-4690-AEB1-1B9F3181179B}"/>
    <cellStyle name="Millares [0] 2 5 6 2 2" xfId="6378" xr:uid="{3926A943-3619-4F7D-B4E7-88ECB540C21B}"/>
    <cellStyle name="Millares [0] 2 5 6 2 3" xfId="3550" xr:uid="{54FF95D0-E1D8-4E87-909B-C957F81889AC}"/>
    <cellStyle name="Millares [0] 2 5 6 3" xfId="1715" xr:uid="{C3BC05ED-42D7-49A2-ACE2-73C0A9D087E1}"/>
    <cellStyle name="Millares [0] 2 5 6 3 2" xfId="6875" xr:uid="{E3AB3A13-584D-4DA3-A0B2-BA87A1D12161}"/>
    <cellStyle name="Millares [0] 2 5 6 3 3" xfId="4047" xr:uid="{6B94336E-BC2C-440A-9CD4-9ED96B3B120A}"/>
    <cellStyle name="Millares [0] 2 5 6 4" xfId="2215" xr:uid="{5AC4B1BD-D608-4566-B3F4-F1ED2C758866}"/>
    <cellStyle name="Millares [0] 2 5 6 4 2" xfId="7375" xr:uid="{AAB1274C-9B14-410A-8391-4C45817DF8A5}"/>
    <cellStyle name="Millares [0] 2 5 6 4 3" xfId="4547" xr:uid="{3A99A83B-64FE-4685-A2F8-FCC7294A5FC5}"/>
    <cellStyle name="Millares [0] 2 5 6 5" xfId="2713" xr:uid="{D7AEEBA8-5718-40D0-AA11-4DEE63487EFC}"/>
    <cellStyle name="Millares [0] 2 5 6 5 2" xfId="7873" xr:uid="{595F5220-308E-4E89-9B9E-E7BE838D4E68}"/>
    <cellStyle name="Millares [0] 2 5 6 5 3" xfId="5045" xr:uid="{B031588C-DBF8-4991-B1D6-5916F390DF0D}"/>
    <cellStyle name="Millares [0] 2 5 6 6" xfId="716" xr:uid="{F1DC575B-E403-42EF-BB73-2344A6198468}"/>
    <cellStyle name="Millares [0] 2 5 6 6 2" xfId="5881" xr:uid="{DBF153D1-8A37-4B13-B023-17798549F5D0}"/>
    <cellStyle name="Millares [0] 2 5 6 7" xfId="5541" xr:uid="{6BD56893-EFDB-4792-9F05-7B4FAE2809A6}"/>
    <cellStyle name="Millares [0] 2 5 6 8" xfId="3053" xr:uid="{69A3ECA5-BF73-4708-8C16-B6D2911541BD}"/>
    <cellStyle name="Millares [0] 2 5 7" xfId="180" xr:uid="{14DDFB72-02FE-4B30-B1AE-09ED4F9AAD50}"/>
    <cellStyle name="Millares [0] 2 5 7 2" xfId="1528" xr:uid="{59060FDD-3632-47FE-B650-E408AF9E3BC2}"/>
    <cellStyle name="Millares [0] 2 5 7 2 2" xfId="6688" xr:uid="{59062FE5-0FEA-49BD-8B6C-B05E92E34EFA}"/>
    <cellStyle name="Millares [0] 2 5 7 2 3" xfId="3860" xr:uid="{977FCDD9-0FDA-45B9-A644-EC2853B4F2EE}"/>
    <cellStyle name="Millares [0] 2 5 7 3" xfId="2028" xr:uid="{ADA1B66A-204B-4B93-9689-5147BAE74170}"/>
    <cellStyle name="Millares [0] 2 5 7 3 2" xfId="7188" xr:uid="{59ACA558-A4EC-41CA-9990-8FF257F911A1}"/>
    <cellStyle name="Millares [0] 2 5 7 3 3" xfId="4360" xr:uid="{264BD73E-9FD7-4901-BBCD-E44A412FB9D9}"/>
    <cellStyle name="Millares [0] 2 5 7 4" xfId="2526" xr:uid="{7449ABC6-623A-4E36-9A96-B1B262F803B4}"/>
    <cellStyle name="Millares [0] 2 5 7 4 2" xfId="7686" xr:uid="{6EE27BD7-8BD9-4F6D-A4BE-68A25F327124}"/>
    <cellStyle name="Millares [0] 2 5 7 4 3" xfId="4858" xr:uid="{A7C20A3F-973E-4D76-884F-2FAC14A4F77A}"/>
    <cellStyle name="Millares [0] 2 5 7 5" xfId="1027" xr:uid="{9D8F69BE-9D28-4309-A8C7-D62EAF22C6FA}"/>
    <cellStyle name="Millares [0] 2 5 7 5 2" xfId="6192" xr:uid="{229061AB-AF1E-4818-8539-E2C87534271C}"/>
    <cellStyle name="Millares [0] 2 5 7 6" xfId="5355" xr:uid="{CA8529F8-F0C3-4CFA-AE76-E8FFA558E8B3}"/>
    <cellStyle name="Millares [0] 2 5 7 7" xfId="3364" xr:uid="{91F85E6A-9439-4ED6-A476-A46287C745C1}"/>
    <cellStyle name="Millares [0] 2 5 8" xfId="873" xr:uid="{D322DFC2-2A7B-4373-A8D6-EAA7D8C945FF}"/>
    <cellStyle name="Millares [0] 2 5 8 2" xfId="6038" xr:uid="{0F2FB7BB-5CA0-409F-B54C-61A94A48D8B1}"/>
    <cellStyle name="Millares [0] 2 5 8 3" xfId="3210" xr:uid="{B2D06C82-8789-4D05-908B-2A2AE6D80ABE}"/>
    <cellStyle name="Millares [0] 2 5 9" xfId="1374" xr:uid="{4EF009F3-E001-44A7-BDAF-D2845315EC2E}"/>
    <cellStyle name="Millares [0] 2 5 9 2" xfId="6534" xr:uid="{772BD54F-3367-4744-A16E-3DB37EB082FC}"/>
    <cellStyle name="Millares [0] 2 5 9 3" xfId="3706" xr:uid="{8C950ACF-6CB1-4031-AA28-B415487D96A1}"/>
    <cellStyle name="Millares [0] 2 6" xfId="4" xr:uid="{C9907621-AB63-414F-B470-8B3A2A036A88}"/>
    <cellStyle name="Millares [0] 2 6 10" xfId="2351" xr:uid="{74260CB3-0946-485A-9FB2-45EB2DFEC648}"/>
    <cellStyle name="Millares [0] 2 6 10 2" xfId="7511" xr:uid="{F6E321FF-60DD-4AAD-BB95-1B8C71A76F95}"/>
    <cellStyle name="Millares [0] 2 6 10 3" xfId="4683" xr:uid="{F847D9B4-3AED-4FFF-9C24-4760DF4F57CF}"/>
    <cellStyle name="Millares [0] 2 6 11" xfId="538" xr:uid="{0FC2DF65-1A64-4C14-A7C1-C8913C840376}"/>
    <cellStyle name="Millares [0] 2 6 11 2" xfId="5703" xr:uid="{2A76BB39-F8DC-4395-9AC8-197E228A8B22}"/>
    <cellStyle name="Millares [0] 2 6 12" xfId="5180" xr:uid="{297F0FBA-B6C8-410E-9C69-4925006259EC}"/>
    <cellStyle name="Millares [0] 2 6 13" xfId="2875" xr:uid="{A7FE410B-75AF-48CC-AFC1-D65599EAFEAD}"/>
    <cellStyle name="Millares [0] 2 6 2" xfId="30" xr:uid="{F908CE08-E492-4764-B36F-24A42CB9043D}"/>
    <cellStyle name="Millares [0] 2 6 2 10" xfId="563" xr:uid="{ADADF0AB-14DD-427E-8C22-3D802CC42EFE}"/>
    <cellStyle name="Millares [0] 2 6 2 10 2" xfId="5728" xr:uid="{45802CCB-EE26-4B48-A1C4-D476334CF4A0}"/>
    <cellStyle name="Millares [0] 2 6 2 11" xfId="5205" xr:uid="{51B69C73-E7E6-4215-B428-C38B408CC985}"/>
    <cellStyle name="Millares [0] 2 6 2 12" xfId="2900" xr:uid="{3672E991-CC1C-4077-BD4D-A49A21139BB7}"/>
    <cellStyle name="Millares [0] 2 6 2 2" xfId="81" xr:uid="{2B839B7A-FC60-4B0D-B5FE-FD8F2CCDC551}"/>
    <cellStyle name="Millares [0] 2 6 2 2 10" xfId="2951" xr:uid="{8ABB3358-48A3-42EB-8AA6-02F6D7A4226E}"/>
    <cellStyle name="Millares [0] 2 6 2 2 2" xfId="431" xr:uid="{B18CA935-F0AF-4207-90E3-A54280BF0B2D}"/>
    <cellStyle name="Millares [0] 2 6 2 2 2 2" xfId="1273" xr:uid="{781EEE96-3C80-49E5-AEF0-7C3EC9EC2DFF}"/>
    <cellStyle name="Millares [0] 2 6 2 2 2 2 2" xfId="6433" xr:uid="{5F8A6739-FF80-43E9-A584-D216F5DAC182}"/>
    <cellStyle name="Millares [0] 2 6 2 2 2 2 3" xfId="3605" xr:uid="{BB7B018D-8167-487B-8110-120AC31B9201}"/>
    <cellStyle name="Millares [0] 2 6 2 2 2 3" xfId="1770" xr:uid="{5F4F37E3-40BC-44FA-9C8A-D6717D202D25}"/>
    <cellStyle name="Millares [0] 2 6 2 2 2 3 2" xfId="6930" xr:uid="{99138CC0-BFE6-4C51-B752-BE372AAAD238}"/>
    <cellStyle name="Millares [0] 2 6 2 2 2 3 3" xfId="4102" xr:uid="{38F267A4-E19C-4D3A-B71C-D4155A1C9793}"/>
    <cellStyle name="Millares [0] 2 6 2 2 2 4" xfId="2270" xr:uid="{9E3E89E4-1ED8-46FE-BA53-139B68730686}"/>
    <cellStyle name="Millares [0] 2 6 2 2 2 4 2" xfId="7430" xr:uid="{40B4DF1E-C957-4809-B998-85F655C361E8}"/>
    <cellStyle name="Millares [0] 2 6 2 2 2 4 3" xfId="4602" xr:uid="{992633D3-A12F-480E-BFFE-B90A0D66A81C}"/>
    <cellStyle name="Millares [0] 2 6 2 2 2 5" xfId="2768" xr:uid="{8B122D97-0AEC-4439-91A1-F2B9B617EFAA}"/>
    <cellStyle name="Millares [0] 2 6 2 2 2 5 2" xfId="7928" xr:uid="{3532A6E7-2D65-4B7E-B35E-6C62B34C14AA}"/>
    <cellStyle name="Millares [0] 2 6 2 2 2 5 3" xfId="5100" xr:uid="{3DD5EBD4-844B-4379-862C-FD082E624EB5}"/>
    <cellStyle name="Millares [0] 2 6 2 2 2 6" xfId="771" xr:uid="{AD68457A-E5CC-4E91-92B7-2ADB575FFED6}"/>
    <cellStyle name="Millares [0] 2 6 2 2 2 6 2" xfId="5936" xr:uid="{AF3134B3-AFBA-4CF9-97A8-1B9B654CF5B1}"/>
    <cellStyle name="Millares [0] 2 6 2 2 2 7" xfId="5596" xr:uid="{5A54CEC1-02D0-4A32-9CEA-772D6B33B775}"/>
    <cellStyle name="Millares [0] 2 6 2 2 2 8" xfId="3108" xr:uid="{16A823E8-945E-4A03-BD5E-61A33D1B702D}"/>
    <cellStyle name="Millares [0] 2 6 2 2 3" xfId="274" xr:uid="{9CE80D16-2C99-4C7F-ADD3-70734ABF2502}"/>
    <cellStyle name="Millares [0] 2 6 2 2 3 2" xfId="1613" xr:uid="{85FF849F-442D-4421-86A5-91829B06EDD4}"/>
    <cellStyle name="Millares [0] 2 6 2 2 3 2 2" xfId="6773" xr:uid="{168ADDD2-A067-464B-B400-7EC22C8EF5C8}"/>
    <cellStyle name="Millares [0] 2 6 2 2 3 2 3" xfId="3945" xr:uid="{348960C5-6FE5-4DDA-9B99-7730732E221D}"/>
    <cellStyle name="Millares [0] 2 6 2 2 3 3" xfId="2113" xr:uid="{5745FBAD-2FC4-4CA5-A7D8-0159BFF1E02D}"/>
    <cellStyle name="Millares [0] 2 6 2 2 3 3 2" xfId="7273" xr:uid="{FCA1DA81-59A1-475F-85FC-F1B13DC53645}"/>
    <cellStyle name="Millares [0] 2 6 2 2 3 3 3" xfId="4445" xr:uid="{7332DD2D-9D76-40FC-8A9F-D653219CDBF8}"/>
    <cellStyle name="Millares [0] 2 6 2 2 3 4" xfId="2611" xr:uid="{09F59179-264B-4CB3-A053-C3DE966B6FA3}"/>
    <cellStyle name="Millares [0] 2 6 2 2 3 4 2" xfId="7771" xr:uid="{E475C06A-9A2F-42E1-BFA0-B5758631CC46}"/>
    <cellStyle name="Millares [0] 2 6 2 2 3 4 3" xfId="4943" xr:uid="{B7F9B187-A06E-4EB4-9B9F-396C7D3E9F41}"/>
    <cellStyle name="Millares [0] 2 6 2 2 3 5" xfId="1116" xr:uid="{3FF92D29-90CD-43A7-BA40-26A1899D486F}"/>
    <cellStyle name="Millares [0] 2 6 2 2 3 5 2" xfId="6276" xr:uid="{6CC3B93F-48FE-439D-BDB1-3D561700E8ED}"/>
    <cellStyle name="Millares [0] 2 6 2 2 3 6" xfId="5439" xr:uid="{6EB2B5B5-CD2C-47F5-A123-F41AC6E299B7}"/>
    <cellStyle name="Millares [0] 2 6 2 2 3 7" xfId="3448" xr:uid="{81E9D56A-737D-42A6-922D-5E7A57AAD49E}"/>
    <cellStyle name="Millares [0] 2 6 2 2 4" xfId="928" xr:uid="{9C9C6B9E-B3F3-4E26-B96E-F4D05B079E60}"/>
    <cellStyle name="Millares [0] 2 6 2 2 4 2" xfId="6093" xr:uid="{F38B9094-A205-4ADC-A0BC-BAB219D4B37B}"/>
    <cellStyle name="Millares [0] 2 6 2 2 4 3" xfId="3265" xr:uid="{44FD92A7-71D5-4061-8BF6-C4D6B3204FA6}"/>
    <cellStyle name="Millares [0] 2 6 2 2 5" xfId="1429" xr:uid="{4BF9F944-2CBD-49A9-885B-F874CF093F66}"/>
    <cellStyle name="Millares [0] 2 6 2 2 5 2" xfId="6589" xr:uid="{6F92AA81-163F-4B14-B6E9-DDC1671E8980}"/>
    <cellStyle name="Millares [0] 2 6 2 2 5 3" xfId="3761" xr:uid="{77E83279-B462-4459-81C3-8F9BCC703058}"/>
    <cellStyle name="Millares [0] 2 6 2 2 6" xfId="1929" xr:uid="{D7862A38-611F-4377-9B50-CC6E36FBE990}"/>
    <cellStyle name="Millares [0] 2 6 2 2 6 2" xfId="7089" xr:uid="{0C01B42B-7E9B-473A-BE09-4FE9E8F08DEC}"/>
    <cellStyle name="Millares [0] 2 6 2 2 6 3" xfId="4261" xr:uid="{AEB6A482-A9A4-4E8E-9F99-9C669C47C06F}"/>
    <cellStyle name="Millares [0] 2 6 2 2 7" xfId="2427" xr:uid="{E43C9D06-2D80-4D19-B642-89FEAFEA628D}"/>
    <cellStyle name="Millares [0] 2 6 2 2 7 2" xfId="7587" xr:uid="{67229A72-C237-4225-838C-E3C62198A285}"/>
    <cellStyle name="Millares [0] 2 6 2 2 7 3" xfId="4759" xr:uid="{15A581B2-3593-4C10-9E6F-23D8D6DE4E69}"/>
    <cellStyle name="Millares [0] 2 6 2 2 8" xfId="614" xr:uid="{F690BEE7-DF6D-4E96-96EA-C721E1898B0B}"/>
    <cellStyle name="Millares [0] 2 6 2 2 8 2" xfId="5779" xr:uid="{FD17FD53-1005-4581-8F2D-7F3AD2C9C42A}"/>
    <cellStyle name="Millares [0] 2 6 2 2 9" xfId="5256" xr:uid="{EF8C7C5F-7C75-4691-92A7-9F360FF2AC50}"/>
    <cellStyle name="Millares [0] 2 6 2 3" xfId="134" xr:uid="{AE6E7B17-19E3-4E8D-A6F9-C831A8D17B83}"/>
    <cellStyle name="Millares [0] 2 6 2 3 10" xfId="3004" xr:uid="{B1D3A891-B95A-443D-819D-F06EEC4FDA7F}"/>
    <cellStyle name="Millares [0] 2 6 2 3 2" xfId="484" xr:uid="{0B90B664-4734-4E36-8409-FF2B8911CFB6}"/>
    <cellStyle name="Millares [0] 2 6 2 3 2 2" xfId="1326" xr:uid="{4EF741FB-1963-4444-93BB-C4F2EC2B4BB9}"/>
    <cellStyle name="Millares [0] 2 6 2 3 2 2 2" xfId="6486" xr:uid="{CF059B55-4761-400E-BF1D-CED4E1DB5806}"/>
    <cellStyle name="Millares [0] 2 6 2 3 2 2 3" xfId="3658" xr:uid="{B9249CB1-23C3-4FF6-B1F5-E5C59436E6E2}"/>
    <cellStyle name="Millares [0] 2 6 2 3 2 3" xfId="1823" xr:uid="{647CA0CF-EDC6-4745-9D98-78B4307F0776}"/>
    <cellStyle name="Millares [0] 2 6 2 3 2 3 2" xfId="6983" xr:uid="{1C610CA1-7D39-4A10-BDF6-F381E5B958AD}"/>
    <cellStyle name="Millares [0] 2 6 2 3 2 3 3" xfId="4155" xr:uid="{C2234855-B3BC-410D-BD02-725E7A5CD616}"/>
    <cellStyle name="Millares [0] 2 6 2 3 2 4" xfId="2323" xr:uid="{6DC48F45-E4E8-4D2E-A096-F981505BB387}"/>
    <cellStyle name="Millares [0] 2 6 2 3 2 4 2" xfId="7483" xr:uid="{6CA6EA95-17EC-4514-A9B9-64A02419CB7E}"/>
    <cellStyle name="Millares [0] 2 6 2 3 2 4 3" xfId="4655" xr:uid="{247E2592-D9BD-4BE4-88B0-40AEB8B0EC4E}"/>
    <cellStyle name="Millares [0] 2 6 2 3 2 5" xfId="2821" xr:uid="{CBE2B3AD-EB9E-4DA4-84EF-D67D1D7C323F}"/>
    <cellStyle name="Millares [0] 2 6 2 3 2 5 2" xfId="7981" xr:uid="{5DE2E2E8-8BE3-4E35-B751-3FCFC9407BB1}"/>
    <cellStyle name="Millares [0] 2 6 2 3 2 5 3" xfId="5153" xr:uid="{F9F3373E-A985-4C09-AE29-0613D830709D}"/>
    <cellStyle name="Millares [0] 2 6 2 3 2 6" xfId="824" xr:uid="{FBEE8A5E-FFBF-47E1-A0C4-CFC330930C14}"/>
    <cellStyle name="Millares [0] 2 6 2 3 2 6 2" xfId="5989" xr:uid="{FFD78B91-6E85-4E08-80B9-99A359930A55}"/>
    <cellStyle name="Millares [0] 2 6 2 3 2 7" xfId="5649" xr:uid="{CFBDE4C0-2ECC-4141-9D5F-24EF0B5B294D}"/>
    <cellStyle name="Millares [0] 2 6 2 3 2 8" xfId="3161" xr:uid="{5AE652DF-EF27-4524-81AA-013E097E6959}"/>
    <cellStyle name="Millares [0] 2 6 2 3 3" xfId="327" xr:uid="{E666618A-8FE9-402A-BEDB-47FD8CD9E717}"/>
    <cellStyle name="Millares [0] 2 6 2 3 3 2" xfId="1666" xr:uid="{2DD4B027-0AE8-4752-9CC9-FD4D5F456814}"/>
    <cellStyle name="Millares [0] 2 6 2 3 3 2 2" xfId="6826" xr:uid="{04F01B33-64CA-4E0C-9DEA-03CAE88C7266}"/>
    <cellStyle name="Millares [0] 2 6 2 3 3 2 3" xfId="3998" xr:uid="{5F665C38-94B4-4238-BED3-BC790149A004}"/>
    <cellStyle name="Millares [0] 2 6 2 3 3 3" xfId="2166" xr:uid="{7BEDA52D-1E60-4740-81B3-1866443766D5}"/>
    <cellStyle name="Millares [0] 2 6 2 3 3 3 2" xfId="7326" xr:uid="{57FC4597-4518-4E49-8EF3-ACF368427349}"/>
    <cellStyle name="Millares [0] 2 6 2 3 3 3 3" xfId="4498" xr:uid="{74984F71-9BA0-4022-A4ED-414A4EE5E0B5}"/>
    <cellStyle name="Millares [0] 2 6 2 3 3 4" xfId="2664" xr:uid="{E16DE1D5-EE19-4D2D-8ABE-AD8D0509A178}"/>
    <cellStyle name="Millares [0] 2 6 2 3 3 4 2" xfId="7824" xr:uid="{FCF8F36E-6FFA-4048-A0E5-4B88522333EC}"/>
    <cellStyle name="Millares [0] 2 6 2 3 3 4 3" xfId="4996" xr:uid="{E6C9D294-D03F-4D93-B96E-53C4CFA8552A}"/>
    <cellStyle name="Millares [0] 2 6 2 3 3 5" xfId="1169" xr:uid="{9C55545E-2F50-45C6-9F7E-1D87D14EF3E0}"/>
    <cellStyle name="Millares [0] 2 6 2 3 3 5 2" xfId="6329" xr:uid="{C3BE8356-3F41-403A-A2D3-105799009848}"/>
    <cellStyle name="Millares [0] 2 6 2 3 3 6" xfId="5492" xr:uid="{EC405B0A-A76A-4C49-9D97-EF61CDBBFD6D}"/>
    <cellStyle name="Millares [0] 2 6 2 3 3 7" xfId="3501" xr:uid="{8A69460E-2441-4862-8A88-947926C5DA0F}"/>
    <cellStyle name="Millares [0] 2 6 2 3 4" xfId="981" xr:uid="{0E6BCD3C-037C-4746-98F7-3F4D29B59624}"/>
    <cellStyle name="Millares [0] 2 6 2 3 4 2" xfId="6146" xr:uid="{2C4CF243-A253-4254-AC30-4CC8DBAA3E37}"/>
    <cellStyle name="Millares [0] 2 6 2 3 4 3" xfId="3318" xr:uid="{63E59392-AF54-4C85-ABB6-10805F70851D}"/>
    <cellStyle name="Millares [0] 2 6 2 3 5" xfId="1482" xr:uid="{0E3261CA-28BD-4CDF-AD35-57126B1CF400}"/>
    <cellStyle name="Millares [0] 2 6 2 3 5 2" xfId="6642" xr:uid="{118FC886-6692-4694-8276-C48A91D9B356}"/>
    <cellStyle name="Millares [0] 2 6 2 3 5 3" xfId="3814" xr:uid="{5326832C-988A-4FC4-B8F8-981CDBE12487}"/>
    <cellStyle name="Millares [0] 2 6 2 3 6" xfId="1982" xr:uid="{EDA16ECE-D8A4-4E1A-98F1-AE91D4E1F5A3}"/>
    <cellStyle name="Millares [0] 2 6 2 3 6 2" xfId="7142" xr:uid="{09D7E576-242B-4816-88E9-7D04CDA0F8D8}"/>
    <cellStyle name="Millares [0] 2 6 2 3 6 3" xfId="4314" xr:uid="{586AFE52-5DF0-4169-BFF6-C881B7B6516C}"/>
    <cellStyle name="Millares [0] 2 6 2 3 7" xfId="2480" xr:uid="{8B4BD574-4029-4A15-9A9D-B04A7570D3F9}"/>
    <cellStyle name="Millares [0] 2 6 2 3 7 2" xfId="7640" xr:uid="{E338C988-A308-4A73-B364-4E4980F8C5DE}"/>
    <cellStyle name="Millares [0] 2 6 2 3 7 3" xfId="4812" xr:uid="{20749638-1D67-40EA-A981-7DC966CF1863}"/>
    <cellStyle name="Millares [0] 2 6 2 3 8" xfId="667" xr:uid="{D164865D-4A03-43B0-A343-9B6167725CE4}"/>
    <cellStyle name="Millares [0] 2 6 2 3 8 2" xfId="5832" xr:uid="{CC9A1552-E0A2-4574-A5B0-8CFF8A63EFF5}"/>
    <cellStyle name="Millares [0] 2 6 2 3 9" xfId="5309" xr:uid="{572D0B16-3CD3-4F52-873D-1F6B461804A8}"/>
    <cellStyle name="Millares [0] 2 6 2 4" xfId="380" xr:uid="{94AAD6E7-F001-4F00-AD84-700AC10AD48F}"/>
    <cellStyle name="Millares [0] 2 6 2 4 2" xfId="1222" xr:uid="{DB97C401-B4AA-49F6-ABCD-54E08D52A102}"/>
    <cellStyle name="Millares [0] 2 6 2 4 2 2" xfId="6382" xr:uid="{C0240610-D81E-4C47-9B21-737BF46A4478}"/>
    <cellStyle name="Millares [0] 2 6 2 4 2 3" xfId="3554" xr:uid="{15B95968-B2EE-4725-8946-A9732753C1D5}"/>
    <cellStyle name="Millares [0] 2 6 2 4 3" xfId="1719" xr:uid="{26D8B7CB-AB99-4B33-BD8D-330B8F127255}"/>
    <cellStyle name="Millares [0] 2 6 2 4 3 2" xfId="6879" xr:uid="{6842FBD0-821A-4A50-BC17-D2D7C71E1EEF}"/>
    <cellStyle name="Millares [0] 2 6 2 4 3 3" xfId="4051" xr:uid="{2A4C49DD-BBDB-4176-BC8C-0C0F3D352FE7}"/>
    <cellStyle name="Millares [0] 2 6 2 4 4" xfId="2219" xr:uid="{DA4B20E5-A37D-4B0A-BA4D-B9642A96704B}"/>
    <cellStyle name="Millares [0] 2 6 2 4 4 2" xfId="7379" xr:uid="{5AE7E214-D433-4430-A23E-974404C7CFA8}"/>
    <cellStyle name="Millares [0] 2 6 2 4 4 3" xfId="4551" xr:uid="{E9CB3F9C-D84A-4363-8FA0-53C61B69BA01}"/>
    <cellStyle name="Millares [0] 2 6 2 4 5" xfId="2717" xr:uid="{B91B2BDD-523E-44AF-8BB8-9A6C762352BF}"/>
    <cellStyle name="Millares [0] 2 6 2 4 5 2" xfId="7877" xr:uid="{9C8BDDDD-97FC-4BED-8448-ED7F3E2F8137}"/>
    <cellStyle name="Millares [0] 2 6 2 4 5 3" xfId="5049" xr:uid="{81A94FF0-1CD6-481F-AF4E-3F85E9F797CF}"/>
    <cellStyle name="Millares [0] 2 6 2 4 6" xfId="720" xr:uid="{26EF4AEF-8C44-4887-9534-39DEE0DDE4BB}"/>
    <cellStyle name="Millares [0] 2 6 2 4 6 2" xfId="5885" xr:uid="{CEF3C97B-7A6D-46E1-8614-B3A834FE705B}"/>
    <cellStyle name="Millares [0] 2 6 2 4 7" xfId="5545" xr:uid="{B8CF4DEB-14AC-478E-8332-D4A2968F91A7}"/>
    <cellStyle name="Millares [0] 2 6 2 4 8" xfId="3057" xr:uid="{A6CEA009-F08B-4220-9A2C-F7627ED5F202}"/>
    <cellStyle name="Millares [0] 2 6 2 5" xfId="223" xr:uid="{44F7F89B-6031-4F8A-B7B2-909D9C1E7294}"/>
    <cellStyle name="Millares [0] 2 6 2 5 2" xfId="1562" xr:uid="{5851C13B-AAA0-42AF-964B-CA80219DCDB3}"/>
    <cellStyle name="Millares [0] 2 6 2 5 2 2" xfId="6722" xr:uid="{F3B21965-B29D-4F52-8468-1BE6055F514E}"/>
    <cellStyle name="Millares [0] 2 6 2 5 2 3" xfId="3894" xr:uid="{D3C3860C-37AA-4B38-887D-ABADCF929EFE}"/>
    <cellStyle name="Millares [0] 2 6 2 5 3" xfId="2062" xr:uid="{656BF82B-21CD-4CB9-AD5A-EEFDAF5CC822}"/>
    <cellStyle name="Millares [0] 2 6 2 5 3 2" xfId="7222" xr:uid="{FDC074E8-E821-48FF-A6B1-66B1025E338B}"/>
    <cellStyle name="Millares [0] 2 6 2 5 3 3" xfId="4394" xr:uid="{15754BE6-6E0F-4A04-967B-54B13B1104EC}"/>
    <cellStyle name="Millares [0] 2 6 2 5 4" xfId="2560" xr:uid="{066B8FD3-6E74-4596-93DD-5BBF56AE0D54}"/>
    <cellStyle name="Millares [0] 2 6 2 5 4 2" xfId="7720" xr:uid="{0DDE845E-86DE-4824-B17F-DEF0B910EE98}"/>
    <cellStyle name="Millares [0] 2 6 2 5 4 3" xfId="4892" xr:uid="{155525D1-D746-4F06-97CD-2B9E3BCF844A}"/>
    <cellStyle name="Millares [0] 2 6 2 5 5" xfId="1065" xr:uid="{65F65984-478D-4A26-92C2-D55C3C838C57}"/>
    <cellStyle name="Millares [0] 2 6 2 5 5 2" xfId="6225" xr:uid="{6BC73025-C737-4B56-9DB2-7991CBB221DF}"/>
    <cellStyle name="Millares [0] 2 6 2 5 6" xfId="5388" xr:uid="{BE754BC9-DF37-45F2-9279-33B5374B5D4C}"/>
    <cellStyle name="Millares [0] 2 6 2 5 7" xfId="3397" xr:uid="{E426CA21-116B-42FE-9A58-143038539154}"/>
    <cellStyle name="Millares [0] 2 6 2 6" xfId="877" xr:uid="{AB214AC7-5F3B-425D-994C-3C3905BD6C43}"/>
    <cellStyle name="Millares [0] 2 6 2 6 2" xfId="6042" xr:uid="{4DD50A01-A311-483B-96E8-7040DF243D69}"/>
    <cellStyle name="Millares [0] 2 6 2 6 3" xfId="3214" xr:uid="{960C3086-67B0-4461-B967-BAC41AE7A768}"/>
    <cellStyle name="Millares [0] 2 6 2 7" xfId="1378" xr:uid="{43A265E2-080D-4F6E-A686-DC9B507C166B}"/>
    <cellStyle name="Millares [0] 2 6 2 7 2" xfId="6538" xr:uid="{2AB6C14E-71C7-4819-968A-A9F7A72BB1E5}"/>
    <cellStyle name="Millares [0] 2 6 2 7 3" xfId="3710" xr:uid="{2D8B6044-4F30-4D1B-8195-43034D34A88F}"/>
    <cellStyle name="Millares [0] 2 6 2 8" xfId="1878" xr:uid="{40DCA1E2-E9E8-41B8-862D-93393C31F2B5}"/>
    <cellStyle name="Millares [0] 2 6 2 8 2" xfId="7038" xr:uid="{57230C40-1061-43E5-B04C-624B45E0D0B2}"/>
    <cellStyle name="Millares [0] 2 6 2 8 3" xfId="4210" xr:uid="{0B334550-7B32-4B6B-9D1E-55F2FC60610C}"/>
    <cellStyle name="Millares [0] 2 6 2 9" xfId="2376" xr:uid="{80EE859F-3469-405D-A27F-A8C43462D063}"/>
    <cellStyle name="Millares [0] 2 6 2 9 2" xfId="7536" xr:uid="{1466569A-7068-480A-85FF-3F0AE16DCA4B}"/>
    <cellStyle name="Millares [0] 2 6 2 9 3" xfId="4708" xr:uid="{91BD3D16-0215-4058-AD73-C912512A10A9}"/>
    <cellStyle name="Millares [0] 2 6 3" xfId="56" xr:uid="{E436D1AD-5AA7-4741-AF0F-08E384A92694}"/>
    <cellStyle name="Millares [0] 2 6 3 10" xfId="2926" xr:uid="{B2039DC7-4715-420E-9EA1-242B5556B92C}"/>
    <cellStyle name="Millares [0] 2 6 3 2" xfId="406" xr:uid="{11699FF4-E0E8-4EFE-8565-02614E75CFE3}"/>
    <cellStyle name="Millares [0] 2 6 3 2 2" xfId="1248" xr:uid="{692CAFFE-1207-4930-B8E7-E9425E7D78C6}"/>
    <cellStyle name="Millares [0] 2 6 3 2 2 2" xfId="6408" xr:uid="{8627A8B6-8DF0-413F-86B1-0AF0863B07D9}"/>
    <cellStyle name="Millares [0] 2 6 3 2 2 3" xfId="3580" xr:uid="{B93B031A-D29B-454F-86DD-5430219115F3}"/>
    <cellStyle name="Millares [0] 2 6 3 2 3" xfId="1745" xr:uid="{2DCB06FE-588C-4C19-8E1A-04AC74E5B273}"/>
    <cellStyle name="Millares [0] 2 6 3 2 3 2" xfId="6905" xr:uid="{5BEA440E-9048-4FDF-A0EB-887B9E4EA104}"/>
    <cellStyle name="Millares [0] 2 6 3 2 3 3" xfId="4077" xr:uid="{4C193417-7E63-4CCC-AA5C-7F184C30EA93}"/>
    <cellStyle name="Millares [0] 2 6 3 2 4" xfId="2245" xr:uid="{BFF47401-43BE-4C0B-8D9D-F19780FB065E}"/>
    <cellStyle name="Millares [0] 2 6 3 2 4 2" xfId="7405" xr:uid="{A257F4BA-A310-4825-A823-A35602BB5B27}"/>
    <cellStyle name="Millares [0] 2 6 3 2 4 3" xfId="4577" xr:uid="{158534CA-5C44-4FEA-9260-01C077932B6A}"/>
    <cellStyle name="Millares [0] 2 6 3 2 5" xfId="2743" xr:uid="{42769047-D45E-448F-A987-040F95C797D5}"/>
    <cellStyle name="Millares [0] 2 6 3 2 5 2" xfId="7903" xr:uid="{CAEF6DD2-B3CA-40B6-8BE0-802869C779FE}"/>
    <cellStyle name="Millares [0] 2 6 3 2 5 3" xfId="5075" xr:uid="{EB6A8283-EC53-471E-99DB-7587607D565D}"/>
    <cellStyle name="Millares [0] 2 6 3 2 6" xfId="746" xr:uid="{68BF4BA4-062E-4C44-AE13-0A9EF47CA07F}"/>
    <cellStyle name="Millares [0] 2 6 3 2 6 2" xfId="5911" xr:uid="{F18D86E8-7C1F-4E02-9ADB-B53BDAACFADE}"/>
    <cellStyle name="Millares [0] 2 6 3 2 7" xfId="5571" xr:uid="{E9554F49-A8B0-428E-ABB5-D697B61A3098}"/>
    <cellStyle name="Millares [0] 2 6 3 2 8" xfId="3083" xr:uid="{5BC15894-A1E4-45E5-9DD1-404EA3FD499E}"/>
    <cellStyle name="Millares [0] 2 6 3 3" xfId="249" xr:uid="{FD66C6AC-D753-4D61-858C-39044E0191DE}"/>
    <cellStyle name="Millares [0] 2 6 3 3 2" xfId="1588" xr:uid="{3945502F-E99E-400F-AA3B-8A5631F13A8A}"/>
    <cellStyle name="Millares [0] 2 6 3 3 2 2" xfId="6748" xr:uid="{9E011950-1393-4834-A578-D3B1B022CA5C}"/>
    <cellStyle name="Millares [0] 2 6 3 3 2 3" xfId="3920" xr:uid="{A481A82E-267D-4269-83D8-B5CDD84BD42B}"/>
    <cellStyle name="Millares [0] 2 6 3 3 3" xfId="2088" xr:uid="{CADF7232-ED02-4282-9861-12E7C5F9E667}"/>
    <cellStyle name="Millares [0] 2 6 3 3 3 2" xfId="7248" xr:uid="{9B234BDC-B767-4E36-A75A-D0D180BF0615}"/>
    <cellStyle name="Millares [0] 2 6 3 3 3 3" xfId="4420" xr:uid="{4D6BCA32-3DEE-4AE8-9BA4-6743E3BBB391}"/>
    <cellStyle name="Millares [0] 2 6 3 3 4" xfId="2586" xr:uid="{76B65D4F-F744-4A87-AAAD-DA4FA3BD4113}"/>
    <cellStyle name="Millares [0] 2 6 3 3 4 2" xfId="7746" xr:uid="{7FCA526F-9513-4F14-93F9-C5AB0977619A}"/>
    <cellStyle name="Millares [0] 2 6 3 3 4 3" xfId="4918" xr:uid="{CF060EC3-449D-4C92-AE98-6F79A3B5D58E}"/>
    <cellStyle name="Millares [0] 2 6 3 3 5" xfId="1091" xr:uid="{46FE4531-3B1F-43E0-BBE7-12F71D76541D}"/>
    <cellStyle name="Millares [0] 2 6 3 3 5 2" xfId="6251" xr:uid="{19471B9A-1B0C-47CE-8C86-A49AFA2675FF}"/>
    <cellStyle name="Millares [0] 2 6 3 3 6" xfId="5414" xr:uid="{F84D1636-1BD0-486B-B058-29DD7FCA82E2}"/>
    <cellStyle name="Millares [0] 2 6 3 3 7" xfId="3423" xr:uid="{6E56AEE6-E2A2-4817-BD68-363562A7E9AD}"/>
    <cellStyle name="Millares [0] 2 6 3 4" xfId="903" xr:uid="{D154F863-77F3-40A1-8C78-A8A676563568}"/>
    <cellStyle name="Millares [0] 2 6 3 4 2" xfId="6068" xr:uid="{FDA55005-431E-4B1F-979F-9D0F2AF29C32}"/>
    <cellStyle name="Millares [0] 2 6 3 4 3" xfId="3240" xr:uid="{871D5293-4171-40E2-A7B2-A9681B0C268A}"/>
    <cellStyle name="Millares [0] 2 6 3 5" xfId="1404" xr:uid="{D2381027-F330-48FE-9F4B-9F73E8C13D36}"/>
    <cellStyle name="Millares [0] 2 6 3 5 2" xfId="6564" xr:uid="{13C2B007-D317-4ECE-84D6-3032DD9C6515}"/>
    <cellStyle name="Millares [0] 2 6 3 5 3" xfId="3736" xr:uid="{48B24C3E-8307-43A3-9A5D-C6F80BF5C248}"/>
    <cellStyle name="Millares [0] 2 6 3 6" xfId="1904" xr:uid="{4181A77F-7D43-4D03-A552-A5D36093FDDC}"/>
    <cellStyle name="Millares [0] 2 6 3 6 2" xfId="7064" xr:uid="{6DC4D071-F02D-47B8-9674-4D2F15C5F366}"/>
    <cellStyle name="Millares [0] 2 6 3 6 3" xfId="4236" xr:uid="{E2AEADBD-A7C2-4274-BC23-B19880F437EF}"/>
    <cellStyle name="Millares [0] 2 6 3 7" xfId="2402" xr:uid="{9C3FB1C4-2DA1-474F-BABB-0D5E548BB814}"/>
    <cellStyle name="Millares [0] 2 6 3 7 2" xfId="7562" xr:uid="{020C28F5-5058-4FF9-AD6C-0A9E3ED85EC5}"/>
    <cellStyle name="Millares [0] 2 6 3 7 3" xfId="4734" xr:uid="{937AFE52-0251-4A01-AA91-DF548929BB1B}"/>
    <cellStyle name="Millares [0] 2 6 3 8" xfId="589" xr:uid="{766194A8-135B-42A2-9710-065936526922}"/>
    <cellStyle name="Millares [0] 2 6 3 8 2" xfId="5754" xr:uid="{6229F88D-8DCE-435B-873A-79CE0232519D}"/>
    <cellStyle name="Millares [0] 2 6 3 9" xfId="5231" xr:uid="{3D094939-1573-4701-9186-6554A6659306}"/>
    <cellStyle name="Millares [0] 2 6 4" xfId="109" xr:uid="{A3E0CD3F-2367-4365-8A58-33C70FCD30D4}"/>
    <cellStyle name="Millares [0] 2 6 4 10" xfId="2979" xr:uid="{B803B938-8BBC-45C6-91D3-CA46AE692777}"/>
    <cellStyle name="Millares [0] 2 6 4 2" xfId="459" xr:uid="{D206F5EE-28FE-4C33-A725-318F6E8155C9}"/>
    <cellStyle name="Millares [0] 2 6 4 2 2" xfId="1301" xr:uid="{134D6161-234F-4A1F-972D-E5A0DB6B0E40}"/>
    <cellStyle name="Millares [0] 2 6 4 2 2 2" xfId="6461" xr:uid="{189E8C35-9CC6-437A-8997-09BD90339D32}"/>
    <cellStyle name="Millares [0] 2 6 4 2 2 3" xfId="3633" xr:uid="{88A3C214-7E7B-4FBE-B134-B8A822865FE4}"/>
    <cellStyle name="Millares [0] 2 6 4 2 3" xfId="1798" xr:uid="{97F5818A-460B-4B9A-8A89-3DE679D3D7A2}"/>
    <cellStyle name="Millares [0] 2 6 4 2 3 2" xfId="6958" xr:uid="{3352D33F-A70C-43F3-A686-B30C39E0D160}"/>
    <cellStyle name="Millares [0] 2 6 4 2 3 3" xfId="4130" xr:uid="{799E5643-8E33-45D5-9BEA-E851CED3569F}"/>
    <cellStyle name="Millares [0] 2 6 4 2 4" xfId="2298" xr:uid="{A84BB604-CDBE-4030-A17B-5F8CFD39ABF4}"/>
    <cellStyle name="Millares [0] 2 6 4 2 4 2" xfId="7458" xr:uid="{269721E5-4015-4CB8-8E63-526EBD1A6E51}"/>
    <cellStyle name="Millares [0] 2 6 4 2 4 3" xfId="4630" xr:uid="{8F091EF7-05BC-4AFE-8583-7D6B14FC4205}"/>
    <cellStyle name="Millares [0] 2 6 4 2 5" xfId="2796" xr:uid="{F29F5AC6-C4FD-4652-ADB9-FDBC7DF4A282}"/>
    <cellStyle name="Millares [0] 2 6 4 2 5 2" xfId="7956" xr:uid="{E7C3153B-66CD-4983-9537-46D18DB46862}"/>
    <cellStyle name="Millares [0] 2 6 4 2 5 3" xfId="5128" xr:uid="{7279F561-4FAF-432C-B7C1-535744A27046}"/>
    <cellStyle name="Millares [0] 2 6 4 2 6" xfId="799" xr:uid="{347A1A10-FF1E-4458-BECF-7DC46ED51720}"/>
    <cellStyle name="Millares [0] 2 6 4 2 6 2" xfId="5964" xr:uid="{9EA3C3CE-9F18-4B3E-993F-B8FA30BEC87D}"/>
    <cellStyle name="Millares [0] 2 6 4 2 7" xfId="5624" xr:uid="{629C0A68-D379-45E1-97A6-498867C82F5D}"/>
    <cellStyle name="Millares [0] 2 6 4 2 8" xfId="3136" xr:uid="{49C59EFB-0134-4656-9EE3-2FD6DDE55740}"/>
    <cellStyle name="Millares [0] 2 6 4 3" xfId="302" xr:uid="{2F48D537-2A2E-471C-B0DA-08B4E428AD5A}"/>
    <cellStyle name="Millares [0] 2 6 4 3 2" xfId="1641" xr:uid="{3A28BAA3-BD9D-4002-873D-6D7437A9BC04}"/>
    <cellStyle name="Millares [0] 2 6 4 3 2 2" xfId="6801" xr:uid="{08DD76DA-5027-465F-A31C-55422FA5B7D8}"/>
    <cellStyle name="Millares [0] 2 6 4 3 2 3" xfId="3973" xr:uid="{165C473E-766D-4833-BCCB-9099D30B67FB}"/>
    <cellStyle name="Millares [0] 2 6 4 3 3" xfId="2141" xr:uid="{C8DD76C1-D681-43ED-867A-ACBB3B20A673}"/>
    <cellStyle name="Millares [0] 2 6 4 3 3 2" xfId="7301" xr:uid="{7AE91B5C-EC99-4BB2-90B1-263B735B92F3}"/>
    <cellStyle name="Millares [0] 2 6 4 3 3 3" xfId="4473" xr:uid="{674B67D7-5E31-4C89-97C6-5977C3D1F28E}"/>
    <cellStyle name="Millares [0] 2 6 4 3 4" xfId="2639" xr:uid="{16C91F4E-0710-41DC-9A12-914ECD15995D}"/>
    <cellStyle name="Millares [0] 2 6 4 3 4 2" xfId="7799" xr:uid="{0A8A3730-01AD-4EFF-8071-F4FF77159EF9}"/>
    <cellStyle name="Millares [0] 2 6 4 3 4 3" xfId="4971" xr:uid="{3C1B3BCB-01FA-452D-B6D5-6EDA568CC62B}"/>
    <cellStyle name="Millares [0] 2 6 4 3 5" xfId="1144" xr:uid="{6983C7B6-9E46-4751-89C8-73249A568B53}"/>
    <cellStyle name="Millares [0] 2 6 4 3 5 2" xfId="6304" xr:uid="{B6A10091-A42F-48E9-B30D-08B2363C5246}"/>
    <cellStyle name="Millares [0] 2 6 4 3 6" xfId="5467" xr:uid="{6E91100B-9520-4A58-9504-94A652ED0EDF}"/>
    <cellStyle name="Millares [0] 2 6 4 3 7" xfId="3476" xr:uid="{5ADCD8D9-5F87-479A-935C-61574B8C1FB3}"/>
    <cellStyle name="Millares [0] 2 6 4 4" xfId="956" xr:uid="{E7D3FEAF-E43E-4629-BED1-02E08C7C7D49}"/>
    <cellStyle name="Millares [0] 2 6 4 4 2" xfId="6121" xr:uid="{515C9EDE-7017-48E9-9FFF-D48776D5920A}"/>
    <cellStyle name="Millares [0] 2 6 4 4 3" xfId="3293" xr:uid="{FC3BBE27-1E0A-4031-97D4-89BCE6BE6D97}"/>
    <cellStyle name="Millares [0] 2 6 4 5" xfId="1457" xr:uid="{28014064-F185-4827-9857-C21D3DB26CDB}"/>
    <cellStyle name="Millares [0] 2 6 4 5 2" xfId="6617" xr:uid="{ED321A5F-C172-4F9C-955A-135C38345290}"/>
    <cellStyle name="Millares [0] 2 6 4 5 3" xfId="3789" xr:uid="{0206D207-4762-485F-ADF4-6424C51C6875}"/>
    <cellStyle name="Millares [0] 2 6 4 6" xfId="1957" xr:uid="{CE320D5A-A3C4-4551-8F62-3E43FFD954BD}"/>
    <cellStyle name="Millares [0] 2 6 4 6 2" xfId="7117" xr:uid="{BCB9E0AC-46A1-4884-B87C-E3C3DE71FD02}"/>
    <cellStyle name="Millares [0] 2 6 4 6 3" xfId="4289" xr:uid="{4EF6A187-632B-48AC-A0D5-5E6C27AB4ED2}"/>
    <cellStyle name="Millares [0] 2 6 4 7" xfId="2455" xr:uid="{FC4D647F-11DB-4EE9-96CC-678F5700FDCB}"/>
    <cellStyle name="Millares [0] 2 6 4 7 2" xfId="7615" xr:uid="{B438B66F-CB36-4901-BF19-1BBDFBB3C19E}"/>
    <cellStyle name="Millares [0] 2 6 4 7 3" xfId="4787" xr:uid="{5183D57F-7D74-43FC-8424-15134C19FC65}"/>
    <cellStyle name="Millares [0] 2 6 4 8" xfId="642" xr:uid="{45723260-3C98-451A-A056-D5362B3E3166}"/>
    <cellStyle name="Millares [0] 2 6 4 8 2" xfId="5807" xr:uid="{D5BB144C-6F29-43B9-A4EC-E6C939AC8823}"/>
    <cellStyle name="Millares [0] 2 6 4 9" xfId="5284" xr:uid="{BFDC9CD0-0C78-44F8-9FBF-0A2F9237D9DB}"/>
    <cellStyle name="Millares [0] 2 6 5" xfId="355" xr:uid="{D1A290F2-BE43-4C75-95FB-527F0A088C9F}"/>
    <cellStyle name="Millares [0] 2 6 5 2" xfId="1197" xr:uid="{BCD4D771-1C92-44A8-8B6F-48046F67E223}"/>
    <cellStyle name="Millares [0] 2 6 5 2 2" xfId="6357" xr:uid="{11622FDE-EC5B-4CFE-83CA-2F88C7DE0656}"/>
    <cellStyle name="Millares [0] 2 6 5 2 3" xfId="3529" xr:uid="{CCD37BC0-1663-4B71-9134-6C26BC23A9D2}"/>
    <cellStyle name="Millares [0] 2 6 5 3" xfId="1694" xr:uid="{F25CA021-748A-4F8C-A660-250F8B5C689A}"/>
    <cellStyle name="Millares [0] 2 6 5 3 2" xfId="6854" xr:uid="{BAE11555-F4D1-4638-A10F-130483132CEC}"/>
    <cellStyle name="Millares [0] 2 6 5 3 3" xfId="4026" xr:uid="{97E5A690-5581-4D71-812C-7083CC720C93}"/>
    <cellStyle name="Millares [0] 2 6 5 4" xfId="2194" xr:uid="{2C959362-84FF-47D4-9F03-89A54A66DA5D}"/>
    <cellStyle name="Millares [0] 2 6 5 4 2" xfId="7354" xr:uid="{4C109557-0C82-4134-8D04-C1C8FA6F65A0}"/>
    <cellStyle name="Millares [0] 2 6 5 4 3" xfId="4526" xr:uid="{2ACFB4AD-00EF-48A2-9F75-5BD43DC05639}"/>
    <cellStyle name="Millares [0] 2 6 5 5" xfId="2692" xr:uid="{F9F1243B-BFF0-4C8A-BB85-180CB9718DBF}"/>
    <cellStyle name="Millares [0] 2 6 5 5 2" xfId="7852" xr:uid="{BFD4D047-4544-4D2E-9A02-24045D014453}"/>
    <cellStyle name="Millares [0] 2 6 5 5 3" xfId="5024" xr:uid="{83C0E6A4-769D-4741-83E8-D292C6EC99F6}"/>
    <cellStyle name="Millares [0] 2 6 5 6" xfId="695" xr:uid="{3345CCE8-0568-4C98-B6D2-042415F141B5}"/>
    <cellStyle name="Millares [0] 2 6 5 6 2" xfId="5860" xr:uid="{8F0468AC-297F-4C6F-AEAB-A89DE306ED06}"/>
    <cellStyle name="Millares [0] 2 6 5 7" xfId="5520" xr:uid="{65B89CD7-FEF8-4E27-A409-469E550E5952}"/>
    <cellStyle name="Millares [0] 2 6 5 8" xfId="3032" xr:uid="{AE6E6EDE-A14B-41B9-BED8-2DB8DDAEF247}"/>
    <cellStyle name="Millares [0] 2 6 6" xfId="198" xr:uid="{0F3146E6-1E93-4FE4-8C01-0644E2CC9E4E}"/>
    <cellStyle name="Millares [0] 2 6 6 2" xfId="1537" xr:uid="{3000B0C7-112D-4D1B-A964-91AB8B848268}"/>
    <cellStyle name="Millares [0] 2 6 6 2 2" xfId="6697" xr:uid="{3F15494E-1C21-4150-8FAB-ECAF7ED411E0}"/>
    <cellStyle name="Millares [0] 2 6 6 2 3" xfId="3869" xr:uid="{3EE76F2F-43E2-404C-B832-DC0F13C39B3D}"/>
    <cellStyle name="Millares [0] 2 6 6 3" xfId="2037" xr:uid="{C86DEFC1-0F65-4371-BF77-C22A9CECE303}"/>
    <cellStyle name="Millares [0] 2 6 6 3 2" xfId="7197" xr:uid="{8E1C5CCD-FA60-448D-8E6E-0E0A3095A60C}"/>
    <cellStyle name="Millares [0] 2 6 6 3 3" xfId="4369" xr:uid="{2AE3874F-E2A9-4039-9713-820C57461B4A}"/>
    <cellStyle name="Millares [0] 2 6 6 4" xfId="2535" xr:uid="{0EF24AE3-DAA5-40F6-8FE4-A10EAEA96DFD}"/>
    <cellStyle name="Millares [0] 2 6 6 4 2" xfId="7695" xr:uid="{D94AC72A-B730-49E4-84ED-7E410F982ABF}"/>
    <cellStyle name="Millares [0] 2 6 6 4 3" xfId="4867" xr:uid="{17E4F066-3507-408F-81E4-4F6025783B93}"/>
    <cellStyle name="Millares [0] 2 6 6 5" xfId="1040" xr:uid="{88C89E2C-8724-4447-9653-C8863941CADA}"/>
    <cellStyle name="Millares [0] 2 6 6 5 2" xfId="6200" xr:uid="{0B952A28-9C77-4B22-8B40-34B8DCB53320}"/>
    <cellStyle name="Millares [0] 2 6 6 6" xfId="5363" xr:uid="{6D95046C-9796-4814-B4B7-D139197431FC}"/>
    <cellStyle name="Millares [0] 2 6 6 7" xfId="3372" xr:uid="{0E3E8B67-FBB6-4C84-A65E-53FAED67F054}"/>
    <cellStyle name="Millares [0] 2 6 7" xfId="851" xr:uid="{42226E5F-1146-403B-B1DF-373B6D1C4368}"/>
    <cellStyle name="Millares [0] 2 6 7 2" xfId="6016" xr:uid="{7570FCB0-9766-4B89-8C7F-93DB1A571DD1}"/>
    <cellStyle name="Millares [0] 2 6 7 3" xfId="3188" xr:uid="{D217B822-999C-4580-A89C-C46C7C80AA6C}"/>
    <cellStyle name="Millares [0] 2 6 8" xfId="1353" xr:uid="{373EBA45-B415-4B10-99AA-208C3B8ED350}"/>
    <cellStyle name="Millares [0] 2 6 8 2" xfId="6513" xr:uid="{3701D5D4-EAF5-4E7D-B8D9-D4FF0EA11930}"/>
    <cellStyle name="Millares [0] 2 6 8 3" xfId="3685" xr:uid="{33B0CEB1-A2EE-4926-BB29-115B0D155FAF}"/>
    <cellStyle name="Millares [0] 2 6 9" xfId="1853" xr:uid="{5ADA31C5-97ED-44AB-8B44-FBA47EA11592}"/>
    <cellStyle name="Millares [0] 2 6 9 2" xfId="7013" xr:uid="{025A56D2-661B-446C-81AD-70FB72B2B967}"/>
    <cellStyle name="Millares [0] 2 6 9 3" xfId="4185" xr:uid="{1E395B4B-ACA4-4007-8144-914BEDA7B2FA}"/>
    <cellStyle name="Millares [0] 2 7" xfId="28" xr:uid="{7FDF80C5-A383-4BCC-854C-48A6E96064EA}"/>
    <cellStyle name="Millares [0] 2 7 10" xfId="561" xr:uid="{33FD735D-3F16-4468-B019-DB819B0A0F34}"/>
    <cellStyle name="Millares [0] 2 7 10 2" xfId="5726" xr:uid="{D1F14E5F-90B9-4C2B-A82C-135E482F40C0}"/>
    <cellStyle name="Millares [0] 2 7 11" xfId="5203" xr:uid="{C76E6DDE-5F76-424B-BF3C-B77ECF147B3C}"/>
    <cellStyle name="Millares [0] 2 7 12" xfId="2898" xr:uid="{C2FB6ECC-59C0-42E9-BD6A-74058C10CE8D}"/>
    <cellStyle name="Millares [0] 2 7 2" xfId="79" xr:uid="{B0FB781C-FD43-47DC-873F-4D6F26307754}"/>
    <cellStyle name="Millares [0] 2 7 2 10" xfId="2949" xr:uid="{694F8F43-51F4-4580-ABC3-229F8E84F8AC}"/>
    <cellStyle name="Millares [0] 2 7 2 2" xfId="429" xr:uid="{16422E9B-C892-431D-82AF-6CBD1B1BD7E3}"/>
    <cellStyle name="Millares [0] 2 7 2 2 2" xfId="1271" xr:uid="{CED9459D-1A81-4AC5-AF31-AE8680FD9800}"/>
    <cellStyle name="Millares [0] 2 7 2 2 2 2" xfId="6431" xr:uid="{050C617A-CF65-4F91-B0D6-8E038B06C580}"/>
    <cellStyle name="Millares [0] 2 7 2 2 2 3" xfId="3603" xr:uid="{2B53D673-19E8-47C3-91C6-F00124DE0CE4}"/>
    <cellStyle name="Millares [0] 2 7 2 2 3" xfId="1768" xr:uid="{06027C5E-8A95-498D-A2CA-37312BC3C919}"/>
    <cellStyle name="Millares [0] 2 7 2 2 3 2" xfId="6928" xr:uid="{857BAD69-EB21-4829-A1A4-36C30DF3B8BC}"/>
    <cellStyle name="Millares [0] 2 7 2 2 3 3" xfId="4100" xr:uid="{E569CAA2-1F3B-48BB-BDC1-A2B8B0191064}"/>
    <cellStyle name="Millares [0] 2 7 2 2 4" xfId="2268" xr:uid="{8C0477C5-8BAA-47CD-923E-98A873C33B97}"/>
    <cellStyle name="Millares [0] 2 7 2 2 4 2" xfId="7428" xr:uid="{60CE5C0F-8129-48A7-A1F3-4ACB5ED08F41}"/>
    <cellStyle name="Millares [0] 2 7 2 2 4 3" xfId="4600" xr:uid="{266D9409-B2B1-4919-B8D6-BF90B6424721}"/>
    <cellStyle name="Millares [0] 2 7 2 2 5" xfId="2766" xr:uid="{C61F2AF4-83BB-43FD-9292-115E5921E83A}"/>
    <cellStyle name="Millares [0] 2 7 2 2 5 2" xfId="7926" xr:uid="{8F1CFAB7-C367-448A-A03C-C533EE073918}"/>
    <cellStyle name="Millares [0] 2 7 2 2 5 3" xfId="5098" xr:uid="{B145397A-E20A-41AD-B11A-B8253582E0D6}"/>
    <cellStyle name="Millares [0] 2 7 2 2 6" xfId="769" xr:uid="{7A8E05E3-ABFD-469C-9834-F6DADE47E5A1}"/>
    <cellStyle name="Millares [0] 2 7 2 2 6 2" xfId="5934" xr:uid="{59BAEA1A-FEBD-443C-9D8C-2893BAE11FCF}"/>
    <cellStyle name="Millares [0] 2 7 2 2 7" xfId="5594" xr:uid="{D7AB4D6B-C49F-4971-81F0-A3B1992DA5A8}"/>
    <cellStyle name="Millares [0] 2 7 2 2 8" xfId="3106" xr:uid="{20695CD3-7075-4A3B-BCF7-0663BBAEF894}"/>
    <cellStyle name="Millares [0] 2 7 2 3" xfId="272" xr:uid="{888FC382-D5F7-44A6-AB5E-A0FEB5EB4389}"/>
    <cellStyle name="Millares [0] 2 7 2 3 2" xfId="1611" xr:uid="{32458A51-DB9D-49CD-AF59-CD5D3D9DAC75}"/>
    <cellStyle name="Millares [0] 2 7 2 3 2 2" xfId="6771" xr:uid="{9067F4D9-4DF5-42F2-B470-72601929C344}"/>
    <cellStyle name="Millares [0] 2 7 2 3 2 3" xfId="3943" xr:uid="{6D38DF06-6AE2-4638-93B7-461029CF7BF2}"/>
    <cellStyle name="Millares [0] 2 7 2 3 3" xfId="2111" xr:uid="{59373234-92EC-4F36-9C2C-35647E7354CB}"/>
    <cellStyle name="Millares [0] 2 7 2 3 3 2" xfId="7271" xr:uid="{13BD5C55-6AB0-4ADF-AAD8-42530AC1FA7A}"/>
    <cellStyle name="Millares [0] 2 7 2 3 3 3" xfId="4443" xr:uid="{344C0CC2-3259-47CA-A56E-C3B34EC1EEFA}"/>
    <cellStyle name="Millares [0] 2 7 2 3 4" xfId="2609" xr:uid="{01D930DF-1BD7-4990-A6A3-3239E6CDE80E}"/>
    <cellStyle name="Millares [0] 2 7 2 3 4 2" xfId="7769" xr:uid="{95C8DCA8-5DFF-4589-BA3F-1877E527AB97}"/>
    <cellStyle name="Millares [0] 2 7 2 3 4 3" xfId="4941" xr:uid="{CF12E7F0-18CB-4B97-898F-8A8086EA8E00}"/>
    <cellStyle name="Millares [0] 2 7 2 3 5" xfId="1114" xr:uid="{37E33070-4950-4433-AE0B-87C86D64789F}"/>
    <cellStyle name="Millares [0] 2 7 2 3 5 2" xfId="6274" xr:uid="{BDDCE61D-D323-476B-ACA3-EAEDBFF30285}"/>
    <cellStyle name="Millares [0] 2 7 2 3 6" xfId="5437" xr:uid="{B0673D43-5452-4E7A-9CE1-79CD1E0CEF8D}"/>
    <cellStyle name="Millares [0] 2 7 2 3 7" xfId="3446" xr:uid="{EEFAA4D7-75CA-4372-9E47-584B3A4AD0D3}"/>
    <cellStyle name="Millares [0] 2 7 2 4" xfId="926" xr:uid="{AE6343CE-B692-447E-977F-46B9FC411E65}"/>
    <cellStyle name="Millares [0] 2 7 2 4 2" xfId="6091" xr:uid="{AD98EFFF-A226-46C5-B63D-4251F5B2E266}"/>
    <cellStyle name="Millares [0] 2 7 2 4 3" xfId="3263" xr:uid="{332A0A62-A493-4ABF-9488-E0784E312D25}"/>
    <cellStyle name="Millares [0] 2 7 2 5" xfId="1427" xr:uid="{30BBEF35-E5AA-4C04-B3D1-36C4A7A3890D}"/>
    <cellStyle name="Millares [0] 2 7 2 5 2" xfId="6587" xr:uid="{D5474951-A002-4614-B690-6149EA631FD7}"/>
    <cellStyle name="Millares [0] 2 7 2 5 3" xfId="3759" xr:uid="{B858295B-E79C-49F5-B733-DE8FBFD59EBA}"/>
    <cellStyle name="Millares [0] 2 7 2 6" xfId="1927" xr:uid="{971F1D82-80A2-4DF2-A229-CBFCA6B10EB9}"/>
    <cellStyle name="Millares [0] 2 7 2 6 2" xfId="7087" xr:uid="{6A51532A-BC5D-4E5F-A365-0BDB4CF141DA}"/>
    <cellStyle name="Millares [0] 2 7 2 6 3" xfId="4259" xr:uid="{E6ED5B9E-EC38-4A05-8432-5AF5AFFEBD77}"/>
    <cellStyle name="Millares [0] 2 7 2 7" xfId="2425" xr:uid="{9EDBC64B-B114-4BFB-B63D-6558AEC43A52}"/>
    <cellStyle name="Millares [0] 2 7 2 7 2" xfId="7585" xr:uid="{0070B3D5-7923-41FF-AF46-ACE4CB6D2245}"/>
    <cellStyle name="Millares [0] 2 7 2 7 3" xfId="4757" xr:uid="{63A2C8B6-56DE-44E3-82DE-AB9809A9649E}"/>
    <cellStyle name="Millares [0] 2 7 2 8" xfId="612" xr:uid="{1F584044-4F50-4623-8134-F60662AFC5BB}"/>
    <cellStyle name="Millares [0] 2 7 2 8 2" xfId="5777" xr:uid="{270B1CE6-DB22-4B97-A884-7635690B26B7}"/>
    <cellStyle name="Millares [0] 2 7 2 9" xfId="5254" xr:uid="{0735143A-9923-417F-B2D9-0FFD37A1DE40}"/>
    <cellStyle name="Millares [0] 2 7 3" xfId="132" xr:uid="{7A866534-3EBC-47EF-8043-00FE4C98FCE7}"/>
    <cellStyle name="Millares [0] 2 7 3 10" xfId="3002" xr:uid="{004AE38B-B5CA-4C0F-9410-31E6E669218D}"/>
    <cellStyle name="Millares [0] 2 7 3 2" xfId="482" xr:uid="{E5093E2B-CF0D-4D82-8A53-04D32C39E244}"/>
    <cellStyle name="Millares [0] 2 7 3 2 2" xfId="1324" xr:uid="{0BC91CE6-628C-437B-935F-B7A7790EABB1}"/>
    <cellStyle name="Millares [0] 2 7 3 2 2 2" xfId="6484" xr:uid="{A303E471-AB65-497E-B8A3-89979DA6A0D1}"/>
    <cellStyle name="Millares [0] 2 7 3 2 2 3" xfId="3656" xr:uid="{3EAD77AB-1FF2-4FF3-ABF1-EFF5730E43E3}"/>
    <cellStyle name="Millares [0] 2 7 3 2 3" xfId="1821" xr:uid="{15F3FE11-34E1-4BE9-8D37-147A7818BB56}"/>
    <cellStyle name="Millares [0] 2 7 3 2 3 2" xfId="6981" xr:uid="{64D75FAE-6062-4E61-8690-B26B8C316F10}"/>
    <cellStyle name="Millares [0] 2 7 3 2 3 3" xfId="4153" xr:uid="{B6284B35-6580-4121-A523-9186E6328381}"/>
    <cellStyle name="Millares [0] 2 7 3 2 4" xfId="2321" xr:uid="{2E3D5F8D-5457-477A-A9AA-AC062856E12A}"/>
    <cellStyle name="Millares [0] 2 7 3 2 4 2" xfId="7481" xr:uid="{B9597084-D8CF-4F32-9783-E1802D48E4C9}"/>
    <cellStyle name="Millares [0] 2 7 3 2 4 3" xfId="4653" xr:uid="{C15E163D-CB8D-43ED-A718-7E1DE5729538}"/>
    <cellStyle name="Millares [0] 2 7 3 2 5" xfId="2819" xr:uid="{3114B34E-C684-4D7D-B7BA-14F01CAE82C7}"/>
    <cellStyle name="Millares [0] 2 7 3 2 5 2" xfId="7979" xr:uid="{A87454AF-7F69-4C25-A03E-1F823723A6AA}"/>
    <cellStyle name="Millares [0] 2 7 3 2 5 3" xfId="5151" xr:uid="{AEE741F8-D920-49AF-8300-D7CCEBBF5455}"/>
    <cellStyle name="Millares [0] 2 7 3 2 6" xfId="822" xr:uid="{246D84D6-A833-4FB4-A561-6D399CCF8FE5}"/>
    <cellStyle name="Millares [0] 2 7 3 2 6 2" xfId="5987" xr:uid="{510E9ED8-2456-4DC1-A5FA-C7854B971B27}"/>
    <cellStyle name="Millares [0] 2 7 3 2 7" xfId="5647" xr:uid="{B1E4132B-5D11-4EEA-B6B4-A37F13C241FA}"/>
    <cellStyle name="Millares [0] 2 7 3 2 8" xfId="3159" xr:uid="{7B63ACC3-8DEC-4152-9637-516426D6B1C0}"/>
    <cellStyle name="Millares [0] 2 7 3 3" xfId="325" xr:uid="{BA1E5E7C-1834-4526-9D78-0BC1881CE032}"/>
    <cellStyle name="Millares [0] 2 7 3 3 2" xfId="1664" xr:uid="{2ACFA423-5B87-4A1B-9696-BB79E8F903F0}"/>
    <cellStyle name="Millares [0] 2 7 3 3 2 2" xfId="6824" xr:uid="{D1359F69-882C-4F8B-8009-C6B158B76F72}"/>
    <cellStyle name="Millares [0] 2 7 3 3 2 3" xfId="3996" xr:uid="{22A7F0C1-3071-45A0-B3E2-BB853BAD55A4}"/>
    <cellStyle name="Millares [0] 2 7 3 3 3" xfId="2164" xr:uid="{785696C6-E45A-458C-8416-85810D0DEDF0}"/>
    <cellStyle name="Millares [0] 2 7 3 3 3 2" xfId="7324" xr:uid="{2A3AF088-2FE3-4D7E-9C2E-6A4D5A8F7011}"/>
    <cellStyle name="Millares [0] 2 7 3 3 3 3" xfId="4496" xr:uid="{12C220A1-2833-42EF-BD95-30B472B168B2}"/>
    <cellStyle name="Millares [0] 2 7 3 3 4" xfId="2662" xr:uid="{91A35FA4-5705-4190-9B4B-7B25BB84049F}"/>
    <cellStyle name="Millares [0] 2 7 3 3 4 2" xfId="7822" xr:uid="{8E76C351-1DEF-42B7-A187-4922BD9527B2}"/>
    <cellStyle name="Millares [0] 2 7 3 3 4 3" xfId="4994" xr:uid="{9A874E2B-08FA-4DEF-BF89-ECCD1B380B3E}"/>
    <cellStyle name="Millares [0] 2 7 3 3 5" xfId="1167" xr:uid="{84ABF5E0-2993-4C51-9E99-BD46AF599D00}"/>
    <cellStyle name="Millares [0] 2 7 3 3 5 2" xfId="6327" xr:uid="{A4BBFF78-BF7C-4890-987C-2B3E52DDC0ED}"/>
    <cellStyle name="Millares [0] 2 7 3 3 6" xfId="5490" xr:uid="{1F2922B4-FDC8-419E-8CC6-286DCA115C9F}"/>
    <cellStyle name="Millares [0] 2 7 3 3 7" xfId="3499" xr:uid="{B71FD9DF-2435-4212-9347-E1AC776558D2}"/>
    <cellStyle name="Millares [0] 2 7 3 4" xfId="979" xr:uid="{23176629-B258-4022-9E08-CF9691A758F0}"/>
    <cellStyle name="Millares [0] 2 7 3 4 2" xfId="6144" xr:uid="{37F73042-FF25-4319-8996-4B028A4AEF59}"/>
    <cellStyle name="Millares [0] 2 7 3 4 3" xfId="3316" xr:uid="{32ED3FF8-AA5B-4780-9FB2-EA6AF29E9542}"/>
    <cellStyle name="Millares [0] 2 7 3 5" xfId="1480" xr:uid="{8E936AAF-1044-4EEA-95B6-D16639DBAD76}"/>
    <cellStyle name="Millares [0] 2 7 3 5 2" xfId="6640" xr:uid="{6B3AF901-6392-468C-814E-A89FA933E46A}"/>
    <cellStyle name="Millares [0] 2 7 3 5 3" xfId="3812" xr:uid="{4EB87A85-1736-4C5C-A0AC-51448DBA02E4}"/>
    <cellStyle name="Millares [0] 2 7 3 6" xfId="1980" xr:uid="{B79F1979-FFCD-4619-B8CB-DFB9B12C65DE}"/>
    <cellStyle name="Millares [0] 2 7 3 6 2" xfId="7140" xr:uid="{756E2031-1614-43A1-B2AA-113F058F6200}"/>
    <cellStyle name="Millares [0] 2 7 3 6 3" xfId="4312" xr:uid="{9BC1DEF5-1012-4E30-873E-5D465883544D}"/>
    <cellStyle name="Millares [0] 2 7 3 7" xfId="2478" xr:uid="{AC78544C-1FF3-4EF3-837B-64355F4340C1}"/>
    <cellStyle name="Millares [0] 2 7 3 7 2" xfId="7638" xr:uid="{24C220D9-84A6-4B26-9661-96E9E9E4A819}"/>
    <cellStyle name="Millares [0] 2 7 3 7 3" xfId="4810" xr:uid="{B147FF04-6861-41D6-BBB3-DCA7956A2A34}"/>
    <cellStyle name="Millares [0] 2 7 3 8" xfId="665" xr:uid="{DEAD0B39-EDB5-4AA4-AB12-0426592F871A}"/>
    <cellStyle name="Millares [0] 2 7 3 8 2" xfId="5830" xr:uid="{35E88032-4374-4AE3-BDAD-68BEFDAEB676}"/>
    <cellStyle name="Millares [0] 2 7 3 9" xfId="5307" xr:uid="{44DCDF45-7834-4FA4-A22B-109BF2AB3DA4}"/>
    <cellStyle name="Millares [0] 2 7 4" xfId="378" xr:uid="{6149CFE2-B590-44F6-B0F6-6C93274A8B1F}"/>
    <cellStyle name="Millares [0] 2 7 4 2" xfId="1220" xr:uid="{98F1E892-031A-4E8C-84DB-D300824B887A}"/>
    <cellStyle name="Millares [0] 2 7 4 2 2" xfId="6380" xr:uid="{E1B48E20-0657-421E-B72C-0ACDF1DFEE33}"/>
    <cellStyle name="Millares [0] 2 7 4 2 3" xfId="3552" xr:uid="{9DB7E7E1-D394-4C51-89B8-C06C5551C746}"/>
    <cellStyle name="Millares [0] 2 7 4 3" xfId="1717" xr:uid="{2B5E9689-8606-46F7-B740-E759E098FEC3}"/>
    <cellStyle name="Millares [0] 2 7 4 3 2" xfId="6877" xr:uid="{D3E0709A-D7E8-4CF6-942E-9C1C4EC9D7CE}"/>
    <cellStyle name="Millares [0] 2 7 4 3 3" xfId="4049" xr:uid="{83CA868F-AFF2-498B-BDC5-1D115A181EE8}"/>
    <cellStyle name="Millares [0] 2 7 4 4" xfId="2217" xr:uid="{B8F6DAF1-C107-4A3D-B396-9AF041F39C95}"/>
    <cellStyle name="Millares [0] 2 7 4 4 2" xfId="7377" xr:uid="{9B90C70A-92A2-4C4E-99FC-082C71F74892}"/>
    <cellStyle name="Millares [0] 2 7 4 4 3" xfId="4549" xr:uid="{4BF8A366-BE13-4F0F-B28C-6466A795C92D}"/>
    <cellStyle name="Millares [0] 2 7 4 5" xfId="2715" xr:uid="{548CCC57-79F0-4356-A1B1-63DC7CF16F99}"/>
    <cellStyle name="Millares [0] 2 7 4 5 2" xfId="7875" xr:uid="{6535F875-B6B5-4768-A578-8D410F06FB28}"/>
    <cellStyle name="Millares [0] 2 7 4 5 3" xfId="5047" xr:uid="{00660866-B423-44CF-AFE8-BF81C4757CC0}"/>
    <cellStyle name="Millares [0] 2 7 4 6" xfId="718" xr:uid="{80E8933C-7E18-46F6-93E6-AF253BE65A58}"/>
    <cellStyle name="Millares [0] 2 7 4 6 2" xfId="5883" xr:uid="{66940476-29F5-4EDA-8F10-42D3697F765F}"/>
    <cellStyle name="Millares [0] 2 7 4 7" xfId="5543" xr:uid="{18886D6E-94C0-42B1-B68C-2BF1549715BE}"/>
    <cellStyle name="Millares [0] 2 7 4 8" xfId="3055" xr:uid="{65714FF1-4FB6-4DCE-BAC9-BA1F47EE0C4C}"/>
    <cellStyle name="Millares [0] 2 7 5" xfId="221" xr:uid="{F45A2158-1C8A-49BF-BBF0-63950E43F120}"/>
    <cellStyle name="Millares [0] 2 7 5 2" xfId="1560" xr:uid="{4708D02C-CA55-4ACA-9F64-0FE5B6579662}"/>
    <cellStyle name="Millares [0] 2 7 5 2 2" xfId="6720" xr:uid="{50BB0A5F-72B0-4996-B77D-64D7B377D0FE}"/>
    <cellStyle name="Millares [0] 2 7 5 2 3" xfId="3892" xr:uid="{9D98C3E3-15A7-4BA4-94A2-CD2B0C5BBEFE}"/>
    <cellStyle name="Millares [0] 2 7 5 3" xfId="2060" xr:uid="{D1818E9F-CFEE-45BC-A52A-648723B7C220}"/>
    <cellStyle name="Millares [0] 2 7 5 3 2" xfId="7220" xr:uid="{2D6AE2E0-E354-48F9-9FE8-865EFF36829D}"/>
    <cellStyle name="Millares [0] 2 7 5 3 3" xfId="4392" xr:uid="{E076EF6D-E442-433A-B2D8-383133976623}"/>
    <cellStyle name="Millares [0] 2 7 5 4" xfId="2558" xr:uid="{29EE23BD-4733-4177-98D0-D9043EAE0453}"/>
    <cellStyle name="Millares [0] 2 7 5 4 2" xfId="7718" xr:uid="{EC839D61-B395-4900-8E7B-9F3FC47607FB}"/>
    <cellStyle name="Millares [0] 2 7 5 4 3" xfId="4890" xr:uid="{389BD2AF-1877-43D2-9664-4D38BD6B9B80}"/>
    <cellStyle name="Millares [0] 2 7 5 5" xfId="1063" xr:uid="{30481946-4E20-47C0-856F-7A05C1E4F5A9}"/>
    <cellStyle name="Millares [0] 2 7 5 5 2" xfId="6223" xr:uid="{95F9CB4E-6B0D-462D-A5C5-08B3B543A4F7}"/>
    <cellStyle name="Millares [0] 2 7 5 6" xfId="5386" xr:uid="{64177DF4-3BC5-41CB-8711-161AD3CCEA27}"/>
    <cellStyle name="Millares [0] 2 7 5 7" xfId="3395" xr:uid="{004FBD31-3193-47D8-B927-1B4AD89E7E9B}"/>
    <cellStyle name="Millares [0] 2 7 6" xfId="875" xr:uid="{8564E613-8A13-482B-AC5F-A2F628DE1C2D}"/>
    <cellStyle name="Millares [0] 2 7 6 2" xfId="6040" xr:uid="{D4E20B31-E128-4BDC-9F34-171F8F42532E}"/>
    <cellStyle name="Millares [0] 2 7 6 3" xfId="3212" xr:uid="{C1E57C80-BAD9-4A6E-95D3-D3EFD8680418}"/>
    <cellStyle name="Millares [0] 2 7 7" xfId="1376" xr:uid="{93EB85AB-D37B-4275-B9A7-8DA79EDE6325}"/>
    <cellStyle name="Millares [0] 2 7 7 2" xfId="6536" xr:uid="{58C9F75D-842C-4B9C-91EE-4AA9D0C7F4DA}"/>
    <cellStyle name="Millares [0] 2 7 7 3" xfId="3708" xr:uid="{92AE88CB-AB87-4413-BE62-46DD96ECF544}"/>
    <cellStyle name="Millares [0] 2 7 8" xfId="1876" xr:uid="{E6597302-60FB-4628-8A6E-247E577BA25B}"/>
    <cellStyle name="Millares [0] 2 7 8 2" xfId="7036" xr:uid="{FA343366-770D-4B35-81B6-BAFB7C298313}"/>
    <cellStyle name="Millares [0] 2 7 8 3" xfId="4208" xr:uid="{30824B1A-F131-4287-BE82-9E0FBAB89C02}"/>
    <cellStyle name="Millares [0] 2 7 9" xfId="2374" xr:uid="{1EBB3AFA-9088-4AED-8E11-55B566FDDA96}"/>
    <cellStyle name="Millares [0] 2 7 9 2" xfId="7534" xr:uid="{84147391-C337-486B-B934-78888351A4F4}"/>
    <cellStyle name="Millares [0] 2 7 9 3" xfId="4706" xr:uid="{DD7C533A-2E62-4DD3-8F9D-67C3283B58DD}"/>
    <cellStyle name="Millares [0] 2 8" xfId="54" xr:uid="{53149282-176F-47C0-909E-F0A86683DF7A}"/>
    <cellStyle name="Millares [0] 2 8 10" xfId="2924" xr:uid="{957A9361-B5F2-4122-B645-9CE3214AFDC0}"/>
    <cellStyle name="Millares [0] 2 8 2" xfId="404" xr:uid="{E526A749-B91A-41DE-9907-F01C7055DFF1}"/>
    <cellStyle name="Millares [0] 2 8 2 2" xfId="1246" xr:uid="{DC109BEB-4A3D-4580-8826-D77085046FAD}"/>
    <cellStyle name="Millares [0] 2 8 2 2 2" xfId="6406" xr:uid="{4B4097D8-A9B4-4000-BE44-F05E3B245D47}"/>
    <cellStyle name="Millares [0] 2 8 2 2 3" xfId="3578" xr:uid="{626E7A3D-CA11-4443-82EC-4702F4C00DA4}"/>
    <cellStyle name="Millares [0] 2 8 2 3" xfId="1743" xr:uid="{FF05FC4C-31D9-42C7-89CD-0E5F5512E7F2}"/>
    <cellStyle name="Millares [0] 2 8 2 3 2" xfId="6903" xr:uid="{8F3DED3A-A932-4D70-A30B-4E3A84859227}"/>
    <cellStyle name="Millares [0] 2 8 2 3 3" xfId="4075" xr:uid="{0D168222-D0BC-47B7-AC79-8310939FBF32}"/>
    <cellStyle name="Millares [0] 2 8 2 4" xfId="2243" xr:uid="{910CDF6C-2C9A-4C03-A761-D06732CDE88D}"/>
    <cellStyle name="Millares [0] 2 8 2 4 2" xfId="7403" xr:uid="{E74F64AE-695D-49D1-8AE0-06DBF7339DF1}"/>
    <cellStyle name="Millares [0] 2 8 2 4 3" xfId="4575" xr:uid="{8673705A-B0F3-4342-9F6D-026CD6CB40F7}"/>
    <cellStyle name="Millares [0] 2 8 2 5" xfId="2741" xr:uid="{C907886B-316F-477E-995D-4799AFDFE19C}"/>
    <cellStyle name="Millares [0] 2 8 2 5 2" xfId="7901" xr:uid="{2A0FACAB-DF00-4A55-913A-CF96E12D86C1}"/>
    <cellStyle name="Millares [0] 2 8 2 5 3" xfId="5073" xr:uid="{0E3DD98F-C315-4708-9A50-09131CC5E437}"/>
    <cellStyle name="Millares [0] 2 8 2 6" xfId="744" xr:uid="{81A0F827-1B2A-45F9-AFA7-32B9A0F5472E}"/>
    <cellStyle name="Millares [0] 2 8 2 6 2" xfId="5909" xr:uid="{44B1854F-2235-4DAC-BDA8-10522120D79E}"/>
    <cellStyle name="Millares [0] 2 8 2 7" xfId="5569" xr:uid="{A17B30D2-F408-46E4-8A3E-6AE3B597C9D5}"/>
    <cellStyle name="Millares [0] 2 8 2 8" xfId="3081" xr:uid="{926B99AC-7E9A-413E-A726-F28A88338F4B}"/>
    <cellStyle name="Millares [0] 2 8 3" xfId="247" xr:uid="{2EBE1258-0BEE-4026-82FF-7BB470486933}"/>
    <cellStyle name="Millares [0] 2 8 3 2" xfId="1586" xr:uid="{9F2A1277-12FF-4D47-88CF-BA3EAA685EFD}"/>
    <cellStyle name="Millares [0] 2 8 3 2 2" xfId="6746" xr:uid="{041C9179-65BC-4D6B-9A75-0910158CECBA}"/>
    <cellStyle name="Millares [0] 2 8 3 2 3" xfId="3918" xr:uid="{A4EE8C20-4062-431C-A785-4E6AA98DAEF1}"/>
    <cellStyle name="Millares [0] 2 8 3 3" xfId="2086" xr:uid="{9FFEBED2-4C4C-4CA0-B7FD-80F88DB457B4}"/>
    <cellStyle name="Millares [0] 2 8 3 3 2" xfId="7246" xr:uid="{5206CB3B-B500-48C9-9905-408A61D68B0D}"/>
    <cellStyle name="Millares [0] 2 8 3 3 3" xfId="4418" xr:uid="{30FCAEED-247B-4B79-BB32-FA219E31D57F}"/>
    <cellStyle name="Millares [0] 2 8 3 4" xfId="2584" xr:uid="{9F43D03F-7210-409B-8082-C342A9D379D4}"/>
    <cellStyle name="Millares [0] 2 8 3 4 2" xfId="7744" xr:uid="{C444A5EF-8942-4F56-AD26-DC8E40792A52}"/>
    <cellStyle name="Millares [0] 2 8 3 4 3" xfId="4916" xr:uid="{CB7379DF-D52F-46DB-84AD-224C0F5D4923}"/>
    <cellStyle name="Millares [0] 2 8 3 5" xfId="1089" xr:uid="{7D4C1012-9C49-4ABE-8D97-4E814543A1A5}"/>
    <cellStyle name="Millares [0] 2 8 3 5 2" xfId="6249" xr:uid="{ACA5E924-5AE4-4552-BFA8-2D315552382B}"/>
    <cellStyle name="Millares [0] 2 8 3 6" xfId="5412" xr:uid="{4F7D9C2E-E9C6-42BD-A8B8-453AEE3436F4}"/>
    <cellStyle name="Millares [0] 2 8 3 7" xfId="3421" xr:uid="{B85151F2-9424-43A5-BACC-817DE06E151A}"/>
    <cellStyle name="Millares [0] 2 8 4" xfId="901" xr:uid="{2362CC68-6F02-45D5-969C-CFB817EA09A0}"/>
    <cellStyle name="Millares [0] 2 8 4 2" xfId="6066" xr:uid="{D810AD16-234E-40DE-ABF5-8C0C0ABF6E8D}"/>
    <cellStyle name="Millares [0] 2 8 4 3" xfId="3238" xr:uid="{5B3A568F-7C4E-485A-8CB5-D9CA437D8380}"/>
    <cellStyle name="Millares [0] 2 8 5" xfId="1402" xr:uid="{366A9B7A-6236-4F35-B2B2-C276AF1D41E2}"/>
    <cellStyle name="Millares [0] 2 8 5 2" xfId="6562" xr:uid="{FB0208B1-6B87-41A6-B00D-1BD11BBD55FC}"/>
    <cellStyle name="Millares [0] 2 8 5 3" xfId="3734" xr:uid="{CCA02877-9416-42FC-A81F-25851D160C78}"/>
    <cellStyle name="Millares [0] 2 8 6" xfId="1902" xr:uid="{4F7624B0-2157-4AEB-8715-581109A83143}"/>
    <cellStyle name="Millares [0] 2 8 6 2" xfId="7062" xr:uid="{D7A5DF7B-019C-45BF-8828-C8DEFF72B88A}"/>
    <cellStyle name="Millares [0] 2 8 6 3" xfId="4234" xr:uid="{C89B6E1A-E8BD-436B-B448-381368B29156}"/>
    <cellStyle name="Millares [0] 2 8 7" xfId="2400" xr:uid="{DD3EC242-C281-45D7-A65B-8736CB3DFAAB}"/>
    <cellStyle name="Millares [0] 2 8 7 2" xfId="7560" xr:uid="{A253DDBF-3845-4908-B1BC-C5581DC0F425}"/>
    <cellStyle name="Millares [0] 2 8 7 3" xfId="4732" xr:uid="{101DEE8D-D2D3-42A7-BC93-69DE9F4A7468}"/>
    <cellStyle name="Millares [0] 2 8 8" xfId="587" xr:uid="{65B9651F-9D05-47E1-B350-2D0150C39A20}"/>
    <cellStyle name="Millares [0] 2 8 8 2" xfId="5752" xr:uid="{CE50463F-93A0-4968-B839-7D414134811C}"/>
    <cellStyle name="Millares [0] 2 8 9" xfId="5229" xr:uid="{21789881-1048-4B04-8465-ED9552FA76E9}"/>
    <cellStyle name="Millares [0] 2 9" xfId="107" xr:uid="{BD037ACA-85F5-4792-AD85-9F5DAE2EBBAD}"/>
    <cellStyle name="Millares [0] 2 9 10" xfId="2977" xr:uid="{60E06784-A733-4C6D-98FC-F945D03723F6}"/>
    <cellStyle name="Millares [0] 2 9 2" xfId="457" xr:uid="{FDCA1267-46FE-4D6D-90E1-90117CFD9002}"/>
    <cellStyle name="Millares [0] 2 9 2 2" xfId="1299" xr:uid="{CB21E8E4-A412-4FD1-9964-B142EE4E3EA0}"/>
    <cellStyle name="Millares [0] 2 9 2 2 2" xfId="6459" xr:uid="{5C358626-DBBD-412B-91E7-3E5D614278F8}"/>
    <cellStyle name="Millares [0] 2 9 2 2 3" xfId="3631" xr:uid="{3F5F2A08-44ED-4767-84EF-F9ECE703532E}"/>
    <cellStyle name="Millares [0] 2 9 2 3" xfId="1796" xr:uid="{45AA8B2E-95F5-46B3-B895-5ECBC9F44650}"/>
    <cellStyle name="Millares [0] 2 9 2 3 2" xfId="6956" xr:uid="{E9E4A445-3873-41BF-8B14-16AA5BACA25A}"/>
    <cellStyle name="Millares [0] 2 9 2 3 3" xfId="4128" xr:uid="{1B48CF3E-233D-4D5B-8D0E-BCFABE1C1645}"/>
    <cellStyle name="Millares [0] 2 9 2 4" xfId="2296" xr:uid="{20CA191D-00C3-49CA-9A8E-B1A2A7484CDE}"/>
    <cellStyle name="Millares [0] 2 9 2 4 2" xfId="7456" xr:uid="{6CF052EF-F25D-49E3-AA95-9AD3E2093D87}"/>
    <cellStyle name="Millares [0] 2 9 2 4 3" xfId="4628" xr:uid="{B7C82A38-42A2-4E87-B07E-D26C48C3872B}"/>
    <cellStyle name="Millares [0] 2 9 2 5" xfId="2794" xr:uid="{F5FAEFD2-3574-49B7-8839-79787BEA1F18}"/>
    <cellStyle name="Millares [0] 2 9 2 5 2" xfId="7954" xr:uid="{E60ADE39-A499-486B-B900-D5BD726684C2}"/>
    <cellStyle name="Millares [0] 2 9 2 5 3" xfId="5126" xr:uid="{12C1CE56-E7EB-4EB3-90E8-24A518367459}"/>
    <cellStyle name="Millares [0] 2 9 2 6" xfId="797" xr:uid="{54E03865-A8A1-4E18-82CB-5D3DAAFD1434}"/>
    <cellStyle name="Millares [0] 2 9 2 6 2" xfId="5962" xr:uid="{F415C242-79EC-4504-BAA0-CBBC0EA652AF}"/>
    <cellStyle name="Millares [0] 2 9 2 7" xfId="5622" xr:uid="{45989C65-D90C-4256-A62A-AC13BA09D884}"/>
    <cellStyle name="Millares [0] 2 9 2 8" xfId="3134" xr:uid="{1A2F31D7-48DD-460D-80E9-54C1EDC67B49}"/>
    <cellStyle name="Millares [0] 2 9 3" xfId="300" xr:uid="{69344F58-6D75-4BEB-B79B-D299D31DF250}"/>
    <cellStyle name="Millares [0] 2 9 3 2" xfId="1639" xr:uid="{1826585A-CC56-480C-AE76-BABFDD5AB79E}"/>
    <cellStyle name="Millares [0] 2 9 3 2 2" xfId="6799" xr:uid="{BB038C62-BD33-4E1A-9D7F-4BA288ECC729}"/>
    <cellStyle name="Millares [0] 2 9 3 2 3" xfId="3971" xr:uid="{2A9CF4CE-A98D-434D-BD28-4C6282891F69}"/>
    <cellStyle name="Millares [0] 2 9 3 3" xfId="2139" xr:uid="{944010B1-D703-402E-8CBA-A88D48B86C39}"/>
    <cellStyle name="Millares [0] 2 9 3 3 2" xfId="7299" xr:uid="{C514232E-3550-4137-8F1E-5C2413F4EFB7}"/>
    <cellStyle name="Millares [0] 2 9 3 3 3" xfId="4471" xr:uid="{AC35AE94-808C-45EF-A67F-0944BB754B3D}"/>
    <cellStyle name="Millares [0] 2 9 3 4" xfId="2637" xr:uid="{AF2A553C-6CCE-4052-B53E-432FE71DCFAF}"/>
    <cellStyle name="Millares [0] 2 9 3 4 2" xfId="7797" xr:uid="{E194A6FA-3E5A-4038-A625-755CC8678F3A}"/>
    <cellStyle name="Millares [0] 2 9 3 4 3" xfId="4969" xr:uid="{6B5C1FE7-7D47-4D8A-99D3-B730978AE734}"/>
    <cellStyle name="Millares [0] 2 9 3 5" xfId="1142" xr:uid="{99F73FD8-D9E7-41D4-AD31-3D49377DFB31}"/>
    <cellStyle name="Millares [0] 2 9 3 5 2" xfId="6302" xr:uid="{0ABBC2D1-4CFC-423D-9E2D-40DF905CFDC4}"/>
    <cellStyle name="Millares [0] 2 9 3 6" xfId="5465" xr:uid="{CB689D21-6EB4-4D6F-BC4F-AA3D0C150C04}"/>
    <cellStyle name="Millares [0] 2 9 3 7" xfId="3474" xr:uid="{4C91FDD6-5D2F-4C24-A730-35581C3F469F}"/>
    <cellStyle name="Millares [0] 2 9 4" xfId="954" xr:uid="{18FF3C23-F004-404E-8265-6FEA137E4A73}"/>
    <cellStyle name="Millares [0] 2 9 4 2" xfId="6119" xr:uid="{8A9EAEA2-85DC-44C8-8E1A-46B639B98AF5}"/>
    <cellStyle name="Millares [0] 2 9 4 3" xfId="3291" xr:uid="{A225B076-961C-4D5C-94A9-722CA84DC51F}"/>
    <cellStyle name="Millares [0] 2 9 5" xfId="1455" xr:uid="{56B4D87F-6011-4DF3-A4C5-6EBEA15F03C9}"/>
    <cellStyle name="Millares [0] 2 9 5 2" xfId="6615" xr:uid="{0DDD4282-C580-45F9-87BC-8C4B212E35F4}"/>
    <cellStyle name="Millares [0] 2 9 5 3" xfId="3787" xr:uid="{812A8630-42A2-4DE2-B3A9-EC2D7023CCB1}"/>
    <cellStyle name="Millares [0] 2 9 6" xfId="1955" xr:uid="{BD5972E3-2251-4BAE-9CED-9080261D3883}"/>
    <cellStyle name="Millares [0] 2 9 6 2" xfId="7115" xr:uid="{1EFB0BEB-66ED-46D9-91E6-221D6EC015B0}"/>
    <cellStyle name="Millares [0] 2 9 6 3" xfId="4287" xr:uid="{7C3092BB-E88F-4E44-9519-53F1F8826234}"/>
    <cellStyle name="Millares [0] 2 9 7" xfId="2453" xr:uid="{C739E0E1-DE73-4ACB-B02C-52EACA9DF91A}"/>
    <cellStyle name="Millares [0] 2 9 7 2" xfId="7613" xr:uid="{579EFFEF-9B9A-406B-8BB6-428D607450DD}"/>
    <cellStyle name="Millares [0] 2 9 7 3" xfId="4785" xr:uid="{6F2D97C1-109D-4FA3-84E4-577128322202}"/>
    <cellStyle name="Millares [0] 2 9 8" xfId="640" xr:uid="{1CCC1F16-2DB8-400A-8654-8CB430318116}"/>
    <cellStyle name="Millares [0] 2 9 8 2" xfId="5805" xr:uid="{0F1E1E08-8BB6-44BF-A999-6EAE5D5B2C7A}"/>
    <cellStyle name="Millares [0] 2 9 9" xfId="5282" xr:uid="{83AAFC68-F426-419C-B99A-11BE7B3E450A}"/>
    <cellStyle name="Millares [0] 3" xfId="195" xr:uid="{4AD9ECB0-DEA8-4C90-87F0-A7D834E2350B}"/>
    <cellStyle name="Millares [0] 3 2" xfId="1037" xr:uid="{FD6CCD2D-2F18-4329-8EEC-D205587A0E15}"/>
    <cellStyle name="Millares [0] 3 2 2" xfId="6197" xr:uid="{07FE0606-47A3-49AB-A015-6DE1D0277DDA}"/>
    <cellStyle name="Millares [0] 3 2 3" xfId="3369" xr:uid="{090926CC-195E-45AC-AFEF-3F635EFA51EE}"/>
    <cellStyle name="Millares [0] 3 3" xfId="1534" xr:uid="{78C17750-9019-412A-A6E2-0298335054B8}"/>
    <cellStyle name="Millares [0] 3 3 2" xfId="6694" xr:uid="{1F9C586A-BA8E-4647-9428-7DEC730BED98}"/>
    <cellStyle name="Millares [0] 3 3 3" xfId="3866" xr:uid="{51325089-248E-45F4-83B9-1E37D0FC7A27}"/>
    <cellStyle name="Millares [0] 3 4" xfId="2034" xr:uid="{12563416-0511-41D9-8A77-8BB5691921C4}"/>
    <cellStyle name="Millares [0] 3 4 2" xfId="7194" xr:uid="{411594E8-68A6-4EA6-B173-A3137EBCB085}"/>
    <cellStyle name="Millares [0] 3 4 3" xfId="4366" xr:uid="{17699327-49B5-482F-89A6-56FC9D7FA3FB}"/>
    <cellStyle name="Millares [0] 3 5" xfId="2532" xr:uid="{DCFF494A-D104-4428-B7CC-E68A730E8B39}"/>
    <cellStyle name="Millares [0] 3 5 2" xfId="7692" xr:uid="{AAD5F800-03B7-4D08-AC22-B4F3BBFB2802}"/>
    <cellStyle name="Millares [0] 3 5 3" xfId="4864" xr:uid="{641471E0-F927-42A9-990C-68E2F22B166D}"/>
    <cellStyle name="Millares [0] 3 6" xfId="535" xr:uid="{79DEF4F3-D148-4D8D-AB19-D993977120D2}"/>
    <cellStyle name="Millares [0] 3 6 2" xfId="5700" xr:uid="{F33FEA1A-29F1-44D7-BE35-7B7FF39FE99E}"/>
    <cellStyle name="Millares [0] 3 7" xfId="5360" xr:uid="{EA1E196F-599B-4627-A053-5CD04C5AD1A7}"/>
    <cellStyle name="Millares [0] 3 8" xfId="2872" xr:uid="{CA4106A3-E021-40B1-B797-3C4C361933BD}"/>
    <cellStyle name="Millares 10" xfId="105" xr:uid="{AA3D448A-1E7E-4439-8542-8A4B34710663}"/>
    <cellStyle name="Millares 10 10" xfId="2975" xr:uid="{2916C7F1-23E0-4BF9-B731-915358EDCD1C}"/>
    <cellStyle name="Millares 10 2" xfId="455" xr:uid="{74EE131C-E01B-45BF-B744-EF1BA344A29C}"/>
    <cellStyle name="Millares 10 2 2" xfId="1297" xr:uid="{F9352C0A-C6B6-49BA-B10C-722E63E5FDD2}"/>
    <cellStyle name="Millares 10 2 2 2" xfId="6457" xr:uid="{85DC0343-CFD5-461B-B4AA-41C0FF4AB66D}"/>
    <cellStyle name="Millares 10 2 2 3" xfId="3629" xr:uid="{37F54D67-A61A-4E06-AD06-E3D11D076031}"/>
    <cellStyle name="Millares 10 2 3" xfId="1794" xr:uid="{540852FD-F45B-4D40-8A13-4CAE151B2FF1}"/>
    <cellStyle name="Millares 10 2 3 2" xfId="6954" xr:uid="{2DCFD8D5-7999-4C24-AE20-35BEE246F809}"/>
    <cellStyle name="Millares 10 2 3 3" xfId="4126" xr:uid="{943F17E6-D856-4181-99EF-6D354286345D}"/>
    <cellStyle name="Millares 10 2 4" xfId="2294" xr:uid="{1A7B2F9F-F0FD-4418-9F7D-1F3EBE9C1C8E}"/>
    <cellStyle name="Millares 10 2 4 2" xfId="7454" xr:uid="{1C701E85-AE22-4D7B-922E-8E361AD2AF47}"/>
    <cellStyle name="Millares 10 2 4 3" xfId="4626" xr:uid="{22E96234-74A4-4BA8-A859-81E9221F0681}"/>
    <cellStyle name="Millares 10 2 5" xfId="2792" xr:uid="{DF20BBD2-E246-4121-B8FD-C143E62249A4}"/>
    <cellStyle name="Millares 10 2 5 2" xfId="7952" xr:uid="{283B5844-E330-473E-8A76-9B4B635CDFC4}"/>
    <cellStyle name="Millares 10 2 5 3" xfId="5124" xr:uid="{14925B44-AAF2-4AF9-82A6-D8D3A5490544}"/>
    <cellStyle name="Millares 10 2 6" xfId="795" xr:uid="{7312AEDF-1DEB-42F5-B530-B7FABB5F4115}"/>
    <cellStyle name="Millares 10 2 6 2" xfId="5960" xr:uid="{05E80008-AAFB-4A38-A229-3A3BBC5D0DFA}"/>
    <cellStyle name="Millares 10 2 7" xfId="5620" xr:uid="{F06BC245-2A51-4D6C-9929-53772B06AF80}"/>
    <cellStyle name="Millares 10 2 8" xfId="3132" xr:uid="{673F538C-E118-4818-9F9D-7F17CC31661C}"/>
    <cellStyle name="Millares 10 3" xfId="298" xr:uid="{F2816C58-FB5C-467F-B518-97758F078240}"/>
    <cellStyle name="Millares 10 3 2" xfId="1637" xr:uid="{1C8E0FA5-1A58-491A-AA76-B045F51F69B7}"/>
    <cellStyle name="Millares 10 3 2 2" xfId="6797" xr:uid="{E19542DD-1D25-43E6-8AB2-4B4A29913A93}"/>
    <cellStyle name="Millares 10 3 2 3" xfId="3969" xr:uid="{71068E0F-84AD-40C5-AA98-2EA76A02E207}"/>
    <cellStyle name="Millares 10 3 3" xfId="2137" xr:uid="{BC0F5000-A90A-4B69-BA7D-101B5B0DF754}"/>
    <cellStyle name="Millares 10 3 3 2" xfId="7297" xr:uid="{B3729D8F-D531-4A86-A6AB-E8B3219C827A}"/>
    <cellStyle name="Millares 10 3 3 3" xfId="4469" xr:uid="{9527C782-FA08-4277-B22B-DD6694AD804E}"/>
    <cellStyle name="Millares 10 3 4" xfId="2635" xr:uid="{D6E7E415-6AB7-49CA-8CBD-2B99C117447F}"/>
    <cellStyle name="Millares 10 3 4 2" xfId="7795" xr:uid="{2AF73080-709F-4C4B-9972-CD85F0FD7639}"/>
    <cellStyle name="Millares 10 3 4 3" xfId="4967" xr:uid="{6B44AB4B-CCC0-487F-B4DF-CAC33B60950D}"/>
    <cellStyle name="Millares 10 3 5" xfId="1140" xr:uid="{3C8FEFAE-76BC-44DD-A959-C96A5022D1F9}"/>
    <cellStyle name="Millares 10 3 5 2" xfId="6300" xr:uid="{6DBFFC58-F49D-4F00-AEC0-39C34A2E98E1}"/>
    <cellStyle name="Millares 10 3 6" xfId="5463" xr:uid="{CB64B1C3-FD09-423D-B117-2EAC30E94109}"/>
    <cellStyle name="Millares 10 3 7" xfId="3472" xr:uid="{61AEF890-F2FB-431A-9FAE-57D42EA3E7DF}"/>
    <cellStyle name="Millares 10 4" xfId="952" xr:uid="{E96E2ECD-4C6A-4C40-9F28-C297B706A69C}"/>
    <cellStyle name="Millares 10 4 2" xfId="6117" xr:uid="{3C9D750C-0B63-46E9-A75F-0FB038E78434}"/>
    <cellStyle name="Millares 10 4 3" xfId="3289" xr:uid="{4A47AEA4-86F4-44A1-B966-E0568BF674B4}"/>
    <cellStyle name="Millares 10 5" xfId="1453" xr:uid="{17F9A067-BAE3-4EB4-B02B-911D5CF8EC49}"/>
    <cellStyle name="Millares 10 5 2" xfId="6613" xr:uid="{C36526FB-1C2B-49F6-BAA7-1C4382ED8880}"/>
    <cellStyle name="Millares 10 5 3" xfId="3785" xr:uid="{C5CD0891-5AD6-432A-8F4A-A54801D59D42}"/>
    <cellStyle name="Millares 10 6" xfId="1953" xr:uid="{5C737B13-B22F-4ABC-A652-8A2ABD1250EF}"/>
    <cellStyle name="Millares 10 6 2" xfId="7113" xr:uid="{A1FEEB37-6B73-481B-AAFF-B8A1EACECAA7}"/>
    <cellStyle name="Millares 10 6 3" xfId="4285" xr:uid="{F44C42B6-F319-42B9-AD5B-244DD1A646AD}"/>
    <cellStyle name="Millares 10 7" xfId="2451" xr:uid="{9D9DD422-68F9-474E-A36A-BBFB2E190AA8}"/>
    <cellStyle name="Millares 10 7 2" xfId="7611" xr:uid="{BBA4172A-E372-4D0D-9396-E16A0C76341D}"/>
    <cellStyle name="Millares 10 7 3" xfId="4783" xr:uid="{FDDA59E4-E7EB-44A6-9738-39E1927BAE85}"/>
    <cellStyle name="Millares 10 8" xfId="638" xr:uid="{467BB931-7BEE-4C34-92ED-4085F7F2FD7F}"/>
    <cellStyle name="Millares 10 8 2" xfId="5803" xr:uid="{9252C22E-8723-49D1-BE71-3273528E5D8A}"/>
    <cellStyle name="Millares 10 9" xfId="5280" xr:uid="{47CAC0D5-9A4E-48B4-BA85-EC3145D94A30}"/>
    <cellStyle name="Millares 11" xfId="106" xr:uid="{E2193871-732D-4A72-B644-E0DC15CA2E4D}"/>
    <cellStyle name="Millares 11 10" xfId="2976" xr:uid="{BCEFB459-5B51-4B34-A3A2-8CB1E162A95D}"/>
    <cellStyle name="Millares 11 2" xfId="456" xr:uid="{7CCCE3F8-316C-4A1E-B6C4-9821D11BCA16}"/>
    <cellStyle name="Millares 11 2 2" xfId="1298" xr:uid="{4A0E648C-A276-41C0-A59D-9EC48043E4B4}"/>
    <cellStyle name="Millares 11 2 2 2" xfId="6458" xr:uid="{67DB0266-3AA9-4F0C-BE88-B20A0BD3B2DF}"/>
    <cellStyle name="Millares 11 2 2 3" xfId="3630" xr:uid="{F203D943-1696-414E-BC73-27CA2CEF1A7C}"/>
    <cellStyle name="Millares 11 2 3" xfId="1795" xr:uid="{E6B079EA-0A40-4D38-B91E-0FFB5D1C7CD8}"/>
    <cellStyle name="Millares 11 2 3 2" xfId="6955" xr:uid="{DA44717C-0E37-4F47-84D7-C4D90637C0D5}"/>
    <cellStyle name="Millares 11 2 3 3" xfId="4127" xr:uid="{7F3193BA-73EC-4FAF-A7FC-E4BE99AE768D}"/>
    <cellStyle name="Millares 11 2 4" xfId="2295" xr:uid="{4D97B51D-BCAF-4B62-8897-FAB5961D86B4}"/>
    <cellStyle name="Millares 11 2 4 2" xfId="7455" xr:uid="{1E99BF8A-754D-4593-92E7-9C369ABC2346}"/>
    <cellStyle name="Millares 11 2 4 3" xfId="4627" xr:uid="{B505CAEF-E276-42F7-B3BD-A4C857B12C9C}"/>
    <cellStyle name="Millares 11 2 5" xfId="2793" xr:uid="{23802800-DA14-46BA-B299-2CDB4DCFBA2B}"/>
    <cellStyle name="Millares 11 2 5 2" xfId="7953" xr:uid="{ACFCC6C9-1237-4780-8700-4318033A5A56}"/>
    <cellStyle name="Millares 11 2 5 3" xfId="5125" xr:uid="{4D811FB1-8476-46ED-8F23-FF6D9AA93A66}"/>
    <cellStyle name="Millares 11 2 6" xfId="796" xr:uid="{49041E79-3544-4392-839B-87517AF23844}"/>
    <cellStyle name="Millares 11 2 6 2" xfId="5961" xr:uid="{4C900918-A82D-4DBE-ACBC-83FB937C7F0E}"/>
    <cellStyle name="Millares 11 2 7" xfId="5621" xr:uid="{F8811D09-5683-4867-9C77-AB60E6FEAFAE}"/>
    <cellStyle name="Millares 11 2 8" xfId="3133" xr:uid="{E6E71F3A-A94D-4FA7-B1B2-141B5ACBF4B9}"/>
    <cellStyle name="Millares 11 3" xfId="299" xr:uid="{44B87239-B778-4EED-BF5E-5878DA1E2B4F}"/>
    <cellStyle name="Millares 11 3 2" xfId="1638" xr:uid="{45B1964C-4D79-49CB-B687-0664344B9F29}"/>
    <cellStyle name="Millares 11 3 2 2" xfId="6798" xr:uid="{B5E4B3E7-AD25-42AE-8A32-BAE0537A96A0}"/>
    <cellStyle name="Millares 11 3 2 3" xfId="3970" xr:uid="{2800542B-25F7-4F2C-A881-70C931AAF844}"/>
    <cellStyle name="Millares 11 3 3" xfId="2138" xr:uid="{A6A4B48E-2C4D-4D19-B811-75937C98F273}"/>
    <cellStyle name="Millares 11 3 3 2" xfId="7298" xr:uid="{78B76918-3247-4E09-B3E2-7A92990F17F5}"/>
    <cellStyle name="Millares 11 3 3 3" xfId="4470" xr:uid="{7B6664F2-E93F-4CB4-9960-22C1B9849D91}"/>
    <cellStyle name="Millares 11 3 4" xfId="2636" xr:uid="{AD65EA83-C340-4CEA-A12A-A4F3E588B8FA}"/>
    <cellStyle name="Millares 11 3 4 2" xfId="7796" xr:uid="{4DFC2874-B0DF-4E73-956B-15BD8FEC102C}"/>
    <cellStyle name="Millares 11 3 4 3" xfId="4968" xr:uid="{A95EFDC9-8DE0-4B31-85B7-5CA3DFD96155}"/>
    <cellStyle name="Millares 11 3 5" xfId="1141" xr:uid="{89E8599D-B012-4D84-ADF1-A0197CAA69EB}"/>
    <cellStyle name="Millares 11 3 5 2" xfId="6301" xr:uid="{A3A70C21-3A4E-4C44-8553-AD564003A3E9}"/>
    <cellStyle name="Millares 11 3 6" xfId="5464" xr:uid="{C672B775-8101-4EF8-9043-353CEA6B4930}"/>
    <cellStyle name="Millares 11 3 7" xfId="3473" xr:uid="{A45A9688-84EE-485E-9508-A4EFE943E4C3}"/>
    <cellStyle name="Millares 11 4" xfId="953" xr:uid="{0A6FFB8F-79BB-4011-802A-E3D1D9FD0D2D}"/>
    <cellStyle name="Millares 11 4 2" xfId="6118" xr:uid="{FBF1F421-0F6D-4EF1-9B0C-36990C80B13F}"/>
    <cellStyle name="Millares 11 4 3" xfId="3290" xr:uid="{B5A9A9A1-1097-4C3E-A4F3-2D9BA462DED6}"/>
    <cellStyle name="Millares 11 5" xfId="1454" xr:uid="{1C73D214-815D-4F76-9520-57C00DDBE01E}"/>
    <cellStyle name="Millares 11 5 2" xfId="6614" xr:uid="{FF2B3E6D-F060-4535-BA89-8FCAE450B604}"/>
    <cellStyle name="Millares 11 5 3" xfId="3786" xr:uid="{A8631756-83B8-415E-BD5A-BA748AD00B29}"/>
    <cellStyle name="Millares 11 6" xfId="1954" xr:uid="{0379F44B-20B6-4D51-8C6D-BAAED1760F67}"/>
    <cellStyle name="Millares 11 6 2" xfId="7114" xr:uid="{CA010B0B-6EA5-46E8-BDEA-C75CC731ADC5}"/>
    <cellStyle name="Millares 11 6 3" xfId="4286" xr:uid="{561C2303-CC9F-4A6B-9087-371430692A76}"/>
    <cellStyle name="Millares 11 7" xfId="2452" xr:uid="{59E36172-BFFA-4636-870B-3D7C4827D81F}"/>
    <cellStyle name="Millares 11 7 2" xfId="7612" xr:uid="{8DF1443E-2D66-4781-8A54-1753660B7367}"/>
    <cellStyle name="Millares 11 7 3" xfId="4784" xr:uid="{CF88C343-4007-4980-81E0-4285DC96DC61}"/>
    <cellStyle name="Millares 11 8" xfId="639" xr:uid="{70E2B9C0-642A-4114-BEBD-7D22FCF33989}"/>
    <cellStyle name="Millares 11 8 2" xfId="5804" xr:uid="{5878F3CC-8692-487A-8B2B-4740A5814A61}"/>
    <cellStyle name="Millares 11 9" xfId="5281" xr:uid="{230D9093-5249-4347-8B6D-1E0CB45BE1DA}"/>
    <cellStyle name="Millares 12" xfId="108" xr:uid="{701E1061-E2FC-4A18-A00A-0917F7577A2E}"/>
    <cellStyle name="Millares 12 10" xfId="2978" xr:uid="{4BE52A61-1EB1-4517-AB39-E67B138B7120}"/>
    <cellStyle name="Millares 12 2" xfId="458" xr:uid="{22B83DE8-16B9-4AEE-8294-09157F4A2B76}"/>
    <cellStyle name="Millares 12 2 2" xfId="1300" xr:uid="{CA3061BD-4CC6-420B-96AE-3B55BC185EEC}"/>
    <cellStyle name="Millares 12 2 2 2" xfId="6460" xr:uid="{CF138213-D2F8-4677-A9B2-0DB7BF2E70CF}"/>
    <cellStyle name="Millares 12 2 2 3" xfId="3632" xr:uid="{65ABB253-CD59-4437-A60D-F58E1F4CAF0C}"/>
    <cellStyle name="Millares 12 2 3" xfId="1797" xr:uid="{E1B5751B-332B-43C9-B417-61187425C8F0}"/>
    <cellStyle name="Millares 12 2 3 2" xfId="6957" xr:uid="{98227B91-C4D0-4D98-861E-EA7897088D33}"/>
    <cellStyle name="Millares 12 2 3 3" xfId="4129" xr:uid="{BABAB03A-930E-45E3-9ADD-9C808A0FF28A}"/>
    <cellStyle name="Millares 12 2 4" xfId="2297" xr:uid="{61C7B736-A93A-4DF7-8D42-1539E565AB09}"/>
    <cellStyle name="Millares 12 2 4 2" xfId="7457" xr:uid="{BA137F0B-8C37-4032-85F2-EB894992B3EF}"/>
    <cellStyle name="Millares 12 2 4 3" xfId="4629" xr:uid="{FADBDCF2-2102-4750-A094-13DBE07DECB4}"/>
    <cellStyle name="Millares 12 2 5" xfId="2795" xr:uid="{1675F825-431A-4434-8ABF-535F43F4B6A5}"/>
    <cellStyle name="Millares 12 2 5 2" xfId="7955" xr:uid="{AB815C69-38E8-4D9F-8FDF-C1FD6EC2828C}"/>
    <cellStyle name="Millares 12 2 5 3" xfId="5127" xr:uid="{82D20A02-EE43-4F1D-844F-4CECC7129EC6}"/>
    <cellStyle name="Millares 12 2 6" xfId="798" xr:uid="{2119F411-F3F9-4649-9FE0-ACFC0963055E}"/>
    <cellStyle name="Millares 12 2 6 2" xfId="5963" xr:uid="{2CEF6C2F-93AC-49F4-8E43-16EF8EE547C7}"/>
    <cellStyle name="Millares 12 2 7" xfId="5623" xr:uid="{8F90CCFD-C724-4CC5-A91A-E4CA3908714D}"/>
    <cellStyle name="Millares 12 2 8" xfId="3135" xr:uid="{EDFDDA3D-4E3F-4B64-B057-8F20273BB19A}"/>
    <cellStyle name="Millares 12 3" xfId="301" xr:uid="{6F540B95-C7B6-4ECE-AA0A-296FCCDE8041}"/>
    <cellStyle name="Millares 12 3 2" xfId="1640" xr:uid="{2175FA14-D859-4028-AAD1-70A837021299}"/>
    <cellStyle name="Millares 12 3 2 2" xfId="6800" xr:uid="{F3D4D93F-C8C0-456C-A461-DDC3B4CC6788}"/>
    <cellStyle name="Millares 12 3 2 3" xfId="3972" xr:uid="{2B64CE77-FAB1-42E2-B7FC-5F22FCF3D5AC}"/>
    <cellStyle name="Millares 12 3 3" xfId="2140" xr:uid="{B259F233-539D-45F6-AB22-A442EB09A4B5}"/>
    <cellStyle name="Millares 12 3 3 2" xfId="7300" xr:uid="{C39E8D5D-168C-4017-B39B-2098CF6C29B2}"/>
    <cellStyle name="Millares 12 3 3 3" xfId="4472" xr:uid="{B8442D60-C72E-41BA-88AC-1AECD6F86A3B}"/>
    <cellStyle name="Millares 12 3 4" xfId="2638" xr:uid="{0BE09E21-8D9E-438C-A0BF-ADF2B20AD6BF}"/>
    <cellStyle name="Millares 12 3 4 2" xfId="7798" xr:uid="{4842F3A8-B22E-4383-8686-915AD0EE0079}"/>
    <cellStyle name="Millares 12 3 4 3" xfId="4970" xr:uid="{D5B03CC8-F8D2-4D51-99B5-EB8ABFAA23DA}"/>
    <cellStyle name="Millares 12 3 5" xfId="1143" xr:uid="{2A3E0CAB-BD93-4A53-9046-4154C4B3CFC3}"/>
    <cellStyle name="Millares 12 3 5 2" xfId="6303" xr:uid="{2F9AD051-7AC3-42CA-97E5-803548C7F66A}"/>
    <cellStyle name="Millares 12 3 6" xfId="5466" xr:uid="{18681A6E-5237-4C4A-9B1D-5FF57ABA8838}"/>
    <cellStyle name="Millares 12 3 7" xfId="3475" xr:uid="{DFDE6B60-E1E7-4B51-A565-BE1D70BF57BB}"/>
    <cellStyle name="Millares 12 4" xfId="955" xr:uid="{7CA2F176-D62F-4CD7-9F42-B042FDFECEF6}"/>
    <cellStyle name="Millares 12 4 2" xfId="6120" xr:uid="{C9EDFC43-A0C6-4547-B698-3A4FE04673BE}"/>
    <cellStyle name="Millares 12 4 3" xfId="3292" xr:uid="{9FEA5A3D-4D92-4889-A796-3B182BD63744}"/>
    <cellStyle name="Millares 12 5" xfId="1456" xr:uid="{B7DCC63A-49BD-4686-8AE9-1298270FF84A}"/>
    <cellStyle name="Millares 12 5 2" xfId="6616" xr:uid="{EBC04256-94F5-44DC-9660-815B4140AA18}"/>
    <cellStyle name="Millares 12 5 3" xfId="3788" xr:uid="{A6ABDC7B-3068-42A6-887E-BC729FBEC4A6}"/>
    <cellStyle name="Millares 12 6" xfId="1956" xr:uid="{231CD246-E13B-4EA0-AF55-789D84E80E4F}"/>
    <cellStyle name="Millares 12 6 2" xfId="7116" xr:uid="{9F66C2EB-1378-4D96-BA88-372F78002320}"/>
    <cellStyle name="Millares 12 6 3" xfId="4288" xr:uid="{ED3AAFCD-9307-455B-AA15-631707F61BA9}"/>
    <cellStyle name="Millares 12 7" xfId="2454" xr:uid="{4DBB6A1D-9DE8-4019-B0D5-46820C661483}"/>
    <cellStyle name="Millares 12 7 2" xfId="7614" xr:uid="{48108EEB-8027-4F88-9024-0EBC2320355D}"/>
    <cellStyle name="Millares 12 7 3" xfId="4786" xr:uid="{B7DFC202-7CD9-4F85-BE90-A4819D5A4394}"/>
    <cellStyle name="Millares 12 8" xfId="641" xr:uid="{D1DBC2B7-EE06-4543-8466-D3F8F46CE8FC}"/>
    <cellStyle name="Millares 12 8 2" xfId="5806" xr:uid="{A2EF5768-7DF6-4909-80FD-F132967FC9C3}"/>
    <cellStyle name="Millares 12 9" xfId="5283" xr:uid="{90122267-838E-4186-82AE-013549954D65}"/>
    <cellStyle name="Millares 13" xfId="158" xr:uid="{C31475D4-8724-4282-9264-5869E92EB213}"/>
    <cellStyle name="Millares 13 10" xfId="3028" xr:uid="{C042D2AE-7CF5-479C-B1A5-F3991C968FA9}"/>
    <cellStyle name="Millares 13 2" xfId="508" xr:uid="{6046952A-E754-4E42-8146-94DF2DB44D0F}"/>
    <cellStyle name="Millares 13 2 2" xfId="1350" xr:uid="{E8F99167-058C-4590-BAD3-026F9E8CD420}"/>
    <cellStyle name="Millares 13 2 2 2" xfId="6510" xr:uid="{29E0B589-9DA2-42E4-B74B-BB666EF3D05B}"/>
    <cellStyle name="Millares 13 2 2 3" xfId="3682" xr:uid="{AAC39E37-13CF-46EA-BC94-DD1A4A512A96}"/>
    <cellStyle name="Millares 13 2 3" xfId="1847" xr:uid="{C8CF1586-F554-4622-91B7-B41516A18419}"/>
    <cellStyle name="Millares 13 2 3 2" xfId="7007" xr:uid="{75D62AAE-BAA7-4858-91B6-519E222F4460}"/>
    <cellStyle name="Millares 13 2 3 3" xfId="4179" xr:uid="{A12E8ADE-3D65-43BA-9DF6-1052F6767E02}"/>
    <cellStyle name="Millares 13 2 4" xfId="2347" xr:uid="{B35A0B90-6467-4710-9BD1-50E65EE697D1}"/>
    <cellStyle name="Millares 13 2 4 2" xfId="7507" xr:uid="{53BC1AF9-EEF0-4B5A-AB24-EC31236B8D6D}"/>
    <cellStyle name="Millares 13 2 4 3" xfId="4679" xr:uid="{EA07ABB9-6CC6-4DC9-BDB1-828E89CF937A}"/>
    <cellStyle name="Millares 13 2 5" xfId="2845" xr:uid="{C762E67F-25FE-4501-9AFF-F9228E085FA2}"/>
    <cellStyle name="Millares 13 2 5 2" xfId="8005" xr:uid="{7FF53DB2-98BD-4247-8DCF-299DBA6B381A}"/>
    <cellStyle name="Millares 13 2 5 3" xfId="5177" xr:uid="{C91C804A-CE18-4359-8788-9E4514D4FA5D}"/>
    <cellStyle name="Millares 13 2 6" xfId="848" xr:uid="{AEFCAAF7-1479-4C7F-B116-7EFDF08E24C7}"/>
    <cellStyle name="Millares 13 2 6 2" xfId="6013" xr:uid="{F74D78A9-23C4-40FE-852E-34D1F894D3AD}"/>
    <cellStyle name="Millares 13 2 7" xfId="5673" xr:uid="{9409BB03-E431-4EBD-A73C-BC5BC104B27E}"/>
    <cellStyle name="Millares 13 2 8" xfId="3185" xr:uid="{5D162E68-B797-4283-841A-D3E0F89BA630}"/>
    <cellStyle name="Millares 13 3" xfId="351" xr:uid="{89812D96-F7A9-4401-AD05-205E26F3488E}"/>
    <cellStyle name="Millares 13 3 2" xfId="1690" xr:uid="{F94F2042-08BA-411F-B8BE-CC0A5CD95356}"/>
    <cellStyle name="Millares 13 3 2 2" xfId="6850" xr:uid="{44B9B142-998D-468E-8F2A-E1E1669E7FA4}"/>
    <cellStyle name="Millares 13 3 2 3" xfId="4022" xr:uid="{BC7C9AF0-E723-4827-8819-4FD407E95170}"/>
    <cellStyle name="Millares 13 3 3" xfId="2190" xr:uid="{3B65037F-60FA-4D67-9D47-ADC619995965}"/>
    <cellStyle name="Millares 13 3 3 2" xfId="7350" xr:uid="{99E3D463-2736-4976-B769-2D5F9FB1079D}"/>
    <cellStyle name="Millares 13 3 3 3" xfId="4522" xr:uid="{F515831E-935C-4EAB-98EC-A86E479B3E7C}"/>
    <cellStyle name="Millares 13 3 4" xfId="2688" xr:uid="{1A732DBD-30AA-4A9B-9623-5890F4EFA285}"/>
    <cellStyle name="Millares 13 3 4 2" xfId="7848" xr:uid="{4ADBA6E4-C210-466F-BF93-1AFA35987CAD}"/>
    <cellStyle name="Millares 13 3 4 3" xfId="5020" xr:uid="{58F2E8E4-9BE2-41F0-B84F-4D7B2B46002F}"/>
    <cellStyle name="Millares 13 3 5" xfId="1193" xr:uid="{F0F95608-C59B-4220-90B2-B61561F44A37}"/>
    <cellStyle name="Millares 13 3 5 2" xfId="6353" xr:uid="{40E11B40-9515-4AAE-9D9D-EF7E33F11BF9}"/>
    <cellStyle name="Millares 13 3 6" xfId="5516" xr:uid="{C0567074-BCD8-4908-AB0B-0E8FE8F37777}"/>
    <cellStyle name="Millares 13 3 7" xfId="3525" xr:uid="{9B837208-02CF-4EF4-9CDD-C9422142F37E}"/>
    <cellStyle name="Millares 13 4" xfId="1005" xr:uid="{9157D2B8-B9F8-4B4F-8DB4-95D0BEC4C62A}"/>
    <cellStyle name="Millares 13 4 2" xfId="6170" xr:uid="{8957708F-22EB-492A-93D4-081CAFDE1250}"/>
    <cellStyle name="Millares 13 4 3" xfId="3342" xr:uid="{2CC709F6-C2B5-46AB-8D1A-E830E2EEA300}"/>
    <cellStyle name="Millares 13 5" xfId="1506" xr:uid="{924AC4B3-C9D2-4114-B027-676C2FA0A0F1}"/>
    <cellStyle name="Millares 13 5 2" xfId="6666" xr:uid="{AE086FE3-4FA7-422C-A810-DEC6BA1D8251}"/>
    <cellStyle name="Millares 13 5 3" xfId="3838" xr:uid="{40E8BC0F-36F7-463F-BEFE-79B35AC6FB6A}"/>
    <cellStyle name="Millares 13 6" xfId="2006" xr:uid="{CE5D5181-FFCA-4D77-8227-57A04A92CE61}"/>
    <cellStyle name="Millares 13 6 2" xfId="7166" xr:uid="{45A9A758-272A-45D5-A2F5-24856660C23B}"/>
    <cellStyle name="Millares 13 6 3" xfId="4338" xr:uid="{9F647363-9CE6-4E28-A708-44E5290884AE}"/>
    <cellStyle name="Millares 13 7" xfId="2504" xr:uid="{43C26A2D-6F7B-4682-9FAE-18159B977EE7}"/>
    <cellStyle name="Millares 13 7 2" xfId="7664" xr:uid="{00C0CA05-A8DC-4CA9-B436-A7A604914092}"/>
    <cellStyle name="Millares 13 7 3" xfId="4836" xr:uid="{2E4C3C87-8A28-4F6A-BDEB-D27C4C5B7933}"/>
    <cellStyle name="Millares 13 8" xfId="691" xr:uid="{1FC3CBDF-DCAC-43ED-B1BA-F1A8D213AC39}"/>
    <cellStyle name="Millares 13 8 2" xfId="5856" xr:uid="{D16B7CF2-B81D-4E8D-8100-AAF260FC34E0}"/>
    <cellStyle name="Millares 13 9" xfId="5333" xr:uid="{BBD5E948-63DE-45C2-BE5F-95537DED2A14}"/>
    <cellStyle name="Millares 14" xfId="197" xr:uid="{5F4E185F-18E0-48F5-9393-259E7231786A}"/>
    <cellStyle name="Millares 14 2" xfId="1039" xr:uid="{E0F4A86E-D8E4-4848-B0DF-4B653E4BFD34}"/>
    <cellStyle name="Millares 14 2 2" xfId="6199" xr:uid="{B4D6FF98-6DC9-4AE4-BB0D-313E815019B1}"/>
    <cellStyle name="Millares 14 2 3" xfId="3371" xr:uid="{F783AA5B-1624-4687-AF2F-767D763CD23F}"/>
    <cellStyle name="Millares 14 3" xfId="1536" xr:uid="{19AE3C98-E4DB-4990-B186-FA31510E2E4C}"/>
    <cellStyle name="Millares 14 3 2" xfId="6696" xr:uid="{29B3C952-A4DF-4574-B6FC-6C7A2F27B647}"/>
    <cellStyle name="Millares 14 3 3" xfId="3868" xr:uid="{02B3345A-C8FC-4E1E-8F08-E86CF39FBD04}"/>
    <cellStyle name="Millares 14 4" xfId="2036" xr:uid="{5E626479-B46F-47AB-B350-A41D02B6E915}"/>
    <cellStyle name="Millares 14 4 2" xfId="7196" xr:uid="{701EF378-3696-420A-BF5A-677717A20199}"/>
    <cellStyle name="Millares 14 4 3" xfId="4368" xr:uid="{4901C4AA-3550-4449-A889-A83F9F4B78B6}"/>
    <cellStyle name="Millares 14 5" xfId="2534" xr:uid="{75A63F11-BF8F-467D-959E-9B77AABF1A76}"/>
    <cellStyle name="Millares 14 5 2" xfId="7694" xr:uid="{32C9A034-A028-46A0-9BAB-62E2E6E8DE53}"/>
    <cellStyle name="Millares 14 5 3" xfId="4866" xr:uid="{2288AB6C-D4CC-4DB2-B893-46ED77647CB0}"/>
    <cellStyle name="Millares 14 6" xfId="537" xr:uid="{A8FAD29B-9517-4687-88D6-F619F9180539}"/>
    <cellStyle name="Millares 14 6 2" xfId="5702" xr:uid="{BC92B9A3-1AA1-43E4-AE11-86CEB087ED64}"/>
    <cellStyle name="Millares 14 7" xfId="5362" xr:uid="{3C83B27B-85E0-400F-8C81-C8FAD57ED3A6}"/>
    <cellStyle name="Millares 14 8" xfId="2874" xr:uid="{CEDD35A5-8B23-4DD4-B484-1992603F9CED}"/>
    <cellStyle name="Millares 15" xfId="352" xr:uid="{42F24C1B-1DEF-40D6-8F23-F5B37D5D2EA0}"/>
    <cellStyle name="Millares 15 2" xfId="1194" xr:uid="{4C21EC81-EC94-476A-BB44-302744F18ED5}"/>
    <cellStyle name="Millares 15 2 2" xfId="6354" xr:uid="{6CE3055C-626F-4C36-A987-1E3452D92ABC}"/>
    <cellStyle name="Millares 15 2 3" xfId="3526" xr:uid="{A73162EF-9D93-4DA9-A311-F874862F50CC}"/>
    <cellStyle name="Millares 15 3" xfId="1691" xr:uid="{A5C9415F-61D2-4952-9F9E-D128FD5A256A}"/>
    <cellStyle name="Millares 15 3 2" xfId="6851" xr:uid="{716520FE-07FD-4ADD-9F1E-46307D6B4FD5}"/>
    <cellStyle name="Millares 15 3 3" xfId="4023" xr:uid="{273EF186-43A8-4C20-96BD-B7C481CAB644}"/>
    <cellStyle name="Millares 15 4" xfId="2191" xr:uid="{BF641C1D-F016-4FA4-B6CB-211355A9BFEE}"/>
    <cellStyle name="Millares 15 4 2" xfId="7351" xr:uid="{D523F8B6-76A6-43B6-B93D-D6C7060DFF51}"/>
    <cellStyle name="Millares 15 4 3" xfId="4523" xr:uid="{EB5B4EA8-29DE-48F8-A204-C831415FD43D}"/>
    <cellStyle name="Millares 15 5" xfId="2689" xr:uid="{42F72138-443D-45FD-AD2B-58DA8A0E7581}"/>
    <cellStyle name="Millares 15 5 2" xfId="7849" xr:uid="{FEE2B798-DB1B-48FC-A251-05A7F370DE4C}"/>
    <cellStyle name="Millares 15 5 3" xfId="5021" xr:uid="{8418C6B5-01C6-4611-8EB9-7C6693285E8C}"/>
    <cellStyle name="Millares 15 6" xfId="692" xr:uid="{D0797902-B6D7-4DCE-8AAA-EA01BD18A9BE}"/>
    <cellStyle name="Millares 15 6 2" xfId="5857" xr:uid="{F3DC3D0E-0010-4CCF-804D-4D91BAC219C6}"/>
    <cellStyle name="Millares 15 7" xfId="5517" xr:uid="{89E2BB89-8B0B-4981-B4CA-A50B335C52AE}"/>
    <cellStyle name="Millares 15 8" xfId="3029" xr:uid="{BF44F681-3100-4814-B403-CC35FB731300}"/>
    <cellStyle name="Millares 16" xfId="354" xr:uid="{541F67B8-E86C-4EDA-BEE6-73F55116F080}"/>
    <cellStyle name="Millares 16 2" xfId="1196" xr:uid="{C4D356BA-DB44-4BCD-9F04-05E50759C981}"/>
    <cellStyle name="Millares 16 2 2" xfId="6356" xr:uid="{4728E16E-373D-4A03-9298-A18C8C40EBBE}"/>
    <cellStyle name="Millares 16 2 3" xfId="3528" xr:uid="{7548A3A1-62BA-4E7D-8018-65A7FCD215C8}"/>
    <cellStyle name="Millares 16 3" xfId="1693" xr:uid="{A87C30D4-FA8F-4048-A50E-6790C7C77D04}"/>
    <cellStyle name="Millares 16 3 2" xfId="6853" xr:uid="{A9A47569-5220-49FD-8819-3B748316D0D7}"/>
    <cellStyle name="Millares 16 3 3" xfId="4025" xr:uid="{1CF09DAB-E1C8-4AF0-8BFC-4A2734B812F1}"/>
    <cellStyle name="Millares 16 4" xfId="2193" xr:uid="{A15429CB-D066-4A69-BF30-67F0E8C58658}"/>
    <cellStyle name="Millares 16 4 2" xfId="7353" xr:uid="{D55E901B-8B6A-4C50-90E7-F9062702AD96}"/>
    <cellStyle name="Millares 16 4 3" xfId="4525" xr:uid="{B55604E5-D5FB-4C94-8CE1-63BA738D3E1A}"/>
    <cellStyle name="Millares 16 5" xfId="2691" xr:uid="{2362AA1C-8525-4E3F-86AA-0C482FC84B02}"/>
    <cellStyle name="Millares 16 5 2" xfId="7851" xr:uid="{EFEE9BD9-B826-4293-824D-EEAA14800C0D}"/>
    <cellStyle name="Millares 16 5 3" xfId="5023" xr:uid="{765D9121-503D-473B-B652-39B46604F255}"/>
    <cellStyle name="Millares 16 6" xfId="694" xr:uid="{79BAD895-C684-4EAD-A41D-A3CC7CF3CAF4}"/>
    <cellStyle name="Millares 16 6 2" xfId="5859" xr:uid="{11E2DC08-BE98-4C3A-A36A-513EA232DD38}"/>
    <cellStyle name="Millares 16 7" xfId="5519" xr:uid="{372700D2-4C26-45C2-85FC-90935021D799}"/>
    <cellStyle name="Millares 16 8" xfId="3031" xr:uid="{76EFB70A-4342-48F4-8D72-285990689396}"/>
    <cellStyle name="Millares 17" xfId="179" xr:uid="{F9E77BD5-B0B5-4844-AED0-1A689F0B1545}"/>
    <cellStyle name="Millares 17 2" xfId="1527" xr:uid="{13461F2F-F4A5-468B-8A20-E13AA66C8FDB}"/>
    <cellStyle name="Millares 17 2 2" xfId="6687" xr:uid="{76931A71-3A61-48E6-8097-E19FB8225C36}"/>
    <cellStyle name="Millares 17 2 3" xfId="3859" xr:uid="{123FF3AC-42A7-493E-96B4-86685C525B24}"/>
    <cellStyle name="Millares 17 3" xfId="2027" xr:uid="{B7AAA344-8AF1-4B64-85B2-9C250DAC9460}"/>
    <cellStyle name="Millares 17 3 2" xfId="7187" xr:uid="{056F1DA0-FDD0-4712-95DC-D08CEEDB2ED3}"/>
    <cellStyle name="Millares 17 3 3" xfId="4359" xr:uid="{B4921536-459B-4864-A56C-084A30FE3B26}"/>
    <cellStyle name="Millares 17 4" xfId="2525" xr:uid="{2D236CCA-C61D-474E-832B-FDD40BA11CCF}"/>
    <cellStyle name="Millares 17 4 2" xfId="7685" xr:uid="{85138FB1-74EF-483E-8FD0-C3D2AC4C77CC}"/>
    <cellStyle name="Millares 17 4 3" xfId="4857" xr:uid="{CF2905AF-771E-4815-B0D2-B35D1ABDDB04}"/>
    <cellStyle name="Millares 17 5" xfId="1026" xr:uid="{D9AA2220-70B8-4184-B4BC-554F4D2A9DFC}"/>
    <cellStyle name="Millares 17 5 2" xfId="6191" xr:uid="{DDDAF893-CB0E-4BCD-B1FE-090FB436F2FC}"/>
    <cellStyle name="Millares 17 6" xfId="5354" xr:uid="{1459AAC9-323E-47D9-BAE8-AD42C84AC102}"/>
    <cellStyle name="Millares 17 7" xfId="3363" xr:uid="{983F1DD9-B075-4F1C-A3BA-4EE225DA47AB}"/>
    <cellStyle name="Millares 18" xfId="850" xr:uid="{9A45AF43-50C0-46DA-93D2-EB03542032DB}"/>
    <cellStyle name="Millares 18 2" xfId="6015" xr:uid="{1A21F8EE-7361-4116-9F0D-3F00FEE2CF43}"/>
    <cellStyle name="Millares 18 3" xfId="3187" xr:uid="{EFD3D028-2D32-4F1E-9185-D4F4BB19B170}"/>
    <cellStyle name="Millares 19" xfId="856" xr:uid="{39C30C50-E84A-43C7-9F1E-702BB90F6A8C}"/>
    <cellStyle name="Millares 19 2" xfId="6021" xr:uid="{C5732C6B-8A7D-412F-AFCB-1BAD175BF5B0}"/>
    <cellStyle name="Millares 19 3" xfId="3193" xr:uid="{F67074C0-F8FC-42A8-845E-DF49AA99179A}"/>
    <cellStyle name="Millares 2" xfId="5" xr:uid="{87E82BEF-7A84-4457-8B67-630B5030DC51}"/>
    <cellStyle name="Millares 2 10" xfId="852" xr:uid="{2F5C0F7C-FBFD-4428-9F7F-AC999D6FD2C7}"/>
    <cellStyle name="Millares 2 10 2" xfId="6017" xr:uid="{0ACB05A3-0850-40F8-B2DC-03992E897A00}"/>
    <cellStyle name="Millares 2 10 3" xfId="3189" xr:uid="{60576E18-56A6-4CD0-82BF-8D98DFF1D068}"/>
    <cellStyle name="Millares 2 11" xfId="1354" xr:uid="{ED1A4363-B8FE-41C8-BA50-6101F3120296}"/>
    <cellStyle name="Millares 2 11 2" xfId="6514" xr:uid="{95FCCA73-70CF-4669-8136-53767EACD81C}"/>
    <cellStyle name="Millares 2 11 3" xfId="3686" xr:uid="{7244FA35-482B-434A-AA71-3012818D0443}"/>
    <cellStyle name="Millares 2 12" xfId="1854" xr:uid="{6973190D-D29D-4CA2-9676-34986C0F10BF}"/>
    <cellStyle name="Millares 2 12 2" xfId="7014" xr:uid="{0531027E-876D-48EB-9577-C7885B8A2CC2}"/>
    <cellStyle name="Millares 2 12 3" xfId="4186" xr:uid="{1A087ACC-2BA2-4F2F-A822-95B88B1F94BF}"/>
    <cellStyle name="Millares 2 13" xfId="2352" xr:uid="{A146C815-0B2E-4D57-A386-000EC16479D3}"/>
    <cellStyle name="Millares 2 13 2" xfId="7512" xr:uid="{ED0AA040-2719-4E0A-9B3A-3270601A1315}"/>
    <cellStyle name="Millares 2 13 3" xfId="4684" xr:uid="{46047CEC-8479-413C-89B3-A76D20279AFC}"/>
    <cellStyle name="Millares 2 14" xfId="510" xr:uid="{76337152-FF9B-4582-8BE4-2D7D5E99A784}"/>
    <cellStyle name="Millares 2 14 2" xfId="5675" xr:uid="{42F7783E-C4E8-4BC6-89D7-5B9BC5311014}"/>
    <cellStyle name="Millares 2 15" xfId="5181" xr:uid="{5C5374A5-819D-4657-BD95-D53F0170F486}"/>
    <cellStyle name="Millares 2 16" xfId="2847" xr:uid="{56D6664F-49E9-4191-B1FC-A79B58662E83}"/>
    <cellStyle name="Millares 2 2" xfId="11" xr:uid="{24D51E80-BC6E-4729-9114-6D40C52BAC6D}"/>
    <cellStyle name="Millares 2 2 10" xfId="1359" xr:uid="{A5D6C09C-9F67-4338-960F-B4CEC6C27895}"/>
    <cellStyle name="Millares 2 2 10 2" xfId="6519" xr:uid="{470BB4A5-DC46-4105-8EBF-C34688F69AE8}"/>
    <cellStyle name="Millares 2 2 10 3" xfId="3691" xr:uid="{C5DF89F9-7FE1-487F-839C-EAB17EB5019D}"/>
    <cellStyle name="Millares 2 2 11" xfId="1859" xr:uid="{56BE3601-2160-48D7-B156-8CFC1C7DEB29}"/>
    <cellStyle name="Millares 2 2 11 2" xfId="7019" xr:uid="{3BBD4BE4-C3BC-4736-8495-BE973DFA6E34}"/>
    <cellStyle name="Millares 2 2 11 3" xfId="4191" xr:uid="{04E57B73-C008-48AD-99BF-6CCFAE8D21A9}"/>
    <cellStyle name="Millares 2 2 12" xfId="2357" xr:uid="{421A2610-3359-4679-8245-94F824B20CDD}"/>
    <cellStyle name="Millares 2 2 12 2" xfId="7517" xr:uid="{B3855315-F4B3-4FC9-BA52-FDFC6B8637D3}"/>
    <cellStyle name="Millares 2 2 12 3" xfId="4689" xr:uid="{EF7214C3-DD9B-4BCB-8E23-66A12FCD10CF}"/>
    <cellStyle name="Millares 2 2 13" xfId="515" xr:uid="{23813664-3951-4929-9C80-31E36051C49B}"/>
    <cellStyle name="Millares 2 2 13 2" xfId="5680" xr:uid="{F57B6D9A-55A2-41DE-BBA0-5AF7FB26E724}"/>
    <cellStyle name="Millares 2 2 14" xfId="5186" xr:uid="{15A24CDE-BF1D-4A30-94B8-32F5C64713F5}"/>
    <cellStyle name="Millares 2 2 15" xfId="2852" xr:uid="{4D5FB694-44F5-4B8A-B4E9-5A7CFF5AC600}"/>
    <cellStyle name="Millares 2 2 2" xfId="21" xr:uid="{D4790EA0-D86E-42D0-8EA6-FA0A03034920}"/>
    <cellStyle name="Millares 2 2 2 10" xfId="1869" xr:uid="{F45A722D-29BD-4CA1-8D65-705D37C4C4EF}"/>
    <cellStyle name="Millares 2 2 2 10 2" xfId="7029" xr:uid="{ED724198-8506-4A5D-8DF6-06FFF93A7A1D}"/>
    <cellStyle name="Millares 2 2 2 10 3" xfId="4201" xr:uid="{4100CB9D-48A4-43D5-AF03-104C6C4E94FD}"/>
    <cellStyle name="Millares 2 2 2 11" xfId="2367" xr:uid="{0747645C-FA7F-46DA-8F62-B6FCBDF6210F}"/>
    <cellStyle name="Millares 2 2 2 11 2" xfId="7527" xr:uid="{44D629A2-24DC-47A9-B34F-74D6415BA9D9}"/>
    <cellStyle name="Millares 2 2 2 11 3" xfId="4699" xr:uid="{7026E180-1444-4BA1-AFC6-3E0173ECF2EF}"/>
    <cellStyle name="Millares 2 2 2 12" xfId="525" xr:uid="{599873D4-304B-430D-8E63-5E83782F14A3}"/>
    <cellStyle name="Millares 2 2 2 12 2" xfId="5690" xr:uid="{6EDAF579-75F8-4F18-BEEB-2E0E60DE323A}"/>
    <cellStyle name="Millares 2 2 2 13" xfId="5196" xr:uid="{51795FE6-E079-4E79-B13B-106EB54EE4BB}"/>
    <cellStyle name="Millares 2 2 2 14" xfId="2862" xr:uid="{DEA3C170-D669-4ED8-8226-C7D143E61EAD}"/>
    <cellStyle name="Millares 2 2 2 2" xfId="46" xr:uid="{27A6812F-151E-4745-B5B7-F5E1AF2D7C7A}"/>
    <cellStyle name="Millares 2 2 2 2 10" xfId="579" xr:uid="{8CF89697-2AEB-45C4-B154-86FA6DCEC45F}"/>
    <cellStyle name="Millares 2 2 2 2 10 2" xfId="5744" xr:uid="{D69D7453-E634-4C31-8D6B-5C834B1C6E25}"/>
    <cellStyle name="Millares 2 2 2 2 11" xfId="5221" xr:uid="{683E4459-8D3C-45D7-BF31-77C840B23341}"/>
    <cellStyle name="Millares 2 2 2 2 12" xfId="2916" xr:uid="{D4596B2E-8F53-4F51-944F-32C9CBB496FF}"/>
    <cellStyle name="Millares 2 2 2 2 2" xfId="97" xr:uid="{BE9E1F17-CD4C-4664-AD32-406C9D628AD3}"/>
    <cellStyle name="Millares 2 2 2 2 2 10" xfId="2967" xr:uid="{7A8FCD21-0ED0-48DB-9F9A-1600DD60CEF0}"/>
    <cellStyle name="Millares 2 2 2 2 2 2" xfId="447" xr:uid="{3D12AA1E-F664-4AC2-84ED-B59706438C40}"/>
    <cellStyle name="Millares 2 2 2 2 2 2 2" xfId="1289" xr:uid="{A198E95E-D666-4350-AD18-E80373C3A395}"/>
    <cellStyle name="Millares 2 2 2 2 2 2 2 2" xfId="6449" xr:uid="{7DECFBC7-A8DF-41F9-A8FE-D59245DE5132}"/>
    <cellStyle name="Millares 2 2 2 2 2 2 2 3" xfId="3621" xr:uid="{DA8C0E8A-C3F8-4DC9-B880-D60AE3CD58C6}"/>
    <cellStyle name="Millares 2 2 2 2 2 2 3" xfId="1786" xr:uid="{F7D20A43-58C5-4D77-815D-92F74F3CA6A8}"/>
    <cellStyle name="Millares 2 2 2 2 2 2 3 2" xfId="6946" xr:uid="{8C58E794-0910-4259-B119-B3674E3572BA}"/>
    <cellStyle name="Millares 2 2 2 2 2 2 3 3" xfId="4118" xr:uid="{342D0C1C-A183-4BF5-BA0C-1DD988A5BBB9}"/>
    <cellStyle name="Millares 2 2 2 2 2 2 4" xfId="2286" xr:uid="{E26E5DE2-3861-4A7B-8CCE-E460DB0140C0}"/>
    <cellStyle name="Millares 2 2 2 2 2 2 4 2" xfId="7446" xr:uid="{AB06C489-2A58-4E5E-9C09-1C6C7ACFEB55}"/>
    <cellStyle name="Millares 2 2 2 2 2 2 4 3" xfId="4618" xr:uid="{7B1FF51C-1201-473E-86FF-9608A748C034}"/>
    <cellStyle name="Millares 2 2 2 2 2 2 5" xfId="2784" xr:uid="{D939A6AB-CBF1-4B26-BA32-9B62298D22C6}"/>
    <cellStyle name="Millares 2 2 2 2 2 2 5 2" xfId="7944" xr:uid="{5BAB87EE-7C49-41E5-B06A-712F26918F8C}"/>
    <cellStyle name="Millares 2 2 2 2 2 2 5 3" xfId="5116" xr:uid="{E7338354-2F3C-43CC-AC67-7F33966D0163}"/>
    <cellStyle name="Millares 2 2 2 2 2 2 6" xfId="787" xr:uid="{C596AB69-C082-4373-ACC8-4F9A30A62D6C}"/>
    <cellStyle name="Millares 2 2 2 2 2 2 6 2" xfId="5952" xr:uid="{083FD7D0-29E9-4D26-A062-6B56FA4C4B36}"/>
    <cellStyle name="Millares 2 2 2 2 2 2 7" xfId="5612" xr:uid="{EFB6E7B8-2F5B-4B66-BA55-3416968CA1E4}"/>
    <cellStyle name="Millares 2 2 2 2 2 2 8" xfId="3124" xr:uid="{7FCDAFF4-07E4-4077-9382-FDB7E5062617}"/>
    <cellStyle name="Millares 2 2 2 2 2 3" xfId="290" xr:uid="{5DB80428-5326-404E-89E3-FD0D06F8B502}"/>
    <cellStyle name="Millares 2 2 2 2 2 3 2" xfId="1629" xr:uid="{F447A786-080C-4BDE-A322-E32AEC4DEE17}"/>
    <cellStyle name="Millares 2 2 2 2 2 3 2 2" xfId="6789" xr:uid="{337092FD-1D8F-4D13-BF54-7922BC1E877C}"/>
    <cellStyle name="Millares 2 2 2 2 2 3 2 3" xfId="3961" xr:uid="{282D861D-6BC5-4ABB-A394-61B2E3E02AE2}"/>
    <cellStyle name="Millares 2 2 2 2 2 3 3" xfId="2129" xr:uid="{C496C085-4E63-44AF-A8D6-13A99A24DEA8}"/>
    <cellStyle name="Millares 2 2 2 2 2 3 3 2" xfId="7289" xr:uid="{0FEEB242-0536-4A47-8ECE-D6FE558279BE}"/>
    <cellStyle name="Millares 2 2 2 2 2 3 3 3" xfId="4461" xr:uid="{7A3D54DA-51CE-4939-93CC-5AB81AA2C917}"/>
    <cellStyle name="Millares 2 2 2 2 2 3 4" xfId="2627" xr:uid="{2534F3BB-75F8-44A7-A4DA-F6369F01F01F}"/>
    <cellStyle name="Millares 2 2 2 2 2 3 4 2" xfId="7787" xr:uid="{9D76F7CC-B453-49CE-87B3-89469C24AC0F}"/>
    <cellStyle name="Millares 2 2 2 2 2 3 4 3" xfId="4959" xr:uid="{343C9CE3-A34A-4965-843F-B10B277EBD2A}"/>
    <cellStyle name="Millares 2 2 2 2 2 3 5" xfId="1132" xr:uid="{237863F2-67D4-49FC-944B-6739A4023FAF}"/>
    <cellStyle name="Millares 2 2 2 2 2 3 5 2" xfId="6292" xr:uid="{EBB3D213-FC96-42BB-AAD1-CF8A26AB97E8}"/>
    <cellStyle name="Millares 2 2 2 2 2 3 6" xfId="5455" xr:uid="{7A5A3495-D1A6-4A06-9795-FF958B38D03C}"/>
    <cellStyle name="Millares 2 2 2 2 2 3 7" xfId="3464" xr:uid="{191C57C9-D01A-4EA2-8176-56A0AE1E958C}"/>
    <cellStyle name="Millares 2 2 2 2 2 4" xfId="944" xr:uid="{F5DC85F2-7117-4D43-9F2B-CD25FB421279}"/>
    <cellStyle name="Millares 2 2 2 2 2 4 2" xfId="6109" xr:uid="{E2A6DF31-F62B-4832-89B8-DE696304E811}"/>
    <cellStyle name="Millares 2 2 2 2 2 4 3" xfId="3281" xr:uid="{CFE881D5-5647-4596-92A6-79A8121840D0}"/>
    <cellStyle name="Millares 2 2 2 2 2 5" xfId="1445" xr:uid="{72217D2E-C12D-48AE-BAFA-A39CF259E895}"/>
    <cellStyle name="Millares 2 2 2 2 2 5 2" xfId="6605" xr:uid="{038543B1-39E3-4E1A-B652-2CE930A68899}"/>
    <cellStyle name="Millares 2 2 2 2 2 5 3" xfId="3777" xr:uid="{7BF5564C-BFBA-4881-9CC1-F12447B5E70B}"/>
    <cellStyle name="Millares 2 2 2 2 2 6" xfId="1945" xr:uid="{F18366A1-0061-4C73-980E-7586A55A3C1A}"/>
    <cellStyle name="Millares 2 2 2 2 2 6 2" xfId="7105" xr:uid="{311A1123-D2C5-4041-AE0C-C3D2279142DE}"/>
    <cellStyle name="Millares 2 2 2 2 2 6 3" xfId="4277" xr:uid="{41B2DD7B-4EB7-48CC-884F-DDB11221DFE3}"/>
    <cellStyle name="Millares 2 2 2 2 2 7" xfId="2443" xr:uid="{6809EAF6-9734-497C-84E2-A973D57020D3}"/>
    <cellStyle name="Millares 2 2 2 2 2 7 2" xfId="7603" xr:uid="{65E505A9-C075-496A-BF6B-67A20B9431A3}"/>
    <cellStyle name="Millares 2 2 2 2 2 7 3" xfId="4775" xr:uid="{702AB8DA-5436-4DCA-B94B-D21A5D714D61}"/>
    <cellStyle name="Millares 2 2 2 2 2 8" xfId="630" xr:uid="{47F8D716-EE26-403E-83A7-DBFA98705BD5}"/>
    <cellStyle name="Millares 2 2 2 2 2 8 2" xfId="5795" xr:uid="{4141F1B5-44CE-46A4-B11C-19A6D6F1778A}"/>
    <cellStyle name="Millares 2 2 2 2 2 9" xfId="5272" xr:uid="{94F9ADE2-5088-4909-B675-A885D2C2D5D2}"/>
    <cellStyle name="Millares 2 2 2 2 3" xfId="150" xr:uid="{53D7414B-89E2-4A0D-A758-CC48705760D0}"/>
    <cellStyle name="Millares 2 2 2 2 3 10" xfId="3020" xr:uid="{F8A11D6B-8A83-4872-AA48-61C0C458EA2A}"/>
    <cellStyle name="Millares 2 2 2 2 3 2" xfId="500" xr:uid="{1294E20C-D225-426A-8D4B-862ADFA6E5A6}"/>
    <cellStyle name="Millares 2 2 2 2 3 2 2" xfId="1342" xr:uid="{69DADFC6-5A1B-4F05-B73A-8764091A51C7}"/>
    <cellStyle name="Millares 2 2 2 2 3 2 2 2" xfId="6502" xr:uid="{C7280EC0-B592-4B6F-A050-9DFE231B97D7}"/>
    <cellStyle name="Millares 2 2 2 2 3 2 2 3" xfId="3674" xr:uid="{81D925C1-B6C3-4D7B-AE75-6C10DC02A96B}"/>
    <cellStyle name="Millares 2 2 2 2 3 2 3" xfId="1839" xr:uid="{CAA48AE2-254D-4CF6-B27F-D62DA16E6FDF}"/>
    <cellStyle name="Millares 2 2 2 2 3 2 3 2" xfId="6999" xr:uid="{C3CBAC1A-4B11-4E92-94F4-A223991BD6DE}"/>
    <cellStyle name="Millares 2 2 2 2 3 2 3 3" xfId="4171" xr:uid="{E37C7526-93AD-4D4A-8344-A36858A6A061}"/>
    <cellStyle name="Millares 2 2 2 2 3 2 4" xfId="2339" xr:uid="{FFD5D4BB-F04F-4F03-AD85-494EDD338D69}"/>
    <cellStyle name="Millares 2 2 2 2 3 2 4 2" xfId="7499" xr:uid="{60BC16EB-2D42-419B-ACE6-FD773AD6FFD2}"/>
    <cellStyle name="Millares 2 2 2 2 3 2 4 3" xfId="4671" xr:uid="{437226D2-7F52-4C52-B6D8-BE9092D71521}"/>
    <cellStyle name="Millares 2 2 2 2 3 2 5" xfId="2837" xr:uid="{E9B35824-CD83-400A-BC7A-880D99E89FE5}"/>
    <cellStyle name="Millares 2 2 2 2 3 2 5 2" xfId="7997" xr:uid="{DB56AD54-2456-49F2-86E7-E69B415291A7}"/>
    <cellStyle name="Millares 2 2 2 2 3 2 5 3" xfId="5169" xr:uid="{9B6CFA79-C82E-4612-B73A-0A1A76EE60F4}"/>
    <cellStyle name="Millares 2 2 2 2 3 2 6" xfId="840" xr:uid="{86869A72-F1F2-4EBB-9509-F8B5F6AC11F8}"/>
    <cellStyle name="Millares 2 2 2 2 3 2 6 2" xfId="6005" xr:uid="{872A9947-89BC-4DDE-BCA1-8B7C03549752}"/>
    <cellStyle name="Millares 2 2 2 2 3 2 7" xfId="5665" xr:uid="{AF442DD9-C080-4A40-A93D-753B5CCAC6A6}"/>
    <cellStyle name="Millares 2 2 2 2 3 2 8" xfId="3177" xr:uid="{152F5B50-D301-4D7F-BF42-CAA393CDBD38}"/>
    <cellStyle name="Millares 2 2 2 2 3 3" xfId="343" xr:uid="{C51684F0-7090-479D-A765-2D02EDFFB5F4}"/>
    <cellStyle name="Millares 2 2 2 2 3 3 2" xfId="1682" xr:uid="{F51CDD12-64E3-42B8-BA7C-AD4BFB6B55B2}"/>
    <cellStyle name="Millares 2 2 2 2 3 3 2 2" xfId="6842" xr:uid="{2194018C-FD8B-43CD-9793-0B782703BDA0}"/>
    <cellStyle name="Millares 2 2 2 2 3 3 2 3" xfId="4014" xr:uid="{364D0AF3-42BD-4D28-8F87-684A5E6ECC80}"/>
    <cellStyle name="Millares 2 2 2 2 3 3 3" xfId="2182" xr:uid="{975DCD10-6645-4EB5-878B-39778C79C8D6}"/>
    <cellStyle name="Millares 2 2 2 2 3 3 3 2" xfId="7342" xr:uid="{3676A0B1-BA46-4CA3-AF44-0CCD57B16CDC}"/>
    <cellStyle name="Millares 2 2 2 2 3 3 3 3" xfId="4514" xr:uid="{8E71C394-F443-495B-89FA-E8935815C9EE}"/>
    <cellStyle name="Millares 2 2 2 2 3 3 4" xfId="2680" xr:uid="{3C6CB9C4-DF0F-49A9-9042-9A958533D2EC}"/>
    <cellStyle name="Millares 2 2 2 2 3 3 4 2" xfId="7840" xr:uid="{E7A814A5-EDA9-4BC7-9225-F4D10AFC223C}"/>
    <cellStyle name="Millares 2 2 2 2 3 3 4 3" xfId="5012" xr:uid="{A976A484-98A7-4803-B7FD-D808320B75CD}"/>
    <cellStyle name="Millares 2 2 2 2 3 3 5" xfId="1185" xr:uid="{D714BCF3-6F9E-45B4-92B7-25EBFD6CC2D3}"/>
    <cellStyle name="Millares 2 2 2 2 3 3 5 2" xfId="6345" xr:uid="{BC9131D5-8D5A-479E-8FAA-C03C4DABE499}"/>
    <cellStyle name="Millares 2 2 2 2 3 3 6" xfId="5508" xr:uid="{82DF748D-2ED7-45BA-A027-0FA9C87BBCEF}"/>
    <cellStyle name="Millares 2 2 2 2 3 3 7" xfId="3517" xr:uid="{4443651F-94DA-4F66-A06F-225F7F4865DC}"/>
    <cellStyle name="Millares 2 2 2 2 3 4" xfId="997" xr:uid="{2DBDB0A3-07B2-4BC7-905B-494874992C11}"/>
    <cellStyle name="Millares 2 2 2 2 3 4 2" xfId="6162" xr:uid="{F9119AB4-FA32-4FCF-9243-63E390279E8F}"/>
    <cellStyle name="Millares 2 2 2 2 3 4 3" xfId="3334" xr:uid="{4E808815-5468-4300-9D80-CA37F7A59949}"/>
    <cellStyle name="Millares 2 2 2 2 3 5" xfId="1498" xr:uid="{908FDBFB-03B5-40A8-AC2C-CFA92DC3AFDC}"/>
    <cellStyle name="Millares 2 2 2 2 3 5 2" xfId="6658" xr:uid="{C02A66C5-751E-4602-A428-4B1E9C7CB5F9}"/>
    <cellStyle name="Millares 2 2 2 2 3 5 3" xfId="3830" xr:uid="{C135A50D-E9B5-4E07-969E-389FB899F2D9}"/>
    <cellStyle name="Millares 2 2 2 2 3 6" xfId="1998" xr:uid="{4EDD5229-16BB-4F20-9D5D-578E9B02540B}"/>
    <cellStyle name="Millares 2 2 2 2 3 6 2" xfId="7158" xr:uid="{D8107781-2587-428A-AA0C-812980C0505D}"/>
    <cellStyle name="Millares 2 2 2 2 3 6 3" xfId="4330" xr:uid="{0443BA52-97FA-4654-905A-05E3327F0E24}"/>
    <cellStyle name="Millares 2 2 2 2 3 7" xfId="2496" xr:uid="{44CFA006-6AC7-41D1-AE79-037B5C53C0BD}"/>
    <cellStyle name="Millares 2 2 2 2 3 7 2" xfId="7656" xr:uid="{69EDD620-521C-4B9B-85DE-D35A123EC12B}"/>
    <cellStyle name="Millares 2 2 2 2 3 7 3" xfId="4828" xr:uid="{A422BCFA-EF7B-4FEE-960F-EDE220522C63}"/>
    <cellStyle name="Millares 2 2 2 2 3 8" xfId="683" xr:uid="{E86D3F76-04E7-466F-9EB2-9B06F4D74BC3}"/>
    <cellStyle name="Millares 2 2 2 2 3 8 2" xfId="5848" xr:uid="{D370C36C-9D09-4503-9C5C-42782EEE0DD6}"/>
    <cellStyle name="Millares 2 2 2 2 3 9" xfId="5325" xr:uid="{BFC44D14-B381-4D4A-87B7-21BE6F93B8F8}"/>
    <cellStyle name="Millares 2 2 2 2 4" xfId="396" xr:uid="{8289B21B-FC7E-45E0-B495-C234298276D7}"/>
    <cellStyle name="Millares 2 2 2 2 4 2" xfId="1238" xr:uid="{E66BD68C-E450-43E0-8CA7-C3296B2061B2}"/>
    <cellStyle name="Millares 2 2 2 2 4 2 2" xfId="6398" xr:uid="{DECCE611-40CE-4DB3-A879-7F07E6C72BF9}"/>
    <cellStyle name="Millares 2 2 2 2 4 2 3" xfId="3570" xr:uid="{53BAEA0E-41AB-4F4B-A92E-04B659C634E0}"/>
    <cellStyle name="Millares 2 2 2 2 4 3" xfId="1735" xr:uid="{9A6F1057-B6E3-48AF-92FE-29F0BD369A29}"/>
    <cellStyle name="Millares 2 2 2 2 4 3 2" xfId="6895" xr:uid="{E3A139EC-D2BE-4870-A249-78162350EC64}"/>
    <cellStyle name="Millares 2 2 2 2 4 3 3" xfId="4067" xr:uid="{186929DA-AF90-4088-A5C8-2414A48E4DE9}"/>
    <cellStyle name="Millares 2 2 2 2 4 4" xfId="2235" xr:uid="{6F708F88-D40C-4C04-8F84-BF1B47B4829D}"/>
    <cellStyle name="Millares 2 2 2 2 4 4 2" xfId="7395" xr:uid="{05CD0B9D-7EBB-4491-AF70-872D78E06B66}"/>
    <cellStyle name="Millares 2 2 2 2 4 4 3" xfId="4567" xr:uid="{1760981F-ACE9-4311-8F15-E661C2BAE736}"/>
    <cellStyle name="Millares 2 2 2 2 4 5" xfId="2733" xr:uid="{7E2FCD3E-9A5F-4D83-A0DD-3B06BFF16009}"/>
    <cellStyle name="Millares 2 2 2 2 4 5 2" xfId="7893" xr:uid="{6B35E444-5B8E-4AE7-8BD3-1EAA9EF4B454}"/>
    <cellStyle name="Millares 2 2 2 2 4 5 3" xfId="5065" xr:uid="{E89AFCAC-DD9E-4744-9DF1-70B4074EC004}"/>
    <cellStyle name="Millares 2 2 2 2 4 6" xfId="736" xr:uid="{0144198D-9D0D-4127-A846-43884FC78F0F}"/>
    <cellStyle name="Millares 2 2 2 2 4 6 2" xfId="5901" xr:uid="{D994FAA4-AB55-4417-AB14-34860DAADB26}"/>
    <cellStyle name="Millares 2 2 2 2 4 7" xfId="5561" xr:uid="{ED9016C9-04D9-44CA-A70A-1E9D8A5C8CD4}"/>
    <cellStyle name="Millares 2 2 2 2 4 8" xfId="3073" xr:uid="{55456606-8FCD-491B-8946-64B6B5894556}"/>
    <cellStyle name="Millares 2 2 2 2 5" xfId="239" xr:uid="{DD63D362-74B6-4876-BBC1-F8DF1C462E2A}"/>
    <cellStyle name="Millares 2 2 2 2 5 2" xfId="1578" xr:uid="{4E357468-C872-48AA-9DB3-BC4711BA02FE}"/>
    <cellStyle name="Millares 2 2 2 2 5 2 2" xfId="6738" xr:uid="{5CD42C15-6554-4DA9-A970-AE37C48DAB1A}"/>
    <cellStyle name="Millares 2 2 2 2 5 2 3" xfId="3910" xr:uid="{533E24BA-CDFB-4FCB-8371-1342231B06B9}"/>
    <cellStyle name="Millares 2 2 2 2 5 3" xfId="2078" xr:uid="{CC776548-D802-430B-9C8E-A322201398DF}"/>
    <cellStyle name="Millares 2 2 2 2 5 3 2" xfId="7238" xr:uid="{95695D13-DE6A-431B-AFC7-C808CA789AB1}"/>
    <cellStyle name="Millares 2 2 2 2 5 3 3" xfId="4410" xr:uid="{A864C081-B431-45B8-B15B-BC73BB9D8144}"/>
    <cellStyle name="Millares 2 2 2 2 5 4" xfId="2576" xr:uid="{A12B8BE4-44D8-437A-B287-ED4062785AD0}"/>
    <cellStyle name="Millares 2 2 2 2 5 4 2" xfId="7736" xr:uid="{FDFD7ABC-7913-4199-A2BC-96A0075D4488}"/>
    <cellStyle name="Millares 2 2 2 2 5 4 3" xfId="4908" xr:uid="{95F10CB3-3C8C-4C82-8DB0-4AE2BC41A47D}"/>
    <cellStyle name="Millares 2 2 2 2 5 5" xfId="1081" xr:uid="{620605D8-1FAB-4357-BB47-3CE45B607799}"/>
    <cellStyle name="Millares 2 2 2 2 5 5 2" xfId="6241" xr:uid="{94311556-01C7-4ECD-BE7F-E508821E8CCD}"/>
    <cellStyle name="Millares 2 2 2 2 5 6" xfId="5404" xr:uid="{6F072F91-CB74-4027-8894-D04D43E9EFA4}"/>
    <cellStyle name="Millares 2 2 2 2 5 7" xfId="3413" xr:uid="{24DB1317-09FA-4C02-B9AA-3FE491EC8653}"/>
    <cellStyle name="Millares 2 2 2 2 6" xfId="893" xr:uid="{F22CD030-2007-4CEC-87E9-74F33D1784B7}"/>
    <cellStyle name="Millares 2 2 2 2 6 2" xfId="6058" xr:uid="{6274B651-F631-4B75-AE4D-05C985A3E316}"/>
    <cellStyle name="Millares 2 2 2 2 6 3" xfId="3230" xr:uid="{7E74D6CA-7AEA-446C-B9E0-9A4C50A3A36B}"/>
    <cellStyle name="Millares 2 2 2 2 7" xfId="1394" xr:uid="{DCB0BE44-5801-4D3C-A9AA-8CCA711D7F0C}"/>
    <cellStyle name="Millares 2 2 2 2 7 2" xfId="6554" xr:uid="{7D8ED9EA-CC5D-4BF1-A486-D35405DE6972}"/>
    <cellStyle name="Millares 2 2 2 2 7 3" xfId="3726" xr:uid="{B59E3C15-E095-4D8B-BBFE-051E0ED5C768}"/>
    <cellStyle name="Millares 2 2 2 2 8" xfId="1894" xr:uid="{4DDBED91-4F1F-4ED3-8EBC-BE6EFE20E4DB}"/>
    <cellStyle name="Millares 2 2 2 2 8 2" xfId="7054" xr:uid="{CB8A5483-6CB1-4136-899A-702A36354346}"/>
    <cellStyle name="Millares 2 2 2 2 8 3" xfId="4226" xr:uid="{8B726B06-4B53-4585-A15A-00F40A9A4CE0}"/>
    <cellStyle name="Millares 2 2 2 2 9" xfId="2392" xr:uid="{2E786C45-FA67-4EA7-841C-DB7177077FB3}"/>
    <cellStyle name="Millares 2 2 2 2 9 2" xfId="7552" xr:uid="{F41E6689-D4BF-4C52-8E93-EFD7BB8C9157}"/>
    <cellStyle name="Millares 2 2 2 2 9 3" xfId="4724" xr:uid="{FAF2A849-706F-47D8-A8AE-C502B00DFF93}"/>
    <cellStyle name="Millares 2 2 2 3" xfId="72" xr:uid="{4DDFE483-6CD7-4CDD-8529-497E21391CF3}"/>
    <cellStyle name="Millares 2 2 2 3 10" xfId="2942" xr:uid="{F47118EF-15B5-4088-9343-7AEDD0CD6406}"/>
    <cellStyle name="Millares 2 2 2 3 2" xfId="422" xr:uid="{00FFDAF3-7D92-431D-978E-478EC29EC44C}"/>
    <cellStyle name="Millares 2 2 2 3 2 2" xfId="1264" xr:uid="{5E27C73F-375B-4F1B-9DCE-12073A14C34A}"/>
    <cellStyle name="Millares 2 2 2 3 2 2 2" xfId="6424" xr:uid="{DCEC74DB-31E0-4F91-B5F1-15582C612BF8}"/>
    <cellStyle name="Millares 2 2 2 3 2 2 3" xfId="3596" xr:uid="{06B4F782-5B5C-4206-9539-5CC51499BCB8}"/>
    <cellStyle name="Millares 2 2 2 3 2 3" xfId="1761" xr:uid="{9F2CA2BD-02A1-4395-8821-00EAFCDF16F1}"/>
    <cellStyle name="Millares 2 2 2 3 2 3 2" xfId="6921" xr:uid="{0A03046B-A670-44F8-BDA2-9119F08FBC02}"/>
    <cellStyle name="Millares 2 2 2 3 2 3 3" xfId="4093" xr:uid="{85BFCCFC-27DD-4B16-89E1-A82A99D9BBD9}"/>
    <cellStyle name="Millares 2 2 2 3 2 4" xfId="2261" xr:uid="{FCEDCE18-BAB6-45AF-ABE5-B9147874C0B3}"/>
    <cellStyle name="Millares 2 2 2 3 2 4 2" xfId="7421" xr:uid="{580884C9-C412-485E-8490-6B56DB851E1B}"/>
    <cellStyle name="Millares 2 2 2 3 2 4 3" xfId="4593" xr:uid="{EEB1BAEA-DAB2-4E27-A9F0-FFF127740343}"/>
    <cellStyle name="Millares 2 2 2 3 2 5" xfId="2759" xr:uid="{80AB56BB-2123-48AB-AFE5-DBB43D5EE19D}"/>
    <cellStyle name="Millares 2 2 2 3 2 5 2" xfId="7919" xr:uid="{FA6078B2-0D82-4F6C-8504-360D0D42E9AF}"/>
    <cellStyle name="Millares 2 2 2 3 2 5 3" xfId="5091" xr:uid="{EB7E056C-B094-4860-9C96-66B737574D90}"/>
    <cellStyle name="Millares 2 2 2 3 2 6" xfId="762" xr:uid="{3AA30A77-365C-409A-8D87-047C51C6FECB}"/>
    <cellStyle name="Millares 2 2 2 3 2 6 2" xfId="5927" xr:uid="{6F4EB3D1-9493-435B-A9E1-58C59FA4E8F5}"/>
    <cellStyle name="Millares 2 2 2 3 2 7" xfId="5587" xr:uid="{A88FC632-CF43-4C9A-A752-B1A55FABFBCD}"/>
    <cellStyle name="Millares 2 2 2 3 2 8" xfId="3099" xr:uid="{AB1B1C86-6EFA-413C-8E24-7E49BF1CDBF0}"/>
    <cellStyle name="Millares 2 2 2 3 3" xfId="265" xr:uid="{C247B698-32D8-4B2C-BDC7-6EEB5A1E1C6A}"/>
    <cellStyle name="Millares 2 2 2 3 3 2" xfId="1604" xr:uid="{6D143363-FB22-48FD-A021-94E5BBD9BDD4}"/>
    <cellStyle name="Millares 2 2 2 3 3 2 2" xfId="6764" xr:uid="{70D13B3C-82DA-4A22-A74C-0EA16B039D5E}"/>
    <cellStyle name="Millares 2 2 2 3 3 2 3" xfId="3936" xr:uid="{E37218D9-74FA-4005-8907-ABFE71ED6F62}"/>
    <cellStyle name="Millares 2 2 2 3 3 3" xfId="2104" xr:uid="{C0ABE204-F4DA-4754-9ABE-029FED5B0E7E}"/>
    <cellStyle name="Millares 2 2 2 3 3 3 2" xfId="7264" xr:uid="{6D858F3D-D1C6-439F-92C8-367EB0E0DF53}"/>
    <cellStyle name="Millares 2 2 2 3 3 3 3" xfId="4436" xr:uid="{3167BEB3-5943-4B88-BE46-CC45E88A6742}"/>
    <cellStyle name="Millares 2 2 2 3 3 4" xfId="2602" xr:uid="{E39676CA-C5B9-4EDD-A571-373982CEF27E}"/>
    <cellStyle name="Millares 2 2 2 3 3 4 2" xfId="7762" xr:uid="{70C110FD-B0AD-4774-916E-8E135F63ABDD}"/>
    <cellStyle name="Millares 2 2 2 3 3 4 3" xfId="4934" xr:uid="{33EC82C4-CBD6-469B-AAE2-50B2FCD802D5}"/>
    <cellStyle name="Millares 2 2 2 3 3 5" xfId="1107" xr:uid="{316E35F8-8395-435D-9C31-93402C3B097F}"/>
    <cellStyle name="Millares 2 2 2 3 3 5 2" xfId="6267" xr:uid="{09529E09-FE49-4652-A476-C4A0665EF173}"/>
    <cellStyle name="Millares 2 2 2 3 3 6" xfId="5430" xr:uid="{BB1C36F2-03AB-4AC0-BED8-B925287CA8D4}"/>
    <cellStyle name="Millares 2 2 2 3 3 7" xfId="3439" xr:uid="{54E661BE-68BD-4D12-B84E-4C0EE00C816F}"/>
    <cellStyle name="Millares 2 2 2 3 4" xfId="919" xr:uid="{1A820661-94DB-412F-95A8-83BA0F7C1F70}"/>
    <cellStyle name="Millares 2 2 2 3 4 2" xfId="6084" xr:uid="{DBE11AEF-32F1-4043-A87D-D1A555559B09}"/>
    <cellStyle name="Millares 2 2 2 3 4 3" xfId="3256" xr:uid="{B615E157-5371-43DF-91A8-74EC132F0706}"/>
    <cellStyle name="Millares 2 2 2 3 5" xfId="1420" xr:uid="{950F9297-6207-441B-A91C-D9B84EEC2E28}"/>
    <cellStyle name="Millares 2 2 2 3 5 2" xfId="6580" xr:uid="{3C3235BF-8FC0-4BDF-9F97-AF59ABF16EE8}"/>
    <cellStyle name="Millares 2 2 2 3 5 3" xfId="3752" xr:uid="{6C49FE30-EE2F-4E5F-9AC5-F9E5812EDF2F}"/>
    <cellStyle name="Millares 2 2 2 3 6" xfId="1920" xr:uid="{1B8F2479-2208-44DF-898E-1FCAB8AFE891}"/>
    <cellStyle name="Millares 2 2 2 3 6 2" xfId="7080" xr:uid="{00C6115D-A4B1-4168-A0FB-3A8613D780E1}"/>
    <cellStyle name="Millares 2 2 2 3 6 3" xfId="4252" xr:uid="{B5DA8405-3EA8-4EB0-AACE-45B00AAB5380}"/>
    <cellStyle name="Millares 2 2 2 3 7" xfId="2418" xr:uid="{8E8BCA9E-3297-42BC-A72D-9385FB36F937}"/>
    <cellStyle name="Millares 2 2 2 3 7 2" xfId="7578" xr:uid="{204C17D7-BC2A-4894-B0F3-092000217746}"/>
    <cellStyle name="Millares 2 2 2 3 7 3" xfId="4750" xr:uid="{4C9C2ABF-B2DE-4515-8A77-7CD00372673E}"/>
    <cellStyle name="Millares 2 2 2 3 8" xfId="605" xr:uid="{B7500029-B7B3-4D46-BEFD-CD0FF992BDE7}"/>
    <cellStyle name="Millares 2 2 2 3 8 2" xfId="5770" xr:uid="{2A38434C-BF7D-4A65-BD8A-CAA6DB8DD4B0}"/>
    <cellStyle name="Millares 2 2 2 3 9" xfId="5247" xr:uid="{CCE9B7EB-6F7A-485E-B583-B32CE9248984}"/>
    <cellStyle name="Millares 2 2 2 4" xfId="125" xr:uid="{DE97D6E3-2B4C-478D-8C44-680004489CA7}"/>
    <cellStyle name="Millares 2 2 2 4 10" xfId="2995" xr:uid="{E05C39C0-E73E-48DF-BE79-0C658D5343CB}"/>
    <cellStyle name="Millares 2 2 2 4 2" xfId="475" xr:uid="{00506B45-21B4-4BF9-9B64-E46767BC5266}"/>
    <cellStyle name="Millares 2 2 2 4 2 2" xfId="1317" xr:uid="{7DFB036B-D3D4-412E-A738-2F6A521185CB}"/>
    <cellStyle name="Millares 2 2 2 4 2 2 2" xfId="6477" xr:uid="{06995295-ED95-46BD-81FC-B2A7EA3C4958}"/>
    <cellStyle name="Millares 2 2 2 4 2 2 3" xfId="3649" xr:uid="{CC9567EB-3096-4888-BA38-4F4D8507EBD3}"/>
    <cellStyle name="Millares 2 2 2 4 2 3" xfId="1814" xr:uid="{59D4F465-7F7D-4393-B0DC-749E904DFFB2}"/>
    <cellStyle name="Millares 2 2 2 4 2 3 2" xfId="6974" xr:uid="{5D848049-F1B8-4C00-A05D-F91F32C2E329}"/>
    <cellStyle name="Millares 2 2 2 4 2 3 3" xfId="4146" xr:uid="{09F716B5-A311-489F-8B9B-AE82D61DB852}"/>
    <cellStyle name="Millares 2 2 2 4 2 4" xfId="2314" xr:uid="{5E6632C5-0802-4963-97A4-8EEF939C4FD3}"/>
    <cellStyle name="Millares 2 2 2 4 2 4 2" xfId="7474" xr:uid="{F0D56215-0E25-4FF4-8E95-B642370C9236}"/>
    <cellStyle name="Millares 2 2 2 4 2 4 3" xfId="4646" xr:uid="{EE1A8515-4ABC-4A19-95EE-CE56F38CCE20}"/>
    <cellStyle name="Millares 2 2 2 4 2 5" xfId="2812" xr:uid="{CB27F9F4-00F6-40A5-97F6-8532E34B95FF}"/>
    <cellStyle name="Millares 2 2 2 4 2 5 2" xfId="7972" xr:uid="{F5641797-2755-4E7F-8183-7B69D56843CA}"/>
    <cellStyle name="Millares 2 2 2 4 2 5 3" xfId="5144" xr:uid="{556BD2FF-BEB8-421F-9FDD-6AE8EA0DCDE3}"/>
    <cellStyle name="Millares 2 2 2 4 2 6" xfId="815" xr:uid="{52EAB17B-873F-4AF3-83A8-A3C26DDFDA94}"/>
    <cellStyle name="Millares 2 2 2 4 2 6 2" xfId="5980" xr:uid="{C394776F-4634-43F1-B64B-CBD074F0CCEA}"/>
    <cellStyle name="Millares 2 2 2 4 2 7" xfId="5640" xr:uid="{44B773EA-B52B-4EF2-B2F7-7A808741124D}"/>
    <cellStyle name="Millares 2 2 2 4 2 8" xfId="3152" xr:uid="{8E99C738-52F1-4834-A21F-D7989C08B409}"/>
    <cellStyle name="Millares 2 2 2 4 3" xfId="318" xr:uid="{B6E5F3E6-C2F0-4778-AC5D-A35E5FBFBAB5}"/>
    <cellStyle name="Millares 2 2 2 4 3 2" xfId="1657" xr:uid="{7E459576-1827-49E6-8F8B-27738A6D7B30}"/>
    <cellStyle name="Millares 2 2 2 4 3 2 2" xfId="6817" xr:uid="{30C9E87C-5353-46DD-A8EA-ACA03972C7EC}"/>
    <cellStyle name="Millares 2 2 2 4 3 2 3" xfId="3989" xr:uid="{CC87CE74-4139-4537-8BB9-2767E948D339}"/>
    <cellStyle name="Millares 2 2 2 4 3 3" xfId="2157" xr:uid="{70DB5D4B-E668-4B33-B8CB-3E91611D27E8}"/>
    <cellStyle name="Millares 2 2 2 4 3 3 2" xfId="7317" xr:uid="{78574C4D-2D05-4DA2-BA49-4E0C1C5EADDB}"/>
    <cellStyle name="Millares 2 2 2 4 3 3 3" xfId="4489" xr:uid="{782A1A67-BD68-48A8-A762-D1D660A63639}"/>
    <cellStyle name="Millares 2 2 2 4 3 4" xfId="2655" xr:uid="{F7D0B436-AD18-4E12-9215-179D2BC05AB6}"/>
    <cellStyle name="Millares 2 2 2 4 3 4 2" xfId="7815" xr:uid="{F05C31AE-DA4E-49F5-97B8-EF40F1D7D09E}"/>
    <cellStyle name="Millares 2 2 2 4 3 4 3" xfId="4987" xr:uid="{2BC1B320-0072-440E-A906-140680E554F7}"/>
    <cellStyle name="Millares 2 2 2 4 3 5" xfId="1160" xr:uid="{01EEA2FE-C90F-4B18-806C-B5FC775E6098}"/>
    <cellStyle name="Millares 2 2 2 4 3 5 2" xfId="6320" xr:uid="{A41774B3-B600-4A2C-8EDB-D72B75016E51}"/>
    <cellStyle name="Millares 2 2 2 4 3 6" xfId="5483" xr:uid="{EEE36CA3-DAE8-49D4-A15A-C8B6E826CB74}"/>
    <cellStyle name="Millares 2 2 2 4 3 7" xfId="3492" xr:uid="{E5D82AD3-0DAC-4818-B602-AB468E54A2B5}"/>
    <cellStyle name="Millares 2 2 2 4 4" xfId="972" xr:uid="{3C652D16-1557-4959-9A27-EA80E0D9421D}"/>
    <cellStyle name="Millares 2 2 2 4 4 2" xfId="6137" xr:uid="{766D3627-8A59-4860-9D2E-D8CD3F6EDBB3}"/>
    <cellStyle name="Millares 2 2 2 4 4 3" xfId="3309" xr:uid="{B2E82447-6F5D-44F5-9408-2FF2F4BE1BA8}"/>
    <cellStyle name="Millares 2 2 2 4 5" xfId="1473" xr:uid="{681A6C2E-8AE7-4247-A2CE-75D96F8E6913}"/>
    <cellStyle name="Millares 2 2 2 4 5 2" xfId="6633" xr:uid="{81622100-D5C2-4DB2-8CA9-F71D0A05C017}"/>
    <cellStyle name="Millares 2 2 2 4 5 3" xfId="3805" xr:uid="{6ABF09E2-1FBC-4406-A654-CC7F0E723524}"/>
    <cellStyle name="Millares 2 2 2 4 6" xfId="1973" xr:uid="{779F5C12-99FB-4DE9-BBF2-4318E7B52B01}"/>
    <cellStyle name="Millares 2 2 2 4 6 2" xfId="7133" xr:uid="{263709DE-F5EF-4814-835A-7B8E126094A6}"/>
    <cellStyle name="Millares 2 2 2 4 6 3" xfId="4305" xr:uid="{7BE68C00-46C0-4B29-BB20-2FBBD119957B}"/>
    <cellStyle name="Millares 2 2 2 4 7" xfId="2471" xr:uid="{805526EF-94BF-4E09-93A8-0B0875757C4A}"/>
    <cellStyle name="Millares 2 2 2 4 7 2" xfId="7631" xr:uid="{51BE239D-A358-43F2-ADF8-ACB77DFC5F72}"/>
    <cellStyle name="Millares 2 2 2 4 7 3" xfId="4803" xr:uid="{4287BD72-741A-4917-991D-3DA2D3A40323}"/>
    <cellStyle name="Millares 2 2 2 4 8" xfId="658" xr:uid="{1FFBCE81-115A-4618-B60D-A4C13D637B83}"/>
    <cellStyle name="Millares 2 2 2 4 8 2" xfId="5823" xr:uid="{806932BE-A08E-471D-A561-00FC7EC6CEBF}"/>
    <cellStyle name="Millares 2 2 2 4 9" xfId="5300" xr:uid="{4D823CFD-0DF1-40D4-9750-70C79A298877}"/>
    <cellStyle name="Millares 2 2 2 5" xfId="214" xr:uid="{C93A6BE0-67DF-4E02-88D3-EC7CFDC41A8D}"/>
    <cellStyle name="Millares 2 2 2 5 2" xfId="1056" xr:uid="{919AA47F-D6DB-4C8B-9208-B269A223B9E4}"/>
    <cellStyle name="Millares 2 2 2 5 2 2" xfId="6216" xr:uid="{ECDB7CD2-92FF-4C06-BCE9-DAC18E8FBB42}"/>
    <cellStyle name="Millares 2 2 2 5 2 3" xfId="3388" xr:uid="{C52BE9F0-E552-462C-88CD-D6A2ED1AC071}"/>
    <cellStyle name="Millares 2 2 2 5 3" xfId="1553" xr:uid="{5CC9903F-23D4-4C34-BE61-DF58B736844D}"/>
    <cellStyle name="Millares 2 2 2 5 3 2" xfId="6713" xr:uid="{EC7C5280-6C3D-412B-8289-67A85BAF800C}"/>
    <cellStyle name="Millares 2 2 2 5 3 3" xfId="3885" xr:uid="{D2935568-7125-49B6-B27F-2D57F3575665}"/>
    <cellStyle name="Millares 2 2 2 5 4" xfId="2053" xr:uid="{B4403AAA-640B-421C-B209-73E276FADEC7}"/>
    <cellStyle name="Millares 2 2 2 5 4 2" xfId="7213" xr:uid="{DF04CC37-93F8-4157-B36B-EB8E750754A8}"/>
    <cellStyle name="Millares 2 2 2 5 4 3" xfId="4385" xr:uid="{5E206186-0C78-4C72-81E6-4C98DFF4D200}"/>
    <cellStyle name="Millares 2 2 2 5 5" xfId="2551" xr:uid="{47928233-8DA2-438D-BE5E-4CE0E4B084AE}"/>
    <cellStyle name="Millares 2 2 2 5 5 2" xfId="7711" xr:uid="{20619EE8-F5CE-4D87-A2B2-5AE547688DC8}"/>
    <cellStyle name="Millares 2 2 2 5 5 3" xfId="4883" xr:uid="{DAFCC45C-D09E-4FA4-A64D-BAD72FB9E837}"/>
    <cellStyle name="Millares 2 2 2 5 6" xfId="554" xr:uid="{F27AAA5C-810E-4461-B2E9-B7C13AB4499D}"/>
    <cellStyle name="Millares 2 2 2 5 6 2" xfId="5719" xr:uid="{CA47644C-11C1-4DA5-92EF-3AA4225B42AA}"/>
    <cellStyle name="Millares 2 2 2 5 7" xfId="5379" xr:uid="{AC1ECEE1-4A24-474F-820A-69E6AEF039CE}"/>
    <cellStyle name="Millares 2 2 2 5 8" xfId="2891" xr:uid="{F9A4A7C1-EF59-4ED1-A5B5-1F6F427596AB}"/>
    <cellStyle name="Millares 2 2 2 6" xfId="371" xr:uid="{E8900BBD-D51D-47F7-B13C-CD80EE836C00}"/>
    <cellStyle name="Millares 2 2 2 6 2" xfId="1213" xr:uid="{C9F3B975-EB31-4749-95C0-EE73218BD87F}"/>
    <cellStyle name="Millares 2 2 2 6 2 2" xfId="6373" xr:uid="{2F003DBD-198F-42CB-BF3E-46FBAB3EBD54}"/>
    <cellStyle name="Millares 2 2 2 6 2 3" xfId="3545" xr:uid="{0BB0E4CC-3EDE-495A-818F-AF020DC7DBF9}"/>
    <cellStyle name="Millares 2 2 2 6 3" xfId="1710" xr:uid="{186C1935-B913-43CD-9A61-F9996EF590F7}"/>
    <cellStyle name="Millares 2 2 2 6 3 2" xfId="6870" xr:uid="{EE5A4B0E-89D9-41B0-B235-21ABD680C33F}"/>
    <cellStyle name="Millares 2 2 2 6 3 3" xfId="4042" xr:uid="{E3FF525D-81CE-4F4C-A250-ACD649B1EA24}"/>
    <cellStyle name="Millares 2 2 2 6 4" xfId="2210" xr:uid="{FEE016D2-4B76-4AC6-9E7A-A17F1762E9A6}"/>
    <cellStyle name="Millares 2 2 2 6 4 2" xfId="7370" xr:uid="{397E7F9C-664E-4134-94CF-CBFA4EF9FE51}"/>
    <cellStyle name="Millares 2 2 2 6 4 3" xfId="4542" xr:uid="{9DBB9A27-9064-4702-AA43-3C7B8BC29F96}"/>
    <cellStyle name="Millares 2 2 2 6 5" xfId="2708" xr:uid="{BDD889D2-60B5-4FF2-8233-FD2856958FFA}"/>
    <cellStyle name="Millares 2 2 2 6 5 2" xfId="7868" xr:uid="{A98BB8ED-1F1A-463A-8371-1B02B4015A32}"/>
    <cellStyle name="Millares 2 2 2 6 5 3" xfId="5040" xr:uid="{0DE2D7F9-60D1-4154-A3C3-B8CA0D7AE4FA}"/>
    <cellStyle name="Millares 2 2 2 6 6" xfId="711" xr:uid="{46C734E6-8024-4FA4-9626-C79C4D9FB7DE}"/>
    <cellStyle name="Millares 2 2 2 6 6 2" xfId="5876" xr:uid="{962E7CC0-8AC8-478B-84BC-7FDFB8509CB5}"/>
    <cellStyle name="Millares 2 2 2 6 7" xfId="5536" xr:uid="{FA1A5792-1D67-4D75-A81F-0DFAEFA73D75}"/>
    <cellStyle name="Millares 2 2 2 6 8" xfId="3048" xr:uid="{2B26DA1E-7B3A-4755-91AB-38621C688752}"/>
    <cellStyle name="Millares 2 2 2 7" xfId="175" xr:uid="{74281D51-F9DA-450C-8C03-92BD84276769}"/>
    <cellStyle name="Millares 2 2 2 7 2" xfId="1523" xr:uid="{75FF308F-A463-4A4A-A842-31CB1BF4CCC7}"/>
    <cellStyle name="Millares 2 2 2 7 2 2" xfId="6683" xr:uid="{4A45CAC0-8A78-46BB-8FE8-48BE86E07EF5}"/>
    <cellStyle name="Millares 2 2 2 7 2 3" xfId="3855" xr:uid="{D0C065F3-A5EC-4904-9A9A-9F63C8DF98EB}"/>
    <cellStyle name="Millares 2 2 2 7 3" xfId="2023" xr:uid="{74270600-751B-409D-BE1A-AA15A73C0A95}"/>
    <cellStyle name="Millares 2 2 2 7 3 2" xfId="7183" xr:uid="{0502F58A-C293-44E3-BE17-D52F8A3B5250}"/>
    <cellStyle name="Millares 2 2 2 7 3 3" xfId="4355" xr:uid="{7D2CBBBB-B83A-4D4A-BE69-BCF6267D72D6}"/>
    <cellStyle name="Millares 2 2 2 7 4" xfId="2521" xr:uid="{30A1685F-14AB-49FC-AB2D-9647A7EAD445}"/>
    <cellStyle name="Millares 2 2 2 7 4 2" xfId="7681" xr:uid="{08E8E75B-D1F8-477F-8A30-CE0B18BA69AD}"/>
    <cellStyle name="Millares 2 2 2 7 4 3" xfId="4853" xr:uid="{141140D4-66D5-4E3F-84B2-70398D6FC607}"/>
    <cellStyle name="Millares 2 2 2 7 5" xfId="1022" xr:uid="{7536A711-2076-458D-96E5-3AB6AA1E62B9}"/>
    <cellStyle name="Millares 2 2 2 7 5 2" xfId="6187" xr:uid="{192B0F1C-26C9-4B60-BBFA-B43A59972F27}"/>
    <cellStyle name="Millares 2 2 2 7 6" xfId="5350" xr:uid="{55ABDA7D-8DF0-4C37-BBA8-D66962338E65}"/>
    <cellStyle name="Millares 2 2 2 7 7" xfId="3359" xr:uid="{41DE8CBB-100A-4B49-A51D-D942FC7E562B}"/>
    <cellStyle name="Millares 2 2 2 8" xfId="868" xr:uid="{A0959863-84F9-4CFA-9950-353D99EA70EF}"/>
    <cellStyle name="Millares 2 2 2 8 2" xfId="6033" xr:uid="{07A07C33-60FB-4BD4-A225-AAD323FDA13E}"/>
    <cellStyle name="Millares 2 2 2 8 3" xfId="3205" xr:uid="{494D3049-FA3B-45BF-BED1-48711C387F95}"/>
    <cellStyle name="Millares 2 2 2 9" xfId="1369" xr:uid="{FFD20C66-EB16-40E5-BCD1-49017E543DEC}"/>
    <cellStyle name="Millares 2 2 2 9 2" xfId="6529" xr:uid="{58D303C0-8D3A-45D4-BFBB-A4D7654D5313}"/>
    <cellStyle name="Millares 2 2 2 9 3" xfId="3701" xr:uid="{F0F800E3-EA9C-4612-A49B-EC65D4D4C7CD}"/>
    <cellStyle name="Millares 2 2 3" xfId="36" xr:uid="{64775B9E-5614-4185-A7B7-45E648EEB088}"/>
    <cellStyle name="Millares 2 2 3 10" xfId="569" xr:uid="{2FE0FAC9-3C93-478B-9D09-19E836CA73B7}"/>
    <cellStyle name="Millares 2 2 3 10 2" xfId="5734" xr:uid="{DF03B7A6-6FF4-4047-A472-3E2A62D61BDD}"/>
    <cellStyle name="Millares 2 2 3 11" xfId="5211" xr:uid="{49E26D46-3C60-48AE-9FED-799F6E845971}"/>
    <cellStyle name="Millares 2 2 3 12" xfId="2906" xr:uid="{6BD2EEF5-DE1A-4B58-93CF-3459D47F39CB}"/>
    <cellStyle name="Millares 2 2 3 2" xfId="87" xr:uid="{38D18964-7CD8-4C78-8C2C-23CAB2A67C0B}"/>
    <cellStyle name="Millares 2 2 3 2 10" xfId="2957" xr:uid="{C6BCFD43-B5C1-4F8C-A0B8-82F8ECE9690D}"/>
    <cellStyle name="Millares 2 2 3 2 2" xfId="437" xr:uid="{91EBC343-ED74-4A0C-AFA9-B207C5F6933C}"/>
    <cellStyle name="Millares 2 2 3 2 2 2" xfId="1279" xr:uid="{BB24BFC2-5E6A-4DAD-99FC-A6B7A7F13353}"/>
    <cellStyle name="Millares 2 2 3 2 2 2 2" xfId="6439" xr:uid="{5C95FAD4-2BB8-4EB5-836A-3894DB30D460}"/>
    <cellStyle name="Millares 2 2 3 2 2 2 3" xfId="3611" xr:uid="{3D91D38A-D6E1-4A6E-8D7E-65167E6F9A68}"/>
    <cellStyle name="Millares 2 2 3 2 2 3" xfId="1776" xr:uid="{47C2475B-C3AB-41F8-9312-2BBD1CD34F01}"/>
    <cellStyle name="Millares 2 2 3 2 2 3 2" xfId="6936" xr:uid="{6AE11BB6-8A0A-4CB7-B45E-D68FCA1D15C3}"/>
    <cellStyle name="Millares 2 2 3 2 2 3 3" xfId="4108" xr:uid="{176F6DD3-66D8-49B4-BC85-48D5684AEDC6}"/>
    <cellStyle name="Millares 2 2 3 2 2 4" xfId="2276" xr:uid="{90336151-51EB-4FDB-B85E-B32B11B63C94}"/>
    <cellStyle name="Millares 2 2 3 2 2 4 2" xfId="7436" xr:uid="{8DF1E853-9865-473B-B87A-43DFBE5FA948}"/>
    <cellStyle name="Millares 2 2 3 2 2 4 3" xfId="4608" xr:uid="{F903BC97-7B12-4361-99A0-731493F92290}"/>
    <cellStyle name="Millares 2 2 3 2 2 5" xfId="2774" xr:uid="{D1699FEC-E623-4D01-BF5F-D7C976701E65}"/>
    <cellStyle name="Millares 2 2 3 2 2 5 2" xfId="7934" xr:uid="{46915A7B-E304-4081-8AAE-E8F27822F297}"/>
    <cellStyle name="Millares 2 2 3 2 2 5 3" xfId="5106" xr:uid="{F53AFC14-CBF9-4393-92B7-15C59D8692A9}"/>
    <cellStyle name="Millares 2 2 3 2 2 6" xfId="777" xr:uid="{76588F04-1E72-43EB-BD45-D85749730F3A}"/>
    <cellStyle name="Millares 2 2 3 2 2 6 2" xfId="5942" xr:uid="{0B0F28FF-3580-432A-839B-02823B843681}"/>
    <cellStyle name="Millares 2 2 3 2 2 7" xfId="5602" xr:uid="{D4C2F4E8-78DD-47D4-A806-972DB4EE8CF6}"/>
    <cellStyle name="Millares 2 2 3 2 2 8" xfId="3114" xr:uid="{03FCEB85-2B10-445A-871E-FBFAC1DA1668}"/>
    <cellStyle name="Millares 2 2 3 2 3" xfId="280" xr:uid="{49F7157F-1465-40AE-BBE3-FEC6657CB6A1}"/>
    <cellStyle name="Millares 2 2 3 2 3 2" xfId="1619" xr:uid="{84CEF787-E3F2-4A75-B998-4F46FBC58B01}"/>
    <cellStyle name="Millares 2 2 3 2 3 2 2" xfId="6779" xr:uid="{D6AB5CFE-E5FC-462B-A650-C3732B7D8855}"/>
    <cellStyle name="Millares 2 2 3 2 3 2 3" xfId="3951" xr:uid="{74EEFF31-48D3-4489-8E32-4F669C0487FE}"/>
    <cellStyle name="Millares 2 2 3 2 3 3" xfId="2119" xr:uid="{E5DCF1C3-B4AC-489F-8283-802C6BD83F8B}"/>
    <cellStyle name="Millares 2 2 3 2 3 3 2" xfId="7279" xr:uid="{F395FC0E-1C35-44BB-A2CB-7323DDAF2082}"/>
    <cellStyle name="Millares 2 2 3 2 3 3 3" xfId="4451" xr:uid="{235BC27F-0953-4BA6-8118-B10694BCC348}"/>
    <cellStyle name="Millares 2 2 3 2 3 4" xfId="2617" xr:uid="{76BDEE1F-2A4F-444E-8B21-C361DAF1F0DA}"/>
    <cellStyle name="Millares 2 2 3 2 3 4 2" xfId="7777" xr:uid="{E0450935-2D95-403A-ADFB-6EC8A9B41884}"/>
    <cellStyle name="Millares 2 2 3 2 3 4 3" xfId="4949" xr:uid="{943E39C8-3F80-43B4-9E44-F47AD5158737}"/>
    <cellStyle name="Millares 2 2 3 2 3 5" xfId="1122" xr:uid="{45ACEBD7-EE89-4F6C-9C2E-37FCCCD8ADFA}"/>
    <cellStyle name="Millares 2 2 3 2 3 5 2" xfId="6282" xr:uid="{F80B77BB-9FCC-4F90-8C91-007F899AE6C0}"/>
    <cellStyle name="Millares 2 2 3 2 3 6" xfId="5445" xr:uid="{38878DFD-6130-4705-B0F8-EC703CB2C30E}"/>
    <cellStyle name="Millares 2 2 3 2 3 7" xfId="3454" xr:uid="{357541B9-C1D3-46B7-8D8A-3702E7C6DC05}"/>
    <cellStyle name="Millares 2 2 3 2 4" xfId="934" xr:uid="{81625421-9C4F-406E-9A78-5ECCD9DDF6A5}"/>
    <cellStyle name="Millares 2 2 3 2 4 2" xfId="6099" xr:uid="{04C0E7EB-90FA-48C0-A92C-9DF90323CE76}"/>
    <cellStyle name="Millares 2 2 3 2 4 3" xfId="3271" xr:uid="{FAD86610-68F3-49E2-AFA9-72970BFA6D49}"/>
    <cellStyle name="Millares 2 2 3 2 5" xfId="1435" xr:uid="{FD2D49BF-3132-4A51-AD2C-F15A02F344BB}"/>
    <cellStyle name="Millares 2 2 3 2 5 2" xfId="6595" xr:uid="{C692C725-C7D5-438A-84DD-E84112C2DCE8}"/>
    <cellStyle name="Millares 2 2 3 2 5 3" xfId="3767" xr:uid="{D11606AB-93AD-47F7-BBBA-43FC9F5CBECD}"/>
    <cellStyle name="Millares 2 2 3 2 6" xfId="1935" xr:uid="{165F7F26-3D16-4112-BA9B-705804716B51}"/>
    <cellStyle name="Millares 2 2 3 2 6 2" xfId="7095" xr:uid="{42AA6645-6CDE-4766-8705-C36F0B86A495}"/>
    <cellStyle name="Millares 2 2 3 2 6 3" xfId="4267" xr:uid="{0E0F9F8D-C620-4D51-8153-AC31F7AD7193}"/>
    <cellStyle name="Millares 2 2 3 2 7" xfId="2433" xr:uid="{CF687E26-A47A-4F38-B6E2-AA3856A24A58}"/>
    <cellStyle name="Millares 2 2 3 2 7 2" xfId="7593" xr:uid="{1E425728-3132-4660-B5BF-E8D801D16E4C}"/>
    <cellStyle name="Millares 2 2 3 2 7 3" xfId="4765" xr:uid="{4B239459-1433-4B6C-8830-53930CE0A496}"/>
    <cellStyle name="Millares 2 2 3 2 8" xfId="620" xr:uid="{23EA94BF-E40E-4EA9-AE87-E0AE0BFDA063}"/>
    <cellStyle name="Millares 2 2 3 2 8 2" xfId="5785" xr:uid="{27C34F6B-9B17-4BCC-92C1-1F57166F35D7}"/>
    <cellStyle name="Millares 2 2 3 2 9" xfId="5262" xr:uid="{1F879C80-C19C-4F62-8B60-BE7984DD818E}"/>
    <cellStyle name="Millares 2 2 3 3" xfId="140" xr:uid="{6D23A4B3-A58E-4818-8A41-AEAEF280F2D5}"/>
    <cellStyle name="Millares 2 2 3 3 10" xfId="3010" xr:uid="{EF7CC55D-543D-4D34-A3BB-D139B43A8721}"/>
    <cellStyle name="Millares 2 2 3 3 2" xfId="490" xr:uid="{5D48D021-85AF-4CB5-95E7-3E94684C29D8}"/>
    <cellStyle name="Millares 2 2 3 3 2 2" xfId="1332" xr:uid="{FB5EC513-C1E1-4977-9AF9-1604FC3D43B2}"/>
    <cellStyle name="Millares 2 2 3 3 2 2 2" xfId="6492" xr:uid="{22D3D11E-9C75-4FB7-BAE4-5391C257B8FF}"/>
    <cellStyle name="Millares 2 2 3 3 2 2 3" xfId="3664" xr:uid="{27D01EAD-B110-41F6-BFC7-71DFC90959E6}"/>
    <cellStyle name="Millares 2 2 3 3 2 3" xfId="1829" xr:uid="{C5817529-7371-4891-B508-E7DDA54F3315}"/>
    <cellStyle name="Millares 2 2 3 3 2 3 2" xfId="6989" xr:uid="{F055682D-B40B-4980-BFE8-30A579F0A6EA}"/>
    <cellStyle name="Millares 2 2 3 3 2 3 3" xfId="4161" xr:uid="{FFB522A1-D50B-4C1D-B867-1A01835C8D24}"/>
    <cellStyle name="Millares 2 2 3 3 2 4" xfId="2329" xr:uid="{C93CF173-ED45-4D75-938D-B34C68C07AFF}"/>
    <cellStyle name="Millares 2 2 3 3 2 4 2" xfId="7489" xr:uid="{16F4861C-64CD-462F-BEC5-C11537251A2D}"/>
    <cellStyle name="Millares 2 2 3 3 2 4 3" xfId="4661" xr:uid="{F84B1D73-682B-4765-83E7-A0DD9D1E149A}"/>
    <cellStyle name="Millares 2 2 3 3 2 5" xfId="2827" xr:uid="{A27828A2-BD16-4CA1-B5CD-D1369B5FF391}"/>
    <cellStyle name="Millares 2 2 3 3 2 5 2" xfId="7987" xr:uid="{633A2856-CAF6-4D2B-AE68-E502E7119F8A}"/>
    <cellStyle name="Millares 2 2 3 3 2 5 3" xfId="5159" xr:uid="{C02DA268-0B47-4752-A77E-299EB973A9BD}"/>
    <cellStyle name="Millares 2 2 3 3 2 6" xfId="830" xr:uid="{B9B53AA6-1F33-41AF-8A54-6BCCDB6B6FA6}"/>
    <cellStyle name="Millares 2 2 3 3 2 6 2" xfId="5995" xr:uid="{55900FE2-E2E4-44C2-B434-C6BBF0D366AE}"/>
    <cellStyle name="Millares 2 2 3 3 2 7" xfId="5655" xr:uid="{0CD7D83C-C3CB-46E3-9B1E-0692DBDB8E14}"/>
    <cellStyle name="Millares 2 2 3 3 2 8" xfId="3167" xr:uid="{33F4F565-3D4D-40B3-A029-3053E3516E2F}"/>
    <cellStyle name="Millares 2 2 3 3 3" xfId="333" xr:uid="{425FB3FE-9D64-4FA0-86F9-A4C4D9D857AA}"/>
    <cellStyle name="Millares 2 2 3 3 3 2" xfId="1672" xr:uid="{33C158F2-1048-4B6F-A0BB-8BD452E9A831}"/>
    <cellStyle name="Millares 2 2 3 3 3 2 2" xfId="6832" xr:uid="{94BF57E8-4B09-44EC-B08B-508E09BB18BC}"/>
    <cellStyle name="Millares 2 2 3 3 3 2 3" xfId="4004" xr:uid="{5AF5C0C9-CB48-411D-AC50-8917ECD3924C}"/>
    <cellStyle name="Millares 2 2 3 3 3 3" xfId="2172" xr:uid="{94F14B06-ECC4-48EC-8689-019CCF6326D1}"/>
    <cellStyle name="Millares 2 2 3 3 3 3 2" xfId="7332" xr:uid="{3C40DDDD-3DFD-4A51-B7D9-AB56F8479A66}"/>
    <cellStyle name="Millares 2 2 3 3 3 3 3" xfId="4504" xr:uid="{7C6E1591-788A-4347-BB5D-A2CAC2F43E6E}"/>
    <cellStyle name="Millares 2 2 3 3 3 4" xfId="2670" xr:uid="{4CCE2D97-0B30-4317-92EC-7E22F64E3995}"/>
    <cellStyle name="Millares 2 2 3 3 3 4 2" xfId="7830" xr:uid="{EE3A777D-370F-4EB6-BE73-EDA7D7C03EFF}"/>
    <cellStyle name="Millares 2 2 3 3 3 4 3" xfId="5002" xr:uid="{81BD72FF-3E26-4A18-8270-DCC0A7870BD6}"/>
    <cellStyle name="Millares 2 2 3 3 3 5" xfId="1175" xr:uid="{9E63771E-6157-4757-9DE9-D04CC7F1D907}"/>
    <cellStyle name="Millares 2 2 3 3 3 5 2" xfId="6335" xr:uid="{1B79BC15-B855-43E7-92B4-9F2924F8308C}"/>
    <cellStyle name="Millares 2 2 3 3 3 6" xfId="5498" xr:uid="{D611E9AA-7F22-4539-A0F8-FDBDECAFC9D9}"/>
    <cellStyle name="Millares 2 2 3 3 3 7" xfId="3507" xr:uid="{FA0A913D-BAD5-4A74-A565-69FDA914CB04}"/>
    <cellStyle name="Millares 2 2 3 3 4" xfId="987" xr:uid="{FF047A2C-2830-4A2A-8A4E-76BC208A8DFB}"/>
    <cellStyle name="Millares 2 2 3 3 4 2" xfId="6152" xr:uid="{37B1C279-2551-4257-AAEF-E4DBE747A9E7}"/>
    <cellStyle name="Millares 2 2 3 3 4 3" xfId="3324" xr:uid="{D9B01DA0-A091-4AA4-A31E-C92FB1987F54}"/>
    <cellStyle name="Millares 2 2 3 3 5" xfId="1488" xr:uid="{B571554E-BD02-485C-9280-629B711326EA}"/>
    <cellStyle name="Millares 2 2 3 3 5 2" xfId="6648" xr:uid="{B138E01F-2D20-4208-9BF6-3B001F595A4D}"/>
    <cellStyle name="Millares 2 2 3 3 5 3" xfId="3820" xr:uid="{F53FA427-2D51-4942-B1E9-45B13E777A9E}"/>
    <cellStyle name="Millares 2 2 3 3 6" xfId="1988" xr:uid="{DD732038-F1AA-4B9B-A079-A876A4C50A6A}"/>
    <cellStyle name="Millares 2 2 3 3 6 2" xfId="7148" xr:uid="{5F9531CF-D509-4DB7-BA73-6C0CA5B340AF}"/>
    <cellStyle name="Millares 2 2 3 3 6 3" xfId="4320" xr:uid="{CA5EA1CE-BB4A-46B3-82BF-0D9B88DC93F8}"/>
    <cellStyle name="Millares 2 2 3 3 7" xfId="2486" xr:uid="{0A6FF591-0DCB-427C-B3E2-F6F466CAA83E}"/>
    <cellStyle name="Millares 2 2 3 3 7 2" xfId="7646" xr:uid="{5698FBF9-CB77-426C-A666-644E7DFFB33D}"/>
    <cellStyle name="Millares 2 2 3 3 7 3" xfId="4818" xr:uid="{84C1A0D8-0AC9-4BC1-942A-D62BAFE1688B}"/>
    <cellStyle name="Millares 2 2 3 3 8" xfId="673" xr:uid="{A45758A9-EC10-42E1-93CB-D0296F78DDD5}"/>
    <cellStyle name="Millares 2 2 3 3 8 2" xfId="5838" xr:uid="{9161A7DD-9FE9-4BBA-B4B3-934B033B57EC}"/>
    <cellStyle name="Millares 2 2 3 3 9" xfId="5315" xr:uid="{ED44B897-30B9-47F7-8716-547CCC36AB18}"/>
    <cellStyle name="Millares 2 2 3 4" xfId="386" xr:uid="{595188F6-8549-4A41-8A4B-FD29D6CCF764}"/>
    <cellStyle name="Millares 2 2 3 4 2" xfId="1228" xr:uid="{6533D74F-31CB-4CF2-A862-C2C016A14BA0}"/>
    <cellStyle name="Millares 2 2 3 4 2 2" xfId="6388" xr:uid="{2C123CFA-AA70-4CFA-9F2A-FCA097C1F14C}"/>
    <cellStyle name="Millares 2 2 3 4 2 3" xfId="3560" xr:uid="{7A4EB349-EF68-42D8-8D35-B51EB85D0568}"/>
    <cellStyle name="Millares 2 2 3 4 3" xfId="1725" xr:uid="{BBA1BB28-DA8C-45AA-AD5E-E94AC1E4846A}"/>
    <cellStyle name="Millares 2 2 3 4 3 2" xfId="6885" xr:uid="{B41DCFF7-8EBB-4319-BAB1-B0556F24769A}"/>
    <cellStyle name="Millares 2 2 3 4 3 3" xfId="4057" xr:uid="{5C08C2DD-14F0-4797-A028-183BF9DF1B90}"/>
    <cellStyle name="Millares 2 2 3 4 4" xfId="2225" xr:uid="{ADB8A23B-9E10-4740-A785-DC59AF8F989E}"/>
    <cellStyle name="Millares 2 2 3 4 4 2" xfId="7385" xr:uid="{885DD214-E931-4083-9183-87C6BAD78EF0}"/>
    <cellStyle name="Millares 2 2 3 4 4 3" xfId="4557" xr:uid="{2AD044D1-9664-4EF0-A2DF-B1AB6A6B09F6}"/>
    <cellStyle name="Millares 2 2 3 4 5" xfId="2723" xr:uid="{A2AB5DDA-281E-4096-9A95-D0B7FDDF10C1}"/>
    <cellStyle name="Millares 2 2 3 4 5 2" xfId="7883" xr:uid="{1D4B7ED1-FCEE-4608-91CF-08EDE2BD1F6B}"/>
    <cellStyle name="Millares 2 2 3 4 5 3" xfId="5055" xr:uid="{8E321CAE-FAF8-4EE9-AF55-BC4BB58F088F}"/>
    <cellStyle name="Millares 2 2 3 4 6" xfId="726" xr:uid="{C4DFD89B-6062-4FAE-BA74-CA31EFBF4033}"/>
    <cellStyle name="Millares 2 2 3 4 6 2" xfId="5891" xr:uid="{42FCAD57-2FBD-4897-BA37-414C3ECC0D1C}"/>
    <cellStyle name="Millares 2 2 3 4 7" xfId="5551" xr:uid="{38CCFE44-3A4D-4593-ABF7-83C3C641CD14}"/>
    <cellStyle name="Millares 2 2 3 4 8" xfId="3063" xr:uid="{1B13C77C-C7B4-4FB9-9BE7-C47989DB5B15}"/>
    <cellStyle name="Millares 2 2 3 5" xfId="229" xr:uid="{EED7D932-E6B4-4AF0-B8CB-9C3436A7025A}"/>
    <cellStyle name="Millares 2 2 3 5 2" xfId="1568" xr:uid="{3AA9AB31-B1E8-46FF-B655-6560ACD78DAF}"/>
    <cellStyle name="Millares 2 2 3 5 2 2" xfId="6728" xr:uid="{B8FABEEC-B32A-4C49-B4B5-F7DE6E26B039}"/>
    <cellStyle name="Millares 2 2 3 5 2 3" xfId="3900" xr:uid="{1CC9CBCB-87B2-4E66-9BA0-4877DD7D8CE2}"/>
    <cellStyle name="Millares 2 2 3 5 3" xfId="2068" xr:uid="{91E5F50D-BA34-4DCD-99F8-B38BAB6046C6}"/>
    <cellStyle name="Millares 2 2 3 5 3 2" xfId="7228" xr:uid="{5BAC23F7-E221-4E57-ABC2-DC800243CD2B}"/>
    <cellStyle name="Millares 2 2 3 5 3 3" xfId="4400" xr:uid="{C9E20720-CE24-4F03-B04D-D926506A1490}"/>
    <cellStyle name="Millares 2 2 3 5 4" xfId="2566" xr:uid="{F0DC377B-0E70-46DA-8A03-BF9A73356421}"/>
    <cellStyle name="Millares 2 2 3 5 4 2" xfId="7726" xr:uid="{EFDDDF95-23C7-4302-9903-CC9F7D8803AB}"/>
    <cellStyle name="Millares 2 2 3 5 4 3" xfId="4898" xr:uid="{A127DE2C-6C57-4FF7-A78E-03704EF70BBE}"/>
    <cellStyle name="Millares 2 2 3 5 5" xfId="1071" xr:uid="{0DDF7392-F929-4789-B225-7A92A693C62D}"/>
    <cellStyle name="Millares 2 2 3 5 5 2" xfId="6231" xr:uid="{5A134B5E-6EDB-441C-B807-A6F2A524720F}"/>
    <cellStyle name="Millares 2 2 3 5 6" xfId="5394" xr:uid="{EDB4FE0F-D1E5-49F0-BD14-6DD765B93606}"/>
    <cellStyle name="Millares 2 2 3 5 7" xfId="3403" xr:uid="{A22A00CF-1DFD-4A47-87EA-C86CA3A85878}"/>
    <cellStyle name="Millares 2 2 3 6" xfId="883" xr:uid="{F5B8C414-5A03-4A9B-84A2-2BB66E5F940B}"/>
    <cellStyle name="Millares 2 2 3 6 2" xfId="6048" xr:uid="{86B1FB2D-4512-4CC4-AE8A-BD45B8F7BF84}"/>
    <cellStyle name="Millares 2 2 3 6 3" xfId="3220" xr:uid="{6F965BB2-DA23-4C22-AAF4-C55515B55AD3}"/>
    <cellStyle name="Millares 2 2 3 7" xfId="1384" xr:uid="{CE195008-AFA3-4DE6-9ECD-498634E33BBE}"/>
    <cellStyle name="Millares 2 2 3 7 2" xfId="6544" xr:uid="{959C7396-24F0-450E-9B37-45C16773086A}"/>
    <cellStyle name="Millares 2 2 3 7 3" xfId="3716" xr:uid="{330ABAA2-E250-4E87-9CE2-EACF803F80A0}"/>
    <cellStyle name="Millares 2 2 3 8" xfId="1884" xr:uid="{BE83B1F0-2853-43F4-9050-4BAF4CE112AF}"/>
    <cellStyle name="Millares 2 2 3 8 2" xfId="7044" xr:uid="{8D011E31-50F8-4534-9976-6F054798EE8A}"/>
    <cellStyle name="Millares 2 2 3 8 3" xfId="4216" xr:uid="{C400D43F-3701-478B-8CB2-B18E83E297E3}"/>
    <cellStyle name="Millares 2 2 3 9" xfId="2382" xr:uid="{48FD9E6A-4B01-4AFB-8ED9-A96AFF52E621}"/>
    <cellStyle name="Millares 2 2 3 9 2" xfId="7542" xr:uid="{3DDDB6F7-2B0B-4B79-BB44-875E0281D311}"/>
    <cellStyle name="Millares 2 2 3 9 3" xfId="4714" xr:uid="{3099A95B-332E-415B-992B-B1C6204DF03B}"/>
    <cellStyle name="Millares 2 2 4" xfId="62" xr:uid="{4843E55E-EF57-432B-8D73-7A2C70E50935}"/>
    <cellStyle name="Millares 2 2 4 10" xfId="2932" xr:uid="{94E4F5C2-B7A4-4303-8D4E-EF697B592D32}"/>
    <cellStyle name="Millares 2 2 4 2" xfId="412" xr:uid="{DD52C6CB-4123-491C-9795-F15964AF6D24}"/>
    <cellStyle name="Millares 2 2 4 2 2" xfId="1254" xr:uid="{E64F6779-2442-4631-96D7-09DB0211C4F1}"/>
    <cellStyle name="Millares 2 2 4 2 2 2" xfId="6414" xr:uid="{AA7EBD2D-1526-4027-8376-42EA8E34A16F}"/>
    <cellStyle name="Millares 2 2 4 2 2 3" xfId="3586" xr:uid="{3BC72FC4-6176-4267-9BCD-BFEEF1B17C32}"/>
    <cellStyle name="Millares 2 2 4 2 3" xfId="1751" xr:uid="{E9FA6C6C-8D18-4579-83D2-ADAE23004A87}"/>
    <cellStyle name="Millares 2 2 4 2 3 2" xfId="6911" xr:uid="{1F4F1D55-77F4-4FCC-89C1-94B3395C7B37}"/>
    <cellStyle name="Millares 2 2 4 2 3 3" xfId="4083" xr:uid="{2A121458-A1C2-460E-BAF8-E41D16645F7D}"/>
    <cellStyle name="Millares 2 2 4 2 4" xfId="2251" xr:uid="{2C590405-87E3-4090-92E0-0612C4258703}"/>
    <cellStyle name="Millares 2 2 4 2 4 2" xfId="7411" xr:uid="{37FC71FA-9C07-473D-96B8-977F44F18026}"/>
    <cellStyle name="Millares 2 2 4 2 4 3" xfId="4583" xr:uid="{DB1F7AAC-1483-4C9B-BCDC-5430BF2D246D}"/>
    <cellStyle name="Millares 2 2 4 2 5" xfId="2749" xr:uid="{E147BA98-A342-474B-ACC1-E6C5D9E5E5B9}"/>
    <cellStyle name="Millares 2 2 4 2 5 2" xfId="7909" xr:uid="{441DF4D3-3E58-4A49-A06C-39B8503585F8}"/>
    <cellStyle name="Millares 2 2 4 2 5 3" xfId="5081" xr:uid="{D4D082B4-564E-417D-9873-87263CE56531}"/>
    <cellStyle name="Millares 2 2 4 2 6" xfId="752" xr:uid="{FA6C60F7-8D32-4AAE-9396-631E5FE3E9C3}"/>
    <cellStyle name="Millares 2 2 4 2 6 2" xfId="5917" xr:uid="{307600A0-B263-4B4D-8425-EDB3240AA66F}"/>
    <cellStyle name="Millares 2 2 4 2 7" xfId="5577" xr:uid="{A3548270-8FDF-4BD6-A55A-D94B6CB6A07C}"/>
    <cellStyle name="Millares 2 2 4 2 8" xfId="3089" xr:uid="{8158959B-FA99-4F39-AE8F-1A10BE15405F}"/>
    <cellStyle name="Millares 2 2 4 3" xfId="255" xr:uid="{69BE34C6-8262-4E53-964C-8887166AEA07}"/>
    <cellStyle name="Millares 2 2 4 3 2" xfId="1594" xr:uid="{4CFF0D9A-68A4-46DA-A6A0-8D293DB896F3}"/>
    <cellStyle name="Millares 2 2 4 3 2 2" xfId="6754" xr:uid="{BA653E5D-E70A-4EC1-A0FE-B06E40DCCF96}"/>
    <cellStyle name="Millares 2 2 4 3 2 3" xfId="3926" xr:uid="{367324B5-9597-45DC-B85E-E32D804EF649}"/>
    <cellStyle name="Millares 2 2 4 3 3" xfId="2094" xr:uid="{44A4DD9A-8351-4592-AE3E-ABAB905733CE}"/>
    <cellStyle name="Millares 2 2 4 3 3 2" xfId="7254" xr:uid="{43F17494-533F-4028-A778-2621EC011219}"/>
    <cellStyle name="Millares 2 2 4 3 3 3" xfId="4426" xr:uid="{FC2AB57D-7D6E-4267-BCDB-6FE38125D39A}"/>
    <cellStyle name="Millares 2 2 4 3 4" xfId="2592" xr:uid="{29034208-61F4-41F7-A867-0729894E8E95}"/>
    <cellStyle name="Millares 2 2 4 3 4 2" xfId="7752" xr:uid="{B08C820F-87D8-4745-8708-E91973FC62F3}"/>
    <cellStyle name="Millares 2 2 4 3 4 3" xfId="4924" xr:uid="{63CDCBB8-42EF-43DF-AE3F-B537DA0832C9}"/>
    <cellStyle name="Millares 2 2 4 3 5" xfId="1097" xr:uid="{2A7020EA-AE6E-4FCE-BCBF-623A6E800D7C}"/>
    <cellStyle name="Millares 2 2 4 3 5 2" xfId="6257" xr:uid="{D7394B61-C8EF-4754-9C43-F606245B04D1}"/>
    <cellStyle name="Millares 2 2 4 3 6" xfId="5420" xr:uid="{B256B95B-6649-4FC2-8B2C-0859576C6314}"/>
    <cellStyle name="Millares 2 2 4 3 7" xfId="3429" xr:uid="{E67DA968-767E-42B2-8628-DB527078621A}"/>
    <cellStyle name="Millares 2 2 4 4" xfId="909" xr:uid="{E4734163-509C-4C22-9D55-E85B58CFD07F}"/>
    <cellStyle name="Millares 2 2 4 4 2" xfId="6074" xr:uid="{132CF35D-0ED5-4818-AD6F-2BA49EBA39E5}"/>
    <cellStyle name="Millares 2 2 4 4 3" xfId="3246" xr:uid="{580DA22B-290B-4775-9A5D-60D603E3A516}"/>
    <cellStyle name="Millares 2 2 4 5" xfId="1410" xr:uid="{0EF72EE4-7449-4A3F-A880-A3459E073A47}"/>
    <cellStyle name="Millares 2 2 4 5 2" xfId="6570" xr:uid="{5411760C-A951-40F8-8002-6EDDC78DCB72}"/>
    <cellStyle name="Millares 2 2 4 5 3" xfId="3742" xr:uid="{CC99ADC9-84F8-4DA0-8238-3E3142519D34}"/>
    <cellStyle name="Millares 2 2 4 6" xfId="1910" xr:uid="{99232768-EE88-4A88-BD55-560407627C84}"/>
    <cellStyle name="Millares 2 2 4 6 2" xfId="7070" xr:uid="{438862DE-D53D-4AAB-AA3E-DFB98D6ED338}"/>
    <cellStyle name="Millares 2 2 4 6 3" xfId="4242" xr:uid="{8236753D-1601-43C1-A6BD-FCA6A7FFA1AC}"/>
    <cellStyle name="Millares 2 2 4 7" xfId="2408" xr:uid="{7B3D8E05-63A7-4F85-A9A6-5ACAB538F542}"/>
    <cellStyle name="Millares 2 2 4 7 2" xfId="7568" xr:uid="{38E6D65B-D869-456A-9F13-7BB28ED1E730}"/>
    <cellStyle name="Millares 2 2 4 7 3" xfId="4740" xr:uid="{D0DF9E94-08C3-4DCF-880D-B90729981547}"/>
    <cellStyle name="Millares 2 2 4 8" xfId="595" xr:uid="{E849AAE1-A59C-413F-8B91-83CFF920C5A5}"/>
    <cellStyle name="Millares 2 2 4 8 2" xfId="5760" xr:uid="{E2589F11-FA1C-41C6-A3A5-D0B8BE9643FC}"/>
    <cellStyle name="Millares 2 2 4 9" xfId="5237" xr:uid="{4A5D8C85-B5A3-4951-BD7C-47EFA55B555C}"/>
    <cellStyle name="Millares 2 2 5" xfId="115" xr:uid="{5FC7F58D-881E-4C3F-9D0A-C296AC0178D8}"/>
    <cellStyle name="Millares 2 2 5 10" xfId="2985" xr:uid="{6D6C9726-4CC7-4E1E-9DB7-2D2E678E2816}"/>
    <cellStyle name="Millares 2 2 5 2" xfId="465" xr:uid="{FF84741E-FEBA-41B3-8A45-654E88FADF76}"/>
    <cellStyle name="Millares 2 2 5 2 2" xfId="1307" xr:uid="{C7AE8E8D-07A3-487D-9607-28CEBDC849C2}"/>
    <cellStyle name="Millares 2 2 5 2 2 2" xfId="6467" xr:uid="{65E527DB-8CC8-436D-B5D8-CD52BA28C7D8}"/>
    <cellStyle name="Millares 2 2 5 2 2 3" xfId="3639" xr:uid="{503C89A9-4AF8-4856-8DCE-157B673AFF12}"/>
    <cellStyle name="Millares 2 2 5 2 3" xfId="1804" xr:uid="{E01B7745-5E5E-4C34-81F7-C07DA92A8C25}"/>
    <cellStyle name="Millares 2 2 5 2 3 2" xfId="6964" xr:uid="{533A221D-E442-4908-844C-D6AA7C8677DE}"/>
    <cellStyle name="Millares 2 2 5 2 3 3" xfId="4136" xr:uid="{70C0698A-964A-4974-92EA-57891275010A}"/>
    <cellStyle name="Millares 2 2 5 2 4" xfId="2304" xr:uid="{CE062D36-8C82-4E08-B81C-6F138B1CCF41}"/>
    <cellStyle name="Millares 2 2 5 2 4 2" xfId="7464" xr:uid="{DB024F25-2B93-4C2D-AD75-7E2E0CE03BBE}"/>
    <cellStyle name="Millares 2 2 5 2 4 3" xfId="4636" xr:uid="{02B74D60-0766-4AEE-8B5F-A33CF1740DD1}"/>
    <cellStyle name="Millares 2 2 5 2 5" xfId="2802" xr:uid="{91F01794-2359-45C4-B775-F903EDF0C9DC}"/>
    <cellStyle name="Millares 2 2 5 2 5 2" xfId="7962" xr:uid="{88AA062E-DFFC-4E01-8131-D6037EAB70F8}"/>
    <cellStyle name="Millares 2 2 5 2 5 3" xfId="5134" xr:uid="{90369F14-7935-488E-A15E-E49A920DCE19}"/>
    <cellStyle name="Millares 2 2 5 2 6" xfId="805" xr:uid="{9885CAF2-38CD-49F7-9DD2-8BDE81CBF1F3}"/>
    <cellStyle name="Millares 2 2 5 2 6 2" xfId="5970" xr:uid="{FC490D81-08B2-492B-A875-0D3EEA390458}"/>
    <cellStyle name="Millares 2 2 5 2 7" xfId="5630" xr:uid="{D775C93B-31A6-40F2-8699-EC7F05AFA629}"/>
    <cellStyle name="Millares 2 2 5 2 8" xfId="3142" xr:uid="{9BE064EA-6E04-41B9-93A8-C0C57ABE0C46}"/>
    <cellStyle name="Millares 2 2 5 3" xfId="308" xr:uid="{7FF9F3EB-3F6F-42BF-8143-AD2B22585D5C}"/>
    <cellStyle name="Millares 2 2 5 3 2" xfId="1647" xr:uid="{E217C1FF-740F-4361-85CE-11E36229C35C}"/>
    <cellStyle name="Millares 2 2 5 3 2 2" xfId="6807" xr:uid="{F3D681E3-6E7B-4D08-8C0E-C5F1232564BA}"/>
    <cellStyle name="Millares 2 2 5 3 2 3" xfId="3979" xr:uid="{FCA237F1-90C5-41FD-BFBC-AF9323432340}"/>
    <cellStyle name="Millares 2 2 5 3 3" xfId="2147" xr:uid="{E7A5FC62-7520-4B2D-BF51-C80AF82130DD}"/>
    <cellStyle name="Millares 2 2 5 3 3 2" xfId="7307" xr:uid="{42BF4A94-9AE4-480F-8869-763CC5E8DD86}"/>
    <cellStyle name="Millares 2 2 5 3 3 3" xfId="4479" xr:uid="{CCABA70D-EF7E-4403-AF4D-00BC01430A97}"/>
    <cellStyle name="Millares 2 2 5 3 4" xfId="2645" xr:uid="{3917466A-816B-4899-81C5-07469CBF8453}"/>
    <cellStyle name="Millares 2 2 5 3 4 2" xfId="7805" xr:uid="{4BEA5822-130E-464F-A918-54BB48B15C8B}"/>
    <cellStyle name="Millares 2 2 5 3 4 3" xfId="4977" xr:uid="{780681ED-1313-4288-B52C-61B66FC8EF29}"/>
    <cellStyle name="Millares 2 2 5 3 5" xfId="1150" xr:uid="{45A7CBBB-D232-4421-9491-0F320D055D89}"/>
    <cellStyle name="Millares 2 2 5 3 5 2" xfId="6310" xr:uid="{DCB38928-D7BF-43BB-A4D0-60058EC20E5A}"/>
    <cellStyle name="Millares 2 2 5 3 6" xfId="5473" xr:uid="{46E27F4B-0C4E-45BB-B664-FF9E2E81C848}"/>
    <cellStyle name="Millares 2 2 5 3 7" xfId="3482" xr:uid="{24BF8783-21EE-4506-A2DB-64EC62F25357}"/>
    <cellStyle name="Millares 2 2 5 4" xfId="962" xr:uid="{11EAAAC4-7805-4F91-B854-70F145F1EEA1}"/>
    <cellStyle name="Millares 2 2 5 4 2" xfId="6127" xr:uid="{A2BA8B12-8C73-4C16-9789-91971BEE68BC}"/>
    <cellStyle name="Millares 2 2 5 4 3" xfId="3299" xr:uid="{71461707-F89D-476A-AE4F-16C5EFFDFF60}"/>
    <cellStyle name="Millares 2 2 5 5" xfId="1463" xr:uid="{88A1ECE1-2D4F-4949-9E5B-005381C5002E}"/>
    <cellStyle name="Millares 2 2 5 5 2" xfId="6623" xr:uid="{1415B3CE-1019-4F64-8EC1-2130258B7CEE}"/>
    <cellStyle name="Millares 2 2 5 5 3" xfId="3795" xr:uid="{BC28AB7C-B91F-4ADF-841E-30764CF7B28A}"/>
    <cellStyle name="Millares 2 2 5 6" xfId="1963" xr:uid="{FFEE34CE-8861-4D27-BF53-A8785780ACD2}"/>
    <cellStyle name="Millares 2 2 5 6 2" xfId="7123" xr:uid="{676A990B-1458-4EEE-A718-596C48508670}"/>
    <cellStyle name="Millares 2 2 5 6 3" xfId="4295" xr:uid="{340EF5E3-9979-4C71-8229-6935F3A79B47}"/>
    <cellStyle name="Millares 2 2 5 7" xfId="2461" xr:uid="{DFBE7E4A-C66A-4310-A58F-B9555B01962B}"/>
    <cellStyle name="Millares 2 2 5 7 2" xfId="7621" xr:uid="{8CC7CD26-5993-4C80-BFC6-C678409970D7}"/>
    <cellStyle name="Millares 2 2 5 7 3" xfId="4793" xr:uid="{A1DE9762-147F-45DC-8D0B-3C87FE0ECC92}"/>
    <cellStyle name="Millares 2 2 5 8" xfId="648" xr:uid="{386658A5-95B9-44DD-AE29-F59314FA5AB3}"/>
    <cellStyle name="Millares 2 2 5 8 2" xfId="5813" xr:uid="{7823937D-A879-44EB-A80A-BF4E3E3EC1BD}"/>
    <cellStyle name="Millares 2 2 5 9" xfId="5290" xr:uid="{33587A35-183C-4A0A-9594-31FE87DC23E2}"/>
    <cellStyle name="Millares 2 2 6" xfId="204" xr:uid="{8B4873E4-5E60-494B-A29F-46A306369C64}"/>
    <cellStyle name="Millares 2 2 6 2" xfId="1046" xr:uid="{A1C9A463-92B8-479D-8795-7994A682AC7C}"/>
    <cellStyle name="Millares 2 2 6 2 2" xfId="6206" xr:uid="{DAE58657-6BE5-4DF1-8D1E-50A893F554AB}"/>
    <cellStyle name="Millares 2 2 6 2 3" xfId="3378" xr:uid="{F4D277C1-5E18-4614-B3ED-ECD41DBA8BE7}"/>
    <cellStyle name="Millares 2 2 6 3" xfId="1543" xr:uid="{1FA2B4F8-AE76-418B-9F30-4423F65BDB10}"/>
    <cellStyle name="Millares 2 2 6 3 2" xfId="6703" xr:uid="{00259977-1CE0-41D0-97FA-0D81827BD7DE}"/>
    <cellStyle name="Millares 2 2 6 3 3" xfId="3875" xr:uid="{560CAF96-9535-4CBE-BB06-56A63D221150}"/>
    <cellStyle name="Millares 2 2 6 4" xfId="2043" xr:uid="{1F82003A-B2C2-4E39-AD9B-A2BD182BB425}"/>
    <cellStyle name="Millares 2 2 6 4 2" xfId="7203" xr:uid="{6902536E-BA18-4028-A1F5-BF1F2D27A09E}"/>
    <cellStyle name="Millares 2 2 6 4 3" xfId="4375" xr:uid="{9189C932-2CCC-42F7-94B2-79EAA71B5C72}"/>
    <cellStyle name="Millares 2 2 6 5" xfId="2541" xr:uid="{34B234E4-4E04-4C4C-84D7-6C6B9B663F9A}"/>
    <cellStyle name="Millares 2 2 6 5 2" xfId="7701" xr:uid="{E605EF90-8E9C-4417-B592-E55BB843AEB9}"/>
    <cellStyle name="Millares 2 2 6 5 3" xfId="4873" xr:uid="{9DE3985B-2222-48CD-8B01-890EFFCB7075}"/>
    <cellStyle name="Millares 2 2 6 6" xfId="544" xr:uid="{88A2CD4A-E454-442D-A7D7-9978BC336203}"/>
    <cellStyle name="Millares 2 2 6 6 2" xfId="5709" xr:uid="{D33A9617-68AD-4109-A516-573F5BB64414}"/>
    <cellStyle name="Millares 2 2 6 7" xfId="5369" xr:uid="{AFC5F00A-1389-4711-8A02-BE99F0E0B7F5}"/>
    <cellStyle name="Millares 2 2 6 8" xfId="2881" xr:uid="{B345A160-D3A3-49D5-A698-4CEA6CDB6045}"/>
    <cellStyle name="Millares 2 2 7" xfId="361" xr:uid="{50F7D430-9B1C-485E-A3D5-44A961B1DDC1}"/>
    <cellStyle name="Millares 2 2 7 2" xfId="1203" xr:uid="{48023BC8-C1D9-4464-A7E1-52BFBFC534B5}"/>
    <cellStyle name="Millares 2 2 7 2 2" xfId="6363" xr:uid="{EF995430-EAED-4F9B-BCC1-1395F54570A1}"/>
    <cellStyle name="Millares 2 2 7 2 3" xfId="3535" xr:uid="{FD47F5DF-4AC0-4BCA-847F-230BF5A10084}"/>
    <cellStyle name="Millares 2 2 7 3" xfId="1700" xr:uid="{31B9A99E-679C-4FB3-9FF9-8A2E5127C14A}"/>
    <cellStyle name="Millares 2 2 7 3 2" xfId="6860" xr:uid="{25727EC0-4401-43A3-BC70-E351CC01B342}"/>
    <cellStyle name="Millares 2 2 7 3 3" xfId="4032" xr:uid="{57188B18-677F-41A3-BE57-7217F965914A}"/>
    <cellStyle name="Millares 2 2 7 4" xfId="2200" xr:uid="{52C349E1-B84D-45BB-9C22-164CB0357ED7}"/>
    <cellStyle name="Millares 2 2 7 4 2" xfId="7360" xr:uid="{0E4805C9-DB9D-478E-9178-90A7BF0B8211}"/>
    <cellStyle name="Millares 2 2 7 4 3" xfId="4532" xr:uid="{B3D06375-EB8F-4BF3-AE29-D79B134F8AEE}"/>
    <cellStyle name="Millares 2 2 7 5" xfId="2698" xr:uid="{60FC036D-AFC1-4561-B1D6-F3DA3E11F9CA}"/>
    <cellStyle name="Millares 2 2 7 5 2" xfId="7858" xr:uid="{7A62520B-9192-4675-95B5-FEFECF4982F0}"/>
    <cellStyle name="Millares 2 2 7 5 3" xfId="5030" xr:uid="{42CCB523-120E-44CE-953C-41D9907CBF7D}"/>
    <cellStyle name="Millares 2 2 7 6" xfId="701" xr:uid="{CCF2238B-E109-4753-9105-85F0F6541960}"/>
    <cellStyle name="Millares 2 2 7 6 2" xfId="5866" xr:uid="{9FC5E06F-9E58-4D18-99C8-41DD67AB4978}"/>
    <cellStyle name="Millares 2 2 7 7" xfId="5526" xr:uid="{326EE06B-8034-429F-B3DB-4B7ACF8E967D}"/>
    <cellStyle name="Millares 2 2 7 8" xfId="3038" xr:uid="{7961A105-B9A6-42E8-9D75-2F8635F1A3FB}"/>
    <cellStyle name="Millares 2 2 8" xfId="165" xr:uid="{4EE9223B-55B7-4931-A090-ED9B4899E6A9}"/>
    <cellStyle name="Millares 2 2 8 2" xfId="1513" xr:uid="{186A80CA-58BE-4E5A-9FAB-F53B317B2C18}"/>
    <cellStyle name="Millares 2 2 8 2 2" xfId="6673" xr:uid="{84FA70E8-52EF-46B3-96AD-23D22DFD4E3A}"/>
    <cellStyle name="Millares 2 2 8 2 3" xfId="3845" xr:uid="{5D5B0FE2-9BF3-4D51-BDD1-D02EFEDA1A9B}"/>
    <cellStyle name="Millares 2 2 8 3" xfId="2013" xr:uid="{0B8B54C3-1E4D-4C38-87AA-10269021C89A}"/>
    <cellStyle name="Millares 2 2 8 3 2" xfId="7173" xr:uid="{9FF224F0-1292-4D9D-BF3C-FDD7A7A83AE1}"/>
    <cellStyle name="Millares 2 2 8 3 3" xfId="4345" xr:uid="{8A354AC8-81EA-4D4E-8D7A-E74BCF6FC0A1}"/>
    <cellStyle name="Millares 2 2 8 4" xfId="2511" xr:uid="{5F68F509-DC44-4275-B9F8-1AF8E4DCFDD7}"/>
    <cellStyle name="Millares 2 2 8 4 2" xfId="7671" xr:uid="{547FC463-7319-47D9-A309-4E6DA26078CB}"/>
    <cellStyle name="Millares 2 2 8 4 3" xfId="4843" xr:uid="{7E519051-24CE-447F-B8B0-3E7291AA7089}"/>
    <cellStyle name="Millares 2 2 8 5" xfId="1012" xr:uid="{FA14CE54-1E6D-447C-9F33-C579C38495CB}"/>
    <cellStyle name="Millares 2 2 8 5 2" xfId="6177" xr:uid="{3F0CB69D-69AF-494D-A1DA-9CF99656DEE7}"/>
    <cellStyle name="Millares 2 2 8 6" xfId="5340" xr:uid="{060A082E-D19F-4472-99CC-133C6F790A7F}"/>
    <cellStyle name="Millares 2 2 8 7" xfId="3349" xr:uid="{D953E314-9C2C-4A58-B4C2-2128AF060C2E}"/>
    <cellStyle name="Millares 2 2 9" xfId="858" xr:uid="{3023F0EC-23DC-49E1-ABED-114B8A1EC29C}"/>
    <cellStyle name="Millares 2 2 9 2" xfId="6023" xr:uid="{6AE8F2CE-459A-418E-A303-7985991A89BF}"/>
    <cellStyle name="Millares 2 2 9 3" xfId="3195" xr:uid="{BF0DCA5E-4043-49ED-9035-B691B40A8E28}"/>
    <cellStyle name="Millares 2 3" xfId="16" xr:uid="{323DF0D7-18DD-49C7-BFE3-FBA04CDF8341}"/>
    <cellStyle name="Millares 2 3 10" xfId="1864" xr:uid="{02FAA000-210F-411E-A318-8B457F97DCD0}"/>
    <cellStyle name="Millares 2 3 10 2" xfId="7024" xr:uid="{988C1D40-92F8-4B87-9142-FCD5FC8F428F}"/>
    <cellStyle name="Millares 2 3 10 3" xfId="4196" xr:uid="{209112B9-D386-4351-AD3D-75283A7A6F5A}"/>
    <cellStyle name="Millares 2 3 11" xfId="2362" xr:uid="{FA89373C-EEB4-4810-B7A7-F64E23674419}"/>
    <cellStyle name="Millares 2 3 11 2" xfId="7522" xr:uid="{CDDB8DEF-007F-4BE8-A206-CB6EEA60E995}"/>
    <cellStyle name="Millares 2 3 11 3" xfId="4694" xr:uid="{82237FE5-053B-4037-8AFF-A172D9BB9E91}"/>
    <cellStyle name="Millares 2 3 12" xfId="520" xr:uid="{DC9DCC19-04CC-495B-BA53-E9DDE5B07F2A}"/>
    <cellStyle name="Millares 2 3 12 2" xfId="5685" xr:uid="{53CB019D-E352-4B2D-99B3-763AF9A391F7}"/>
    <cellStyle name="Millares 2 3 13" xfId="5191" xr:uid="{0D4CDFA5-8AFE-457D-8D43-E71CFB083E72}"/>
    <cellStyle name="Millares 2 3 14" xfId="2857" xr:uid="{8AC5CE19-8347-4289-A01E-DE0AFB3153F1}"/>
    <cellStyle name="Millares 2 3 2" xfId="41" xr:uid="{9BB2E9A4-82B2-448A-9BFB-AE94B7EE4C46}"/>
    <cellStyle name="Millares 2 3 2 10" xfId="574" xr:uid="{F51E32D0-B02B-4498-BEC1-7BACF7C8FC7D}"/>
    <cellStyle name="Millares 2 3 2 10 2" xfId="5739" xr:uid="{DA3EE5EE-9DEA-41A3-AA28-3D0D90F9A5EB}"/>
    <cellStyle name="Millares 2 3 2 11" xfId="5216" xr:uid="{58677F56-3930-4130-BEA1-22F45CA86A05}"/>
    <cellStyle name="Millares 2 3 2 12" xfId="2911" xr:uid="{A5E1F3B3-7975-4628-993C-FF14F9447C22}"/>
    <cellStyle name="Millares 2 3 2 2" xfId="92" xr:uid="{4AED02B6-27C2-4376-8612-E5900BE9988E}"/>
    <cellStyle name="Millares 2 3 2 2 10" xfId="2962" xr:uid="{B78692E0-9772-48E8-B089-6681F7AEFB73}"/>
    <cellStyle name="Millares 2 3 2 2 2" xfId="442" xr:uid="{B4884958-4C68-4482-B734-795761EB52D5}"/>
    <cellStyle name="Millares 2 3 2 2 2 2" xfId="1284" xr:uid="{96C2E566-F5AE-41EC-B34E-6F4A3969EEAD}"/>
    <cellStyle name="Millares 2 3 2 2 2 2 2" xfId="6444" xr:uid="{2E2FE77F-6A71-4298-B1AD-164F7E1649AC}"/>
    <cellStyle name="Millares 2 3 2 2 2 2 3" xfId="3616" xr:uid="{7FCCEA2B-71DB-4162-B269-0011F7CEE50B}"/>
    <cellStyle name="Millares 2 3 2 2 2 3" xfId="1781" xr:uid="{75611DED-C1D3-45C9-AA84-F5D637B42F00}"/>
    <cellStyle name="Millares 2 3 2 2 2 3 2" xfId="6941" xr:uid="{F4304728-5D5C-4FDB-BF1D-ACD823C16378}"/>
    <cellStyle name="Millares 2 3 2 2 2 3 3" xfId="4113" xr:uid="{F2CB1E00-9200-4628-9969-31E41D52FB67}"/>
    <cellStyle name="Millares 2 3 2 2 2 4" xfId="2281" xr:uid="{9AAF3326-9848-4C1A-97E7-92D24482DB4C}"/>
    <cellStyle name="Millares 2 3 2 2 2 4 2" xfId="7441" xr:uid="{8A37484E-7DF3-403E-B307-0586FA74B7A2}"/>
    <cellStyle name="Millares 2 3 2 2 2 4 3" xfId="4613" xr:uid="{335FD7E9-7FE3-47AA-8DD6-5F3E92CD0CA1}"/>
    <cellStyle name="Millares 2 3 2 2 2 5" xfId="2779" xr:uid="{EAB24256-814A-45D3-9677-4C530B32FA0C}"/>
    <cellStyle name="Millares 2 3 2 2 2 5 2" xfId="7939" xr:uid="{4D05FC14-4680-4545-A4B1-3F28493A8DD8}"/>
    <cellStyle name="Millares 2 3 2 2 2 5 3" xfId="5111" xr:uid="{8E432439-A97F-4049-8268-037DAF18B99D}"/>
    <cellStyle name="Millares 2 3 2 2 2 6" xfId="782" xr:uid="{FA0AB798-A934-4AC1-BEB0-10E05283A13C}"/>
    <cellStyle name="Millares 2 3 2 2 2 6 2" xfId="5947" xr:uid="{B2556771-2BA5-46E9-81EE-39219B31903C}"/>
    <cellStyle name="Millares 2 3 2 2 2 7" xfId="5607" xr:uid="{E7CFC8B2-F6E1-489B-8202-9A491E90A1CB}"/>
    <cellStyle name="Millares 2 3 2 2 2 8" xfId="3119" xr:uid="{3BD6EB75-7512-4265-BD9B-19A765F63B10}"/>
    <cellStyle name="Millares 2 3 2 2 3" xfId="285" xr:uid="{1A92394F-26F1-4ED9-B438-94758AEBFB07}"/>
    <cellStyle name="Millares 2 3 2 2 3 2" xfId="1624" xr:uid="{15FAFE0F-78CD-4D5B-B020-5BDB62C64773}"/>
    <cellStyle name="Millares 2 3 2 2 3 2 2" xfId="6784" xr:uid="{10CBA87A-AB21-4BE5-812F-A959B3B7BEE6}"/>
    <cellStyle name="Millares 2 3 2 2 3 2 3" xfId="3956" xr:uid="{CBE5BBF8-F8D9-4E60-8EF3-979814D56198}"/>
    <cellStyle name="Millares 2 3 2 2 3 3" xfId="2124" xr:uid="{E4E14E15-2FA4-4969-8423-1AA5D83CFB71}"/>
    <cellStyle name="Millares 2 3 2 2 3 3 2" xfId="7284" xr:uid="{73D6D0D0-49EB-486C-BF32-CF290F151927}"/>
    <cellStyle name="Millares 2 3 2 2 3 3 3" xfId="4456" xr:uid="{466804BA-045A-4E78-BBAA-FB9F357E30EC}"/>
    <cellStyle name="Millares 2 3 2 2 3 4" xfId="2622" xr:uid="{038D3A08-0B5D-4C32-8BB9-8971288DEDF0}"/>
    <cellStyle name="Millares 2 3 2 2 3 4 2" xfId="7782" xr:uid="{6552C2B0-2088-46B4-B85F-ACD95DEFC3B1}"/>
    <cellStyle name="Millares 2 3 2 2 3 4 3" xfId="4954" xr:uid="{1E83D022-C2F8-45C1-81A6-571038DF9B0E}"/>
    <cellStyle name="Millares 2 3 2 2 3 5" xfId="1127" xr:uid="{EECBDCA1-C173-4537-AF58-624E3F77F85F}"/>
    <cellStyle name="Millares 2 3 2 2 3 5 2" xfId="6287" xr:uid="{054573FF-5589-4D60-B8B0-97CB9D54B4DF}"/>
    <cellStyle name="Millares 2 3 2 2 3 6" xfId="5450" xr:uid="{BC80ECCF-28AC-4853-8B03-CAA9992D54E1}"/>
    <cellStyle name="Millares 2 3 2 2 3 7" xfId="3459" xr:uid="{FFFFEB96-B6FC-478C-B188-767BD97D4DA6}"/>
    <cellStyle name="Millares 2 3 2 2 4" xfId="939" xr:uid="{5B361803-98D8-4192-8C00-1798337FBC40}"/>
    <cellStyle name="Millares 2 3 2 2 4 2" xfId="6104" xr:uid="{27657FB6-A21B-4C74-A1C9-51AB4299FCE3}"/>
    <cellStyle name="Millares 2 3 2 2 4 3" xfId="3276" xr:uid="{2F8BA238-3025-4248-8859-2C88B4C8401B}"/>
    <cellStyle name="Millares 2 3 2 2 5" xfId="1440" xr:uid="{D6577610-4EC4-4724-88F8-6BB7EF0849E2}"/>
    <cellStyle name="Millares 2 3 2 2 5 2" xfId="6600" xr:uid="{E7AB330C-A0D5-4FA9-9351-8D134C4AE1AF}"/>
    <cellStyle name="Millares 2 3 2 2 5 3" xfId="3772" xr:uid="{BCF8A0CE-CB4A-4B8C-B10B-C6F5A8BE25CE}"/>
    <cellStyle name="Millares 2 3 2 2 6" xfId="1940" xr:uid="{44D2F268-9CF6-4D02-97F6-BFA5D16A3611}"/>
    <cellStyle name="Millares 2 3 2 2 6 2" xfId="7100" xr:uid="{77541009-3A80-4638-8EAA-2114027319DA}"/>
    <cellStyle name="Millares 2 3 2 2 6 3" xfId="4272" xr:uid="{608384A8-76FD-448D-9F41-A0C4000904E1}"/>
    <cellStyle name="Millares 2 3 2 2 7" xfId="2438" xr:uid="{013041CA-9412-491B-BF3F-15D724D68F60}"/>
    <cellStyle name="Millares 2 3 2 2 7 2" xfId="7598" xr:uid="{B646766D-13F5-497C-B252-6689BF492A9C}"/>
    <cellStyle name="Millares 2 3 2 2 7 3" xfId="4770" xr:uid="{F6AA9EF6-9AD4-4130-9437-D67084A09445}"/>
    <cellStyle name="Millares 2 3 2 2 8" xfId="625" xr:uid="{FA11EBB1-B1BD-4AE2-80CE-73F3AAF23157}"/>
    <cellStyle name="Millares 2 3 2 2 8 2" xfId="5790" xr:uid="{522C138B-6FFA-441E-9182-64AAA794EF48}"/>
    <cellStyle name="Millares 2 3 2 2 9" xfId="5267" xr:uid="{198EE6C4-61BA-47F7-A091-C9BAC546D88A}"/>
    <cellStyle name="Millares 2 3 2 3" xfId="145" xr:uid="{61AD04C8-C42E-454D-B331-1617D9619963}"/>
    <cellStyle name="Millares 2 3 2 3 10" xfId="3015" xr:uid="{C1BB1624-A3D0-4973-8908-6C264CB64CC4}"/>
    <cellStyle name="Millares 2 3 2 3 2" xfId="495" xr:uid="{EABB5803-EC91-4BC2-BF6D-2B994A183ADF}"/>
    <cellStyle name="Millares 2 3 2 3 2 2" xfId="1337" xr:uid="{1B4F003A-02C9-4C71-8CF8-F668C5270725}"/>
    <cellStyle name="Millares 2 3 2 3 2 2 2" xfId="6497" xr:uid="{1FBC563B-7764-4167-924C-CAAD56AA4208}"/>
    <cellStyle name="Millares 2 3 2 3 2 2 3" xfId="3669" xr:uid="{F0AEDBE7-7DA3-499D-ABDF-2E1CF0442CF2}"/>
    <cellStyle name="Millares 2 3 2 3 2 3" xfId="1834" xr:uid="{81A11558-2A2C-4E34-A933-A24AAF3D2800}"/>
    <cellStyle name="Millares 2 3 2 3 2 3 2" xfId="6994" xr:uid="{4FDDA937-CAA3-496F-A271-5223FD3122BC}"/>
    <cellStyle name="Millares 2 3 2 3 2 3 3" xfId="4166" xr:uid="{03D4CB71-7DD6-4115-9E08-8C78BA954704}"/>
    <cellStyle name="Millares 2 3 2 3 2 4" xfId="2334" xr:uid="{327C840C-06FE-4A95-A61C-58B5EFC971CF}"/>
    <cellStyle name="Millares 2 3 2 3 2 4 2" xfId="7494" xr:uid="{20145873-CA2E-4C67-A49A-F9A979124478}"/>
    <cellStyle name="Millares 2 3 2 3 2 4 3" xfId="4666" xr:uid="{64E093CA-E3EC-4178-A9DA-69D003689541}"/>
    <cellStyle name="Millares 2 3 2 3 2 5" xfId="2832" xr:uid="{48969CBB-464A-4FFE-9CAA-D57C5282BE1D}"/>
    <cellStyle name="Millares 2 3 2 3 2 5 2" xfId="7992" xr:uid="{FD3A671E-7EAA-403D-A963-3219A4BC9497}"/>
    <cellStyle name="Millares 2 3 2 3 2 5 3" xfId="5164" xr:uid="{605C6B5A-AC71-452C-A26F-D5056561669A}"/>
    <cellStyle name="Millares 2 3 2 3 2 6" xfId="835" xr:uid="{12F00D4C-B12C-4C76-950F-59DCEDEDFADF}"/>
    <cellStyle name="Millares 2 3 2 3 2 6 2" xfId="6000" xr:uid="{AFA3B952-2779-4C78-9677-BEACC1FE8C78}"/>
    <cellStyle name="Millares 2 3 2 3 2 7" xfId="5660" xr:uid="{801B4E8A-EC4E-4D29-BBBC-AA9A591709E9}"/>
    <cellStyle name="Millares 2 3 2 3 2 8" xfId="3172" xr:uid="{B678C277-F7F3-4C3D-B70B-963DA1B51000}"/>
    <cellStyle name="Millares 2 3 2 3 3" xfId="338" xr:uid="{96781D71-EE7A-4597-97C1-0FF2A3C2C085}"/>
    <cellStyle name="Millares 2 3 2 3 3 2" xfId="1677" xr:uid="{12653486-4A55-4246-8932-B5EDE055B81F}"/>
    <cellStyle name="Millares 2 3 2 3 3 2 2" xfId="6837" xr:uid="{347622AF-8B1A-41C5-BB8F-9A8245668A19}"/>
    <cellStyle name="Millares 2 3 2 3 3 2 3" xfId="4009" xr:uid="{2728F058-6AFA-45C5-9AA2-2808BE8A90DB}"/>
    <cellStyle name="Millares 2 3 2 3 3 3" xfId="2177" xr:uid="{E9612532-13B2-4F02-90B8-C60293389BEA}"/>
    <cellStyle name="Millares 2 3 2 3 3 3 2" xfId="7337" xr:uid="{9AAAE25D-D2B5-44FE-9AAB-D2507559D812}"/>
    <cellStyle name="Millares 2 3 2 3 3 3 3" xfId="4509" xr:uid="{FDC35A0F-D43F-46AE-BD05-89CBB4FD5DC2}"/>
    <cellStyle name="Millares 2 3 2 3 3 4" xfId="2675" xr:uid="{29AC2512-9679-49D1-9E71-D464020FF466}"/>
    <cellStyle name="Millares 2 3 2 3 3 4 2" xfId="7835" xr:uid="{52B65763-4AAA-49D1-A2DA-BBE16E030EDC}"/>
    <cellStyle name="Millares 2 3 2 3 3 4 3" xfId="5007" xr:uid="{7B6AB61B-C35C-42C7-8085-ED9C7660F97F}"/>
    <cellStyle name="Millares 2 3 2 3 3 5" xfId="1180" xr:uid="{CDCDA6DB-7F12-4965-8F61-431A9189C5CC}"/>
    <cellStyle name="Millares 2 3 2 3 3 5 2" xfId="6340" xr:uid="{F2645AE5-207F-4AAA-80DB-433351BA7738}"/>
    <cellStyle name="Millares 2 3 2 3 3 6" xfId="5503" xr:uid="{A1EEBE87-832A-4F55-AA88-7C6AB295EFCF}"/>
    <cellStyle name="Millares 2 3 2 3 3 7" xfId="3512" xr:uid="{0712BF7E-FF52-4C77-B3DD-D740C2A1C24E}"/>
    <cellStyle name="Millares 2 3 2 3 4" xfId="992" xr:uid="{F5773D0B-EFCC-45D9-9E5E-ABF123D174EC}"/>
    <cellStyle name="Millares 2 3 2 3 4 2" xfId="6157" xr:uid="{DA6F95BD-A431-424C-91FF-2874A42CA309}"/>
    <cellStyle name="Millares 2 3 2 3 4 3" xfId="3329" xr:uid="{4DF5FE21-46CC-41C1-8643-7203622C60FE}"/>
    <cellStyle name="Millares 2 3 2 3 5" xfId="1493" xr:uid="{5ED94A66-9A95-4244-9ADD-8A2E4B9F5378}"/>
    <cellStyle name="Millares 2 3 2 3 5 2" xfId="6653" xr:uid="{7B185993-018A-49F0-AF80-11F260D521F4}"/>
    <cellStyle name="Millares 2 3 2 3 5 3" xfId="3825" xr:uid="{2D696DC3-7B55-40AC-B0ED-C3A2A6704D99}"/>
    <cellStyle name="Millares 2 3 2 3 6" xfId="1993" xr:uid="{AAE16970-62FD-4AC7-B3AB-CCA350B621BB}"/>
    <cellStyle name="Millares 2 3 2 3 6 2" xfId="7153" xr:uid="{49A2AC71-BCB8-49F0-BDC8-26F7600EA36D}"/>
    <cellStyle name="Millares 2 3 2 3 6 3" xfId="4325" xr:uid="{B64A6013-3FD5-4280-AE5B-DE38AD3D5E9C}"/>
    <cellStyle name="Millares 2 3 2 3 7" xfId="2491" xr:uid="{E7EA9194-1058-441D-9F7E-5807E39F7A7B}"/>
    <cellStyle name="Millares 2 3 2 3 7 2" xfId="7651" xr:uid="{F6E4069D-B074-4DB1-80A4-4E552D70CBAB}"/>
    <cellStyle name="Millares 2 3 2 3 7 3" xfId="4823" xr:uid="{4A3EC8A1-0AA6-4865-87FB-EF94D8FBAFDB}"/>
    <cellStyle name="Millares 2 3 2 3 8" xfId="678" xr:uid="{602329DA-C889-4358-A31D-9BDAC6E56DDD}"/>
    <cellStyle name="Millares 2 3 2 3 8 2" xfId="5843" xr:uid="{C8259647-7F45-460F-97EE-BAD6E0A0B21F}"/>
    <cellStyle name="Millares 2 3 2 3 9" xfId="5320" xr:uid="{0D3CA532-FBD7-4D38-90F4-51D30F7FE75E}"/>
    <cellStyle name="Millares 2 3 2 4" xfId="391" xr:uid="{6D2F0483-D25C-47B1-BC8B-3A5D95A0C518}"/>
    <cellStyle name="Millares 2 3 2 4 2" xfId="1233" xr:uid="{35E35C9C-33F3-45DA-A5B9-1ADF908494F5}"/>
    <cellStyle name="Millares 2 3 2 4 2 2" xfId="6393" xr:uid="{F236EA3B-085C-46AC-A4AC-E2D46367074A}"/>
    <cellStyle name="Millares 2 3 2 4 2 3" xfId="3565" xr:uid="{E387F257-344C-4F38-BC04-F1CE9E773797}"/>
    <cellStyle name="Millares 2 3 2 4 3" xfId="1730" xr:uid="{240E5A62-7C6E-4BC7-9D86-63A7B1E55D1D}"/>
    <cellStyle name="Millares 2 3 2 4 3 2" xfId="6890" xr:uid="{C185087D-5D91-4ACB-8C05-8A533A90C8DD}"/>
    <cellStyle name="Millares 2 3 2 4 3 3" xfId="4062" xr:uid="{A11C52CA-9954-4A9F-85D2-976E2E3F3F95}"/>
    <cellStyle name="Millares 2 3 2 4 4" xfId="2230" xr:uid="{DF44E8CC-01DB-4C98-85F0-D097D69A5BAE}"/>
    <cellStyle name="Millares 2 3 2 4 4 2" xfId="7390" xr:uid="{A3047A79-33D5-426F-BE10-68738AE84FDA}"/>
    <cellStyle name="Millares 2 3 2 4 4 3" xfId="4562" xr:uid="{17895286-D173-4A9F-8E4B-61D70E921E70}"/>
    <cellStyle name="Millares 2 3 2 4 5" xfId="2728" xr:uid="{B197BBC4-B952-471C-BFA0-6171B18851A1}"/>
    <cellStyle name="Millares 2 3 2 4 5 2" xfId="7888" xr:uid="{C05B8DF5-B192-4138-A889-2674BCD6F01E}"/>
    <cellStyle name="Millares 2 3 2 4 5 3" xfId="5060" xr:uid="{2B86DD17-5D5F-453D-830F-AD131CFE51C8}"/>
    <cellStyle name="Millares 2 3 2 4 6" xfId="731" xr:uid="{6E89E915-19FE-4968-8210-5019D65D3009}"/>
    <cellStyle name="Millares 2 3 2 4 6 2" xfId="5896" xr:uid="{ECDA593A-9F5B-4553-B947-AD5AC412FC27}"/>
    <cellStyle name="Millares 2 3 2 4 7" xfId="5556" xr:uid="{42F361E4-F5A6-4BDA-9CD5-18D722D394B4}"/>
    <cellStyle name="Millares 2 3 2 4 8" xfId="3068" xr:uid="{BA817069-C674-46F0-B7F5-53499DA82578}"/>
    <cellStyle name="Millares 2 3 2 5" xfId="234" xr:uid="{594BA0C6-6111-4474-9CCC-BB49A57D5C68}"/>
    <cellStyle name="Millares 2 3 2 5 2" xfId="1573" xr:uid="{F249D7BB-5992-4684-9067-AED89B45AE72}"/>
    <cellStyle name="Millares 2 3 2 5 2 2" xfId="6733" xr:uid="{7FCF51C7-8C59-4A34-8215-9833F7EC4144}"/>
    <cellStyle name="Millares 2 3 2 5 2 3" xfId="3905" xr:uid="{D6D74DED-6A71-461B-9744-7E6A1096A4C0}"/>
    <cellStyle name="Millares 2 3 2 5 3" xfId="2073" xr:uid="{058D9737-7A7E-45F1-BD8B-CEC3E52568AD}"/>
    <cellStyle name="Millares 2 3 2 5 3 2" xfId="7233" xr:uid="{4DE97B83-ADBD-4B49-9CE8-5EE741EBCCB1}"/>
    <cellStyle name="Millares 2 3 2 5 3 3" xfId="4405" xr:uid="{6982F0E3-70C8-43F5-BAE6-6BEBCCDCD3C4}"/>
    <cellStyle name="Millares 2 3 2 5 4" xfId="2571" xr:uid="{934CD8F2-3581-4B03-AB43-A101994ED22F}"/>
    <cellStyle name="Millares 2 3 2 5 4 2" xfId="7731" xr:uid="{4B3BC090-CF49-45CF-A6B5-0E90F8EF1582}"/>
    <cellStyle name="Millares 2 3 2 5 4 3" xfId="4903" xr:uid="{4D46C963-47DF-4327-B53A-64B55DFFFF28}"/>
    <cellStyle name="Millares 2 3 2 5 5" xfId="1076" xr:uid="{3F9559F6-D782-4364-89F0-0A57599B23EA}"/>
    <cellStyle name="Millares 2 3 2 5 5 2" xfId="6236" xr:uid="{31321907-96F8-4BFD-97E5-3297B7B105F6}"/>
    <cellStyle name="Millares 2 3 2 5 6" xfId="5399" xr:uid="{4A2E7A78-F021-4848-906F-4C0BF2D4061B}"/>
    <cellStyle name="Millares 2 3 2 5 7" xfId="3408" xr:uid="{7B00D056-5FB5-44B6-91A1-BD8568522427}"/>
    <cellStyle name="Millares 2 3 2 6" xfId="888" xr:uid="{D2201A08-5846-4D42-86EA-F00245DA48AD}"/>
    <cellStyle name="Millares 2 3 2 6 2" xfId="6053" xr:uid="{C050E8F8-F0A1-402B-8C5C-51921264029A}"/>
    <cellStyle name="Millares 2 3 2 6 3" xfId="3225" xr:uid="{B349B79B-3DE9-48CF-B763-78C802B5AF9A}"/>
    <cellStyle name="Millares 2 3 2 7" xfId="1389" xr:uid="{8E698166-5AF1-418F-9A37-9096E8F0F5DD}"/>
    <cellStyle name="Millares 2 3 2 7 2" xfId="6549" xr:uid="{3DC81CAE-8EBB-4F1D-AF9E-B0A29413CF55}"/>
    <cellStyle name="Millares 2 3 2 7 3" xfId="3721" xr:uid="{19E8B021-0E98-4BD2-8AB3-E824907F1BFF}"/>
    <cellStyle name="Millares 2 3 2 8" xfId="1889" xr:uid="{F6974483-192E-48D8-A4CB-48E3950E4BF6}"/>
    <cellStyle name="Millares 2 3 2 8 2" xfId="7049" xr:uid="{34B963F8-A2E4-4BDD-B34A-F8C5F2E8A65B}"/>
    <cellStyle name="Millares 2 3 2 8 3" xfId="4221" xr:uid="{155DB4D7-A6B4-41C9-A1FE-8BABC36EB92F}"/>
    <cellStyle name="Millares 2 3 2 9" xfId="2387" xr:uid="{6C8844B4-35CC-487C-B9A3-819C3D5A1CE4}"/>
    <cellStyle name="Millares 2 3 2 9 2" xfId="7547" xr:uid="{79329F75-215C-4473-96C6-68A6E89AE960}"/>
    <cellStyle name="Millares 2 3 2 9 3" xfId="4719" xr:uid="{7048C5C9-E9FA-4707-A27C-B82AC2DD63EE}"/>
    <cellStyle name="Millares 2 3 3" xfId="67" xr:uid="{848FDA14-0C7C-4177-8A7C-4D00CB74D5D2}"/>
    <cellStyle name="Millares 2 3 3 10" xfId="2937" xr:uid="{F8451248-BB7B-4AD3-8A46-1BF0ED264023}"/>
    <cellStyle name="Millares 2 3 3 2" xfId="417" xr:uid="{5AF5C3C1-E7DD-4F97-8C9A-B9E5DE8C3AC6}"/>
    <cellStyle name="Millares 2 3 3 2 2" xfId="1259" xr:uid="{620C77F6-B4D2-4567-A535-46F9512A4996}"/>
    <cellStyle name="Millares 2 3 3 2 2 2" xfId="6419" xr:uid="{2039965A-8015-4778-B778-E7938802466F}"/>
    <cellStyle name="Millares 2 3 3 2 2 3" xfId="3591" xr:uid="{9D19D700-C54A-4BCC-9CB2-4581C1330EC5}"/>
    <cellStyle name="Millares 2 3 3 2 3" xfId="1756" xr:uid="{DF21B794-98E2-44ED-BD5B-46EFCE9C86D7}"/>
    <cellStyle name="Millares 2 3 3 2 3 2" xfId="6916" xr:uid="{B8CA81C6-BDAB-4F8A-9896-816B3908D3EF}"/>
    <cellStyle name="Millares 2 3 3 2 3 3" xfId="4088" xr:uid="{C665E157-3E62-41CF-B306-0C18EF44243F}"/>
    <cellStyle name="Millares 2 3 3 2 4" xfId="2256" xr:uid="{CFEF0F88-9D17-4548-939F-DE5095C5D8AF}"/>
    <cellStyle name="Millares 2 3 3 2 4 2" xfId="7416" xr:uid="{EB5F2540-48AF-4E09-85BC-C7B21162E3C3}"/>
    <cellStyle name="Millares 2 3 3 2 4 3" xfId="4588" xr:uid="{7CCD815B-3797-49E0-B20A-B8F3E6D90A97}"/>
    <cellStyle name="Millares 2 3 3 2 5" xfId="2754" xr:uid="{14254933-8C42-4C08-98D7-B38ECF12F940}"/>
    <cellStyle name="Millares 2 3 3 2 5 2" xfId="7914" xr:uid="{CA07D712-A130-4C0A-A758-073B4CA33C26}"/>
    <cellStyle name="Millares 2 3 3 2 5 3" xfId="5086" xr:uid="{CDDAA84E-8886-4BBB-B3CE-86D41237BA82}"/>
    <cellStyle name="Millares 2 3 3 2 6" xfId="757" xr:uid="{AD9C4B4A-F67F-4FF4-987A-F9EBCBCE6391}"/>
    <cellStyle name="Millares 2 3 3 2 6 2" xfId="5922" xr:uid="{65B1CAE1-221C-43DB-AFEB-36F2B08F28E3}"/>
    <cellStyle name="Millares 2 3 3 2 7" xfId="5582" xr:uid="{EB42BAEC-7C4C-4367-8109-2F205499200E}"/>
    <cellStyle name="Millares 2 3 3 2 8" xfId="3094" xr:uid="{8C24376A-02C8-492B-9AB8-48338E1EAF00}"/>
    <cellStyle name="Millares 2 3 3 3" xfId="260" xr:uid="{BE3DE18F-84C7-44A6-A30C-A4F3A0AA6873}"/>
    <cellStyle name="Millares 2 3 3 3 2" xfId="1599" xr:uid="{32A14693-24CF-4D27-8F64-4BCF20233887}"/>
    <cellStyle name="Millares 2 3 3 3 2 2" xfId="6759" xr:uid="{709EBF23-03EF-4D63-ADDB-167A3445F135}"/>
    <cellStyle name="Millares 2 3 3 3 2 3" xfId="3931" xr:uid="{71256592-660F-4E5C-9B73-15D401CA0E08}"/>
    <cellStyle name="Millares 2 3 3 3 3" xfId="2099" xr:uid="{822F9A4C-8F5B-48F2-8E6E-D800A2CDA34A}"/>
    <cellStyle name="Millares 2 3 3 3 3 2" xfId="7259" xr:uid="{714D0D8A-A04C-498B-AA3C-C1F77C53D8CD}"/>
    <cellStyle name="Millares 2 3 3 3 3 3" xfId="4431" xr:uid="{AD1AFF0E-C69A-4142-9E78-F4BE9C405234}"/>
    <cellStyle name="Millares 2 3 3 3 4" xfId="2597" xr:uid="{4291C5C7-ABE8-458F-8BB4-5FD0B22372D8}"/>
    <cellStyle name="Millares 2 3 3 3 4 2" xfId="7757" xr:uid="{19BEEC32-0497-4687-B6C5-1CE5CFCFF10D}"/>
    <cellStyle name="Millares 2 3 3 3 4 3" xfId="4929" xr:uid="{6FFB0EC4-0072-4D78-A72F-F1B02112C91F}"/>
    <cellStyle name="Millares 2 3 3 3 5" xfId="1102" xr:uid="{5448476D-DA7A-4D64-8634-04F31BA21BD8}"/>
    <cellStyle name="Millares 2 3 3 3 5 2" xfId="6262" xr:uid="{FF7D77F3-7B86-4EFD-80A9-404A29D79285}"/>
    <cellStyle name="Millares 2 3 3 3 6" xfId="5425" xr:uid="{4D1C8472-B9E0-4F30-A059-ED97120EBA0C}"/>
    <cellStyle name="Millares 2 3 3 3 7" xfId="3434" xr:uid="{B93BB95E-9BFC-4318-91E1-9DDDA0096839}"/>
    <cellStyle name="Millares 2 3 3 4" xfId="914" xr:uid="{2EF9BE9E-2305-43D8-A5A7-4B3AFAA9614C}"/>
    <cellStyle name="Millares 2 3 3 4 2" xfId="6079" xr:uid="{96DA2603-F924-4B9E-A4BE-D9BC70C77073}"/>
    <cellStyle name="Millares 2 3 3 4 3" xfId="3251" xr:uid="{A5107C8D-9959-4289-AF8E-A197020806DF}"/>
    <cellStyle name="Millares 2 3 3 5" xfId="1415" xr:uid="{66D0D2E5-ABE9-4DB1-ADB2-AD1EA1D24516}"/>
    <cellStyle name="Millares 2 3 3 5 2" xfId="6575" xr:uid="{56150D15-9231-49A7-9798-1B0D830175DB}"/>
    <cellStyle name="Millares 2 3 3 5 3" xfId="3747" xr:uid="{A2BDFFC0-53CB-47DE-9261-E8E09AF59FDB}"/>
    <cellStyle name="Millares 2 3 3 6" xfId="1915" xr:uid="{B052503D-0805-4B3A-B998-DF0B917EB33B}"/>
    <cellStyle name="Millares 2 3 3 6 2" xfId="7075" xr:uid="{DF36B6BE-08C8-43C3-920F-484FFCBC0338}"/>
    <cellStyle name="Millares 2 3 3 6 3" xfId="4247" xr:uid="{47CB1CF3-036E-4389-8CAE-60640250AF4E}"/>
    <cellStyle name="Millares 2 3 3 7" xfId="2413" xr:uid="{C74046C9-E9C5-4DBD-A8FA-3205BE5F1630}"/>
    <cellStyle name="Millares 2 3 3 7 2" xfId="7573" xr:uid="{2AEC44AD-5C66-468E-90B6-A07A92A95B44}"/>
    <cellStyle name="Millares 2 3 3 7 3" xfId="4745" xr:uid="{95D27E05-FD46-450D-889E-F0E7B1A0F9B0}"/>
    <cellStyle name="Millares 2 3 3 8" xfId="600" xr:uid="{DB4C6988-87F8-45AF-B2D3-18E71559CE14}"/>
    <cellStyle name="Millares 2 3 3 8 2" xfId="5765" xr:uid="{1DF604D0-168C-4086-B5C6-2CCEDC121E7A}"/>
    <cellStyle name="Millares 2 3 3 9" xfId="5242" xr:uid="{05AD6FD7-5E8C-4094-AD35-2C0F1A4FAB4D}"/>
    <cellStyle name="Millares 2 3 4" xfId="120" xr:uid="{19B83F00-5723-42F0-8833-078580E8D0E9}"/>
    <cellStyle name="Millares 2 3 4 10" xfId="2990" xr:uid="{D33661A8-8910-4DC2-B6AF-040D38C54EFC}"/>
    <cellStyle name="Millares 2 3 4 2" xfId="470" xr:uid="{B7F44E70-56EF-4B29-89EA-30C261FC6852}"/>
    <cellStyle name="Millares 2 3 4 2 2" xfId="1312" xr:uid="{39425812-AE86-4DEB-A24F-729E64C22BA6}"/>
    <cellStyle name="Millares 2 3 4 2 2 2" xfId="6472" xr:uid="{49506780-1D81-449C-97E4-AF83EC257985}"/>
    <cellStyle name="Millares 2 3 4 2 2 3" xfId="3644" xr:uid="{E389ACEE-A652-491C-8251-68AEFDEE8313}"/>
    <cellStyle name="Millares 2 3 4 2 3" xfId="1809" xr:uid="{F324EE6D-F1C0-4A03-B2D2-4997625ED55C}"/>
    <cellStyle name="Millares 2 3 4 2 3 2" xfId="6969" xr:uid="{AD7763B0-93F3-422E-821B-E834016F48F9}"/>
    <cellStyle name="Millares 2 3 4 2 3 3" xfId="4141" xr:uid="{9DE0714B-1351-48B3-9E65-89584AA71D56}"/>
    <cellStyle name="Millares 2 3 4 2 4" xfId="2309" xr:uid="{3EC82533-43DD-4A75-8CA7-D5366CCC6DAC}"/>
    <cellStyle name="Millares 2 3 4 2 4 2" xfId="7469" xr:uid="{27DB1191-8935-4550-80D4-9C98D7C82418}"/>
    <cellStyle name="Millares 2 3 4 2 4 3" xfId="4641" xr:uid="{7A167ED7-8BBE-44DB-AD47-CD3627A75171}"/>
    <cellStyle name="Millares 2 3 4 2 5" xfId="2807" xr:uid="{14FF58EE-E324-40B9-AA35-9E0CF7ADEBEB}"/>
    <cellStyle name="Millares 2 3 4 2 5 2" xfId="7967" xr:uid="{78236618-2C11-4DF3-999A-067D997E5431}"/>
    <cellStyle name="Millares 2 3 4 2 5 3" xfId="5139" xr:uid="{6B55B4A1-1E87-4175-905E-991B31447E71}"/>
    <cellStyle name="Millares 2 3 4 2 6" xfId="810" xr:uid="{E437B3C6-0A95-4AD3-B708-04FA461CFF80}"/>
    <cellStyle name="Millares 2 3 4 2 6 2" xfId="5975" xr:uid="{CA394975-1990-4ECD-9BCC-46D89F1AAC05}"/>
    <cellStyle name="Millares 2 3 4 2 7" xfId="5635" xr:uid="{4D0351B8-20F5-43C3-8BEE-039EA2218304}"/>
    <cellStyle name="Millares 2 3 4 2 8" xfId="3147" xr:uid="{805D3456-2555-4675-A2EC-1B02FC0FE59A}"/>
    <cellStyle name="Millares 2 3 4 3" xfId="313" xr:uid="{0DA43F89-DFB0-4D99-8CFB-A3DC2D887563}"/>
    <cellStyle name="Millares 2 3 4 3 2" xfId="1652" xr:uid="{495C30DC-B998-4254-BE21-5457D7835116}"/>
    <cellStyle name="Millares 2 3 4 3 2 2" xfId="6812" xr:uid="{E326084B-1657-401F-A459-27EE3081DFD9}"/>
    <cellStyle name="Millares 2 3 4 3 2 3" xfId="3984" xr:uid="{F07D18C3-C16B-4C46-8F6C-A44D7AF00E06}"/>
    <cellStyle name="Millares 2 3 4 3 3" xfId="2152" xr:uid="{1DDD13C2-6766-4AC2-B565-51CA9CAC7C04}"/>
    <cellStyle name="Millares 2 3 4 3 3 2" xfId="7312" xr:uid="{F0E7986B-291A-4221-87C6-427F614CACD7}"/>
    <cellStyle name="Millares 2 3 4 3 3 3" xfId="4484" xr:uid="{6B8BAF71-C31E-415C-BB0B-EF38B025D9D8}"/>
    <cellStyle name="Millares 2 3 4 3 4" xfId="2650" xr:uid="{31413315-5A32-43D1-907D-B31DDA943227}"/>
    <cellStyle name="Millares 2 3 4 3 4 2" xfId="7810" xr:uid="{04CEFFE1-4676-43AB-B268-48F139E86974}"/>
    <cellStyle name="Millares 2 3 4 3 4 3" xfId="4982" xr:uid="{0210FEBF-34E2-41B8-8988-8ED3413761D5}"/>
    <cellStyle name="Millares 2 3 4 3 5" xfId="1155" xr:uid="{BE3F8A0B-D4F6-4753-88B9-A9A937744A97}"/>
    <cellStyle name="Millares 2 3 4 3 5 2" xfId="6315" xr:uid="{9C8293A9-7657-4BC7-ADB1-A1858C2BDD9E}"/>
    <cellStyle name="Millares 2 3 4 3 6" xfId="5478" xr:uid="{C8CFAB2B-8EC3-400A-9355-16D05A3B6FA1}"/>
    <cellStyle name="Millares 2 3 4 3 7" xfId="3487" xr:uid="{9CF3F8D1-2847-4294-9714-699F11F200BB}"/>
    <cellStyle name="Millares 2 3 4 4" xfId="967" xr:uid="{C763B932-714F-439E-A498-43FA42CAD411}"/>
    <cellStyle name="Millares 2 3 4 4 2" xfId="6132" xr:uid="{E51E7DD4-6309-4FB2-93E1-463D746F8DBA}"/>
    <cellStyle name="Millares 2 3 4 4 3" xfId="3304" xr:uid="{C62DB1C1-9764-4DD2-B2B0-27402AFEF33B}"/>
    <cellStyle name="Millares 2 3 4 5" xfId="1468" xr:uid="{044B54F3-477A-414B-A225-9D398FA9257D}"/>
    <cellStyle name="Millares 2 3 4 5 2" xfId="6628" xr:uid="{0F9F1819-C47B-4F1D-A17F-C91F86CFFAC2}"/>
    <cellStyle name="Millares 2 3 4 5 3" xfId="3800" xr:uid="{BB75FC8D-80A5-415D-9CB3-EDA3E261D48D}"/>
    <cellStyle name="Millares 2 3 4 6" xfId="1968" xr:uid="{1872957C-BA00-4FDA-BCE0-FAA272DAADAF}"/>
    <cellStyle name="Millares 2 3 4 6 2" xfId="7128" xr:uid="{64050B12-A2AE-4EA1-A3B8-FA5F2AB942EC}"/>
    <cellStyle name="Millares 2 3 4 6 3" xfId="4300" xr:uid="{091D9BF4-019B-477B-B251-5CD48A8E151F}"/>
    <cellStyle name="Millares 2 3 4 7" xfId="2466" xr:uid="{5429FE00-0C55-4184-B844-8F32E6DA8D44}"/>
    <cellStyle name="Millares 2 3 4 7 2" xfId="7626" xr:uid="{7DFF4DAF-B418-4AE1-A601-03347BFB7C2D}"/>
    <cellStyle name="Millares 2 3 4 7 3" xfId="4798" xr:uid="{7AA97D28-CAA2-4041-BD16-EE5DAA12BE62}"/>
    <cellStyle name="Millares 2 3 4 8" xfId="653" xr:uid="{C8D61322-E0D5-4319-9E99-77277F719199}"/>
    <cellStyle name="Millares 2 3 4 8 2" xfId="5818" xr:uid="{B72CC002-A987-4E0B-8BC5-94986100837B}"/>
    <cellStyle name="Millares 2 3 4 9" xfId="5295" xr:uid="{8D5EC74A-6CCC-4F3B-BBC7-27559A4B6FD2}"/>
    <cellStyle name="Millares 2 3 5" xfId="209" xr:uid="{0579C639-A7F0-44E6-8E0E-C1763529EDF9}"/>
    <cellStyle name="Millares 2 3 5 2" xfId="1051" xr:uid="{E9F5B8B4-F9AB-4084-90C0-0675654770E2}"/>
    <cellStyle name="Millares 2 3 5 2 2" xfId="6211" xr:uid="{E7758045-8C4F-4BCC-A06E-0A5574799FDC}"/>
    <cellStyle name="Millares 2 3 5 2 3" xfId="3383" xr:uid="{9F057D65-CFB9-4E0A-AF9C-EB52BA5796A8}"/>
    <cellStyle name="Millares 2 3 5 3" xfId="1548" xr:uid="{3BEF116F-FD3E-4210-B823-B94F7E6FC6E3}"/>
    <cellStyle name="Millares 2 3 5 3 2" xfId="6708" xr:uid="{E3CECA6D-16FA-464D-8312-2EB13A90A823}"/>
    <cellStyle name="Millares 2 3 5 3 3" xfId="3880" xr:uid="{59623A15-C93C-4270-964B-8AAD9D3146EA}"/>
    <cellStyle name="Millares 2 3 5 4" xfId="2048" xr:uid="{81D97AA7-492B-4534-A953-4751CFD67B05}"/>
    <cellStyle name="Millares 2 3 5 4 2" xfId="7208" xr:uid="{11732258-A032-4830-BF0D-94FB458F87F9}"/>
    <cellStyle name="Millares 2 3 5 4 3" xfId="4380" xr:uid="{DE4115F8-F0C8-4399-A153-20E920BDC726}"/>
    <cellStyle name="Millares 2 3 5 5" xfId="2546" xr:uid="{9A3111DC-0319-429A-A24F-8000D5C3C45A}"/>
    <cellStyle name="Millares 2 3 5 5 2" xfId="7706" xr:uid="{8767A5CF-1C74-4D19-B26C-A447D278C3C1}"/>
    <cellStyle name="Millares 2 3 5 5 3" xfId="4878" xr:uid="{CC5E8E93-3D8D-41BF-AF3C-B45D681562D2}"/>
    <cellStyle name="Millares 2 3 5 6" xfId="549" xr:uid="{DC9388EB-D130-497B-A287-114EB0D02BFE}"/>
    <cellStyle name="Millares 2 3 5 6 2" xfId="5714" xr:uid="{28A15B15-B1E5-4C22-90CC-3F87E2722B5D}"/>
    <cellStyle name="Millares 2 3 5 7" xfId="5374" xr:uid="{34A95F0B-84A2-4075-8D19-2C4503F7F0BD}"/>
    <cellStyle name="Millares 2 3 5 8" xfId="2886" xr:uid="{F700378B-D366-483C-9503-F58BD3C526A0}"/>
    <cellStyle name="Millares 2 3 6" xfId="366" xr:uid="{44874149-C7D8-4DC7-A5B6-F11BF4530204}"/>
    <cellStyle name="Millares 2 3 6 2" xfId="1208" xr:uid="{697190C6-282C-438C-A703-0B3DD67CC0C1}"/>
    <cellStyle name="Millares 2 3 6 2 2" xfId="6368" xr:uid="{A4299795-7EAA-4106-9C5F-33318337512C}"/>
    <cellStyle name="Millares 2 3 6 2 3" xfId="3540" xr:uid="{1FA14D4F-A5AF-4DC5-BC93-C02026F42273}"/>
    <cellStyle name="Millares 2 3 6 3" xfId="1705" xr:uid="{FC3E7919-640B-4846-B8A1-5F8F1F8EB853}"/>
    <cellStyle name="Millares 2 3 6 3 2" xfId="6865" xr:uid="{BF44FA16-A4B7-433C-B07F-117F5D08302A}"/>
    <cellStyle name="Millares 2 3 6 3 3" xfId="4037" xr:uid="{7E223450-4006-42A0-B517-E3BDF8E7B2EA}"/>
    <cellStyle name="Millares 2 3 6 4" xfId="2205" xr:uid="{ACB3DC64-415E-4D8C-A226-AD77E4A948CF}"/>
    <cellStyle name="Millares 2 3 6 4 2" xfId="7365" xr:uid="{1C3A8D52-EE28-4411-8CA4-68D2361F6C49}"/>
    <cellStyle name="Millares 2 3 6 4 3" xfId="4537" xr:uid="{99711F8B-097F-47A3-8699-E794122F860A}"/>
    <cellStyle name="Millares 2 3 6 5" xfId="2703" xr:uid="{3DAF0FF4-C6F6-459C-B644-F191285563BA}"/>
    <cellStyle name="Millares 2 3 6 5 2" xfId="7863" xr:uid="{BEAE14D4-41A0-42CA-8D2D-532F143F3985}"/>
    <cellStyle name="Millares 2 3 6 5 3" xfId="5035" xr:uid="{85B3B60F-5464-4459-BCC3-2F3E92772ED3}"/>
    <cellStyle name="Millares 2 3 6 6" xfId="706" xr:uid="{52C830F8-36DB-4853-AFC5-31B8023F626A}"/>
    <cellStyle name="Millares 2 3 6 6 2" xfId="5871" xr:uid="{593648B8-6173-43B2-A11B-8947FB396F6F}"/>
    <cellStyle name="Millares 2 3 6 7" xfId="5531" xr:uid="{2F64699D-B45E-4A73-ACE2-5F36BB705C86}"/>
    <cellStyle name="Millares 2 3 6 8" xfId="3043" xr:uid="{145AE653-3378-4F21-8976-BDD50D1382FC}"/>
    <cellStyle name="Millares 2 3 7" xfId="170" xr:uid="{38318690-9596-430A-BC35-7151B4955EBD}"/>
    <cellStyle name="Millares 2 3 7 2" xfId="1518" xr:uid="{AC0C94BD-5596-4FA9-8983-AF115ED1295F}"/>
    <cellStyle name="Millares 2 3 7 2 2" xfId="6678" xr:uid="{1F26D7D3-C9F9-436F-897C-C15F036407A1}"/>
    <cellStyle name="Millares 2 3 7 2 3" xfId="3850" xr:uid="{FD480647-1BFE-4C45-88F6-367BED11274D}"/>
    <cellStyle name="Millares 2 3 7 3" xfId="2018" xr:uid="{8081F3C4-24CD-4F4A-ADFC-F502C53C2073}"/>
    <cellStyle name="Millares 2 3 7 3 2" xfId="7178" xr:uid="{9DACA2B6-EC23-4319-9D3B-550A66C08B20}"/>
    <cellStyle name="Millares 2 3 7 3 3" xfId="4350" xr:uid="{3306ECFE-C1FE-432D-A0A6-C1BD35A6D633}"/>
    <cellStyle name="Millares 2 3 7 4" xfId="2516" xr:uid="{D22E0A3D-9116-49D3-B130-F07A93D33B57}"/>
    <cellStyle name="Millares 2 3 7 4 2" xfId="7676" xr:uid="{07B12117-E821-4F16-8B91-9892AEE56F98}"/>
    <cellStyle name="Millares 2 3 7 4 3" xfId="4848" xr:uid="{6F511102-9C74-4727-AB2F-62AA78C54BA6}"/>
    <cellStyle name="Millares 2 3 7 5" xfId="1017" xr:uid="{563240C1-C7B9-4388-839B-1D5974A8094A}"/>
    <cellStyle name="Millares 2 3 7 5 2" xfId="6182" xr:uid="{89B26704-4389-4960-A0A8-33A3EA49EAD2}"/>
    <cellStyle name="Millares 2 3 7 6" xfId="5345" xr:uid="{4C0EA749-318D-4465-A1CF-859ED8CC4173}"/>
    <cellStyle name="Millares 2 3 7 7" xfId="3354" xr:uid="{9EF0CF1B-B72D-432F-86E4-56D0D5D3FDC9}"/>
    <cellStyle name="Millares 2 3 8" xfId="863" xr:uid="{5C261DBD-8B87-4B01-A911-84B2FAAE75CE}"/>
    <cellStyle name="Millares 2 3 8 2" xfId="6028" xr:uid="{2C975D1F-E001-47ED-98AD-E2DD3602CE35}"/>
    <cellStyle name="Millares 2 3 8 3" xfId="3200" xr:uid="{C31DBD84-763B-46E0-9A3A-0AE0EF4E5557}"/>
    <cellStyle name="Millares 2 3 9" xfId="1364" xr:uid="{2FADF049-01AA-4376-B684-74CD28097751}"/>
    <cellStyle name="Millares 2 3 9 2" xfId="6524" xr:uid="{3EE0FAA0-348C-4F3E-96FC-B765A15A7FA5}"/>
    <cellStyle name="Millares 2 3 9 3" xfId="3696" xr:uid="{7108B763-DD38-4544-B06E-D5BA38F023F6}"/>
    <cellStyle name="Millares 2 4" xfId="31" xr:uid="{6B28934A-5B3C-4D20-A8D9-0495E0A85C27}"/>
    <cellStyle name="Millares 2 4 10" xfId="2377" xr:uid="{B6DAF7B1-54F5-4295-9D6E-F3CC2D33C399}"/>
    <cellStyle name="Millares 2 4 10 2" xfId="7537" xr:uid="{F66C03C5-20E7-408D-BD80-6E083CB6A29F}"/>
    <cellStyle name="Millares 2 4 10 3" xfId="4709" xr:uid="{6A53D301-AF93-48E2-9EC0-CF72BA604389}"/>
    <cellStyle name="Millares 2 4 11" xfId="533" xr:uid="{5FFB8F4A-5ABB-447E-A071-F53F748860E8}"/>
    <cellStyle name="Millares 2 4 11 2" xfId="5698" xr:uid="{CA8AE722-575C-4623-BA0A-16C428DD69EF}"/>
    <cellStyle name="Millares 2 4 12" xfId="5206" xr:uid="{49076F45-DC81-47BD-B92D-0FBD2017EBB4}"/>
    <cellStyle name="Millares 2 4 13" xfId="2870" xr:uid="{889B2F39-E08E-4A11-94B1-7CDABCBDB74E}"/>
    <cellStyle name="Millares 2 4 2" xfId="82" xr:uid="{FCF3958C-FA23-42F8-8BD7-ADED44221FDB}"/>
    <cellStyle name="Millares 2 4 2 10" xfId="2952" xr:uid="{40322E22-9C3C-4745-BBA6-8D26B3B69047}"/>
    <cellStyle name="Millares 2 4 2 2" xfId="432" xr:uid="{FB7E0F70-7844-478A-903F-C13D97AF6E25}"/>
    <cellStyle name="Millares 2 4 2 2 2" xfId="1274" xr:uid="{215C1558-AF70-4C26-819E-9F6F221F58A9}"/>
    <cellStyle name="Millares 2 4 2 2 2 2" xfId="6434" xr:uid="{0A48AF90-B972-4F65-92E2-2FD809BC6507}"/>
    <cellStyle name="Millares 2 4 2 2 2 3" xfId="3606" xr:uid="{147C1174-E28F-4981-929C-6C75E82CBC2D}"/>
    <cellStyle name="Millares 2 4 2 2 3" xfId="1771" xr:uid="{DB191D25-B179-4AD6-867E-A6A65AC09EC9}"/>
    <cellStyle name="Millares 2 4 2 2 3 2" xfId="6931" xr:uid="{7CFF6376-3E84-4788-98E3-E356BD56726E}"/>
    <cellStyle name="Millares 2 4 2 2 3 3" xfId="4103" xr:uid="{804B636C-E5F5-4D61-B413-29BD334E9C15}"/>
    <cellStyle name="Millares 2 4 2 2 4" xfId="2271" xr:uid="{488537F3-2110-430E-B4D3-389BFFD22EAC}"/>
    <cellStyle name="Millares 2 4 2 2 4 2" xfId="7431" xr:uid="{9CDE14F3-8BF2-47C9-97E8-4D84F0753276}"/>
    <cellStyle name="Millares 2 4 2 2 4 3" xfId="4603" xr:uid="{9C9715C8-4673-40A7-8A55-86963BB6A250}"/>
    <cellStyle name="Millares 2 4 2 2 5" xfId="2769" xr:uid="{A87F3058-305E-4978-BE3A-42AF4DC1406E}"/>
    <cellStyle name="Millares 2 4 2 2 5 2" xfId="7929" xr:uid="{C1CDE021-B428-4703-9B28-8E69D195DB5C}"/>
    <cellStyle name="Millares 2 4 2 2 5 3" xfId="5101" xr:uid="{4BE3759B-7E0D-4341-BEED-C4CAC387003C}"/>
    <cellStyle name="Millares 2 4 2 2 6" xfId="772" xr:uid="{C6D03C9E-E434-4DC4-BB6A-D8368264105B}"/>
    <cellStyle name="Millares 2 4 2 2 6 2" xfId="5937" xr:uid="{27F79E57-4F32-4CE3-B250-42D4459B16BE}"/>
    <cellStyle name="Millares 2 4 2 2 7" xfId="5597" xr:uid="{845A88CA-95D6-4CA6-968B-02E93E764660}"/>
    <cellStyle name="Millares 2 4 2 2 8" xfId="3109" xr:uid="{7F83CC76-8D3A-487E-B4B0-0F917AA6A3AF}"/>
    <cellStyle name="Millares 2 4 2 3" xfId="275" xr:uid="{E082EEBD-1F72-450E-B78F-C3A06CFD85A0}"/>
    <cellStyle name="Millares 2 4 2 3 2" xfId="1614" xr:uid="{9778BDBC-DA35-4382-B6AE-A97F7DD15096}"/>
    <cellStyle name="Millares 2 4 2 3 2 2" xfId="6774" xr:uid="{D26821B2-3C39-4CB0-85EB-76C4B80E4BEF}"/>
    <cellStyle name="Millares 2 4 2 3 2 3" xfId="3946" xr:uid="{5B124A06-79D8-4412-878D-FF1CCD28EAE8}"/>
    <cellStyle name="Millares 2 4 2 3 3" xfId="2114" xr:uid="{A7581710-6065-4EB5-B85F-CADE36B46FD5}"/>
    <cellStyle name="Millares 2 4 2 3 3 2" xfId="7274" xr:uid="{0125DAB5-ED73-464C-911F-70D9CE38864B}"/>
    <cellStyle name="Millares 2 4 2 3 3 3" xfId="4446" xr:uid="{3EC0BA79-D1B8-4D1A-9CFB-B77A7255CDA2}"/>
    <cellStyle name="Millares 2 4 2 3 4" xfId="2612" xr:uid="{39ACF546-AFB1-4D32-B9D1-94CE54F5CFA3}"/>
    <cellStyle name="Millares 2 4 2 3 4 2" xfId="7772" xr:uid="{DC5C36F5-F961-4C31-A083-F8F7C126F450}"/>
    <cellStyle name="Millares 2 4 2 3 4 3" xfId="4944" xr:uid="{EB8DE87E-3115-4880-B57F-3AD262A870A7}"/>
    <cellStyle name="Millares 2 4 2 3 5" xfId="1117" xr:uid="{97D09E39-63D7-4512-B3C3-E25134041F60}"/>
    <cellStyle name="Millares 2 4 2 3 5 2" xfId="6277" xr:uid="{EBDB032C-5FFF-496E-AE65-7DE7A4013F7F}"/>
    <cellStyle name="Millares 2 4 2 3 6" xfId="5440" xr:uid="{EDBE5169-B0D5-4908-8317-15801EEEF15C}"/>
    <cellStyle name="Millares 2 4 2 3 7" xfId="3449" xr:uid="{E133057C-96F4-4D42-B8D2-04696B0A6739}"/>
    <cellStyle name="Millares 2 4 2 4" xfId="929" xr:uid="{7AC8A7F5-8595-4F42-994F-1A3B9236FD50}"/>
    <cellStyle name="Millares 2 4 2 4 2" xfId="6094" xr:uid="{4C77E1DC-A62D-4C18-9FA2-0C758891A225}"/>
    <cellStyle name="Millares 2 4 2 4 3" xfId="3266" xr:uid="{86607B1A-ED4C-4C0E-9872-52B023318397}"/>
    <cellStyle name="Millares 2 4 2 5" xfId="1430" xr:uid="{AA49C528-2014-481A-A206-341112D2FC99}"/>
    <cellStyle name="Millares 2 4 2 5 2" xfId="6590" xr:uid="{CC1CFC0C-4C49-4B09-AB48-41AF5CD0DC17}"/>
    <cellStyle name="Millares 2 4 2 5 3" xfId="3762" xr:uid="{8ED254AC-8DB6-4442-9DA2-3BAE2B2233A3}"/>
    <cellStyle name="Millares 2 4 2 6" xfId="1930" xr:uid="{406E6F93-E17A-4C0D-988B-6F068E499308}"/>
    <cellStyle name="Millares 2 4 2 6 2" xfId="7090" xr:uid="{9D08A151-8D56-41CC-9448-0E5571EC653A}"/>
    <cellStyle name="Millares 2 4 2 6 3" xfId="4262" xr:uid="{7C08B7E3-2809-4A68-9DDF-63062A402657}"/>
    <cellStyle name="Millares 2 4 2 7" xfId="2428" xr:uid="{75B100B6-72B7-4776-8D72-010F578F120E}"/>
    <cellStyle name="Millares 2 4 2 7 2" xfId="7588" xr:uid="{024C90CF-E80C-441B-BD9A-33F09E3DCDF4}"/>
    <cellStyle name="Millares 2 4 2 7 3" xfId="4760" xr:uid="{65D30CF6-4401-402A-AF47-0814CA6E176A}"/>
    <cellStyle name="Millares 2 4 2 8" xfId="615" xr:uid="{8B122897-AB4D-4B9E-9D5B-4184BD82B27A}"/>
    <cellStyle name="Millares 2 4 2 8 2" xfId="5780" xr:uid="{A8BD0826-2363-4079-9BDE-A21CF79D4C9A}"/>
    <cellStyle name="Millares 2 4 2 9" xfId="5257" xr:uid="{0A4D3B33-B08B-448C-876F-AB58BED32B1F}"/>
    <cellStyle name="Millares 2 4 3" xfId="135" xr:uid="{7B26913B-D9DD-44A4-86FE-085A8ABAEA0C}"/>
    <cellStyle name="Millares 2 4 3 10" xfId="3005" xr:uid="{1AC954B7-E584-4653-8895-C91E7617B3B1}"/>
    <cellStyle name="Millares 2 4 3 2" xfId="485" xr:uid="{400D77A5-C44C-4BC3-B0B5-47C25A2F5A56}"/>
    <cellStyle name="Millares 2 4 3 2 2" xfId="1327" xr:uid="{2AE62FA0-AA9B-4EB9-8963-FE33C3869A9F}"/>
    <cellStyle name="Millares 2 4 3 2 2 2" xfId="6487" xr:uid="{A0BB3AEB-81AC-4F01-8659-C227A0411806}"/>
    <cellStyle name="Millares 2 4 3 2 2 3" xfId="3659" xr:uid="{D810F897-507C-43F7-ABD8-B7DFF4E464F1}"/>
    <cellStyle name="Millares 2 4 3 2 3" xfId="1824" xr:uid="{E16C601B-D66A-47F4-A42F-2AF5F1313252}"/>
    <cellStyle name="Millares 2 4 3 2 3 2" xfId="6984" xr:uid="{387E24D7-6807-4C58-A8EF-32706CBF9A95}"/>
    <cellStyle name="Millares 2 4 3 2 3 3" xfId="4156" xr:uid="{F01175DA-3821-49CE-A34B-0E0E3371AEA9}"/>
    <cellStyle name="Millares 2 4 3 2 4" xfId="2324" xr:uid="{BC59FEAC-E2FD-4C54-AC1C-A728BCECC761}"/>
    <cellStyle name="Millares 2 4 3 2 4 2" xfId="7484" xr:uid="{18861FEC-E6AC-4C81-8718-8E2843491490}"/>
    <cellStyle name="Millares 2 4 3 2 4 3" xfId="4656" xr:uid="{0310EBDC-228E-43E1-A4FC-C44FC8E58327}"/>
    <cellStyle name="Millares 2 4 3 2 5" xfId="2822" xr:uid="{09898296-220C-49B3-8A32-6CA30EEF539E}"/>
    <cellStyle name="Millares 2 4 3 2 5 2" xfId="7982" xr:uid="{7E57D5A3-B866-4B87-BB74-83331BB1AED3}"/>
    <cellStyle name="Millares 2 4 3 2 5 3" xfId="5154" xr:uid="{46DBF5F8-90F4-4F84-BC73-F682094268F1}"/>
    <cellStyle name="Millares 2 4 3 2 6" xfId="825" xr:uid="{1E36A5F3-C944-4E36-AD2C-ACD40BF4D4E4}"/>
    <cellStyle name="Millares 2 4 3 2 6 2" xfId="5990" xr:uid="{DF5BABED-D018-4A26-B7FB-AFA0E12EB0FA}"/>
    <cellStyle name="Millares 2 4 3 2 7" xfId="5650" xr:uid="{B2324563-BE33-41F7-9C0B-3276567B8334}"/>
    <cellStyle name="Millares 2 4 3 2 8" xfId="3162" xr:uid="{941CB454-00D5-4E82-BF0F-570785B553F7}"/>
    <cellStyle name="Millares 2 4 3 3" xfId="328" xr:uid="{304CA427-0703-4141-8304-44D90ABE488A}"/>
    <cellStyle name="Millares 2 4 3 3 2" xfId="1667" xr:uid="{FC320CF0-03BE-476E-B534-562B6AB45F97}"/>
    <cellStyle name="Millares 2 4 3 3 2 2" xfId="6827" xr:uid="{CF7C1D4A-6834-45C6-9CD9-DAC6D5D9EB4B}"/>
    <cellStyle name="Millares 2 4 3 3 2 3" xfId="3999" xr:uid="{86A03179-35AE-45ED-92B4-27E2F12FE129}"/>
    <cellStyle name="Millares 2 4 3 3 3" xfId="2167" xr:uid="{0EC7A1F0-535F-4258-95DE-2D9BBA9274E9}"/>
    <cellStyle name="Millares 2 4 3 3 3 2" xfId="7327" xr:uid="{8F6498EC-95E1-4516-9E98-F5991C9C59F4}"/>
    <cellStyle name="Millares 2 4 3 3 3 3" xfId="4499" xr:uid="{3D8BD5A1-0984-4996-A2C0-E7475133403D}"/>
    <cellStyle name="Millares 2 4 3 3 4" xfId="2665" xr:uid="{5D526505-0779-4463-BDEF-ED5F76D33F54}"/>
    <cellStyle name="Millares 2 4 3 3 4 2" xfId="7825" xr:uid="{4862DA67-1435-4F37-9141-F83B620664AA}"/>
    <cellStyle name="Millares 2 4 3 3 4 3" xfId="4997" xr:uid="{CABCA07A-EF16-4B5A-9DE1-62FD650C3D98}"/>
    <cellStyle name="Millares 2 4 3 3 5" xfId="1170" xr:uid="{E7C988E1-2476-4EDD-89C0-2869CF222B15}"/>
    <cellStyle name="Millares 2 4 3 3 5 2" xfId="6330" xr:uid="{A64AD09E-C24D-45E4-B3D5-8146A7B70E8E}"/>
    <cellStyle name="Millares 2 4 3 3 6" xfId="5493" xr:uid="{036F08A5-0AC9-4D36-B48D-C4A6F5D95A52}"/>
    <cellStyle name="Millares 2 4 3 3 7" xfId="3502" xr:uid="{63B054B9-2966-4971-92BB-1F7A5B06E1F8}"/>
    <cellStyle name="Millares 2 4 3 4" xfId="982" xr:uid="{9C57FDD1-2433-4BD4-8CDF-0B19A0CECBA0}"/>
    <cellStyle name="Millares 2 4 3 4 2" xfId="6147" xr:uid="{219E29D8-445A-4D42-AF55-B9ECDD5342AE}"/>
    <cellStyle name="Millares 2 4 3 4 3" xfId="3319" xr:uid="{AC65BC2A-38D7-4DDD-9311-7EB54DAC6921}"/>
    <cellStyle name="Millares 2 4 3 5" xfId="1483" xr:uid="{F8F4BE05-5539-420E-9247-D9F5FB61DA30}"/>
    <cellStyle name="Millares 2 4 3 5 2" xfId="6643" xr:uid="{9A3BD056-B449-46C8-B1C5-634248F2C9AF}"/>
    <cellStyle name="Millares 2 4 3 5 3" xfId="3815" xr:uid="{61B26948-DD15-4CB8-B31B-710B130A0E6A}"/>
    <cellStyle name="Millares 2 4 3 6" xfId="1983" xr:uid="{CF781630-EDA9-4FFE-ACA1-B336B7759976}"/>
    <cellStyle name="Millares 2 4 3 6 2" xfId="7143" xr:uid="{118D06AA-4F44-4BCA-BE74-A28BABF18150}"/>
    <cellStyle name="Millares 2 4 3 6 3" xfId="4315" xr:uid="{9E48F7C3-566A-4B2F-A97D-E4611899C88A}"/>
    <cellStyle name="Millares 2 4 3 7" xfId="2481" xr:uid="{7864C73B-F2B1-4D9D-B279-71F74428901C}"/>
    <cellStyle name="Millares 2 4 3 7 2" xfId="7641" xr:uid="{61E5B0AE-2C12-4CF5-B7EC-93BBC56BB219}"/>
    <cellStyle name="Millares 2 4 3 7 3" xfId="4813" xr:uid="{0A5C3828-FFB1-406D-895E-A5377BA71D84}"/>
    <cellStyle name="Millares 2 4 3 8" xfId="668" xr:uid="{1359933A-61DB-49ED-9054-6CA2C2EDB48E}"/>
    <cellStyle name="Millares 2 4 3 8 2" xfId="5833" xr:uid="{AFC42AD2-F734-4820-A5AD-DB78E532C9AD}"/>
    <cellStyle name="Millares 2 4 3 9" xfId="5310" xr:uid="{EEFF34E6-C141-45CF-B87A-567E6807CD9F}"/>
    <cellStyle name="Millares 2 4 4" xfId="224" xr:uid="{C124F5E0-5B11-4F84-BA14-FB2BE6F0140A}"/>
    <cellStyle name="Millares 2 4 4 2" xfId="1066" xr:uid="{87E2720E-818F-4246-81BA-F589856E1EC7}"/>
    <cellStyle name="Millares 2 4 4 2 2" xfId="6226" xr:uid="{58CE92C4-0B9B-4055-BCD8-1142CB1ED0B4}"/>
    <cellStyle name="Millares 2 4 4 2 3" xfId="3398" xr:uid="{3CBE0BE1-F3C1-4096-AFBD-9A689FEF93F1}"/>
    <cellStyle name="Millares 2 4 4 3" xfId="1563" xr:uid="{EEC1032C-7AEC-4D35-9254-9847664F90E8}"/>
    <cellStyle name="Millares 2 4 4 3 2" xfId="6723" xr:uid="{B1C8C82C-B800-448E-8947-DF6C1FD07A7A}"/>
    <cellStyle name="Millares 2 4 4 3 3" xfId="3895" xr:uid="{CE707B14-9DE8-4737-80A8-2A41A74C8E48}"/>
    <cellStyle name="Millares 2 4 4 4" xfId="2063" xr:uid="{77C52D34-8C0A-4BCC-89DB-35CC747718D6}"/>
    <cellStyle name="Millares 2 4 4 4 2" xfId="7223" xr:uid="{3F36ED7C-F36C-47C1-BB94-6D0D6EF81E4C}"/>
    <cellStyle name="Millares 2 4 4 4 3" xfId="4395" xr:uid="{D03F6ED3-2D73-4189-BFBC-745C170C8A6B}"/>
    <cellStyle name="Millares 2 4 4 5" xfId="2561" xr:uid="{52E17AE3-99D3-42CA-9A45-788AB26DD06D}"/>
    <cellStyle name="Millares 2 4 4 5 2" xfId="7721" xr:uid="{F704D6AE-71B9-4CC8-BB3E-0733E0CAC95E}"/>
    <cellStyle name="Millares 2 4 4 5 3" xfId="4893" xr:uid="{A9BDF2C0-4DA1-495B-BFB6-8B64A7EC1356}"/>
    <cellStyle name="Millares 2 4 4 6" xfId="564" xr:uid="{4E067234-C191-4C18-867C-FD9C926771CD}"/>
    <cellStyle name="Millares 2 4 4 6 2" xfId="5729" xr:uid="{9B44FEBD-2C35-47F0-8E1C-771FAE0AC5A0}"/>
    <cellStyle name="Millares 2 4 4 7" xfId="5389" xr:uid="{88458AFD-F5FD-42E5-84DD-5F7FE0CB46B4}"/>
    <cellStyle name="Millares 2 4 4 8" xfId="2901" xr:uid="{0B2B55FB-D82D-45C2-A9EC-E9673D332C26}"/>
    <cellStyle name="Millares 2 4 5" xfId="381" xr:uid="{14B6D808-6C4D-4F7C-A6D3-B90E4D067DA1}"/>
    <cellStyle name="Millares 2 4 5 2" xfId="1223" xr:uid="{040A4963-F8D2-4570-A448-72AEBC87FB2C}"/>
    <cellStyle name="Millares 2 4 5 2 2" xfId="6383" xr:uid="{911453C1-333E-4530-A353-33866F8DA3BA}"/>
    <cellStyle name="Millares 2 4 5 2 3" xfId="3555" xr:uid="{3CB235DB-1A51-4D66-BB3A-69209C59B628}"/>
    <cellStyle name="Millares 2 4 5 3" xfId="1720" xr:uid="{29430F20-B9A9-44C5-AA6E-89E5A8A3DACA}"/>
    <cellStyle name="Millares 2 4 5 3 2" xfId="6880" xr:uid="{52FF228F-D978-4C2F-A7BE-E1ECB6EE5B92}"/>
    <cellStyle name="Millares 2 4 5 3 3" xfId="4052" xr:uid="{22AE3230-149A-466C-869B-1557AB09E94D}"/>
    <cellStyle name="Millares 2 4 5 4" xfId="2220" xr:uid="{39FF0ECC-EE48-4C51-8A81-B1C478D56B7D}"/>
    <cellStyle name="Millares 2 4 5 4 2" xfId="7380" xr:uid="{26C0BBC0-A4F5-4A1F-8554-746A2745BF2E}"/>
    <cellStyle name="Millares 2 4 5 4 3" xfId="4552" xr:uid="{1F8646C4-3DB3-4902-9942-BDFACE807714}"/>
    <cellStyle name="Millares 2 4 5 5" xfId="2718" xr:uid="{F0269552-1FF5-4E37-B82B-ADE60A38E78E}"/>
    <cellStyle name="Millares 2 4 5 5 2" xfId="7878" xr:uid="{F51A6680-CE15-43D9-A155-8C390FDACE26}"/>
    <cellStyle name="Millares 2 4 5 5 3" xfId="5050" xr:uid="{6B14EEB4-320F-423A-9F5A-9B1DD71999FD}"/>
    <cellStyle name="Millares 2 4 5 6" xfId="721" xr:uid="{BDF075E4-278B-4F8B-B49D-C2676CC43270}"/>
    <cellStyle name="Millares 2 4 5 6 2" xfId="5886" xr:uid="{C8960FB1-6524-4C65-BF76-45400CC0A7A1}"/>
    <cellStyle name="Millares 2 4 5 7" xfId="5546" xr:uid="{14A7FE5E-262C-44CE-8D2F-2B5AF8E90AB0}"/>
    <cellStyle name="Millares 2 4 5 8" xfId="3058" xr:uid="{9F5E008C-DC7F-4761-8ABE-12013F1AC816}"/>
    <cellStyle name="Millares 2 4 6" xfId="186" xr:uid="{185CF56B-47E8-4D20-A751-1FEE163EB3D1}"/>
    <cellStyle name="Millares 2 4 6 2" xfId="1531" xr:uid="{11AEDE9F-3A36-4371-9C93-7F7E0E000FFA}"/>
    <cellStyle name="Millares 2 4 6 2 2" xfId="6691" xr:uid="{357B3392-54A7-46B5-9EE9-ADF564600E2C}"/>
    <cellStyle name="Millares 2 4 6 2 3" xfId="3863" xr:uid="{C8066A68-A4C5-4FB0-B32B-BDC5BD2C0EB7}"/>
    <cellStyle name="Millares 2 4 6 3" xfId="2031" xr:uid="{D2C96D53-4485-49F2-B175-0A6171A3D977}"/>
    <cellStyle name="Millares 2 4 6 3 2" xfId="7191" xr:uid="{326DBE4B-FAF3-4262-8B33-2628219C9CCE}"/>
    <cellStyle name="Millares 2 4 6 3 3" xfId="4363" xr:uid="{FD2FD42B-2963-41CA-BCE7-DD37F53B0EAB}"/>
    <cellStyle name="Millares 2 4 6 4" xfId="2529" xr:uid="{15CD19D6-3366-402C-99D3-074ABCBA4B0A}"/>
    <cellStyle name="Millares 2 4 6 4 2" xfId="7689" xr:uid="{F96C7BB1-DFEA-4380-85B9-3538AED2482A}"/>
    <cellStyle name="Millares 2 4 6 4 3" xfId="4861" xr:uid="{DE797164-3E66-4882-8D78-F8605AF59122}"/>
    <cellStyle name="Millares 2 4 6 5" xfId="1030" xr:uid="{315269B1-7E17-46B4-BDB4-4325238A5BFC}"/>
    <cellStyle name="Millares 2 4 6 5 2" xfId="6195" xr:uid="{7F20375B-7411-4C52-B264-D38B13EE8105}"/>
    <cellStyle name="Millares 2 4 6 6" xfId="5358" xr:uid="{061D6C9D-062F-491E-831A-8B020293264B}"/>
    <cellStyle name="Millares 2 4 6 7" xfId="3367" xr:uid="{44D8BA19-1EF5-4C19-87DA-9E77FD395542}"/>
    <cellStyle name="Millares 2 4 7" xfId="878" xr:uid="{A275735F-C306-4494-8DAA-407765FCBC26}"/>
    <cellStyle name="Millares 2 4 7 2" xfId="6043" xr:uid="{408137CF-FD47-4EEE-B516-093D03BDF37E}"/>
    <cellStyle name="Millares 2 4 7 3" xfId="3215" xr:uid="{956D24B9-C4CF-4417-A212-D03D94317362}"/>
    <cellStyle name="Millares 2 4 8" xfId="1379" xr:uid="{29D6D730-1CFE-4F3B-ACCE-4F5D48F3B178}"/>
    <cellStyle name="Millares 2 4 8 2" xfId="6539" xr:uid="{739AEC72-CF10-4BF6-8C18-8B96C7DC0BCD}"/>
    <cellStyle name="Millares 2 4 8 3" xfId="3711" xr:uid="{D8B563DE-88F4-4DE7-AF3A-CC4BE4BF6CAF}"/>
    <cellStyle name="Millares 2 4 9" xfId="1879" xr:uid="{6A6101C6-D88F-4688-82DD-2078C91D8194}"/>
    <cellStyle name="Millares 2 4 9 2" xfId="7039" xr:uid="{248054B6-068D-4853-9B9F-866AB76AD086}"/>
    <cellStyle name="Millares 2 4 9 3" xfId="4211" xr:uid="{71C7847A-8E33-4405-A2DA-DD513B2D0479}"/>
    <cellStyle name="Millares 2 5" xfId="57" xr:uid="{F03FD65B-658F-4F81-9BBA-46D094B88487}"/>
    <cellStyle name="Millares 2 5 10" xfId="2927" xr:uid="{61B2FAAF-E3A9-43E6-A19A-2EAE1F9D1F29}"/>
    <cellStyle name="Millares 2 5 2" xfId="407" xr:uid="{630DEEA2-6B7B-4BBC-85DB-DA9FA8EC3D4C}"/>
    <cellStyle name="Millares 2 5 2 2" xfId="1249" xr:uid="{7F418AE5-E0C9-4C26-88E1-AA2CA6836449}"/>
    <cellStyle name="Millares 2 5 2 2 2" xfId="6409" xr:uid="{BE61BCE4-C498-4DA1-828D-9B93705862FF}"/>
    <cellStyle name="Millares 2 5 2 2 3" xfId="3581" xr:uid="{4E6EFE5E-AD6D-415B-B4C0-6DE0D817533E}"/>
    <cellStyle name="Millares 2 5 2 3" xfId="1746" xr:uid="{70242247-482D-4BF0-9A61-BBA51641DE74}"/>
    <cellStyle name="Millares 2 5 2 3 2" xfId="6906" xr:uid="{F4A4FC55-0743-4717-AC92-440B855F90F7}"/>
    <cellStyle name="Millares 2 5 2 3 3" xfId="4078" xr:uid="{70EC135C-A528-4A4F-87A7-A4B31E7470A5}"/>
    <cellStyle name="Millares 2 5 2 4" xfId="2246" xr:uid="{CBE721FD-4791-4B5B-B387-5CAFA6693274}"/>
    <cellStyle name="Millares 2 5 2 4 2" xfId="7406" xr:uid="{E1BE2C8A-AE44-458D-81F8-A33796F837C5}"/>
    <cellStyle name="Millares 2 5 2 4 3" xfId="4578" xr:uid="{4D1FFE91-B27E-4C2D-8398-7DB8366A2F00}"/>
    <cellStyle name="Millares 2 5 2 5" xfId="2744" xr:uid="{7197D8BF-6F5F-4261-A8FE-427714D03CA3}"/>
    <cellStyle name="Millares 2 5 2 5 2" xfId="7904" xr:uid="{14C59BC3-AFB3-49EF-B114-6D3EDC9F855C}"/>
    <cellStyle name="Millares 2 5 2 5 3" xfId="5076" xr:uid="{7C358E9B-AFB2-407F-B912-4F836A3D2985}"/>
    <cellStyle name="Millares 2 5 2 6" xfId="747" xr:uid="{C6737050-A210-4C98-A2EA-CF85676ABC5A}"/>
    <cellStyle name="Millares 2 5 2 6 2" xfId="5912" xr:uid="{CE8C8991-FD3E-428B-B801-05BF6D7A4B04}"/>
    <cellStyle name="Millares 2 5 2 7" xfId="5572" xr:uid="{2A7A6975-F5CA-4FA9-9A0A-58972EA74D38}"/>
    <cellStyle name="Millares 2 5 2 8" xfId="3084" xr:uid="{167C377F-2C8A-4B7C-945A-AB50CCED6959}"/>
    <cellStyle name="Millares 2 5 3" xfId="250" xr:uid="{668E52C7-D370-4A2F-8322-6D381A56EA3B}"/>
    <cellStyle name="Millares 2 5 3 2" xfId="1589" xr:uid="{7E07FFDA-17DD-44A7-B715-E93F6A9522D4}"/>
    <cellStyle name="Millares 2 5 3 2 2" xfId="6749" xr:uid="{FFCB1CED-CD98-4C36-9C44-91FC11EA4436}"/>
    <cellStyle name="Millares 2 5 3 2 3" xfId="3921" xr:uid="{8E0323AE-3F28-4546-A0E5-BE8B81C03AC9}"/>
    <cellStyle name="Millares 2 5 3 3" xfId="2089" xr:uid="{2B23282B-694D-4C39-AC10-F00ABC4264C0}"/>
    <cellStyle name="Millares 2 5 3 3 2" xfId="7249" xr:uid="{5C3D9A9D-8998-4CA8-B5E0-E83BB0A29E5F}"/>
    <cellStyle name="Millares 2 5 3 3 3" xfId="4421" xr:uid="{C8083D69-6021-4368-A9C3-3C76239635FD}"/>
    <cellStyle name="Millares 2 5 3 4" xfId="2587" xr:uid="{231DCDE6-AC91-4B8F-96EB-FDE1E98CB332}"/>
    <cellStyle name="Millares 2 5 3 4 2" xfId="7747" xr:uid="{E88FAB0E-615A-4BA9-B0A3-738BFFED6754}"/>
    <cellStyle name="Millares 2 5 3 4 3" xfId="4919" xr:uid="{F0926003-7B56-4FFE-BA3C-A68A51C6FAF7}"/>
    <cellStyle name="Millares 2 5 3 5" xfId="1092" xr:uid="{45688B64-9CDE-45EC-9AD1-7163A540EBA0}"/>
    <cellStyle name="Millares 2 5 3 5 2" xfId="6252" xr:uid="{14D5048A-A117-437C-BBAE-E92FA27C500F}"/>
    <cellStyle name="Millares 2 5 3 6" xfId="5415" xr:uid="{BCB766E5-4DD9-412E-AD81-63095CA88F2C}"/>
    <cellStyle name="Millares 2 5 3 7" xfId="3424" xr:uid="{98DA50B1-DDCF-4FF5-AB55-8799E93BBCD1}"/>
    <cellStyle name="Millares 2 5 4" xfId="904" xr:uid="{67C2F4AD-D11C-48D9-BDE4-398DD18C8603}"/>
    <cellStyle name="Millares 2 5 4 2" xfId="6069" xr:uid="{C14DA364-3600-48F9-8990-5E3D9D3727F0}"/>
    <cellStyle name="Millares 2 5 4 3" xfId="3241" xr:uid="{0E71D6B0-E8F8-4C4C-A8C4-78EA8DE17401}"/>
    <cellStyle name="Millares 2 5 5" xfId="1405" xr:uid="{5ABC4630-3281-44F8-A303-E0971EBA1E1C}"/>
    <cellStyle name="Millares 2 5 5 2" xfId="6565" xr:uid="{052AB36E-89D8-4BF5-AB80-8941CA1D621F}"/>
    <cellStyle name="Millares 2 5 5 3" xfId="3737" xr:uid="{EFEEA103-FF61-455B-A1C9-689B65B73FD3}"/>
    <cellStyle name="Millares 2 5 6" xfId="1905" xr:uid="{62F94EB4-4EBA-4076-9187-2EFC03064ED5}"/>
    <cellStyle name="Millares 2 5 6 2" xfId="7065" xr:uid="{C4E40C42-7D6C-4DE6-99C3-F92A43988D71}"/>
    <cellStyle name="Millares 2 5 6 3" xfId="4237" xr:uid="{DB0BF61F-9D4C-4650-975E-81E9FF6A04C1}"/>
    <cellStyle name="Millares 2 5 7" xfId="2403" xr:uid="{5D79E7F4-44FA-4712-B8F1-E4635CFCDFE6}"/>
    <cellStyle name="Millares 2 5 7 2" xfId="7563" xr:uid="{B79D2B3F-C348-465B-ACBB-0933D1925A8C}"/>
    <cellStyle name="Millares 2 5 7 3" xfId="4735" xr:uid="{C16D5738-129B-44C8-BDD8-D56AEBFE856A}"/>
    <cellStyle name="Millares 2 5 8" xfId="590" xr:uid="{4924F55C-AC34-4BD9-81A5-60CEC19C5F00}"/>
    <cellStyle name="Millares 2 5 8 2" xfId="5755" xr:uid="{8E4F78B3-DCDA-4116-BDB4-C302D92DD3F1}"/>
    <cellStyle name="Millares 2 5 9" xfId="5232" xr:uid="{7B52CD69-96CA-47EA-AA61-F0B26790047A}"/>
    <cellStyle name="Millares 2 6" xfId="110" xr:uid="{0EA43510-87A6-484E-B2A6-FAF9AB93956D}"/>
    <cellStyle name="Millares 2 6 10" xfId="2980" xr:uid="{F97CE88C-0C42-4047-9209-FAD17A483766}"/>
    <cellStyle name="Millares 2 6 2" xfId="460" xr:uid="{129776FF-DBEB-42D6-B5AD-4EB91E2DE6C7}"/>
    <cellStyle name="Millares 2 6 2 2" xfId="1302" xr:uid="{62F92348-A7C1-41AB-827F-AFEFBA00AC17}"/>
    <cellStyle name="Millares 2 6 2 2 2" xfId="6462" xr:uid="{67720F8E-2E46-43FA-B39B-F55ECFC75AAD}"/>
    <cellStyle name="Millares 2 6 2 2 3" xfId="3634" xr:uid="{9AF2B726-878A-4AE7-A578-26FE5EE4CDB0}"/>
    <cellStyle name="Millares 2 6 2 3" xfId="1799" xr:uid="{10CF05EB-EB34-41CA-904A-0C7FE69CBB0D}"/>
    <cellStyle name="Millares 2 6 2 3 2" xfId="6959" xr:uid="{4EFCCAE2-DF8D-42B2-9CFC-825442A11563}"/>
    <cellStyle name="Millares 2 6 2 3 3" xfId="4131" xr:uid="{231929E2-DBCF-4CD9-BC20-14792453D9BF}"/>
    <cellStyle name="Millares 2 6 2 4" xfId="2299" xr:uid="{B2EC8B8B-B35F-4452-B3FA-C7F0FEADFE45}"/>
    <cellStyle name="Millares 2 6 2 4 2" xfId="7459" xr:uid="{2F2492DA-299D-4D7E-8884-EE33A4285194}"/>
    <cellStyle name="Millares 2 6 2 4 3" xfId="4631" xr:uid="{AA96650F-C8C6-49E5-A41B-FDAB264F40DD}"/>
    <cellStyle name="Millares 2 6 2 5" xfId="2797" xr:uid="{27EC8317-5FE2-4947-95BE-E7C6381E64D7}"/>
    <cellStyle name="Millares 2 6 2 5 2" xfId="7957" xr:uid="{58890256-5A57-48EC-8834-618B617B50DF}"/>
    <cellStyle name="Millares 2 6 2 5 3" xfId="5129" xr:uid="{02E2438A-DE6A-463B-96D9-2715E0AE7CE4}"/>
    <cellStyle name="Millares 2 6 2 6" xfId="800" xr:uid="{EA165E31-49E9-4F2D-AC1E-0FBEC084C8E2}"/>
    <cellStyle name="Millares 2 6 2 6 2" xfId="5965" xr:uid="{76790C86-7FFB-4888-A65D-C75AA85CEAC2}"/>
    <cellStyle name="Millares 2 6 2 7" xfId="5625" xr:uid="{942FE11F-CCF4-4C83-A405-417C70F5AAD8}"/>
    <cellStyle name="Millares 2 6 2 8" xfId="3137" xr:uid="{7207A16C-0C90-4D81-9779-7D043741D0F6}"/>
    <cellStyle name="Millares 2 6 3" xfId="303" xr:uid="{47BFB80A-933B-4200-A329-F4AEE4432E08}"/>
    <cellStyle name="Millares 2 6 3 2" xfId="1642" xr:uid="{9E39F52C-14DE-4DED-B284-3A3C78581905}"/>
    <cellStyle name="Millares 2 6 3 2 2" xfId="6802" xr:uid="{B3E3F0A3-173A-4F4A-9C85-30CCED9158C4}"/>
    <cellStyle name="Millares 2 6 3 2 3" xfId="3974" xr:uid="{BC376953-360C-441F-8636-E45C57412452}"/>
    <cellStyle name="Millares 2 6 3 3" xfId="2142" xr:uid="{23F2DF8A-4D57-4900-BD99-23E57B64D367}"/>
    <cellStyle name="Millares 2 6 3 3 2" xfId="7302" xr:uid="{130DE0F4-DD23-4264-AC8B-4692163E6DCA}"/>
    <cellStyle name="Millares 2 6 3 3 3" xfId="4474" xr:uid="{488B93F6-85DF-446B-A228-9BAFEFF36076}"/>
    <cellStyle name="Millares 2 6 3 4" xfId="2640" xr:uid="{3BAE2331-DF0A-4233-BDAD-4A6AEA4AECE2}"/>
    <cellStyle name="Millares 2 6 3 4 2" xfId="7800" xr:uid="{69186869-85CF-4BB4-8E75-A4B335E6BC01}"/>
    <cellStyle name="Millares 2 6 3 4 3" xfId="4972" xr:uid="{EA37458E-BA39-4097-B6C3-56DDAD7070D3}"/>
    <cellStyle name="Millares 2 6 3 5" xfId="1145" xr:uid="{6BC1ABF9-484C-4DC9-B53F-78113823987D}"/>
    <cellStyle name="Millares 2 6 3 5 2" xfId="6305" xr:uid="{1FAEB9B4-3A7C-45D2-AE02-0E5CBCCA92C9}"/>
    <cellStyle name="Millares 2 6 3 6" xfId="5468" xr:uid="{F4863D93-CFC5-4E31-B2F0-1CA926387408}"/>
    <cellStyle name="Millares 2 6 3 7" xfId="3477" xr:uid="{4022414C-2789-4CAE-98E5-709C2F1F3A51}"/>
    <cellStyle name="Millares 2 6 4" xfId="957" xr:uid="{25A6ABFC-516E-47F6-98F0-63F07F1BDF05}"/>
    <cellStyle name="Millares 2 6 4 2" xfId="6122" xr:uid="{8646938B-DB32-40A4-A91E-84EF81A31710}"/>
    <cellStyle name="Millares 2 6 4 3" xfId="3294" xr:uid="{563B4CBB-2890-4EFE-92C1-AF26BB7B24B5}"/>
    <cellStyle name="Millares 2 6 5" xfId="1458" xr:uid="{2986D040-267B-418E-8B42-B895281B7653}"/>
    <cellStyle name="Millares 2 6 5 2" xfId="6618" xr:uid="{66DEDB70-10BC-4D8D-A159-C78BE2343D5A}"/>
    <cellStyle name="Millares 2 6 5 3" xfId="3790" xr:uid="{D6866143-D67B-4D63-98F4-A27C9AF82EB6}"/>
    <cellStyle name="Millares 2 6 6" xfId="1958" xr:uid="{DCEE459E-9F70-4B5B-9807-24F15CA3E9AB}"/>
    <cellStyle name="Millares 2 6 6 2" xfId="7118" xr:uid="{F54C5601-4CC3-4762-9174-9456A540370D}"/>
    <cellStyle name="Millares 2 6 6 3" xfId="4290" xr:uid="{AD06A4F3-64B5-46D9-A6CD-329069395062}"/>
    <cellStyle name="Millares 2 6 7" xfId="2456" xr:uid="{832AA181-88C0-449A-AADA-139762BB23AE}"/>
    <cellStyle name="Millares 2 6 7 2" xfId="7616" xr:uid="{89FB2FE7-C553-45A4-9837-31548AFE2CDA}"/>
    <cellStyle name="Millares 2 6 7 3" xfId="4788" xr:uid="{E23F2321-B392-4D9D-9AF7-8C3AF3C247E1}"/>
    <cellStyle name="Millares 2 6 8" xfId="643" xr:uid="{2B28F58C-2E12-44F8-9BFB-95593BFFFE03}"/>
    <cellStyle name="Millares 2 6 8 2" xfId="5808" xr:uid="{00EB1BFC-1F72-4B30-A35C-2E4350E83F2A}"/>
    <cellStyle name="Millares 2 6 9" xfId="5285" xr:uid="{5B01DDB1-CE13-4676-A47B-CBC21967AEA1}"/>
    <cellStyle name="Millares 2 7" xfId="199" xr:uid="{A7258658-B257-4459-8469-1F451FCBC936}"/>
    <cellStyle name="Millares 2 7 2" xfId="1041" xr:uid="{979DA98D-A85B-4F98-8BC5-DA9CCABF5B60}"/>
    <cellStyle name="Millares 2 7 2 2" xfId="6201" xr:uid="{4C40FBB5-54E4-4914-A4A4-93110D512F90}"/>
    <cellStyle name="Millares 2 7 2 3" xfId="3373" xr:uid="{AB982136-2DB1-4EB4-8A78-321630768A78}"/>
    <cellStyle name="Millares 2 7 3" xfId="1538" xr:uid="{2EEC7361-7574-4AF0-852E-332D08E275BF}"/>
    <cellStyle name="Millares 2 7 3 2" xfId="6698" xr:uid="{79CCD376-0218-404A-8731-B5E92C75F90C}"/>
    <cellStyle name="Millares 2 7 3 3" xfId="3870" xr:uid="{3A235105-3C85-46B2-BF0C-45FEFA10B9F2}"/>
    <cellStyle name="Millares 2 7 4" xfId="2038" xr:uid="{58A2C1E8-1C00-46DB-8479-A7B57EE78EA7}"/>
    <cellStyle name="Millares 2 7 4 2" xfId="7198" xr:uid="{152AF93F-4CED-4BF3-B01F-68C2FBE32B7C}"/>
    <cellStyle name="Millares 2 7 4 3" xfId="4370" xr:uid="{CA9F40A9-4C1F-458E-A99A-1EE644A790B6}"/>
    <cellStyle name="Millares 2 7 5" xfId="2536" xr:uid="{0ABB2C9A-9D07-4C57-AFB9-EEEC67E579E6}"/>
    <cellStyle name="Millares 2 7 5 2" xfId="7696" xr:uid="{F70E6AA4-5851-44FD-B4E2-BB48BBE91594}"/>
    <cellStyle name="Millares 2 7 5 3" xfId="4868" xr:uid="{8B2FFF9C-D7C4-4CEE-8A00-443A10A3F136}"/>
    <cellStyle name="Millares 2 7 6" xfId="539" xr:uid="{E25CB6C5-2EE8-425F-B175-0BD6EF37761D}"/>
    <cellStyle name="Millares 2 7 6 2" xfId="5704" xr:uid="{F6DB2818-21D0-4C1B-AE40-1B290111AE81}"/>
    <cellStyle name="Millares 2 7 7" xfId="5364" xr:uid="{D5C66BC1-CE48-4085-A52B-14448690D21C}"/>
    <cellStyle name="Millares 2 7 8" xfId="2876" xr:uid="{6AEDFE6A-9507-422F-91A3-077000CDC8F0}"/>
    <cellStyle name="Millares 2 8" xfId="356" xr:uid="{FB16C9C4-34B8-4449-9230-31C769292FFD}"/>
    <cellStyle name="Millares 2 8 2" xfId="1198" xr:uid="{3B0F26B7-84D6-484D-86FA-E8DFAFE5ECDC}"/>
    <cellStyle name="Millares 2 8 2 2" xfId="6358" xr:uid="{9D508BA3-DDD3-451D-A662-3CA26251CC8B}"/>
    <cellStyle name="Millares 2 8 2 3" xfId="3530" xr:uid="{234D81BF-BF50-47F0-B0DC-41FF4F40EF7E}"/>
    <cellStyle name="Millares 2 8 3" xfId="1695" xr:uid="{53E26749-6F21-4CF9-B720-DADD6E6D660C}"/>
    <cellStyle name="Millares 2 8 3 2" xfId="6855" xr:uid="{9C355F22-F7BF-41A7-B406-6ED0E61098FF}"/>
    <cellStyle name="Millares 2 8 3 3" xfId="4027" xr:uid="{782BAB3F-1ADC-47D0-B890-B7D1160D03C7}"/>
    <cellStyle name="Millares 2 8 4" xfId="2195" xr:uid="{A7DEC011-FAD7-417C-B371-EDC6EFBF0A37}"/>
    <cellStyle name="Millares 2 8 4 2" xfId="7355" xr:uid="{6527D702-1F1F-49DC-84C9-0D3DFD2E0BAE}"/>
    <cellStyle name="Millares 2 8 4 3" xfId="4527" xr:uid="{D99EC817-DBE4-4E80-B314-70FFCE751AD4}"/>
    <cellStyle name="Millares 2 8 5" xfId="2693" xr:uid="{DD9E9A0C-7221-4EC7-ABAD-905B6A396497}"/>
    <cellStyle name="Millares 2 8 5 2" xfId="7853" xr:uid="{33ED53AE-76BA-4E6B-BE07-393EED6D3488}"/>
    <cellStyle name="Millares 2 8 5 3" xfId="5025" xr:uid="{954F8E7B-5DA1-4F90-B29B-72879378FCA0}"/>
    <cellStyle name="Millares 2 8 6" xfId="696" xr:uid="{DB177C2B-E697-4519-AEAA-79CD72EB1F5F}"/>
    <cellStyle name="Millares 2 8 6 2" xfId="5861" xr:uid="{9A8DF8BF-315F-4B35-8381-C75A559777C3}"/>
    <cellStyle name="Millares 2 8 7" xfId="5521" xr:uid="{24A248B1-47AB-4DD1-8C3D-1B90D77E3482}"/>
    <cellStyle name="Millares 2 8 8" xfId="3033" xr:uid="{AF6C7C2C-BF05-40BA-85AF-CC67C7ADFA26}"/>
    <cellStyle name="Millares 2 9" xfId="160" xr:uid="{048C562A-A2A1-43D1-A898-C648D86A4290}"/>
    <cellStyle name="Millares 2 9 2" xfId="1508" xr:uid="{2F40D027-7C1C-4E85-BB2C-1EA89335C661}"/>
    <cellStyle name="Millares 2 9 2 2" xfId="6668" xr:uid="{C0B8A5E3-76EE-4735-8E8F-15899148E26D}"/>
    <cellStyle name="Millares 2 9 2 3" xfId="3840" xr:uid="{A57E21C2-DCD8-48B0-97CE-2B0379262A50}"/>
    <cellStyle name="Millares 2 9 3" xfId="2008" xr:uid="{904A8DD0-396C-4F23-976B-7B4EAC1CFBEC}"/>
    <cellStyle name="Millares 2 9 3 2" xfId="7168" xr:uid="{B226E969-0413-4E38-B211-ABE90F335F3A}"/>
    <cellStyle name="Millares 2 9 3 3" xfId="4340" xr:uid="{0D4368B1-E890-46DF-B963-4BB2D8335A61}"/>
    <cellStyle name="Millares 2 9 4" xfId="2506" xr:uid="{5B519F01-32F1-4899-B3C4-A85D88CA778F}"/>
    <cellStyle name="Millares 2 9 4 2" xfId="7666" xr:uid="{27D0226E-7375-40DE-BA10-F343459F3E88}"/>
    <cellStyle name="Millares 2 9 4 3" xfId="4838" xr:uid="{C57BAD41-C075-40E5-98D0-D487712B868A}"/>
    <cellStyle name="Millares 2 9 5" xfId="1007" xr:uid="{4D72664C-99E1-4871-B605-3AC763FD23EF}"/>
    <cellStyle name="Millares 2 9 5 2" xfId="6172" xr:uid="{EA274814-CB2B-462D-A1A8-D2F5D5C60A4B}"/>
    <cellStyle name="Millares 2 9 6" xfId="5335" xr:uid="{EE1F59C2-699E-4722-934F-DDEAE2B74EE4}"/>
    <cellStyle name="Millares 2 9 7" xfId="3344" xr:uid="{B2BF3305-98B2-4C4F-8A8E-7EE37DCD47B0}"/>
    <cellStyle name="Millares 20" xfId="1352" xr:uid="{A3C179A5-CE99-43AC-A451-3433059250FB}"/>
    <cellStyle name="Millares 20 2" xfId="6512" xr:uid="{66759017-6C6B-4D03-845E-7B1F66D770BD}"/>
    <cellStyle name="Millares 20 3" xfId="3684" xr:uid="{FF48D734-05B4-4602-963B-41CFBFF78C19}"/>
    <cellStyle name="Millares 21" xfId="1533" xr:uid="{90D210C1-1617-4501-BA2A-F13D333C2237}"/>
    <cellStyle name="Millares 21 2" xfId="6693" xr:uid="{C4EBD55F-E7DC-411D-B72D-3F43C69C4FFF}"/>
    <cellStyle name="Millares 21 3" xfId="3865" xr:uid="{801DAF3E-273D-445B-AB19-ECA7723535E5}"/>
    <cellStyle name="Millares 22" xfId="1848" xr:uid="{689DA3D8-DB73-413D-8CCA-C40687F5168C}"/>
    <cellStyle name="Millares 22 2" xfId="7008" xr:uid="{1E0C48DD-FB84-485A-9CFE-98FAB6B72959}"/>
    <cellStyle name="Millares 22 3" xfId="4180" xr:uid="{8BE4F281-32FF-4E78-B7AD-EFC5BFB8BA31}"/>
    <cellStyle name="Millares 23" xfId="1850" xr:uid="{E17EAAAD-6073-4F64-8A20-0B472D8CE0E3}"/>
    <cellStyle name="Millares 23 2" xfId="7010" xr:uid="{16B9B7D7-EEF7-400A-91BB-EB3F8CDB7EBD}"/>
    <cellStyle name="Millares 23 3" xfId="4182" xr:uid="{5E276C79-9ECE-4726-928C-E9C140439019}"/>
    <cellStyle name="Millares 24" xfId="1849" xr:uid="{8555BC3B-0265-451A-9566-391DFF137A8B}"/>
    <cellStyle name="Millares 24 2" xfId="7009" xr:uid="{394529EC-B270-4EB5-9ED4-93DC3C9EF765}"/>
    <cellStyle name="Millares 24 3" xfId="4181" xr:uid="{5F964AE2-FE13-4635-BA32-80777A0AD15E}"/>
    <cellStyle name="Millares 25" xfId="1852" xr:uid="{24DADDE4-A480-43C5-93BA-5D22508BCD1A}"/>
    <cellStyle name="Millares 25 2" xfId="7012" xr:uid="{E91953C6-DA86-451A-A158-57DA290F6203}"/>
    <cellStyle name="Millares 25 3" xfId="4184" xr:uid="{704FDEEB-EA09-4369-8695-239380EF664A}"/>
    <cellStyle name="Millares 26" xfId="2033" xr:uid="{3DC7B5CE-D521-47D4-81DC-B1953273AF1F}"/>
    <cellStyle name="Millares 26 2" xfId="7193" xr:uid="{51D8E913-66EE-4BCF-BC6B-100CA2AA1E25}"/>
    <cellStyle name="Millares 26 3" xfId="4365" xr:uid="{AA0CACD3-F335-4886-8F59-B7B2C4874711}"/>
    <cellStyle name="Millares 27" xfId="2348" xr:uid="{C03DD42C-290B-4C9A-A2B4-AC17042DE675}"/>
    <cellStyle name="Millares 27 2" xfId="7508" xr:uid="{93A60E1D-BD97-4975-B624-9A4E53D4D9FC}"/>
    <cellStyle name="Millares 27 3" xfId="4680" xr:uid="{605A2C22-8398-489E-BDC1-2AA84CCC464E}"/>
    <cellStyle name="Millares 28" xfId="2350" xr:uid="{B497575E-2604-4D00-A3C4-2E3F29877778}"/>
    <cellStyle name="Millares 28 2" xfId="7510" xr:uid="{87D317CB-CC91-4ACD-8E34-69C4FC153CB6}"/>
    <cellStyle name="Millares 28 3" xfId="4682" xr:uid="{77EFEA37-2888-45E9-AF42-C38F91B6DB41}"/>
    <cellStyle name="Millares 29" xfId="2531" xr:uid="{6A1FA9CF-C4C7-4260-B9DB-822B08EED6B7}"/>
    <cellStyle name="Millares 29 2" xfId="7691" xr:uid="{A0328AA1-B56D-42A9-87C1-183334699851}"/>
    <cellStyle name="Millares 29 3" xfId="4863" xr:uid="{AA954700-AA3B-411B-AF30-B74C02135D33}"/>
    <cellStyle name="Millares 3" xfId="7" xr:uid="{596224DB-FADB-4286-B59D-AD61FDEAB42B}"/>
    <cellStyle name="Millares 3 10" xfId="854" xr:uid="{188BBF41-D1F7-47E6-87DE-482C882D3C9E}"/>
    <cellStyle name="Millares 3 10 2" xfId="6019" xr:uid="{AEF82C87-486F-40E4-9C3C-93F140552289}"/>
    <cellStyle name="Millares 3 10 3" xfId="3191" xr:uid="{FFC5FEC7-B3C3-4D8C-82D3-1FD85CEAD853}"/>
    <cellStyle name="Millares 3 11" xfId="1356" xr:uid="{01CE5C7E-39C1-4344-97F6-7D4B652D4B05}"/>
    <cellStyle name="Millares 3 11 2" xfId="6516" xr:uid="{81E796CB-E0E3-43BC-8DE1-6615E4B871A5}"/>
    <cellStyle name="Millares 3 11 3" xfId="3688" xr:uid="{406E29E0-E29F-4BFD-8C60-7F6B6FF1B2AA}"/>
    <cellStyle name="Millares 3 12" xfId="1856" xr:uid="{5C92EC54-9756-4A4B-94AA-707DA929FEDD}"/>
    <cellStyle name="Millares 3 12 2" xfId="7016" xr:uid="{508B838F-6194-4DF5-93C1-E0E0FE5FFB65}"/>
    <cellStyle name="Millares 3 12 3" xfId="4188" xr:uid="{64C8B66E-6A64-4462-AF11-54B3E90EEC10}"/>
    <cellStyle name="Millares 3 13" xfId="2354" xr:uid="{AECA044A-4E7D-42CE-80ED-BB539871B2EA}"/>
    <cellStyle name="Millares 3 13 2" xfId="7514" xr:uid="{512827A3-BE96-4D4A-9EBF-05AA1B0B7B32}"/>
    <cellStyle name="Millares 3 13 3" xfId="4686" xr:uid="{D7253098-49A7-4947-B9F2-3F6EEE3EB90B}"/>
    <cellStyle name="Millares 3 14" xfId="512" xr:uid="{15B9A22C-6452-4D57-8BFA-C09C2EC3F543}"/>
    <cellStyle name="Millares 3 14 2" xfId="5677" xr:uid="{A399B71E-1558-4F46-B3F3-F5055D76518E}"/>
    <cellStyle name="Millares 3 15" xfId="5183" xr:uid="{AD9D4086-5314-4BAC-B559-3F0112DE4644}"/>
    <cellStyle name="Millares 3 16" xfId="2849" xr:uid="{565703D0-AE99-467C-A061-03C24181BC16}"/>
    <cellStyle name="Millares 3 2" xfId="13" xr:uid="{7A1E0305-14AD-4F44-A55D-6222ADBE81BA}"/>
    <cellStyle name="Millares 3 2 10" xfId="1361" xr:uid="{D9F35F60-47B9-4FC1-8B9D-68E502CD8383}"/>
    <cellStyle name="Millares 3 2 10 2" xfId="6521" xr:uid="{257067B7-5E15-4FAA-9345-85BD4E249C00}"/>
    <cellStyle name="Millares 3 2 10 3" xfId="3693" xr:uid="{F0FC6A83-EE14-4052-95B2-72AEED2E01C5}"/>
    <cellStyle name="Millares 3 2 11" xfId="1861" xr:uid="{EE4831BF-276A-4F40-A7CF-70DC9D03C4F4}"/>
    <cellStyle name="Millares 3 2 11 2" xfId="7021" xr:uid="{1FF65044-BEF1-43AD-882F-4EB457D58DCE}"/>
    <cellStyle name="Millares 3 2 11 3" xfId="4193" xr:uid="{95528A98-619C-4531-8546-D2275C4FEA66}"/>
    <cellStyle name="Millares 3 2 12" xfId="2359" xr:uid="{2C9B3377-A380-48C6-B6E8-F2D5FCFBF903}"/>
    <cellStyle name="Millares 3 2 12 2" xfId="7519" xr:uid="{63D04112-8BFF-44F1-99BA-67945E226AE5}"/>
    <cellStyle name="Millares 3 2 12 3" xfId="4691" xr:uid="{F06A8167-3975-45F8-B51C-D4796A64FC78}"/>
    <cellStyle name="Millares 3 2 13" xfId="517" xr:uid="{650D44D5-D135-40CF-B2D9-3CFE45FBE6AD}"/>
    <cellStyle name="Millares 3 2 13 2" xfId="5682" xr:uid="{BC907318-5631-4406-8368-062455058F05}"/>
    <cellStyle name="Millares 3 2 14" xfId="5188" xr:uid="{7B748A73-D965-4ED5-8FBD-A5D1AE2A66E0}"/>
    <cellStyle name="Millares 3 2 15" xfId="2854" xr:uid="{28F6D2AA-21D8-4AFB-89A9-4D47E4EAC4C7}"/>
    <cellStyle name="Millares 3 2 2" xfId="23" xr:uid="{86B728FA-7E47-4C3B-811C-15616C541AD9}"/>
    <cellStyle name="Millares 3 2 2 10" xfId="1871" xr:uid="{D4DAC5B7-BB89-4FBF-90BD-1ECBC19D04C7}"/>
    <cellStyle name="Millares 3 2 2 10 2" xfId="7031" xr:uid="{BEF1779E-5BC9-49DF-9E55-76756E99E7F6}"/>
    <cellStyle name="Millares 3 2 2 10 3" xfId="4203" xr:uid="{9ED78625-7FCD-4FA4-ACA9-EA23031230FF}"/>
    <cellStyle name="Millares 3 2 2 11" xfId="2369" xr:uid="{D5254CB2-D6D9-4D33-8026-3F3554F01F55}"/>
    <cellStyle name="Millares 3 2 2 11 2" xfId="7529" xr:uid="{6AC7A674-063B-417E-BA4E-875FE0E7A184}"/>
    <cellStyle name="Millares 3 2 2 11 3" xfId="4701" xr:uid="{5D859248-E33F-4AF4-B3CE-4D89983CF92E}"/>
    <cellStyle name="Millares 3 2 2 12" xfId="527" xr:uid="{943FC457-93D4-4EE4-9312-B0758DDC1140}"/>
    <cellStyle name="Millares 3 2 2 12 2" xfId="5692" xr:uid="{52D8B50D-3E89-4ECC-8B0C-462E0E1E44C5}"/>
    <cellStyle name="Millares 3 2 2 13" xfId="5198" xr:uid="{155B5556-7849-4260-A707-526CD488006F}"/>
    <cellStyle name="Millares 3 2 2 14" xfId="2864" xr:uid="{399CE098-7261-4435-89D6-63982A2E6956}"/>
    <cellStyle name="Millares 3 2 2 2" xfId="48" xr:uid="{194A5175-4399-493E-A710-7DB26E0EEA3C}"/>
    <cellStyle name="Millares 3 2 2 2 10" xfId="581" xr:uid="{2B8F0D01-69E1-4E2D-8D26-003F1EE74CC5}"/>
    <cellStyle name="Millares 3 2 2 2 10 2" xfId="5746" xr:uid="{E7C85B4C-029B-48B4-BA28-C1B6DE5A3495}"/>
    <cellStyle name="Millares 3 2 2 2 11" xfId="5223" xr:uid="{725E167C-AAD7-4B01-B28D-FE7FE052063A}"/>
    <cellStyle name="Millares 3 2 2 2 12" xfId="2918" xr:uid="{6E25F6E9-69CE-4B6C-8F8A-6AA54C80F762}"/>
    <cellStyle name="Millares 3 2 2 2 2" xfId="99" xr:uid="{01F6C6C2-DCF3-48F0-82A7-504A92450607}"/>
    <cellStyle name="Millares 3 2 2 2 2 10" xfId="2969" xr:uid="{767804B2-BA89-4C56-A6C6-17A2F3F5915F}"/>
    <cellStyle name="Millares 3 2 2 2 2 2" xfId="449" xr:uid="{3D1052F3-D598-4FF5-B970-67793DC86802}"/>
    <cellStyle name="Millares 3 2 2 2 2 2 2" xfId="1291" xr:uid="{76CD42B5-697F-455C-97B3-7C694E3B4028}"/>
    <cellStyle name="Millares 3 2 2 2 2 2 2 2" xfId="6451" xr:uid="{D742ED20-070F-4F32-B977-13435BAA8AE1}"/>
    <cellStyle name="Millares 3 2 2 2 2 2 2 3" xfId="3623" xr:uid="{EF169B2C-1456-4367-99F3-D270F9182478}"/>
    <cellStyle name="Millares 3 2 2 2 2 2 3" xfId="1788" xr:uid="{385D6850-B4C7-4AE1-8C5D-0A675DF9EDED}"/>
    <cellStyle name="Millares 3 2 2 2 2 2 3 2" xfId="6948" xr:uid="{E2FF7227-A0EB-4012-9A1B-0B16F818B50D}"/>
    <cellStyle name="Millares 3 2 2 2 2 2 3 3" xfId="4120" xr:uid="{5E707146-8EC7-4CFB-AE8D-78062B81AADC}"/>
    <cellStyle name="Millares 3 2 2 2 2 2 4" xfId="2288" xr:uid="{0D35D5B6-5F4B-4935-BF41-AB38F0666EAE}"/>
    <cellStyle name="Millares 3 2 2 2 2 2 4 2" xfId="7448" xr:uid="{69599060-25AC-4FBF-9BC0-59A8B193AA74}"/>
    <cellStyle name="Millares 3 2 2 2 2 2 4 3" xfId="4620" xr:uid="{2A069324-5167-4265-879E-6C2B0D74C9DD}"/>
    <cellStyle name="Millares 3 2 2 2 2 2 5" xfId="2786" xr:uid="{90963AC9-5044-4287-9A8F-BC0D4C3E0C24}"/>
    <cellStyle name="Millares 3 2 2 2 2 2 5 2" xfId="7946" xr:uid="{3FA4E806-3277-4F49-9FD4-5DBFF50C55AC}"/>
    <cellStyle name="Millares 3 2 2 2 2 2 5 3" xfId="5118" xr:uid="{924074A6-DC6E-4C1F-B12B-033EB3BD5CBF}"/>
    <cellStyle name="Millares 3 2 2 2 2 2 6" xfId="789" xr:uid="{27008534-B3C7-4D7B-A160-9AD8EB5F4BAD}"/>
    <cellStyle name="Millares 3 2 2 2 2 2 6 2" xfId="5954" xr:uid="{EB1CEF19-8823-40DC-B3B1-EE158DA8216D}"/>
    <cellStyle name="Millares 3 2 2 2 2 2 7" xfId="5614" xr:uid="{AA8A19E0-5D11-41A1-8DD9-63E9A1D0E80F}"/>
    <cellStyle name="Millares 3 2 2 2 2 2 8" xfId="3126" xr:uid="{FB80027E-533B-40D0-A90E-1977DF591058}"/>
    <cellStyle name="Millares 3 2 2 2 2 3" xfId="292" xr:uid="{E558DB03-6BCD-4CB9-B8A3-81E193B993A8}"/>
    <cellStyle name="Millares 3 2 2 2 2 3 2" xfId="1631" xr:uid="{F3EE9605-763C-4496-A278-344D6E4DF694}"/>
    <cellStyle name="Millares 3 2 2 2 2 3 2 2" xfId="6791" xr:uid="{4333829E-3812-48CB-ABA9-FEBE89E53CC1}"/>
    <cellStyle name="Millares 3 2 2 2 2 3 2 3" xfId="3963" xr:uid="{93D028A7-CC77-43E7-9561-D1DCAB089C2A}"/>
    <cellStyle name="Millares 3 2 2 2 2 3 3" xfId="2131" xr:uid="{C9DEEA72-48FA-4514-8906-3F4F4D2142F9}"/>
    <cellStyle name="Millares 3 2 2 2 2 3 3 2" xfId="7291" xr:uid="{40A1BF3E-1807-4A94-B798-3C308899B203}"/>
    <cellStyle name="Millares 3 2 2 2 2 3 3 3" xfId="4463" xr:uid="{75E059B4-A0D8-48CF-BFD9-AF8B6D94D37F}"/>
    <cellStyle name="Millares 3 2 2 2 2 3 4" xfId="2629" xr:uid="{E3CE592E-5E66-4E17-84E0-220303BDC4B6}"/>
    <cellStyle name="Millares 3 2 2 2 2 3 4 2" xfId="7789" xr:uid="{A68042DC-2F98-4456-B84F-A6F7FCDAFAF7}"/>
    <cellStyle name="Millares 3 2 2 2 2 3 4 3" xfId="4961" xr:uid="{259FE819-294C-4889-8268-3A6436D2EB08}"/>
    <cellStyle name="Millares 3 2 2 2 2 3 5" xfId="1134" xr:uid="{6A0FA57F-2887-4F46-8914-D2D27371E8D8}"/>
    <cellStyle name="Millares 3 2 2 2 2 3 5 2" xfId="6294" xr:uid="{ED31470B-9ECC-4E7D-A639-0BB83F3E8E1C}"/>
    <cellStyle name="Millares 3 2 2 2 2 3 6" xfId="5457" xr:uid="{585688A8-7CC4-4415-86F4-E90B03101CD2}"/>
    <cellStyle name="Millares 3 2 2 2 2 3 7" xfId="3466" xr:uid="{628350C1-7FEB-43EF-9853-5A7C246F61D3}"/>
    <cellStyle name="Millares 3 2 2 2 2 4" xfId="946" xr:uid="{6C414055-6D56-4FFB-A295-61437889FDE3}"/>
    <cellStyle name="Millares 3 2 2 2 2 4 2" xfId="6111" xr:uid="{277DDCB5-EAC5-4260-B466-FBE806087BEC}"/>
    <cellStyle name="Millares 3 2 2 2 2 4 3" xfId="3283" xr:uid="{C9F2AE0E-9948-46A9-B3E2-CDAC3625D396}"/>
    <cellStyle name="Millares 3 2 2 2 2 5" xfId="1447" xr:uid="{C6A11944-88D3-4BF1-B8C9-CDB52A82054F}"/>
    <cellStyle name="Millares 3 2 2 2 2 5 2" xfId="6607" xr:uid="{2E25C373-0BDD-470A-94D4-B7FCA51C2D8E}"/>
    <cellStyle name="Millares 3 2 2 2 2 5 3" xfId="3779" xr:uid="{E623B153-B97C-41B2-B74F-CECCC2CBB409}"/>
    <cellStyle name="Millares 3 2 2 2 2 6" xfId="1947" xr:uid="{E730F73C-7C9D-439D-86A2-14C1B2147D4A}"/>
    <cellStyle name="Millares 3 2 2 2 2 6 2" xfId="7107" xr:uid="{AA14DCA1-329F-417C-9D45-B51B83006F84}"/>
    <cellStyle name="Millares 3 2 2 2 2 6 3" xfId="4279" xr:uid="{151A4629-96E8-4BDD-ACDC-C7D2F757E18E}"/>
    <cellStyle name="Millares 3 2 2 2 2 7" xfId="2445" xr:uid="{59BBD63F-D1A9-4B1C-BD41-1A86396EC79E}"/>
    <cellStyle name="Millares 3 2 2 2 2 7 2" xfId="7605" xr:uid="{E9B42864-83FC-4421-82B9-B238FEA57495}"/>
    <cellStyle name="Millares 3 2 2 2 2 7 3" xfId="4777" xr:uid="{D24464C9-A8D3-4FCC-B810-722605903591}"/>
    <cellStyle name="Millares 3 2 2 2 2 8" xfId="632" xr:uid="{8BFEF7F7-C1BB-4D9F-B7F6-C38A27EAA10B}"/>
    <cellStyle name="Millares 3 2 2 2 2 8 2" xfId="5797" xr:uid="{579E5A42-4099-4850-A661-FD87E82BB44C}"/>
    <cellStyle name="Millares 3 2 2 2 2 9" xfId="5274" xr:uid="{272A492E-2F07-40E7-954E-BBAACD8B41A3}"/>
    <cellStyle name="Millares 3 2 2 2 3" xfId="152" xr:uid="{7DAB20DE-F0A7-4312-AB06-B8045251743F}"/>
    <cellStyle name="Millares 3 2 2 2 3 10" xfId="3022" xr:uid="{ACA412C5-D73E-4425-9AA2-EEC4BB660E60}"/>
    <cellStyle name="Millares 3 2 2 2 3 2" xfId="502" xr:uid="{1F3806B7-F4B3-4F63-86C8-E4C855FD106E}"/>
    <cellStyle name="Millares 3 2 2 2 3 2 2" xfId="1344" xr:uid="{24E8BD21-A6B5-45E7-BD5D-152799A14248}"/>
    <cellStyle name="Millares 3 2 2 2 3 2 2 2" xfId="6504" xr:uid="{030BD0F7-4D06-4940-8B7B-8E29721E960D}"/>
    <cellStyle name="Millares 3 2 2 2 3 2 2 3" xfId="3676" xr:uid="{DAABCFC1-7ADD-4282-BD83-9E2D590852DF}"/>
    <cellStyle name="Millares 3 2 2 2 3 2 3" xfId="1841" xr:uid="{F70CD822-3E3B-4695-B771-23E3DDDCEAA1}"/>
    <cellStyle name="Millares 3 2 2 2 3 2 3 2" xfId="7001" xr:uid="{BE76635C-EC14-4902-8B7D-06AF9410ECE5}"/>
    <cellStyle name="Millares 3 2 2 2 3 2 3 3" xfId="4173" xr:uid="{553246D9-A39B-4AE1-88D0-90E3C0697AAF}"/>
    <cellStyle name="Millares 3 2 2 2 3 2 4" xfId="2341" xr:uid="{718BE115-C29D-42CA-B0DF-3ED7BC5761B0}"/>
    <cellStyle name="Millares 3 2 2 2 3 2 4 2" xfId="7501" xr:uid="{0055E64D-6A63-4023-908E-8839F17C001D}"/>
    <cellStyle name="Millares 3 2 2 2 3 2 4 3" xfId="4673" xr:uid="{962958D3-7341-43D3-9444-BF77C2D1B0F7}"/>
    <cellStyle name="Millares 3 2 2 2 3 2 5" xfId="2839" xr:uid="{24ECAF1C-8FD7-4CFC-A662-E0F41A9E44A5}"/>
    <cellStyle name="Millares 3 2 2 2 3 2 5 2" xfId="7999" xr:uid="{2D5835E1-ED75-4FA1-8CCD-0C5F64431BC3}"/>
    <cellStyle name="Millares 3 2 2 2 3 2 5 3" xfId="5171" xr:uid="{710B4DE5-F1B9-4BB7-8C88-96FCB4A7195C}"/>
    <cellStyle name="Millares 3 2 2 2 3 2 6" xfId="842" xr:uid="{378F444A-5EE5-4A07-9DF5-7472412A4B5E}"/>
    <cellStyle name="Millares 3 2 2 2 3 2 6 2" xfId="6007" xr:uid="{E1999AA4-5038-42ED-9ECC-88FAD15BB1DE}"/>
    <cellStyle name="Millares 3 2 2 2 3 2 7" xfId="5667" xr:uid="{24457F19-A8C7-4F9A-9A17-527D410E45D4}"/>
    <cellStyle name="Millares 3 2 2 2 3 2 8" xfId="3179" xr:uid="{71FDBF8F-24CE-47FF-9745-7432B23EF3A0}"/>
    <cellStyle name="Millares 3 2 2 2 3 3" xfId="345" xr:uid="{9EF4C6C1-1808-40BD-AF4D-DAF61E442236}"/>
    <cellStyle name="Millares 3 2 2 2 3 3 2" xfId="1684" xr:uid="{A23B04A0-DFBE-4BE5-9F3D-39149D5496B0}"/>
    <cellStyle name="Millares 3 2 2 2 3 3 2 2" xfId="6844" xr:uid="{DF52C004-FEDE-4811-95A7-802EFDD3BAC4}"/>
    <cellStyle name="Millares 3 2 2 2 3 3 2 3" xfId="4016" xr:uid="{6BC4B51E-2F9D-4CB6-9F10-06AB6B76328D}"/>
    <cellStyle name="Millares 3 2 2 2 3 3 3" xfId="2184" xr:uid="{8EB596A0-7F41-4B51-92E8-F0B47143ABF9}"/>
    <cellStyle name="Millares 3 2 2 2 3 3 3 2" xfId="7344" xr:uid="{DB8F6290-49FA-4CCA-8DD6-694D78920D2C}"/>
    <cellStyle name="Millares 3 2 2 2 3 3 3 3" xfId="4516" xr:uid="{73B1B6C6-51C3-4FAF-9556-D2BADF98ECF4}"/>
    <cellStyle name="Millares 3 2 2 2 3 3 4" xfId="2682" xr:uid="{348D023B-94B5-423E-AA0B-8EFB7FC1DBDC}"/>
    <cellStyle name="Millares 3 2 2 2 3 3 4 2" xfId="7842" xr:uid="{EED4C7EE-7E1F-4A7A-ADBC-6026330119BF}"/>
    <cellStyle name="Millares 3 2 2 2 3 3 4 3" xfId="5014" xr:uid="{99794392-1CC2-4A0D-AF0D-39010F2B32D9}"/>
    <cellStyle name="Millares 3 2 2 2 3 3 5" xfId="1187" xr:uid="{C7D874BA-5175-4C78-BAE1-EAEA18A7133D}"/>
    <cellStyle name="Millares 3 2 2 2 3 3 5 2" xfId="6347" xr:uid="{55C61AB9-83DC-4005-8907-EA6E94124A0B}"/>
    <cellStyle name="Millares 3 2 2 2 3 3 6" xfId="5510" xr:uid="{714C0C8E-1351-4D13-B487-533D1B4B189F}"/>
    <cellStyle name="Millares 3 2 2 2 3 3 7" xfId="3519" xr:uid="{97607B45-4CC5-4199-B243-B100A959A3A3}"/>
    <cellStyle name="Millares 3 2 2 2 3 4" xfId="999" xr:uid="{B16F3D56-DB7D-415A-888B-FA5BBDF0CAF0}"/>
    <cellStyle name="Millares 3 2 2 2 3 4 2" xfId="6164" xr:uid="{C275F5A1-1073-4B97-8258-E0C2898B6E6A}"/>
    <cellStyle name="Millares 3 2 2 2 3 4 3" xfId="3336" xr:uid="{556A9DA6-0B9B-45F2-A819-10B7E462C9FF}"/>
    <cellStyle name="Millares 3 2 2 2 3 5" xfId="1500" xr:uid="{8B504AEC-2171-4F3B-B6F8-CD616E24B1CC}"/>
    <cellStyle name="Millares 3 2 2 2 3 5 2" xfId="6660" xr:uid="{1E5A1D62-59E5-4715-90FC-ED07F8CBF82A}"/>
    <cellStyle name="Millares 3 2 2 2 3 5 3" xfId="3832" xr:uid="{5B2AFE60-7859-43AA-A39C-06BAEAF8A57E}"/>
    <cellStyle name="Millares 3 2 2 2 3 6" xfId="2000" xr:uid="{A411C266-A1FF-4F51-B44E-08ECFC2AC0B5}"/>
    <cellStyle name="Millares 3 2 2 2 3 6 2" xfId="7160" xr:uid="{671350B6-ED7E-4BA4-9FB3-BC590D9B83F3}"/>
    <cellStyle name="Millares 3 2 2 2 3 6 3" xfId="4332" xr:uid="{0FE996E3-2C02-456B-BDA7-AFB13DBEA9A8}"/>
    <cellStyle name="Millares 3 2 2 2 3 7" xfId="2498" xr:uid="{73F5EC03-1EB7-47EC-A5DD-1E2FF662FE0A}"/>
    <cellStyle name="Millares 3 2 2 2 3 7 2" xfId="7658" xr:uid="{CF44C5B0-181D-48CB-87A0-D78060C87025}"/>
    <cellStyle name="Millares 3 2 2 2 3 7 3" xfId="4830" xr:uid="{38C7B9C3-4D28-44CB-AD36-0DF16EDAC58D}"/>
    <cellStyle name="Millares 3 2 2 2 3 8" xfId="685" xr:uid="{413B0161-21E3-488C-BFAB-1802B39F9719}"/>
    <cellStyle name="Millares 3 2 2 2 3 8 2" xfId="5850" xr:uid="{5296AEE8-FC24-41F8-B4B2-8A788EE3B541}"/>
    <cellStyle name="Millares 3 2 2 2 3 9" xfId="5327" xr:uid="{64B6CF54-330F-47FD-9B2B-3A120FD0C7A9}"/>
    <cellStyle name="Millares 3 2 2 2 4" xfId="398" xr:uid="{3650D4BB-96A7-4328-9CA0-A069880A09DC}"/>
    <cellStyle name="Millares 3 2 2 2 4 2" xfId="1240" xr:uid="{20A61E36-AA78-435E-9642-3A226C942034}"/>
    <cellStyle name="Millares 3 2 2 2 4 2 2" xfId="6400" xr:uid="{E143A115-7DD8-4E77-85A9-6138F3AA6F93}"/>
    <cellStyle name="Millares 3 2 2 2 4 2 3" xfId="3572" xr:uid="{3CA22B9B-E3BE-4747-80BD-D7902B64F29C}"/>
    <cellStyle name="Millares 3 2 2 2 4 3" xfId="1737" xr:uid="{A6E7CF18-CDE2-431F-A7FA-8D5A7EC5D1B6}"/>
    <cellStyle name="Millares 3 2 2 2 4 3 2" xfId="6897" xr:uid="{2A780D10-78A6-4A30-A89E-0F63ABAF614A}"/>
    <cellStyle name="Millares 3 2 2 2 4 3 3" xfId="4069" xr:uid="{018936C4-130E-4DEA-975C-593CA4AE18FB}"/>
    <cellStyle name="Millares 3 2 2 2 4 4" xfId="2237" xr:uid="{E6A36335-ED14-4FDD-B18C-3FADF4B94F43}"/>
    <cellStyle name="Millares 3 2 2 2 4 4 2" xfId="7397" xr:uid="{E8CDF1CB-4A7B-4563-BBAA-2F7999ABA3BF}"/>
    <cellStyle name="Millares 3 2 2 2 4 4 3" xfId="4569" xr:uid="{A583F81B-2D40-43A9-A260-1768A055BA61}"/>
    <cellStyle name="Millares 3 2 2 2 4 5" xfId="2735" xr:uid="{3346ABEC-7F95-4CD5-8CF3-4D4755761726}"/>
    <cellStyle name="Millares 3 2 2 2 4 5 2" xfId="7895" xr:uid="{021751C0-73F3-4733-9E10-75AB436C151E}"/>
    <cellStyle name="Millares 3 2 2 2 4 5 3" xfId="5067" xr:uid="{DA8C12CD-7904-47B5-8426-411A8E574303}"/>
    <cellStyle name="Millares 3 2 2 2 4 6" xfId="738" xr:uid="{8D25E95A-9C4A-4290-A267-791B6A68F371}"/>
    <cellStyle name="Millares 3 2 2 2 4 6 2" xfId="5903" xr:uid="{F8045209-3007-4CF5-86D0-3FF7113C6E7B}"/>
    <cellStyle name="Millares 3 2 2 2 4 7" xfId="5563" xr:uid="{925A8A82-72DC-426F-AB0E-70C95D67A1F7}"/>
    <cellStyle name="Millares 3 2 2 2 4 8" xfId="3075" xr:uid="{B1EF3AFA-7D33-4C8D-9B0A-D34EDDC013DF}"/>
    <cellStyle name="Millares 3 2 2 2 5" xfId="241" xr:uid="{04207412-78DE-4C08-9B09-4B83A62AEE95}"/>
    <cellStyle name="Millares 3 2 2 2 5 2" xfId="1580" xr:uid="{0CC7BC5C-E6F6-461B-82BD-71DC91FEFA95}"/>
    <cellStyle name="Millares 3 2 2 2 5 2 2" xfId="6740" xr:uid="{0A3C456B-E8B9-4268-8092-A12D60E5FC23}"/>
    <cellStyle name="Millares 3 2 2 2 5 2 3" xfId="3912" xr:uid="{D03572ED-ECDB-4CB6-84D4-B87AC881A9D0}"/>
    <cellStyle name="Millares 3 2 2 2 5 3" xfId="2080" xr:uid="{7F35596A-7FA8-42E4-AA5D-DC8B7AD8F910}"/>
    <cellStyle name="Millares 3 2 2 2 5 3 2" xfId="7240" xr:uid="{FA6391F5-9E43-467A-8B81-7F9A40E08FAD}"/>
    <cellStyle name="Millares 3 2 2 2 5 3 3" xfId="4412" xr:uid="{E58DB285-5F8D-4DFF-8A86-4CAA3D65AB55}"/>
    <cellStyle name="Millares 3 2 2 2 5 4" xfId="2578" xr:uid="{4F917FA1-D035-4C9A-ADD6-C29A8348C2F4}"/>
    <cellStyle name="Millares 3 2 2 2 5 4 2" xfId="7738" xr:uid="{C65BC5D7-1AB9-4C5F-9E97-2118A02E295C}"/>
    <cellStyle name="Millares 3 2 2 2 5 4 3" xfId="4910" xr:uid="{B9BFA496-AD1F-4E78-A97F-FC60C7FB2C14}"/>
    <cellStyle name="Millares 3 2 2 2 5 5" xfId="1083" xr:uid="{3288FB0B-8102-42CD-941E-C32EC398A28B}"/>
    <cellStyle name="Millares 3 2 2 2 5 5 2" xfId="6243" xr:uid="{D34FF229-C350-4CEB-94CB-583C04FDF2F2}"/>
    <cellStyle name="Millares 3 2 2 2 5 6" xfId="5406" xr:uid="{B681A1FC-4276-40C3-83FF-4BC013CB1447}"/>
    <cellStyle name="Millares 3 2 2 2 5 7" xfId="3415" xr:uid="{F3B700BF-3A2F-4AB6-B3CC-55B3E3A3B20C}"/>
    <cellStyle name="Millares 3 2 2 2 6" xfId="895" xr:uid="{941BBBA2-C00B-42EF-AF62-9C586776F55A}"/>
    <cellStyle name="Millares 3 2 2 2 6 2" xfId="6060" xr:uid="{F59943C5-3A9B-42D6-982C-A41AB69C59BA}"/>
    <cellStyle name="Millares 3 2 2 2 6 3" xfId="3232" xr:uid="{341FB74A-CE8C-415E-870F-ADBEE68786BE}"/>
    <cellStyle name="Millares 3 2 2 2 7" xfId="1396" xr:uid="{E413497A-1E9F-4844-BA0C-67AB8BA4ACE8}"/>
    <cellStyle name="Millares 3 2 2 2 7 2" xfId="6556" xr:uid="{E9F201A7-F2C4-4C3F-AC55-3C06291AD9DA}"/>
    <cellStyle name="Millares 3 2 2 2 7 3" xfId="3728" xr:uid="{4EBAA05A-3EC3-4707-8B78-61EFBFBC0D3A}"/>
    <cellStyle name="Millares 3 2 2 2 8" xfId="1896" xr:uid="{9BB09314-C2D3-4C2F-A821-D7782320DC80}"/>
    <cellStyle name="Millares 3 2 2 2 8 2" xfId="7056" xr:uid="{CC7E59D8-4398-405C-BF36-171D784BC185}"/>
    <cellStyle name="Millares 3 2 2 2 8 3" xfId="4228" xr:uid="{F8E7CB87-27AF-4535-B4D7-7FC31BF7165B}"/>
    <cellStyle name="Millares 3 2 2 2 9" xfId="2394" xr:uid="{865E2154-5878-4B60-9296-E856E5998223}"/>
    <cellStyle name="Millares 3 2 2 2 9 2" xfId="7554" xr:uid="{6ECA5959-281F-431F-86D3-D2E8911B4B22}"/>
    <cellStyle name="Millares 3 2 2 2 9 3" xfId="4726" xr:uid="{EACB5BAF-6B01-4482-AA87-5FCF1151D313}"/>
    <cellStyle name="Millares 3 2 2 3" xfId="74" xr:uid="{F26F7FA2-8171-4060-8CED-52FE4C9C08EB}"/>
    <cellStyle name="Millares 3 2 2 3 10" xfId="2944" xr:uid="{ADA548F3-BA81-41F1-B28F-5927D49C8F28}"/>
    <cellStyle name="Millares 3 2 2 3 2" xfId="424" xr:uid="{AB1056E5-66F3-44AB-A137-E5725B8B71D3}"/>
    <cellStyle name="Millares 3 2 2 3 2 2" xfId="1266" xr:uid="{0DB11416-F115-4AC1-AC51-49572DA38656}"/>
    <cellStyle name="Millares 3 2 2 3 2 2 2" xfId="6426" xr:uid="{8B932DB5-0DE7-4E28-8995-50241B7D81F9}"/>
    <cellStyle name="Millares 3 2 2 3 2 2 3" xfId="3598" xr:uid="{5CAF8442-16A4-4466-BF2B-529E8FC49645}"/>
    <cellStyle name="Millares 3 2 2 3 2 3" xfId="1763" xr:uid="{4ED4AC0A-3F7F-4E1B-893F-AE013BA63F91}"/>
    <cellStyle name="Millares 3 2 2 3 2 3 2" xfId="6923" xr:uid="{92A438ED-E12A-42E9-9E3B-35CC51621263}"/>
    <cellStyle name="Millares 3 2 2 3 2 3 3" xfId="4095" xr:uid="{B5FEFBA0-E005-4C98-893E-62D658343F3C}"/>
    <cellStyle name="Millares 3 2 2 3 2 4" xfId="2263" xr:uid="{772373D5-53F4-4F35-9F93-BFD8285C9B0C}"/>
    <cellStyle name="Millares 3 2 2 3 2 4 2" xfId="7423" xr:uid="{1AA7D479-8856-4CBF-BD39-2D7625704FA3}"/>
    <cellStyle name="Millares 3 2 2 3 2 4 3" xfId="4595" xr:uid="{5022BCF9-E2C7-4A33-8706-E71F84579246}"/>
    <cellStyle name="Millares 3 2 2 3 2 5" xfId="2761" xr:uid="{81E290BE-BAFE-422B-A4AF-A2959DAAE393}"/>
    <cellStyle name="Millares 3 2 2 3 2 5 2" xfId="7921" xr:uid="{6C5528C2-BB56-4B74-AF61-BC439AEC349D}"/>
    <cellStyle name="Millares 3 2 2 3 2 5 3" xfId="5093" xr:uid="{5798E0F8-47CC-4D11-8677-3C2AF506C571}"/>
    <cellStyle name="Millares 3 2 2 3 2 6" xfId="764" xr:uid="{9AFE1C31-3D85-40A1-8EAD-289EBD843347}"/>
    <cellStyle name="Millares 3 2 2 3 2 6 2" xfId="5929" xr:uid="{B4F8A06B-5C5D-4E4F-A402-FD905C1E1B55}"/>
    <cellStyle name="Millares 3 2 2 3 2 7" xfId="5589" xr:uid="{1E30F89E-B72D-4479-A4DB-1EF8276AE2C9}"/>
    <cellStyle name="Millares 3 2 2 3 2 8" xfId="3101" xr:uid="{6A544805-D782-49C5-AE05-0B6D8ECF9FC1}"/>
    <cellStyle name="Millares 3 2 2 3 3" xfId="267" xr:uid="{D32E2AFD-2816-4073-9455-CC2BC936132F}"/>
    <cellStyle name="Millares 3 2 2 3 3 2" xfId="1606" xr:uid="{884B0ABE-B71A-4DF1-86ED-CCD856A9331C}"/>
    <cellStyle name="Millares 3 2 2 3 3 2 2" xfId="6766" xr:uid="{5D384094-F13B-4827-88B9-6ED3CF362F64}"/>
    <cellStyle name="Millares 3 2 2 3 3 2 3" xfId="3938" xr:uid="{CD82D34C-3B7C-48F2-92A1-A0955D16B253}"/>
    <cellStyle name="Millares 3 2 2 3 3 3" xfId="2106" xr:uid="{B4FA62D3-7EFE-4CC7-B4FF-22440D0964FE}"/>
    <cellStyle name="Millares 3 2 2 3 3 3 2" xfId="7266" xr:uid="{4FBE81DA-AD2C-4602-9205-D17BC656764D}"/>
    <cellStyle name="Millares 3 2 2 3 3 3 3" xfId="4438" xr:uid="{7B55DE55-52C9-4D5D-BF1F-618E7B8FC916}"/>
    <cellStyle name="Millares 3 2 2 3 3 4" xfId="2604" xr:uid="{E90CA3F4-51F0-4C4F-92C0-0D8D55D45547}"/>
    <cellStyle name="Millares 3 2 2 3 3 4 2" xfId="7764" xr:uid="{5CA314E9-D6E7-4CF3-9487-BC5B813735CF}"/>
    <cellStyle name="Millares 3 2 2 3 3 4 3" xfId="4936" xr:uid="{ED260670-D03D-4BE8-B22C-C4D35103559F}"/>
    <cellStyle name="Millares 3 2 2 3 3 5" xfId="1109" xr:uid="{4775A92D-303C-4D56-B1DD-5E90A7744F78}"/>
    <cellStyle name="Millares 3 2 2 3 3 5 2" xfId="6269" xr:uid="{11CBBBA2-3644-400E-8931-A566A2A32BDE}"/>
    <cellStyle name="Millares 3 2 2 3 3 6" xfId="5432" xr:uid="{178B68D2-4CCD-43BB-BBEC-525DDE788A4A}"/>
    <cellStyle name="Millares 3 2 2 3 3 7" xfId="3441" xr:uid="{D9F2BE36-AC3E-4C66-960C-D3D745B7AFF5}"/>
    <cellStyle name="Millares 3 2 2 3 4" xfId="921" xr:uid="{CBB0D473-303D-4D66-BAAA-09E4E189510E}"/>
    <cellStyle name="Millares 3 2 2 3 4 2" xfId="6086" xr:uid="{E6737B1C-5E76-4BD5-9411-0B7F6A0AB490}"/>
    <cellStyle name="Millares 3 2 2 3 4 3" xfId="3258" xr:uid="{6DD8DF62-926F-42B2-9B3D-6B800A253D6D}"/>
    <cellStyle name="Millares 3 2 2 3 5" xfId="1422" xr:uid="{942C17CD-C8C6-4D19-ADE6-C760D99909DD}"/>
    <cellStyle name="Millares 3 2 2 3 5 2" xfId="6582" xr:uid="{4B7385F8-1E76-4C2D-BC3E-87EF70131FAA}"/>
    <cellStyle name="Millares 3 2 2 3 5 3" xfId="3754" xr:uid="{86641EC1-A4E6-4517-BC41-7AE47540A6AA}"/>
    <cellStyle name="Millares 3 2 2 3 6" xfId="1922" xr:uid="{F384D389-C548-4A16-AD5E-C6CB0C6FBC69}"/>
    <cellStyle name="Millares 3 2 2 3 6 2" xfId="7082" xr:uid="{CB5DBB08-A208-463A-8960-A18D30763E54}"/>
    <cellStyle name="Millares 3 2 2 3 6 3" xfId="4254" xr:uid="{6B5C660B-26CA-45DF-9B4B-C16279DAC3A3}"/>
    <cellStyle name="Millares 3 2 2 3 7" xfId="2420" xr:uid="{C26DAA74-2869-49FC-B1DD-8B2092DCCFAC}"/>
    <cellStyle name="Millares 3 2 2 3 7 2" xfId="7580" xr:uid="{3EF6561D-CBB0-4C54-A5D3-CA1E2476AAA8}"/>
    <cellStyle name="Millares 3 2 2 3 7 3" xfId="4752" xr:uid="{96947F73-BAF4-4082-8E3B-A0F8172DC22F}"/>
    <cellStyle name="Millares 3 2 2 3 8" xfId="607" xr:uid="{4A7AC125-6A98-48A4-ABB7-3B12F95F457C}"/>
    <cellStyle name="Millares 3 2 2 3 8 2" xfId="5772" xr:uid="{DC8BEEAD-DF99-49A7-A318-A0846F9CFA8A}"/>
    <cellStyle name="Millares 3 2 2 3 9" xfId="5249" xr:uid="{06819395-4A66-4224-805D-E168791C9923}"/>
    <cellStyle name="Millares 3 2 2 4" xfId="127" xr:uid="{A36F5069-7479-4A89-95BA-224D2AB3B20E}"/>
    <cellStyle name="Millares 3 2 2 4 10" xfId="2997" xr:uid="{6BD63391-0D05-403C-91DD-31A5C94EFD94}"/>
    <cellStyle name="Millares 3 2 2 4 2" xfId="477" xr:uid="{95155949-AC3C-4CD5-B65D-02D022EC45F2}"/>
    <cellStyle name="Millares 3 2 2 4 2 2" xfId="1319" xr:uid="{8CE1E712-66A2-4585-BE96-E9F19EFE35BF}"/>
    <cellStyle name="Millares 3 2 2 4 2 2 2" xfId="6479" xr:uid="{6D3CC8FA-0724-4171-9264-540C63D1AAD3}"/>
    <cellStyle name="Millares 3 2 2 4 2 2 3" xfId="3651" xr:uid="{35214793-7413-4C09-8F5B-89E902A14425}"/>
    <cellStyle name="Millares 3 2 2 4 2 3" xfId="1816" xr:uid="{79B26E0C-A699-420B-A794-4E25EBA5B862}"/>
    <cellStyle name="Millares 3 2 2 4 2 3 2" xfId="6976" xr:uid="{20086ABE-FA25-4445-B8FB-21D1239C415A}"/>
    <cellStyle name="Millares 3 2 2 4 2 3 3" xfId="4148" xr:uid="{25C22255-ADB2-4EBE-8AA5-F506638A930B}"/>
    <cellStyle name="Millares 3 2 2 4 2 4" xfId="2316" xr:uid="{5D4B6167-3C17-4043-8C01-BF4685A6F794}"/>
    <cellStyle name="Millares 3 2 2 4 2 4 2" xfId="7476" xr:uid="{6FB7B5C9-508E-4964-8FA8-4103BBEDF6BA}"/>
    <cellStyle name="Millares 3 2 2 4 2 4 3" xfId="4648" xr:uid="{65EE6C8B-C52B-4932-A652-C0EC67819E41}"/>
    <cellStyle name="Millares 3 2 2 4 2 5" xfId="2814" xr:uid="{A1240BE1-59F0-4611-8045-3679BD7FCB7C}"/>
    <cellStyle name="Millares 3 2 2 4 2 5 2" xfId="7974" xr:uid="{EB2EA345-A994-4623-92DF-0C5C53A46F81}"/>
    <cellStyle name="Millares 3 2 2 4 2 5 3" xfId="5146" xr:uid="{0C0CAEDB-9E7A-489E-90A3-19B29FE56017}"/>
    <cellStyle name="Millares 3 2 2 4 2 6" xfId="817" xr:uid="{C59EDC3A-9CCB-4269-B635-66DB2D00EDFB}"/>
    <cellStyle name="Millares 3 2 2 4 2 6 2" xfId="5982" xr:uid="{08382F71-2984-4888-94F0-657421E78F77}"/>
    <cellStyle name="Millares 3 2 2 4 2 7" xfId="5642" xr:uid="{40C32AE2-F1A0-4C38-8B71-6E1453D76889}"/>
    <cellStyle name="Millares 3 2 2 4 2 8" xfId="3154" xr:uid="{CBD529CC-E2FC-4973-B29B-61432037E54E}"/>
    <cellStyle name="Millares 3 2 2 4 3" xfId="320" xr:uid="{4E06680C-8A96-457C-B800-E10E59748897}"/>
    <cellStyle name="Millares 3 2 2 4 3 2" xfId="1659" xr:uid="{1F259EEA-0FCC-4745-849E-604B9FC6E1CB}"/>
    <cellStyle name="Millares 3 2 2 4 3 2 2" xfId="6819" xr:uid="{5A08D425-95BF-497B-8966-B49062E237DE}"/>
    <cellStyle name="Millares 3 2 2 4 3 2 3" xfId="3991" xr:uid="{33C0D1AE-A2AF-49CC-B3D9-79F3F3FE4F8C}"/>
    <cellStyle name="Millares 3 2 2 4 3 3" xfId="2159" xr:uid="{FED86F5C-A8D2-4388-B174-6484597B823D}"/>
    <cellStyle name="Millares 3 2 2 4 3 3 2" xfId="7319" xr:uid="{AD1B2094-8E2B-4272-B7EA-BF88C6C6E4FB}"/>
    <cellStyle name="Millares 3 2 2 4 3 3 3" xfId="4491" xr:uid="{06F76339-2BB4-4993-94A4-820442665A7B}"/>
    <cellStyle name="Millares 3 2 2 4 3 4" xfId="2657" xr:uid="{3072BE88-3197-484A-9519-9BE8B7DE841C}"/>
    <cellStyle name="Millares 3 2 2 4 3 4 2" xfId="7817" xr:uid="{4159AB00-D2F3-41FE-94CA-8D9605ACCD7C}"/>
    <cellStyle name="Millares 3 2 2 4 3 4 3" xfId="4989" xr:uid="{4FAFB6A9-5199-486F-A367-C6AFD1D03E95}"/>
    <cellStyle name="Millares 3 2 2 4 3 5" xfId="1162" xr:uid="{CEAA22E5-D0A8-49E4-80D8-FDB892C94415}"/>
    <cellStyle name="Millares 3 2 2 4 3 5 2" xfId="6322" xr:uid="{D3685B52-ECFD-4C77-822F-D293E464BC73}"/>
    <cellStyle name="Millares 3 2 2 4 3 6" xfId="5485" xr:uid="{ECDA102E-F593-49B6-AF8D-B5A95EA9B3AB}"/>
    <cellStyle name="Millares 3 2 2 4 3 7" xfId="3494" xr:uid="{9159C20F-FB8C-4857-A654-695B522B7C52}"/>
    <cellStyle name="Millares 3 2 2 4 4" xfId="974" xr:uid="{79458C25-2458-4D45-8A0B-25A2F03685DD}"/>
    <cellStyle name="Millares 3 2 2 4 4 2" xfId="6139" xr:uid="{22A8BF0F-5251-47E8-891C-021E8C3BE70D}"/>
    <cellStyle name="Millares 3 2 2 4 4 3" xfId="3311" xr:uid="{B9E50286-ABD5-4CBE-B436-35F03A820152}"/>
    <cellStyle name="Millares 3 2 2 4 5" xfId="1475" xr:uid="{9A7B9552-B8CD-4A5C-B19B-D8FC38489D9E}"/>
    <cellStyle name="Millares 3 2 2 4 5 2" xfId="6635" xr:uid="{4440B467-0190-4C48-9CA9-58378A46F5BA}"/>
    <cellStyle name="Millares 3 2 2 4 5 3" xfId="3807" xr:uid="{CBDF3A70-01CF-409D-B6D0-8E9CE867BFF8}"/>
    <cellStyle name="Millares 3 2 2 4 6" xfId="1975" xr:uid="{5B0F24F8-1747-4D75-AEE6-3963D5C7FDFC}"/>
    <cellStyle name="Millares 3 2 2 4 6 2" xfId="7135" xr:uid="{53FA6290-E3C9-4699-921C-886E0489D0A0}"/>
    <cellStyle name="Millares 3 2 2 4 6 3" xfId="4307" xr:uid="{6E366FEE-478E-4988-8AD5-D40F9F351C68}"/>
    <cellStyle name="Millares 3 2 2 4 7" xfId="2473" xr:uid="{B9DDDD12-DA65-436C-8E6D-F707BB59FAA0}"/>
    <cellStyle name="Millares 3 2 2 4 7 2" xfId="7633" xr:uid="{9739F2F7-AA38-45A5-80F0-5D976DAF05B1}"/>
    <cellStyle name="Millares 3 2 2 4 7 3" xfId="4805" xr:uid="{8F195ABD-668C-42A4-9D9C-D155429E4B2E}"/>
    <cellStyle name="Millares 3 2 2 4 8" xfId="660" xr:uid="{198D836C-CB13-4C76-828E-15B53A9F84CC}"/>
    <cellStyle name="Millares 3 2 2 4 8 2" xfId="5825" xr:uid="{5B48E4C8-A374-4BF2-B655-F432726F09AD}"/>
    <cellStyle name="Millares 3 2 2 4 9" xfId="5302" xr:uid="{BF0DA793-C953-4BE0-A977-41B5A54B8CC3}"/>
    <cellStyle name="Millares 3 2 2 5" xfId="216" xr:uid="{4CB9F655-B3D1-44F8-B577-BF644791B02B}"/>
    <cellStyle name="Millares 3 2 2 5 2" xfId="1058" xr:uid="{231F14E2-57E2-4752-9D9A-BCFDDEAAE498}"/>
    <cellStyle name="Millares 3 2 2 5 2 2" xfId="6218" xr:uid="{325651BC-A4D2-4A18-9666-A7FE7C928DD0}"/>
    <cellStyle name="Millares 3 2 2 5 2 3" xfId="3390" xr:uid="{C4BE1B45-A350-4879-9A8D-50DFBD12898E}"/>
    <cellStyle name="Millares 3 2 2 5 3" xfId="1555" xr:uid="{D3D53EA1-1A77-473C-9FA6-C292987FD564}"/>
    <cellStyle name="Millares 3 2 2 5 3 2" xfId="6715" xr:uid="{8765D98A-A338-4036-8A96-00D5291D31F9}"/>
    <cellStyle name="Millares 3 2 2 5 3 3" xfId="3887" xr:uid="{B28E4B4E-EA16-4C3F-B00E-82212D8FA185}"/>
    <cellStyle name="Millares 3 2 2 5 4" xfId="2055" xr:uid="{0C028D88-5372-4FB7-89C5-07AD9E9687E7}"/>
    <cellStyle name="Millares 3 2 2 5 4 2" xfId="7215" xr:uid="{FA424C6B-A5FD-4686-80A8-50B970A75954}"/>
    <cellStyle name="Millares 3 2 2 5 4 3" xfId="4387" xr:uid="{7E38BB60-766F-46CD-BFE4-31A0370B4FEE}"/>
    <cellStyle name="Millares 3 2 2 5 5" xfId="2553" xr:uid="{A226A6B1-6F20-408B-AEB9-1691D3553DDC}"/>
    <cellStyle name="Millares 3 2 2 5 5 2" xfId="7713" xr:uid="{A6CC064E-6FFC-411F-AFE6-03C9CB462A0C}"/>
    <cellStyle name="Millares 3 2 2 5 5 3" xfId="4885" xr:uid="{7FD90AEB-9663-410A-818E-320E60756896}"/>
    <cellStyle name="Millares 3 2 2 5 6" xfId="556" xr:uid="{243787DE-EB2E-465F-BD7B-7BAC9F8E1FEC}"/>
    <cellStyle name="Millares 3 2 2 5 6 2" xfId="5721" xr:uid="{6FD415FE-82F9-4402-8605-39EBEC9B5A53}"/>
    <cellStyle name="Millares 3 2 2 5 7" xfId="5381" xr:uid="{D55D62B3-24EE-4826-B479-5F3609FA5157}"/>
    <cellStyle name="Millares 3 2 2 5 8" xfId="2893" xr:uid="{60D8C3B4-642A-4B7B-9506-80B66BC095A1}"/>
    <cellStyle name="Millares 3 2 2 6" xfId="373" xr:uid="{C9626874-88C6-4AE9-8922-61398D469C7D}"/>
    <cellStyle name="Millares 3 2 2 6 2" xfId="1215" xr:uid="{E91D8C08-E2D6-4D3B-BEF9-DD430B003A91}"/>
    <cellStyle name="Millares 3 2 2 6 2 2" xfId="6375" xr:uid="{425056A7-06A5-47DE-A480-87239F5A8CCE}"/>
    <cellStyle name="Millares 3 2 2 6 2 3" xfId="3547" xr:uid="{5CA9CDEF-FE00-42C7-84D0-67FB5A42F432}"/>
    <cellStyle name="Millares 3 2 2 6 3" xfId="1712" xr:uid="{A7F962BE-6F40-4EA4-A231-EEEE5A44428B}"/>
    <cellStyle name="Millares 3 2 2 6 3 2" xfId="6872" xr:uid="{EF4B1951-710D-4899-9355-DEB2071FDE84}"/>
    <cellStyle name="Millares 3 2 2 6 3 3" xfId="4044" xr:uid="{04164A98-94A0-449B-9C60-263E075D6F51}"/>
    <cellStyle name="Millares 3 2 2 6 4" xfId="2212" xr:uid="{FEE1F483-8774-4645-95BC-9E852E5C72A0}"/>
    <cellStyle name="Millares 3 2 2 6 4 2" xfId="7372" xr:uid="{721E0D86-D0D7-45C3-AB43-ABE2D114CA8B}"/>
    <cellStyle name="Millares 3 2 2 6 4 3" xfId="4544" xr:uid="{4C6DBD91-026E-4D24-AE8A-AEA5DE683E3E}"/>
    <cellStyle name="Millares 3 2 2 6 5" xfId="2710" xr:uid="{AC24263D-C2EC-4AC9-A018-F61966A02D8B}"/>
    <cellStyle name="Millares 3 2 2 6 5 2" xfId="7870" xr:uid="{D3530D9A-F686-412B-9341-AA0770E55CDF}"/>
    <cellStyle name="Millares 3 2 2 6 5 3" xfId="5042" xr:uid="{D135AA9A-F148-4438-91FC-01C31962CA42}"/>
    <cellStyle name="Millares 3 2 2 6 6" xfId="713" xr:uid="{4EF0B0F5-96A6-471A-B751-B14F589F9A04}"/>
    <cellStyle name="Millares 3 2 2 6 6 2" xfId="5878" xr:uid="{95F29465-0CCD-45C1-AD6F-B1A2FBA0894B}"/>
    <cellStyle name="Millares 3 2 2 6 7" xfId="5538" xr:uid="{9539E73B-2646-48E0-9049-847707C95170}"/>
    <cellStyle name="Millares 3 2 2 6 8" xfId="3050" xr:uid="{B37CBB47-EB79-4F4B-9B11-5FA1569AC78A}"/>
    <cellStyle name="Millares 3 2 2 7" xfId="177" xr:uid="{972705C4-CCD0-4AF0-B2C3-E1175B8CFCBC}"/>
    <cellStyle name="Millares 3 2 2 7 2" xfId="1525" xr:uid="{EB87C950-C335-4FC3-A383-49023B04E9E5}"/>
    <cellStyle name="Millares 3 2 2 7 2 2" xfId="6685" xr:uid="{8FCC1D4C-2D45-4BF3-8D18-5362B5DAC103}"/>
    <cellStyle name="Millares 3 2 2 7 2 3" xfId="3857" xr:uid="{AA2E5EE9-E7BC-42E8-9BA2-44FD3E6A1733}"/>
    <cellStyle name="Millares 3 2 2 7 3" xfId="2025" xr:uid="{9B04D03C-5D60-46FB-8909-F841A079B0DF}"/>
    <cellStyle name="Millares 3 2 2 7 3 2" xfId="7185" xr:uid="{D6D08D0F-5976-4B5F-804E-AF160418D5A1}"/>
    <cellStyle name="Millares 3 2 2 7 3 3" xfId="4357" xr:uid="{BB134EDE-3702-4FF6-B313-D621BA697AD2}"/>
    <cellStyle name="Millares 3 2 2 7 4" xfId="2523" xr:uid="{549E41D3-6508-41D4-BE99-329FE37A5334}"/>
    <cellStyle name="Millares 3 2 2 7 4 2" xfId="7683" xr:uid="{1E731449-EEAA-4B76-B582-7C233A32A42F}"/>
    <cellStyle name="Millares 3 2 2 7 4 3" xfId="4855" xr:uid="{4892EF14-B6BD-413B-B336-73D23DAB645A}"/>
    <cellStyle name="Millares 3 2 2 7 5" xfId="1024" xr:uid="{28B83DAD-0452-48CA-A84B-21652C108B3A}"/>
    <cellStyle name="Millares 3 2 2 7 5 2" xfId="6189" xr:uid="{F3620925-CB11-47D8-B6D9-3CC3C3C74175}"/>
    <cellStyle name="Millares 3 2 2 7 6" xfId="5352" xr:uid="{15873232-2943-4712-91AA-A41CFE3FB316}"/>
    <cellStyle name="Millares 3 2 2 7 7" xfId="3361" xr:uid="{48F2BD6C-1B9D-4026-B7DE-DE5809EE67A2}"/>
    <cellStyle name="Millares 3 2 2 8" xfId="870" xr:uid="{5ED8EC30-D691-4C52-88F7-6461C6E0EA29}"/>
    <cellStyle name="Millares 3 2 2 8 2" xfId="6035" xr:uid="{8C6CF66B-70C0-4626-AB3C-6CFA54BF5E7F}"/>
    <cellStyle name="Millares 3 2 2 8 3" xfId="3207" xr:uid="{0C858A45-4C3D-44C3-A3CB-F9751FFEA704}"/>
    <cellStyle name="Millares 3 2 2 9" xfId="1371" xr:uid="{839136F7-F5FF-48E0-9188-981C9D80ED00}"/>
    <cellStyle name="Millares 3 2 2 9 2" xfId="6531" xr:uid="{24C6BE74-6A56-4468-BCBA-07012CBC730E}"/>
    <cellStyle name="Millares 3 2 2 9 3" xfId="3703" xr:uid="{B4308BEC-A81A-461F-9258-450B4CE6B6FF}"/>
    <cellStyle name="Millares 3 2 3" xfId="38" xr:uid="{B31E3C6F-77F6-4FBE-9113-1B64A08CDE34}"/>
    <cellStyle name="Millares 3 2 3 10" xfId="571" xr:uid="{E94D88C9-D93B-4780-8953-C0C788F2494E}"/>
    <cellStyle name="Millares 3 2 3 10 2" xfId="5736" xr:uid="{45577AC0-79B5-4263-9BDE-52C6C93B1520}"/>
    <cellStyle name="Millares 3 2 3 11" xfId="5213" xr:uid="{C649F974-436B-4FD3-8D01-603591FC95DD}"/>
    <cellStyle name="Millares 3 2 3 12" xfId="2908" xr:uid="{1CE58BF2-C948-427A-A4A2-2996B0B1B100}"/>
    <cellStyle name="Millares 3 2 3 2" xfId="89" xr:uid="{54FF732B-5CAB-4F3C-AEDF-2B78C6594D8C}"/>
    <cellStyle name="Millares 3 2 3 2 10" xfId="2959" xr:uid="{A988A203-2580-457C-B1A0-AC76AF70E3A8}"/>
    <cellStyle name="Millares 3 2 3 2 2" xfId="439" xr:uid="{27B366FC-6AE6-468B-8C1B-069F186A6243}"/>
    <cellStyle name="Millares 3 2 3 2 2 2" xfId="1281" xr:uid="{5F79DD58-1C3D-484A-B80E-4C7A303177A0}"/>
    <cellStyle name="Millares 3 2 3 2 2 2 2" xfId="6441" xr:uid="{A9F4590A-384A-4003-8BBB-86F47CF3AAD1}"/>
    <cellStyle name="Millares 3 2 3 2 2 2 3" xfId="3613" xr:uid="{7BF09BBD-2BA1-4122-BD50-6E13429B092F}"/>
    <cellStyle name="Millares 3 2 3 2 2 3" xfId="1778" xr:uid="{FCCA7069-E0CD-4CFF-99A8-9FCEADBFC542}"/>
    <cellStyle name="Millares 3 2 3 2 2 3 2" xfId="6938" xr:uid="{A14B7ECC-12ED-47EF-8F6B-74E325BBB30C}"/>
    <cellStyle name="Millares 3 2 3 2 2 3 3" xfId="4110" xr:uid="{7E239F8F-E7A1-47B2-A938-408C46FFC2AB}"/>
    <cellStyle name="Millares 3 2 3 2 2 4" xfId="2278" xr:uid="{92A85C83-AF41-4371-BA6E-C377771C8ACC}"/>
    <cellStyle name="Millares 3 2 3 2 2 4 2" xfId="7438" xr:uid="{7356F3C7-4085-4E58-8680-F8BB329300E3}"/>
    <cellStyle name="Millares 3 2 3 2 2 4 3" xfId="4610" xr:uid="{1609C6D0-0822-4D29-89DB-8CC0B35D21C9}"/>
    <cellStyle name="Millares 3 2 3 2 2 5" xfId="2776" xr:uid="{C4D1067D-50A5-4E2C-855E-7CF13880DC8B}"/>
    <cellStyle name="Millares 3 2 3 2 2 5 2" xfId="7936" xr:uid="{A6C08973-C7F9-4055-A578-D0CBB4C20327}"/>
    <cellStyle name="Millares 3 2 3 2 2 5 3" xfId="5108" xr:uid="{92103BC0-63B2-467B-B269-1CF70838EF53}"/>
    <cellStyle name="Millares 3 2 3 2 2 6" xfId="779" xr:uid="{56C1F794-EC37-46A1-9D1E-883111DA9041}"/>
    <cellStyle name="Millares 3 2 3 2 2 6 2" xfId="5944" xr:uid="{72A045CF-45D4-497D-A24D-581C67EA1B31}"/>
    <cellStyle name="Millares 3 2 3 2 2 7" xfId="5604" xr:uid="{99979D03-1595-45CC-98C3-704740DF9DD0}"/>
    <cellStyle name="Millares 3 2 3 2 2 8" xfId="3116" xr:uid="{1532843E-33B0-464D-A8FA-AFF862EFFA3C}"/>
    <cellStyle name="Millares 3 2 3 2 3" xfId="282" xr:uid="{093E9F66-43D7-45EB-B982-352939BE6BEF}"/>
    <cellStyle name="Millares 3 2 3 2 3 2" xfId="1621" xr:uid="{06E5C802-3460-4E2E-8551-E1963705DCD1}"/>
    <cellStyle name="Millares 3 2 3 2 3 2 2" xfId="6781" xr:uid="{FF2CFE55-7896-4C3D-9799-8EACC5FDD662}"/>
    <cellStyle name="Millares 3 2 3 2 3 2 3" xfId="3953" xr:uid="{CA60CEDA-1455-41CD-AADB-D98D22A999E7}"/>
    <cellStyle name="Millares 3 2 3 2 3 3" xfId="2121" xr:uid="{24DF5028-1D3C-4A1E-8824-AF75F36C69A9}"/>
    <cellStyle name="Millares 3 2 3 2 3 3 2" xfId="7281" xr:uid="{88ED16A5-E491-4CB2-A568-00973851D655}"/>
    <cellStyle name="Millares 3 2 3 2 3 3 3" xfId="4453" xr:uid="{8E93A9D1-A864-41A6-A776-FC8E58134F8E}"/>
    <cellStyle name="Millares 3 2 3 2 3 4" xfId="2619" xr:uid="{0812AF7B-2B71-49C6-945E-836C23BB2FE5}"/>
    <cellStyle name="Millares 3 2 3 2 3 4 2" xfId="7779" xr:uid="{261C29BC-B46F-4D08-A3B8-2180AE020228}"/>
    <cellStyle name="Millares 3 2 3 2 3 4 3" xfId="4951" xr:uid="{5424A3DB-3424-43BB-8FDD-6E92CF86A93B}"/>
    <cellStyle name="Millares 3 2 3 2 3 5" xfId="1124" xr:uid="{5470B1E6-CC5C-4F12-8E40-9C824E59D2B0}"/>
    <cellStyle name="Millares 3 2 3 2 3 5 2" xfId="6284" xr:uid="{07E898D1-B360-454A-BC06-B996D61E8D35}"/>
    <cellStyle name="Millares 3 2 3 2 3 6" xfId="5447" xr:uid="{1FE9F515-6B0D-4A6C-B592-CF64BE114599}"/>
    <cellStyle name="Millares 3 2 3 2 3 7" xfId="3456" xr:uid="{FE6DC732-DA3E-4214-8888-6402C0471BCE}"/>
    <cellStyle name="Millares 3 2 3 2 4" xfId="936" xr:uid="{2BE9D165-9F2B-4F8F-B175-F51D48075AF8}"/>
    <cellStyle name="Millares 3 2 3 2 4 2" xfId="6101" xr:uid="{273CC6A8-D98B-4A62-B612-C5A823B16CEB}"/>
    <cellStyle name="Millares 3 2 3 2 4 3" xfId="3273" xr:uid="{A97D184B-CD84-4714-A87D-C859D221118E}"/>
    <cellStyle name="Millares 3 2 3 2 5" xfId="1437" xr:uid="{B18F1F09-0D12-4204-892D-16D911877427}"/>
    <cellStyle name="Millares 3 2 3 2 5 2" xfId="6597" xr:uid="{19A964D7-E796-481A-91C8-14D44D6FF647}"/>
    <cellStyle name="Millares 3 2 3 2 5 3" xfId="3769" xr:uid="{13DB7E38-D768-40FF-A818-25CF061C6718}"/>
    <cellStyle name="Millares 3 2 3 2 6" xfId="1937" xr:uid="{A01CE4F6-864F-44A2-9817-53ABACE9B55B}"/>
    <cellStyle name="Millares 3 2 3 2 6 2" xfId="7097" xr:uid="{8C479DED-1FAA-4951-9B49-9ACEF0B1FD41}"/>
    <cellStyle name="Millares 3 2 3 2 6 3" xfId="4269" xr:uid="{A0C98F93-EE4E-4FBF-86D9-E45079FEF1FE}"/>
    <cellStyle name="Millares 3 2 3 2 7" xfId="2435" xr:uid="{6C4DFEB9-9C75-4F63-B468-B5C9FD021CE9}"/>
    <cellStyle name="Millares 3 2 3 2 7 2" xfId="7595" xr:uid="{0AC984F5-4615-411D-8CB2-CCBC93ADF6AA}"/>
    <cellStyle name="Millares 3 2 3 2 7 3" xfId="4767" xr:uid="{28CB3B6F-7358-42B9-B8AB-CABA2E01BB3A}"/>
    <cellStyle name="Millares 3 2 3 2 8" xfId="622" xr:uid="{D1B34609-7285-4237-842E-9E14DA8EAD9C}"/>
    <cellStyle name="Millares 3 2 3 2 8 2" xfId="5787" xr:uid="{306B751F-B240-416A-AE75-185890C2FFA9}"/>
    <cellStyle name="Millares 3 2 3 2 9" xfId="5264" xr:uid="{2D4E0317-4059-440E-8451-717C20258587}"/>
    <cellStyle name="Millares 3 2 3 3" xfId="142" xr:uid="{9BFFA1C5-4C02-4FED-91B2-F5FA50C01456}"/>
    <cellStyle name="Millares 3 2 3 3 10" xfId="3012" xr:uid="{69B0E0D0-AED0-4FB1-BBF1-23712907EA11}"/>
    <cellStyle name="Millares 3 2 3 3 2" xfId="492" xr:uid="{B80B767A-4D6D-46C4-919D-B7B91C2A19E7}"/>
    <cellStyle name="Millares 3 2 3 3 2 2" xfId="1334" xr:uid="{DDD2D2B9-C723-409D-8F55-CE12216FEB7F}"/>
    <cellStyle name="Millares 3 2 3 3 2 2 2" xfId="6494" xr:uid="{11CF3CE6-BE19-4B4C-BB82-0BE78D4350D1}"/>
    <cellStyle name="Millares 3 2 3 3 2 2 3" xfId="3666" xr:uid="{7306C0DE-E88E-457E-AD40-EDF408BE1867}"/>
    <cellStyle name="Millares 3 2 3 3 2 3" xfId="1831" xr:uid="{8D0510A2-D047-4475-AF3E-185BED0AF9C8}"/>
    <cellStyle name="Millares 3 2 3 3 2 3 2" xfId="6991" xr:uid="{691CFF58-3A0A-4718-B1CC-1CAC6EA53F75}"/>
    <cellStyle name="Millares 3 2 3 3 2 3 3" xfId="4163" xr:uid="{D88D9BFD-EB7C-4E9A-9270-963A5ED299A9}"/>
    <cellStyle name="Millares 3 2 3 3 2 4" xfId="2331" xr:uid="{FC1A9051-9D6E-4726-8CB7-65C2989FEAB4}"/>
    <cellStyle name="Millares 3 2 3 3 2 4 2" xfId="7491" xr:uid="{BE61DCB4-F254-49D8-81FD-E541C50124CB}"/>
    <cellStyle name="Millares 3 2 3 3 2 4 3" xfId="4663" xr:uid="{314536FC-F0C7-4EB5-926E-FCB99E69E54D}"/>
    <cellStyle name="Millares 3 2 3 3 2 5" xfId="2829" xr:uid="{5C7AC995-8B79-4EC2-8ECC-B96383435349}"/>
    <cellStyle name="Millares 3 2 3 3 2 5 2" xfId="7989" xr:uid="{CE10B1FB-E195-4A1B-9B83-5FA63670247C}"/>
    <cellStyle name="Millares 3 2 3 3 2 5 3" xfId="5161" xr:uid="{0485559B-05CA-437E-8448-4A9367E6EE27}"/>
    <cellStyle name="Millares 3 2 3 3 2 6" xfId="832" xr:uid="{B6494292-A1F6-4398-AB84-AE9B43E58FAA}"/>
    <cellStyle name="Millares 3 2 3 3 2 6 2" xfId="5997" xr:uid="{BD409361-E65C-4F21-BDD1-A353FAA993C7}"/>
    <cellStyle name="Millares 3 2 3 3 2 7" xfId="5657" xr:uid="{6F2967F9-B35D-498F-9F40-74987F7FF614}"/>
    <cellStyle name="Millares 3 2 3 3 2 8" xfId="3169" xr:uid="{AFA851D5-A996-4C77-9201-984D0C923496}"/>
    <cellStyle name="Millares 3 2 3 3 3" xfId="335" xr:uid="{FD22E147-855D-4DBB-B3B8-18378B52384F}"/>
    <cellStyle name="Millares 3 2 3 3 3 2" xfId="1674" xr:uid="{F9E48C89-FD60-40E6-B393-A56F979DB6F5}"/>
    <cellStyle name="Millares 3 2 3 3 3 2 2" xfId="6834" xr:uid="{A3E61BF6-FEA9-4879-939B-BB4EA69D7744}"/>
    <cellStyle name="Millares 3 2 3 3 3 2 3" xfId="4006" xr:uid="{DA0B4731-0831-4C11-A57A-2047D82A47C9}"/>
    <cellStyle name="Millares 3 2 3 3 3 3" xfId="2174" xr:uid="{A9005CA6-20C6-481E-9CA3-65704744003C}"/>
    <cellStyle name="Millares 3 2 3 3 3 3 2" xfId="7334" xr:uid="{0910DD4E-0FC1-4E2B-9760-0D953EB57C85}"/>
    <cellStyle name="Millares 3 2 3 3 3 3 3" xfId="4506" xr:uid="{C545E259-76FD-45B1-91BD-B410504319B1}"/>
    <cellStyle name="Millares 3 2 3 3 3 4" xfId="2672" xr:uid="{ADDAC16C-FB35-4B8D-A48C-AB99F81F4E22}"/>
    <cellStyle name="Millares 3 2 3 3 3 4 2" xfId="7832" xr:uid="{EAC3D66B-EB6C-4BAA-AC52-308E9D1B2CD1}"/>
    <cellStyle name="Millares 3 2 3 3 3 4 3" xfId="5004" xr:uid="{C5E55DA3-1D78-42A4-9E5D-1322117F7C5D}"/>
    <cellStyle name="Millares 3 2 3 3 3 5" xfId="1177" xr:uid="{E790D2B8-DC8F-4918-BEB4-E8A5C831EEF5}"/>
    <cellStyle name="Millares 3 2 3 3 3 5 2" xfId="6337" xr:uid="{04F2A73D-779E-464B-AE35-A52731C95D42}"/>
    <cellStyle name="Millares 3 2 3 3 3 6" xfId="5500" xr:uid="{FBA3948F-C62A-4908-BF5E-8F2790DD8119}"/>
    <cellStyle name="Millares 3 2 3 3 3 7" xfId="3509" xr:uid="{AFAC86D0-BFEF-4B7F-8D41-EFE7A05640EF}"/>
    <cellStyle name="Millares 3 2 3 3 4" xfId="989" xr:uid="{A5D75906-E134-4BC6-B7E9-C8EBB3BE424D}"/>
    <cellStyle name="Millares 3 2 3 3 4 2" xfId="6154" xr:uid="{E7A37CF3-A5EC-49E1-861A-06F558187C9D}"/>
    <cellStyle name="Millares 3 2 3 3 4 3" xfId="3326" xr:uid="{D9072574-58E2-4D08-B696-E8CBC0627A81}"/>
    <cellStyle name="Millares 3 2 3 3 5" xfId="1490" xr:uid="{2D8CEF96-E258-4479-A18D-B7A4B86A8317}"/>
    <cellStyle name="Millares 3 2 3 3 5 2" xfId="6650" xr:uid="{64CCB88A-272A-4E18-9705-557994CDAA88}"/>
    <cellStyle name="Millares 3 2 3 3 5 3" xfId="3822" xr:uid="{5E89A242-BD42-42D4-8392-62A952FC96EC}"/>
    <cellStyle name="Millares 3 2 3 3 6" xfId="1990" xr:uid="{3F241B85-4AA4-4BC0-AF0B-48637234066F}"/>
    <cellStyle name="Millares 3 2 3 3 6 2" xfId="7150" xr:uid="{27E49981-6A0D-4B81-900B-1CF7A8CDD1EC}"/>
    <cellStyle name="Millares 3 2 3 3 6 3" xfId="4322" xr:uid="{530B7B79-17B5-4CD9-9320-21039FEDCA16}"/>
    <cellStyle name="Millares 3 2 3 3 7" xfId="2488" xr:uid="{744CA8DF-51E6-431C-81EA-D055D48D52AF}"/>
    <cellStyle name="Millares 3 2 3 3 7 2" xfId="7648" xr:uid="{309C4CC2-C963-40B5-9A9B-7544D1347203}"/>
    <cellStyle name="Millares 3 2 3 3 7 3" xfId="4820" xr:uid="{5BEFCAEA-76D8-44C8-AA04-7692DEF3C683}"/>
    <cellStyle name="Millares 3 2 3 3 8" xfId="675" xr:uid="{9D8D9BBF-2BCC-4AAD-A3CB-DBC503CFF952}"/>
    <cellStyle name="Millares 3 2 3 3 8 2" xfId="5840" xr:uid="{EFC3C1D5-9F49-4CA1-B548-A49566FCF916}"/>
    <cellStyle name="Millares 3 2 3 3 9" xfId="5317" xr:uid="{9C6A2703-7AAD-4B7C-96A7-C72C473FFBAF}"/>
    <cellStyle name="Millares 3 2 3 4" xfId="388" xr:uid="{475BB183-D19C-4090-913C-9DE97E50DED5}"/>
    <cellStyle name="Millares 3 2 3 4 2" xfId="1230" xr:uid="{828C5D23-13F1-4405-9532-B96639A3B920}"/>
    <cellStyle name="Millares 3 2 3 4 2 2" xfId="6390" xr:uid="{7B06634F-DA5B-4372-A2A3-6973279309B4}"/>
    <cellStyle name="Millares 3 2 3 4 2 3" xfId="3562" xr:uid="{DB548416-F5C5-40B3-9EA2-8469E6FF5E65}"/>
    <cellStyle name="Millares 3 2 3 4 3" xfId="1727" xr:uid="{F82CDD7F-957D-4608-9BE2-3E1F3862CA02}"/>
    <cellStyle name="Millares 3 2 3 4 3 2" xfId="6887" xr:uid="{AD6432B8-1D31-4D16-B3EE-7FFF8CA9D056}"/>
    <cellStyle name="Millares 3 2 3 4 3 3" xfId="4059" xr:uid="{07B54485-E224-4B10-8D3D-14E251B8B601}"/>
    <cellStyle name="Millares 3 2 3 4 4" xfId="2227" xr:uid="{962100BA-7C85-4FDF-9290-E8224E867E0D}"/>
    <cellStyle name="Millares 3 2 3 4 4 2" xfId="7387" xr:uid="{66DEB386-C1D7-4AB4-BF10-682CFA1851A2}"/>
    <cellStyle name="Millares 3 2 3 4 4 3" xfId="4559" xr:uid="{7F4D3819-946B-4183-BDC9-C798FCE0C885}"/>
    <cellStyle name="Millares 3 2 3 4 5" xfId="2725" xr:uid="{4666A047-C6D3-40D8-96CC-7A7469709F1A}"/>
    <cellStyle name="Millares 3 2 3 4 5 2" xfId="7885" xr:uid="{EC16D08E-76CD-4F89-8893-F64ECC293D8C}"/>
    <cellStyle name="Millares 3 2 3 4 5 3" xfId="5057" xr:uid="{C515BC5F-F1A8-4175-A4D9-291B7BE7B671}"/>
    <cellStyle name="Millares 3 2 3 4 6" xfId="728" xr:uid="{E1BE449A-FBA7-49A8-B79A-677B9DCA4621}"/>
    <cellStyle name="Millares 3 2 3 4 6 2" xfId="5893" xr:uid="{6E9BCC53-91BA-44EE-A609-2112F063630E}"/>
    <cellStyle name="Millares 3 2 3 4 7" xfId="5553" xr:uid="{18D9CC6B-59AF-453E-B8C2-E1F75C7D1BA0}"/>
    <cellStyle name="Millares 3 2 3 4 8" xfId="3065" xr:uid="{FD88A383-03C2-471F-8C04-192338D75883}"/>
    <cellStyle name="Millares 3 2 3 5" xfId="231" xr:uid="{91C61F47-9720-4FB4-97BB-222C8D35E2A1}"/>
    <cellStyle name="Millares 3 2 3 5 2" xfId="1570" xr:uid="{05583375-83DD-4CAA-AB69-9B8A4F83D856}"/>
    <cellStyle name="Millares 3 2 3 5 2 2" xfId="6730" xr:uid="{8E836EA7-BD2F-4F5B-A2F7-3E857CC45991}"/>
    <cellStyle name="Millares 3 2 3 5 2 3" xfId="3902" xr:uid="{3AAEE876-2829-469C-B882-68EECD002C2D}"/>
    <cellStyle name="Millares 3 2 3 5 3" xfId="2070" xr:uid="{74B2BB62-511B-4E3F-938D-C7179D1CA028}"/>
    <cellStyle name="Millares 3 2 3 5 3 2" xfId="7230" xr:uid="{873DD89C-9976-4FDD-8353-20696FD46EBF}"/>
    <cellStyle name="Millares 3 2 3 5 3 3" xfId="4402" xr:uid="{693EDC16-9FF4-4D30-AD64-A0CF7F1C550F}"/>
    <cellStyle name="Millares 3 2 3 5 4" xfId="2568" xr:uid="{9935F041-8386-41E1-89CE-C4F0419769C4}"/>
    <cellStyle name="Millares 3 2 3 5 4 2" xfId="7728" xr:uid="{B9430206-7FBF-4EB1-8BBD-AFE14ECB466F}"/>
    <cellStyle name="Millares 3 2 3 5 4 3" xfId="4900" xr:uid="{81D450D1-230D-4675-AEA0-9C13604095AE}"/>
    <cellStyle name="Millares 3 2 3 5 5" xfId="1073" xr:uid="{E73FF18E-1B06-4906-AE9A-681D2BCD99B8}"/>
    <cellStyle name="Millares 3 2 3 5 5 2" xfId="6233" xr:uid="{B2B639FF-2D1F-44E6-B18D-3E1BFC8A6C82}"/>
    <cellStyle name="Millares 3 2 3 5 6" xfId="5396" xr:uid="{9BBF6C03-DCF4-4E7B-8216-64F3F3DE8909}"/>
    <cellStyle name="Millares 3 2 3 5 7" xfId="3405" xr:uid="{B6DC3E47-5E72-4676-9950-2108A7EE111A}"/>
    <cellStyle name="Millares 3 2 3 6" xfId="885" xr:uid="{8AA66978-15A2-42A5-BF8F-19DA97F5733B}"/>
    <cellStyle name="Millares 3 2 3 6 2" xfId="6050" xr:uid="{FAA59F5F-7DDC-439B-805C-73DE6D3AD0CE}"/>
    <cellStyle name="Millares 3 2 3 6 3" xfId="3222" xr:uid="{A76CF90A-D763-44B1-8684-18E4D7A64578}"/>
    <cellStyle name="Millares 3 2 3 7" xfId="1386" xr:uid="{1C4B880F-953C-49AC-BE7A-D326FCDC8BA5}"/>
    <cellStyle name="Millares 3 2 3 7 2" xfId="6546" xr:uid="{309C13F8-927B-4D37-B0E2-546AA0CDD90E}"/>
    <cellStyle name="Millares 3 2 3 7 3" xfId="3718" xr:uid="{6794233E-906B-4380-A7F1-5CA0A0F7551B}"/>
    <cellStyle name="Millares 3 2 3 8" xfId="1886" xr:uid="{FAC87FB9-F0B6-494B-A3F5-C4A004F9CCDB}"/>
    <cellStyle name="Millares 3 2 3 8 2" xfId="7046" xr:uid="{F4BE86B4-E0BD-46BD-9EC6-4531BCA6D601}"/>
    <cellStyle name="Millares 3 2 3 8 3" xfId="4218" xr:uid="{78DB3EB4-0337-4E28-96B9-A16454CE56E0}"/>
    <cellStyle name="Millares 3 2 3 9" xfId="2384" xr:uid="{2614CB71-863B-443C-BF54-AF9D22048CB1}"/>
    <cellStyle name="Millares 3 2 3 9 2" xfId="7544" xr:uid="{C369DE7F-43DB-4F5F-A3A4-8D2D875B3092}"/>
    <cellStyle name="Millares 3 2 3 9 3" xfId="4716" xr:uid="{33A33FA0-41D8-4D39-AB0A-170CBAD315E5}"/>
    <cellStyle name="Millares 3 2 4" xfId="64" xr:uid="{ED01AD09-10D4-4F1D-A2A0-B1B143A11967}"/>
    <cellStyle name="Millares 3 2 4 10" xfId="2934" xr:uid="{76594C0B-FB5F-4652-94AD-5B6CDEED0DF3}"/>
    <cellStyle name="Millares 3 2 4 2" xfId="414" xr:uid="{E59A2345-6AEA-4D40-8FD1-59CA43958D48}"/>
    <cellStyle name="Millares 3 2 4 2 2" xfId="1256" xr:uid="{488C8745-625D-4170-9CED-B4C1169AEBE4}"/>
    <cellStyle name="Millares 3 2 4 2 2 2" xfId="6416" xr:uid="{00D01D42-D1FB-4296-9A3C-CF17DE873592}"/>
    <cellStyle name="Millares 3 2 4 2 2 3" xfId="3588" xr:uid="{AFFBC9FB-5E4D-4D7C-B9B7-C8CA8A6B42FC}"/>
    <cellStyle name="Millares 3 2 4 2 3" xfId="1753" xr:uid="{5C1C986F-48E4-4351-8CA0-121EEFEC01F4}"/>
    <cellStyle name="Millares 3 2 4 2 3 2" xfId="6913" xr:uid="{9F9D0A3C-5272-484B-87C5-0FEBB43F301A}"/>
    <cellStyle name="Millares 3 2 4 2 3 3" xfId="4085" xr:uid="{5885AE3B-7621-4EF7-B337-E55670C16D58}"/>
    <cellStyle name="Millares 3 2 4 2 4" xfId="2253" xr:uid="{7651A898-40F8-4E3C-9D14-645668DD0CDA}"/>
    <cellStyle name="Millares 3 2 4 2 4 2" xfId="7413" xr:uid="{D84F2AFC-2986-4DA8-A11B-D109B45B2C77}"/>
    <cellStyle name="Millares 3 2 4 2 4 3" xfId="4585" xr:uid="{69D3A7C7-0026-4038-80FF-26C46F371868}"/>
    <cellStyle name="Millares 3 2 4 2 5" xfId="2751" xr:uid="{13D6E7FA-899A-476E-A02F-25CE2D2237E6}"/>
    <cellStyle name="Millares 3 2 4 2 5 2" xfId="7911" xr:uid="{E83C1728-7DBC-45AB-9F05-557608710168}"/>
    <cellStyle name="Millares 3 2 4 2 5 3" xfId="5083" xr:uid="{D094526C-8122-467C-B144-4BEC76087805}"/>
    <cellStyle name="Millares 3 2 4 2 6" xfId="754" xr:uid="{D81393A2-8934-419A-BA20-2B1AE722B1E5}"/>
    <cellStyle name="Millares 3 2 4 2 6 2" xfId="5919" xr:uid="{DACD5D6E-2685-44B7-937D-533C6D251097}"/>
    <cellStyle name="Millares 3 2 4 2 7" xfId="5579" xr:uid="{00B2F79D-C454-4D7E-8DA2-906BF9CCD6CD}"/>
    <cellStyle name="Millares 3 2 4 2 8" xfId="3091" xr:uid="{9BC77583-D0A7-41C3-B880-AFA828AD6EC8}"/>
    <cellStyle name="Millares 3 2 4 3" xfId="257" xr:uid="{D64B0709-AE9F-459C-B0C9-46E1FB86F938}"/>
    <cellStyle name="Millares 3 2 4 3 2" xfId="1596" xr:uid="{6A5B5FA2-4FD1-4CA1-89C6-F95315651583}"/>
    <cellStyle name="Millares 3 2 4 3 2 2" xfId="6756" xr:uid="{8D41EE54-2186-456D-869C-16203F82C4F3}"/>
    <cellStyle name="Millares 3 2 4 3 2 3" xfId="3928" xr:uid="{1785CC10-3BEA-4232-BD54-A9779CA249DC}"/>
    <cellStyle name="Millares 3 2 4 3 3" xfId="2096" xr:uid="{ECE417C7-54B3-4C92-988F-4AF31D0EBECB}"/>
    <cellStyle name="Millares 3 2 4 3 3 2" xfId="7256" xr:uid="{FB09AED9-CCB4-466C-849B-08539F9A78EC}"/>
    <cellStyle name="Millares 3 2 4 3 3 3" xfId="4428" xr:uid="{4CC0B994-584C-4E55-92E0-D011955717A8}"/>
    <cellStyle name="Millares 3 2 4 3 4" xfId="2594" xr:uid="{1753FD22-6FE1-4F9C-AFEE-9D10FCEEB048}"/>
    <cellStyle name="Millares 3 2 4 3 4 2" xfId="7754" xr:uid="{2B24B41E-73D8-43AE-BA22-76BC236F41DB}"/>
    <cellStyle name="Millares 3 2 4 3 4 3" xfId="4926" xr:uid="{9F7D5BE2-A9EB-4E18-9DF1-D5CC3B011722}"/>
    <cellStyle name="Millares 3 2 4 3 5" xfId="1099" xr:uid="{04C333DF-72A4-43AD-A18D-6CFF58183BB3}"/>
    <cellStyle name="Millares 3 2 4 3 5 2" xfId="6259" xr:uid="{11E5A8C0-09E2-45FA-80AB-5681CC326850}"/>
    <cellStyle name="Millares 3 2 4 3 6" xfId="5422" xr:uid="{40FF972F-765E-4AAB-9365-53522814BE84}"/>
    <cellStyle name="Millares 3 2 4 3 7" xfId="3431" xr:uid="{37210BD3-D0E8-4304-92B1-76F07459DD3D}"/>
    <cellStyle name="Millares 3 2 4 4" xfId="911" xr:uid="{E78E7225-6FCF-4282-80B5-41695D1B2279}"/>
    <cellStyle name="Millares 3 2 4 4 2" xfId="6076" xr:uid="{93E7A3D8-5715-4E19-9339-1EF4A688201F}"/>
    <cellStyle name="Millares 3 2 4 4 3" xfId="3248" xr:uid="{C3AF25A5-69D9-47D1-8B53-0ADD66CAF2F8}"/>
    <cellStyle name="Millares 3 2 4 5" xfId="1412" xr:uid="{D11A9BDB-48D5-4C22-BB3C-60058E077E11}"/>
    <cellStyle name="Millares 3 2 4 5 2" xfId="6572" xr:uid="{D2D44941-EAF8-4178-9AAA-120E3D290EC9}"/>
    <cellStyle name="Millares 3 2 4 5 3" xfId="3744" xr:uid="{39F8DE49-8BDF-4416-A3A5-F1FC55739ED6}"/>
    <cellStyle name="Millares 3 2 4 6" xfId="1912" xr:uid="{B42A1236-C285-44CD-ACA0-E4A782C0F18F}"/>
    <cellStyle name="Millares 3 2 4 6 2" xfId="7072" xr:uid="{3A7B58A9-97FF-4828-BADB-26A23C0032AA}"/>
    <cellStyle name="Millares 3 2 4 6 3" xfId="4244" xr:uid="{EF340AE4-DBA9-4D34-80EF-A64C9B8321B5}"/>
    <cellStyle name="Millares 3 2 4 7" xfId="2410" xr:uid="{61FE0749-6A40-499F-BA37-3A37D2F17085}"/>
    <cellStyle name="Millares 3 2 4 7 2" xfId="7570" xr:uid="{F9C7F622-7CAA-44E0-B367-D29B7EEBE483}"/>
    <cellStyle name="Millares 3 2 4 7 3" xfId="4742" xr:uid="{698BF919-ACED-498F-A5E7-B23057A520DF}"/>
    <cellStyle name="Millares 3 2 4 8" xfId="597" xr:uid="{BBC4410B-EEBD-48A3-B009-C5FFFB05ABB5}"/>
    <cellStyle name="Millares 3 2 4 8 2" xfId="5762" xr:uid="{823BF61E-E0AB-48D7-844B-41F934FC9BC1}"/>
    <cellStyle name="Millares 3 2 4 9" xfId="5239" xr:uid="{10BA5979-0F14-43D0-90A4-15C2C6DB72D4}"/>
    <cellStyle name="Millares 3 2 5" xfId="117" xr:uid="{39F16406-DED2-4AF2-B204-9523B450FED9}"/>
    <cellStyle name="Millares 3 2 5 10" xfId="2987" xr:uid="{168C7967-B46C-4683-AA58-805301C76137}"/>
    <cellStyle name="Millares 3 2 5 2" xfId="467" xr:uid="{CD879782-D97A-4BEC-89CC-64B0BBF9FD3A}"/>
    <cellStyle name="Millares 3 2 5 2 2" xfId="1309" xr:uid="{06AD9F44-1FEE-40DA-9C51-9127406284E2}"/>
    <cellStyle name="Millares 3 2 5 2 2 2" xfId="6469" xr:uid="{3BBE070D-B970-4A06-B0DA-0FB3CD7FB2DA}"/>
    <cellStyle name="Millares 3 2 5 2 2 3" xfId="3641" xr:uid="{E761762B-77C8-4245-BCC8-6B59C932FA9E}"/>
    <cellStyle name="Millares 3 2 5 2 3" xfId="1806" xr:uid="{14FED138-F862-451B-86BA-70EF8ED4204D}"/>
    <cellStyle name="Millares 3 2 5 2 3 2" xfId="6966" xr:uid="{F974DCDF-3273-4057-8AA7-242A4A4C80D8}"/>
    <cellStyle name="Millares 3 2 5 2 3 3" xfId="4138" xr:uid="{ED233075-A7EE-452E-9A17-55B406E11B4E}"/>
    <cellStyle name="Millares 3 2 5 2 4" xfId="2306" xr:uid="{38F2D1AF-4DB1-4559-AB31-D2F662F16FAD}"/>
    <cellStyle name="Millares 3 2 5 2 4 2" xfId="7466" xr:uid="{AB612363-547D-42A8-9CD1-912D72E5A764}"/>
    <cellStyle name="Millares 3 2 5 2 4 3" xfId="4638" xr:uid="{E326266C-3325-4A5F-BB96-D1F92B9C235B}"/>
    <cellStyle name="Millares 3 2 5 2 5" xfId="2804" xr:uid="{A1BB9FF4-799E-4C91-8CFA-1B4E64784D34}"/>
    <cellStyle name="Millares 3 2 5 2 5 2" xfId="7964" xr:uid="{41DCAC3A-7CD5-4CE2-B751-5BE7E319DD47}"/>
    <cellStyle name="Millares 3 2 5 2 5 3" xfId="5136" xr:uid="{556DE78F-B408-440C-AB76-A6E9B95D61CE}"/>
    <cellStyle name="Millares 3 2 5 2 6" xfId="807" xr:uid="{9DF67307-E32B-4B2D-9E45-4063BE807FF6}"/>
    <cellStyle name="Millares 3 2 5 2 6 2" xfId="5972" xr:uid="{FB5733BD-9111-43CB-96B2-496AC03E8555}"/>
    <cellStyle name="Millares 3 2 5 2 7" xfId="5632" xr:uid="{7DCCB098-B823-498C-9FDC-CE5614AE8DE2}"/>
    <cellStyle name="Millares 3 2 5 2 8" xfId="3144" xr:uid="{BE5468B3-2A47-4840-9D03-2E5F7A20ECB1}"/>
    <cellStyle name="Millares 3 2 5 3" xfId="310" xr:uid="{C9FC317A-EB87-43E5-8AA2-C2FF2C4219C8}"/>
    <cellStyle name="Millares 3 2 5 3 2" xfId="1649" xr:uid="{95872567-FF00-4ABA-826E-3AE7040F6A89}"/>
    <cellStyle name="Millares 3 2 5 3 2 2" xfId="6809" xr:uid="{32500C52-CE5D-448C-BB75-BB9EE57E0B66}"/>
    <cellStyle name="Millares 3 2 5 3 2 3" xfId="3981" xr:uid="{2A6C0301-5541-435E-9016-A1F3AF934C29}"/>
    <cellStyle name="Millares 3 2 5 3 3" xfId="2149" xr:uid="{FDD07064-6A67-4FFC-A0B6-EE55FB5E7E8F}"/>
    <cellStyle name="Millares 3 2 5 3 3 2" xfId="7309" xr:uid="{7A1D5D05-CB0E-4650-BAF9-4239106B2E4A}"/>
    <cellStyle name="Millares 3 2 5 3 3 3" xfId="4481" xr:uid="{F01D46A5-DE0A-4818-9783-F028CE8924F6}"/>
    <cellStyle name="Millares 3 2 5 3 4" xfId="2647" xr:uid="{4A82DAC8-A403-4C1F-BDE2-0DFE220D26CA}"/>
    <cellStyle name="Millares 3 2 5 3 4 2" xfId="7807" xr:uid="{589CA9D3-4420-40D5-94CB-A80799472EBE}"/>
    <cellStyle name="Millares 3 2 5 3 4 3" xfId="4979" xr:uid="{54727109-5F00-4AF8-8EF8-EE00DA1E407D}"/>
    <cellStyle name="Millares 3 2 5 3 5" xfId="1152" xr:uid="{9F72ED06-EAB1-4332-A9E3-C6157E91BFFA}"/>
    <cellStyle name="Millares 3 2 5 3 5 2" xfId="6312" xr:uid="{F8F7B5FE-1C55-4FF3-B764-17DEECAC65DE}"/>
    <cellStyle name="Millares 3 2 5 3 6" xfId="5475" xr:uid="{71854821-9663-45FF-BB1E-73E0A1EDDAAC}"/>
    <cellStyle name="Millares 3 2 5 3 7" xfId="3484" xr:uid="{FC6EBE12-F315-4600-9922-7D1DEFC22F9B}"/>
    <cellStyle name="Millares 3 2 5 4" xfId="964" xr:uid="{4ACED937-40E0-4955-BF82-991EBE54F876}"/>
    <cellStyle name="Millares 3 2 5 4 2" xfId="6129" xr:uid="{62AB0831-8422-43CA-956E-87C930A54509}"/>
    <cellStyle name="Millares 3 2 5 4 3" xfId="3301" xr:uid="{4D24E3F2-F626-4AFA-AF13-5B8F9FAE93AD}"/>
    <cellStyle name="Millares 3 2 5 5" xfId="1465" xr:uid="{98FB7E79-135E-47C1-8EC3-9BCE8E966949}"/>
    <cellStyle name="Millares 3 2 5 5 2" xfId="6625" xr:uid="{0600475A-869D-4A62-A0DB-4F9395934D26}"/>
    <cellStyle name="Millares 3 2 5 5 3" xfId="3797" xr:uid="{ECF185EB-CDB7-4131-B406-55C1762E7519}"/>
    <cellStyle name="Millares 3 2 5 6" xfId="1965" xr:uid="{4AF2443B-687A-4CDC-823A-52AB3C2D917C}"/>
    <cellStyle name="Millares 3 2 5 6 2" xfId="7125" xr:uid="{DEC90FB9-2D80-4DD3-8917-6B61FDB57F16}"/>
    <cellStyle name="Millares 3 2 5 6 3" xfId="4297" xr:uid="{F376AB74-9F8D-4091-997F-30BEA71493F9}"/>
    <cellStyle name="Millares 3 2 5 7" xfId="2463" xr:uid="{8C5AFB6B-7EAB-4650-8A08-51366252E5E4}"/>
    <cellStyle name="Millares 3 2 5 7 2" xfId="7623" xr:uid="{0C9C22A0-D05F-4F2C-91E6-DD09319A11F8}"/>
    <cellStyle name="Millares 3 2 5 7 3" xfId="4795" xr:uid="{9C84C48B-B832-4405-8928-AEAE71FAFDB9}"/>
    <cellStyle name="Millares 3 2 5 8" xfId="650" xr:uid="{E9D04DD8-527E-421E-B110-2772272344F2}"/>
    <cellStyle name="Millares 3 2 5 8 2" xfId="5815" xr:uid="{82608755-653A-421A-AF38-4B87D30CD94E}"/>
    <cellStyle name="Millares 3 2 5 9" xfId="5292" xr:uid="{7622DD3A-A764-478D-9824-B6204AC60897}"/>
    <cellStyle name="Millares 3 2 6" xfId="206" xr:uid="{18CF9FC2-782E-457B-A919-2640F2908D6F}"/>
    <cellStyle name="Millares 3 2 6 2" xfId="1048" xr:uid="{08083E7C-4FFB-4AEF-8D32-8024DA8ED589}"/>
    <cellStyle name="Millares 3 2 6 2 2" xfId="6208" xr:uid="{AE1D315B-8603-4E83-AF32-80B16DBDACAC}"/>
    <cellStyle name="Millares 3 2 6 2 3" xfId="3380" xr:uid="{E13116A0-D3D9-41D0-8106-CCBF658F4AB0}"/>
    <cellStyle name="Millares 3 2 6 3" xfId="1545" xr:uid="{8ABEE814-7DF0-427B-BF15-F0B524A3C18D}"/>
    <cellStyle name="Millares 3 2 6 3 2" xfId="6705" xr:uid="{06F12097-4DF4-4921-B658-C8E290DB6C1D}"/>
    <cellStyle name="Millares 3 2 6 3 3" xfId="3877" xr:uid="{4110721B-5E25-4E5D-B5E8-9C1F73633258}"/>
    <cellStyle name="Millares 3 2 6 4" xfId="2045" xr:uid="{7E26B26C-4D44-4CF4-A104-D667F4B3B0DD}"/>
    <cellStyle name="Millares 3 2 6 4 2" xfId="7205" xr:uid="{13D81779-DE08-4F70-A8A6-819214483560}"/>
    <cellStyle name="Millares 3 2 6 4 3" xfId="4377" xr:uid="{58AC9967-C1F3-4EA7-A1BD-617BB252B7E5}"/>
    <cellStyle name="Millares 3 2 6 5" xfId="2543" xr:uid="{5F13297A-5831-467F-B86F-0798E1D82DFB}"/>
    <cellStyle name="Millares 3 2 6 5 2" xfId="7703" xr:uid="{581A3CCF-905A-41DB-8A79-A9B26A9F56AA}"/>
    <cellStyle name="Millares 3 2 6 5 3" xfId="4875" xr:uid="{1EB27791-5E7A-4214-ADE2-867EE6728777}"/>
    <cellStyle name="Millares 3 2 6 6" xfId="546" xr:uid="{9CC42C7A-7027-4C9A-B573-A3644EE8DF4E}"/>
    <cellStyle name="Millares 3 2 6 6 2" xfId="5711" xr:uid="{A27D543C-453A-4A01-9641-33D21AA0BA58}"/>
    <cellStyle name="Millares 3 2 6 7" xfId="5371" xr:uid="{10E117BC-D5C5-4754-9F32-893CFBBFF05C}"/>
    <cellStyle name="Millares 3 2 6 8" xfId="2883" xr:uid="{DA87F3D8-42DC-4057-A1B2-EF1E7EE28E56}"/>
    <cellStyle name="Millares 3 2 7" xfId="363" xr:uid="{7B45A9E1-87F6-4F10-BDB1-1882FC6DBCC5}"/>
    <cellStyle name="Millares 3 2 7 2" xfId="1205" xr:uid="{B60BC1C8-8EFC-414C-B341-419DF4415FF1}"/>
    <cellStyle name="Millares 3 2 7 2 2" xfId="6365" xr:uid="{90BA967E-9A3E-4756-840B-540CAB83AC64}"/>
    <cellStyle name="Millares 3 2 7 2 3" xfId="3537" xr:uid="{F76D9658-3767-45C1-9F29-35B38C77A5DD}"/>
    <cellStyle name="Millares 3 2 7 3" xfId="1702" xr:uid="{0A90411F-866D-4331-9446-B5690ABC9924}"/>
    <cellStyle name="Millares 3 2 7 3 2" xfId="6862" xr:uid="{D16157C8-9737-4DC9-891A-F3E67AC9BBDD}"/>
    <cellStyle name="Millares 3 2 7 3 3" xfId="4034" xr:uid="{B06BED0F-5BCD-4DB4-850B-FD7D60C88E30}"/>
    <cellStyle name="Millares 3 2 7 4" xfId="2202" xr:uid="{2266A1DE-CF8F-486F-AD20-CB93985AFA84}"/>
    <cellStyle name="Millares 3 2 7 4 2" xfId="7362" xr:uid="{CBE4BB66-9FE0-46EA-A037-2762AA13FB2E}"/>
    <cellStyle name="Millares 3 2 7 4 3" xfId="4534" xr:uid="{C72A4BE7-7159-4D29-A9BE-8F816C6CF55A}"/>
    <cellStyle name="Millares 3 2 7 5" xfId="2700" xr:uid="{08CFC9E7-6500-4AD9-BE96-04E70D60ADD6}"/>
    <cellStyle name="Millares 3 2 7 5 2" xfId="7860" xr:uid="{F115BFA5-8F16-44C2-B185-2FA01B080EEA}"/>
    <cellStyle name="Millares 3 2 7 5 3" xfId="5032" xr:uid="{CF6C19F6-9F56-4640-B56A-7AA0ACBC164F}"/>
    <cellStyle name="Millares 3 2 7 6" xfId="703" xr:uid="{95B968C4-DF8D-4923-B680-CB97ED54FDC9}"/>
    <cellStyle name="Millares 3 2 7 6 2" xfId="5868" xr:uid="{B159BD3F-3713-4717-B5BF-9712DD0FC307}"/>
    <cellStyle name="Millares 3 2 7 7" xfId="5528" xr:uid="{FD109A9C-4AAB-4A93-8E01-2DAAD0992709}"/>
    <cellStyle name="Millares 3 2 7 8" xfId="3040" xr:uid="{7E533B3E-B0D1-4B73-AB4D-2EC53577F493}"/>
    <cellStyle name="Millares 3 2 8" xfId="167" xr:uid="{C1FDABC6-AB45-4D5C-9EC6-C4A8E203952E}"/>
    <cellStyle name="Millares 3 2 8 2" xfId="1515" xr:uid="{891F6D2E-B20A-4908-9EAB-91384743DA6C}"/>
    <cellStyle name="Millares 3 2 8 2 2" xfId="6675" xr:uid="{68BB564D-8C85-47C0-B60E-D47CE61DD630}"/>
    <cellStyle name="Millares 3 2 8 2 3" xfId="3847" xr:uid="{C94A5BBF-50AE-48F5-94FC-B1CFAAE802C0}"/>
    <cellStyle name="Millares 3 2 8 3" xfId="2015" xr:uid="{85475C0A-0A45-489C-B3A7-2D4073D9DC9F}"/>
    <cellStyle name="Millares 3 2 8 3 2" xfId="7175" xr:uid="{35D89B37-FFE1-4A30-9593-72CC712DBCF7}"/>
    <cellStyle name="Millares 3 2 8 3 3" xfId="4347" xr:uid="{B152BBED-0D82-4002-B2FC-6864BD33D0E0}"/>
    <cellStyle name="Millares 3 2 8 4" xfId="2513" xr:uid="{771C66E3-28D2-4DEE-AD78-72F040838E2E}"/>
    <cellStyle name="Millares 3 2 8 4 2" xfId="7673" xr:uid="{A0677E65-6142-45A2-8E6A-669B9030710A}"/>
    <cellStyle name="Millares 3 2 8 4 3" xfId="4845" xr:uid="{E81FD0DC-3282-4336-8C36-C2167DD68B0C}"/>
    <cellStyle name="Millares 3 2 8 5" xfId="1014" xr:uid="{89BB3314-A1D1-4412-9A57-7DA397131525}"/>
    <cellStyle name="Millares 3 2 8 5 2" xfId="6179" xr:uid="{E0F69089-243D-4D86-B886-51CCA47ECC88}"/>
    <cellStyle name="Millares 3 2 8 6" xfId="5342" xr:uid="{C83087CC-3F3E-4FCF-B394-5DF12F2EFB9C}"/>
    <cellStyle name="Millares 3 2 8 7" xfId="3351" xr:uid="{030447D2-7A4C-44B6-9EEC-785261B3E5B2}"/>
    <cellStyle name="Millares 3 2 9" xfId="860" xr:uid="{3A975AF4-9311-421F-A6CE-B419F7B1A413}"/>
    <cellStyle name="Millares 3 2 9 2" xfId="6025" xr:uid="{C1A66C07-22B4-4334-AC85-0DB79C3A7FD2}"/>
    <cellStyle name="Millares 3 2 9 3" xfId="3197" xr:uid="{3A3DB933-66AC-4E26-82F2-6D8864F93E7E}"/>
    <cellStyle name="Millares 3 3" xfId="18" xr:uid="{1AAF87C5-156C-4E46-BE02-45448A230383}"/>
    <cellStyle name="Millares 3 3 10" xfId="1866" xr:uid="{066724E2-C4E9-49BA-AF6C-BCD45B1690CB}"/>
    <cellStyle name="Millares 3 3 10 2" xfId="7026" xr:uid="{C1D06DEF-C6D5-4819-B149-D2D5DB98A690}"/>
    <cellStyle name="Millares 3 3 10 3" xfId="4198" xr:uid="{164C34B2-83A2-44AD-BC47-2C3874F766E9}"/>
    <cellStyle name="Millares 3 3 11" xfId="2364" xr:uid="{4EED98DD-CBB3-4640-9100-0C4970EAEE52}"/>
    <cellStyle name="Millares 3 3 11 2" xfId="7524" xr:uid="{84CC7212-855D-4897-BF19-FD3F75C14C35}"/>
    <cellStyle name="Millares 3 3 11 3" xfId="4696" xr:uid="{E4E28F5A-79E7-494A-B89D-AB5B136948CE}"/>
    <cellStyle name="Millares 3 3 12" xfId="522" xr:uid="{5DAEAAE6-C79E-4262-BA97-C331F7F2C9ED}"/>
    <cellStyle name="Millares 3 3 12 2" xfId="5687" xr:uid="{8EAC09C3-A670-4E59-A7A1-11B005219485}"/>
    <cellStyle name="Millares 3 3 13" xfId="5193" xr:uid="{B1B4547B-8219-448B-B6E2-CC10BC4EE6AD}"/>
    <cellStyle name="Millares 3 3 14" xfId="2859" xr:uid="{AF4EC86E-0BF0-41DC-BD88-0405FBAC35F3}"/>
    <cellStyle name="Millares 3 3 2" xfId="43" xr:uid="{49BA4F83-7B58-4CFC-BC00-DB260167403D}"/>
    <cellStyle name="Millares 3 3 2 10" xfId="576" xr:uid="{B7E8F2F4-4D8C-4453-8BDD-4806D8422E32}"/>
    <cellStyle name="Millares 3 3 2 10 2" xfId="5741" xr:uid="{2CD67566-D827-45E3-A377-59B6F4FD568C}"/>
    <cellStyle name="Millares 3 3 2 11" xfId="5218" xr:uid="{2FEDC486-6F9A-4980-8A11-4AE266B25BF5}"/>
    <cellStyle name="Millares 3 3 2 12" xfId="2913" xr:uid="{7957CD98-E614-4B17-A1CA-869121B1F0CA}"/>
    <cellStyle name="Millares 3 3 2 2" xfId="94" xr:uid="{7921B7FC-6A18-45F3-B3B0-4C21E271363B}"/>
    <cellStyle name="Millares 3 3 2 2 10" xfId="2964" xr:uid="{5A131D73-F5AC-4AEF-90C4-28E69A7C1EF3}"/>
    <cellStyle name="Millares 3 3 2 2 2" xfId="444" xr:uid="{CF8997D6-D47F-48E2-AC98-8F6E269772A9}"/>
    <cellStyle name="Millares 3 3 2 2 2 2" xfId="1286" xr:uid="{29309401-76BB-484A-A06D-9C7487118F6F}"/>
    <cellStyle name="Millares 3 3 2 2 2 2 2" xfId="6446" xr:uid="{2F17CE21-4A21-4CF3-93BE-DC7ECF09F19C}"/>
    <cellStyle name="Millares 3 3 2 2 2 2 3" xfId="3618" xr:uid="{85CADFFF-3C7D-439B-BD67-E009495053B4}"/>
    <cellStyle name="Millares 3 3 2 2 2 3" xfId="1783" xr:uid="{8AB4D8AA-A80D-4F97-9E60-516159D7EE83}"/>
    <cellStyle name="Millares 3 3 2 2 2 3 2" xfId="6943" xr:uid="{DA597A8D-A6B7-4D0B-BCF8-B03D278527C2}"/>
    <cellStyle name="Millares 3 3 2 2 2 3 3" xfId="4115" xr:uid="{C4CD97AF-CF01-4741-8F81-49A76F2DB501}"/>
    <cellStyle name="Millares 3 3 2 2 2 4" xfId="2283" xr:uid="{A6D8E266-9E16-4A5B-B063-2F07C2C73110}"/>
    <cellStyle name="Millares 3 3 2 2 2 4 2" xfId="7443" xr:uid="{EE326C9A-9707-41FD-8875-112F4B4B4B67}"/>
    <cellStyle name="Millares 3 3 2 2 2 4 3" xfId="4615" xr:uid="{7C52F7E1-1AAF-43A2-8F37-1A928729DE76}"/>
    <cellStyle name="Millares 3 3 2 2 2 5" xfId="2781" xr:uid="{F186E6D0-8DFC-486F-8C5D-F4BDB22A5A0A}"/>
    <cellStyle name="Millares 3 3 2 2 2 5 2" xfId="7941" xr:uid="{0BE40B56-6089-4DE2-89BB-EC4F13AD346D}"/>
    <cellStyle name="Millares 3 3 2 2 2 5 3" xfId="5113" xr:uid="{A44FA37E-93E5-4019-8DE4-9411AC53000B}"/>
    <cellStyle name="Millares 3 3 2 2 2 6" xfId="784" xr:uid="{DBA8AD19-3276-4FE6-80F4-F8E5A684F0F7}"/>
    <cellStyle name="Millares 3 3 2 2 2 6 2" xfId="5949" xr:uid="{82EE7918-F23B-41B7-A122-D8E95A215ED9}"/>
    <cellStyle name="Millares 3 3 2 2 2 7" xfId="5609" xr:uid="{C9BBCE3D-ECA3-4E81-BCDD-B92E7EBA56F3}"/>
    <cellStyle name="Millares 3 3 2 2 2 8" xfId="3121" xr:uid="{98378190-A122-427A-B83E-727B72323939}"/>
    <cellStyle name="Millares 3 3 2 2 3" xfId="287" xr:uid="{D095819F-4386-4CD0-9816-28F3BD9B68C1}"/>
    <cellStyle name="Millares 3 3 2 2 3 2" xfId="1626" xr:uid="{4760610E-3034-4583-B3DD-84B6EEC2BF36}"/>
    <cellStyle name="Millares 3 3 2 2 3 2 2" xfId="6786" xr:uid="{3EB72CBA-6C28-40D0-B235-FC1475A772BC}"/>
    <cellStyle name="Millares 3 3 2 2 3 2 3" xfId="3958" xr:uid="{B06055BB-57DF-44B9-B1C6-1804D1099151}"/>
    <cellStyle name="Millares 3 3 2 2 3 3" xfId="2126" xr:uid="{7BD483C3-3F64-45A1-9928-096E9DD8AD47}"/>
    <cellStyle name="Millares 3 3 2 2 3 3 2" xfId="7286" xr:uid="{D85A40F7-2349-484D-B04C-0368ACA21026}"/>
    <cellStyle name="Millares 3 3 2 2 3 3 3" xfId="4458" xr:uid="{B5E9AF72-B236-4631-8D3B-131DB44D7D29}"/>
    <cellStyle name="Millares 3 3 2 2 3 4" xfId="2624" xr:uid="{CAA231EE-49F4-4CB1-8191-D62F600FAC3B}"/>
    <cellStyle name="Millares 3 3 2 2 3 4 2" xfId="7784" xr:uid="{15DD61E3-BEF2-4A31-8526-6B7F348BDC99}"/>
    <cellStyle name="Millares 3 3 2 2 3 4 3" xfId="4956" xr:uid="{79E6F930-77B3-474E-9F85-730AFCF4C29B}"/>
    <cellStyle name="Millares 3 3 2 2 3 5" xfId="1129" xr:uid="{499077D3-5A9E-4ECA-8038-F583DC71A657}"/>
    <cellStyle name="Millares 3 3 2 2 3 5 2" xfId="6289" xr:uid="{43353EE5-D12F-40BA-BDE7-F8CDCE4EAFC2}"/>
    <cellStyle name="Millares 3 3 2 2 3 6" xfId="5452" xr:uid="{9A158193-D8E5-4E8B-BF40-8021B4FC1BB5}"/>
    <cellStyle name="Millares 3 3 2 2 3 7" xfId="3461" xr:uid="{B036F834-A800-4B10-AE4F-CFB9DAC6FF53}"/>
    <cellStyle name="Millares 3 3 2 2 4" xfId="941" xr:uid="{2E01B1E5-1A4D-44C0-AE47-2937E7D3E691}"/>
    <cellStyle name="Millares 3 3 2 2 4 2" xfId="6106" xr:uid="{C1A4DAC8-AB37-4035-96D1-8426292ED411}"/>
    <cellStyle name="Millares 3 3 2 2 4 3" xfId="3278" xr:uid="{15A89D28-2710-49CF-AF8E-F09BA1D73B4F}"/>
    <cellStyle name="Millares 3 3 2 2 5" xfId="1442" xr:uid="{BAF8C894-E20F-4D0C-8242-B6E16FD71657}"/>
    <cellStyle name="Millares 3 3 2 2 5 2" xfId="6602" xr:uid="{61941A6B-FC67-4B98-B765-A1A11791EC92}"/>
    <cellStyle name="Millares 3 3 2 2 5 3" xfId="3774" xr:uid="{7F897013-4E21-4AFD-BAAC-8CE788D664E8}"/>
    <cellStyle name="Millares 3 3 2 2 6" xfId="1942" xr:uid="{CB6516C1-8078-4005-BC2A-BFC0A585835C}"/>
    <cellStyle name="Millares 3 3 2 2 6 2" xfId="7102" xr:uid="{BED81355-0AC9-4666-BC7F-C141B11FC56E}"/>
    <cellStyle name="Millares 3 3 2 2 6 3" xfId="4274" xr:uid="{7147662E-B138-4341-9B9A-D0CC86325439}"/>
    <cellStyle name="Millares 3 3 2 2 7" xfId="2440" xr:uid="{FCAEF2BC-EFCB-403F-BB2B-5D91974933CD}"/>
    <cellStyle name="Millares 3 3 2 2 7 2" xfId="7600" xr:uid="{879CE456-CCDB-4189-9107-E7F6C43EF3B2}"/>
    <cellStyle name="Millares 3 3 2 2 7 3" xfId="4772" xr:uid="{2D96995B-6BC5-4679-A585-040DC3EF63A0}"/>
    <cellStyle name="Millares 3 3 2 2 8" xfId="627" xr:uid="{5A973895-BD2C-4940-93FB-F8C77C2C648E}"/>
    <cellStyle name="Millares 3 3 2 2 8 2" xfId="5792" xr:uid="{C4BEB277-F611-4222-B308-7AD7B02156CB}"/>
    <cellStyle name="Millares 3 3 2 2 9" xfId="5269" xr:uid="{601D7E54-5C91-432D-BD13-A44FC8213088}"/>
    <cellStyle name="Millares 3 3 2 3" xfId="147" xr:uid="{9D8B9C69-A97F-4968-8570-8AEB1064AA2E}"/>
    <cellStyle name="Millares 3 3 2 3 10" xfId="3017" xr:uid="{A2685718-71C2-44A6-BD7D-368E1D61CB35}"/>
    <cellStyle name="Millares 3 3 2 3 2" xfId="497" xr:uid="{786E2FC2-898E-4971-A13C-9740193D5382}"/>
    <cellStyle name="Millares 3 3 2 3 2 2" xfId="1339" xr:uid="{1C7A9B8E-09AC-40A3-9E2E-1B2049B87439}"/>
    <cellStyle name="Millares 3 3 2 3 2 2 2" xfId="6499" xr:uid="{54DB0C78-CA07-4A07-97F6-52104AC9526C}"/>
    <cellStyle name="Millares 3 3 2 3 2 2 3" xfId="3671" xr:uid="{D6C745DC-0D6F-49FA-9A27-6064A283FD57}"/>
    <cellStyle name="Millares 3 3 2 3 2 3" xfId="1836" xr:uid="{03C3E4B3-DD0B-40EE-889E-920F068A64D9}"/>
    <cellStyle name="Millares 3 3 2 3 2 3 2" xfId="6996" xr:uid="{236F4B7C-E97B-4E0E-99E9-A77CBEA28798}"/>
    <cellStyle name="Millares 3 3 2 3 2 3 3" xfId="4168" xr:uid="{14C0809D-3174-4096-A4E2-BE9C89786D59}"/>
    <cellStyle name="Millares 3 3 2 3 2 4" xfId="2336" xr:uid="{94673AB3-C28C-4E55-854B-FBA0CF0BBEA9}"/>
    <cellStyle name="Millares 3 3 2 3 2 4 2" xfId="7496" xr:uid="{3944A044-8E6A-4203-99FB-C3C98FF0CF96}"/>
    <cellStyle name="Millares 3 3 2 3 2 4 3" xfId="4668" xr:uid="{855822F2-6933-4F22-BAD0-7D9D056F1877}"/>
    <cellStyle name="Millares 3 3 2 3 2 5" xfId="2834" xr:uid="{D5D6807F-B57D-4518-B178-5BFF095B45C3}"/>
    <cellStyle name="Millares 3 3 2 3 2 5 2" xfId="7994" xr:uid="{C28F02C4-EF67-4CFE-999A-476DA2CC4766}"/>
    <cellStyle name="Millares 3 3 2 3 2 5 3" xfId="5166" xr:uid="{D7303A4F-E949-40F4-BC61-09B0717CC5FB}"/>
    <cellStyle name="Millares 3 3 2 3 2 6" xfId="837" xr:uid="{FB404DDE-DD3F-46C7-8CD4-0FF95D5F05B7}"/>
    <cellStyle name="Millares 3 3 2 3 2 6 2" xfId="6002" xr:uid="{AD68E412-0DC0-4DD0-B61E-356633CB493F}"/>
    <cellStyle name="Millares 3 3 2 3 2 7" xfId="5662" xr:uid="{A7BC0A0E-C6C3-465B-AF76-606074DD81BC}"/>
    <cellStyle name="Millares 3 3 2 3 2 8" xfId="3174" xr:uid="{C994E7CF-59C3-4189-A53C-0670FE587402}"/>
    <cellStyle name="Millares 3 3 2 3 3" xfId="340" xr:uid="{59350B63-ABB0-4171-A984-95FBD35D68EF}"/>
    <cellStyle name="Millares 3 3 2 3 3 2" xfId="1679" xr:uid="{D1089311-90AA-469F-9731-D73ACCEA0679}"/>
    <cellStyle name="Millares 3 3 2 3 3 2 2" xfId="6839" xr:uid="{16322910-261A-4E46-8C0A-79CBD07EF830}"/>
    <cellStyle name="Millares 3 3 2 3 3 2 3" xfId="4011" xr:uid="{648C84FC-EE68-4007-A7E7-047502D1C21B}"/>
    <cellStyle name="Millares 3 3 2 3 3 3" xfId="2179" xr:uid="{D2D7EF99-A17A-4492-B96A-9D98C943459E}"/>
    <cellStyle name="Millares 3 3 2 3 3 3 2" xfId="7339" xr:uid="{5E11C34B-0B07-41A3-90B8-B4B9BAF0FA4F}"/>
    <cellStyle name="Millares 3 3 2 3 3 3 3" xfId="4511" xr:uid="{C130D5C2-BE25-4E4B-81DB-A0B934E958EB}"/>
    <cellStyle name="Millares 3 3 2 3 3 4" xfId="2677" xr:uid="{2DA949E0-A96C-4CA5-8568-AF24E060EE43}"/>
    <cellStyle name="Millares 3 3 2 3 3 4 2" xfId="7837" xr:uid="{7032EC59-A728-4B64-B040-E7AA97CCED63}"/>
    <cellStyle name="Millares 3 3 2 3 3 4 3" xfId="5009" xr:uid="{4C3095EF-F2C4-4772-9F64-CE81B6526E1A}"/>
    <cellStyle name="Millares 3 3 2 3 3 5" xfId="1182" xr:uid="{B782D195-F966-45D5-B8F0-E335BEB41BED}"/>
    <cellStyle name="Millares 3 3 2 3 3 5 2" xfId="6342" xr:uid="{F15B0DDF-1C1A-4A56-99A3-297BBD09C9E1}"/>
    <cellStyle name="Millares 3 3 2 3 3 6" xfId="5505" xr:uid="{A46C6FC7-9628-43D7-AB90-D89748FD7C43}"/>
    <cellStyle name="Millares 3 3 2 3 3 7" xfId="3514" xr:uid="{D48369F9-5DF5-420A-90BE-A834AC3A2743}"/>
    <cellStyle name="Millares 3 3 2 3 4" xfId="994" xr:uid="{8C0E1CD6-0775-4E04-846F-41F26D47F19D}"/>
    <cellStyle name="Millares 3 3 2 3 4 2" xfId="6159" xr:uid="{5B8ABCA0-2575-4E0F-A439-1F0851FD71A8}"/>
    <cellStyle name="Millares 3 3 2 3 4 3" xfId="3331" xr:uid="{5C432FF4-CE1C-4D3B-92A1-1F1B2F8F19AB}"/>
    <cellStyle name="Millares 3 3 2 3 5" xfId="1495" xr:uid="{CDC9E9D1-2BA7-4B0D-87A4-5B72DC73AC2F}"/>
    <cellStyle name="Millares 3 3 2 3 5 2" xfId="6655" xr:uid="{31076FC7-DA21-4621-9BCD-A65253142066}"/>
    <cellStyle name="Millares 3 3 2 3 5 3" xfId="3827" xr:uid="{4476E266-8943-4315-8CA3-483C177D0C3C}"/>
    <cellStyle name="Millares 3 3 2 3 6" xfId="1995" xr:uid="{BE6BD234-57E1-4F1D-904B-361F40D139CA}"/>
    <cellStyle name="Millares 3 3 2 3 6 2" xfId="7155" xr:uid="{8918D6B0-07CD-4938-A590-487A03568160}"/>
    <cellStyle name="Millares 3 3 2 3 6 3" xfId="4327" xr:uid="{63AD7040-7015-4114-9EC5-C0A4B5C708F4}"/>
    <cellStyle name="Millares 3 3 2 3 7" xfId="2493" xr:uid="{633210D6-8A64-489C-80A6-23862A6B7761}"/>
    <cellStyle name="Millares 3 3 2 3 7 2" xfId="7653" xr:uid="{3C57E103-0C80-4CBE-95A4-D305C560E20F}"/>
    <cellStyle name="Millares 3 3 2 3 7 3" xfId="4825" xr:uid="{F3BF457D-4257-49B3-8742-B2CAED833A0F}"/>
    <cellStyle name="Millares 3 3 2 3 8" xfId="680" xr:uid="{821045E2-55B1-469D-93F8-8DBD6F769D44}"/>
    <cellStyle name="Millares 3 3 2 3 8 2" xfId="5845" xr:uid="{9ABE3812-F777-4A94-BF35-CAE90BE50C9C}"/>
    <cellStyle name="Millares 3 3 2 3 9" xfId="5322" xr:uid="{C8B564CC-023B-449A-892E-D9ED547D260C}"/>
    <cellStyle name="Millares 3 3 2 4" xfId="393" xr:uid="{5EEE0745-E78C-4CCA-A919-FD36603EEB1D}"/>
    <cellStyle name="Millares 3 3 2 4 2" xfId="1235" xr:uid="{7D33300E-3868-47AC-94A2-05E26806A490}"/>
    <cellStyle name="Millares 3 3 2 4 2 2" xfId="6395" xr:uid="{F4A19E67-CFC4-4156-A826-BF80A372D77A}"/>
    <cellStyle name="Millares 3 3 2 4 2 3" xfId="3567" xr:uid="{10777476-CB32-49B8-91E5-839A3A177F96}"/>
    <cellStyle name="Millares 3 3 2 4 3" xfId="1732" xr:uid="{96B811AC-B373-477D-9AF8-720CBA45D3E0}"/>
    <cellStyle name="Millares 3 3 2 4 3 2" xfId="6892" xr:uid="{BEA15ECF-3C26-4B6F-A1B0-4F99CF95751C}"/>
    <cellStyle name="Millares 3 3 2 4 3 3" xfId="4064" xr:uid="{91CE45F5-16DC-4063-8C6D-C9A7FB3930A6}"/>
    <cellStyle name="Millares 3 3 2 4 4" xfId="2232" xr:uid="{4EA8234E-0E7F-401E-B083-461F4A29D102}"/>
    <cellStyle name="Millares 3 3 2 4 4 2" xfId="7392" xr:uid="{73ACF24D-E66E-4109-AA3D-EF98EE36C992}"/>
    <cellStyle name="Millares 3 3 2 4 4 3" xfId="4564" xr:uid="{F12FFA12-7956-4DED-9CBB-D1662816255A}"/>
    <cellStyle name="Millares 3 3 2 4 5" xfId="2730" xr:uid="{98C68778-ED6D-4894-936C-CC48EDADC390}"/>
    <cellStyle name="Millares 3 3 2 4 5 2" xfId="7890" xr:uid="{593B815E-591B-4FDD-A3AB-CE3B54D65F1B}"/>
    <cellStyle name="Millares 3 3 2 4 5 3" xfId="5062" xr:uid="{6AAF2BB4-06BC-441E-916D-9BEE95DA09B8}"/>
    <cellStyle name="Millares 3 3 2 4 6" xfId="733" xr:uid="{77289AF4-BA90-4550-8DBF-BB5BE11C24D0}"/>
    <cellStyle name="Millares 3 3 2 4 6 2" xfId="5898" xr:uid="{EB3E4A79-2339-4316-A2DB-5F1CBBD8B96B}"/>
    <cellStyle name="Millares 3 3 2 4 7" xfId="5558" xr:uid="{9966AC79-C744-4C66-89CA-A7BD1E796B49}"/>
    <cellStyle name="Millares 3 3 2 4 8" xfId="3070" xr:uid="{985FE9C3-3AB3-4BB1-B3AF-2615F7573C9B}"/>
    <cellStyle name="Millares 3 3 2 5" xfId="236" xr:uid="{20E8DBD1-E8F7-4735-9A40-6DFC4332B7FA}"/>
    <cellStyle name="Millares 3 3 2 5 2" xfId="1575" xr:uid="{889B14E1-ADE8-4905-B444-25DC56EABDF7}"/>
    <cellStyle name="Millares 3 3 2 5 2 2" xfId="6735" xr:uid="{71733C5A-5763-4A64-BEC5-878AF51AE3F1}"/>
    <cellStyle name="Millares 3 3 2 5 2 3" xfId="3907" xr:uid="{921B6F53-E079-4B54-BED8-92BD5BCF9617}"/>
    <cellStyle name="Millares 3 3 2 5 3" xfId="2075" xr:uid="{9BFB1ECF-D215-45B2-BBCA-02EFAC965CCE}"/>
    <cellStyle name="Millares 3 3 2 5 3 2" xfId="7235" xr:uid="{D3710AB0-D816-454C-9DBE-29D599924F3D}"/>
    <cellStyle name="Millares 3 3 2 5 3 3" xfId="4407" xr:uid="{B67735D5-BA49-4CE6-914E-8042AFD12ED9}"/>
    <cellStyle name="Millares 3 3 2 5 4" xfId="2573" xr:uid="{946EE41B-7484-4634-971D-34694CE8036C}"/>
    <cellStyle name="Millares 3 3 2 5 4 2" xfId="7733" xr:uid="{026E9E93-8708-45A8-94B2-838F19D9F379}"/>
    <cellStyle name="Millares 3 3 2 5 4 3" xfId="4905" xr:uid="{F01D7185-D5CC-47B4-B2FD-A6132BCF41D0}"/>
    <cellStyle name="Millares 3 3 2 5 5" xfId="1078" xr:uid="{00ADFDB5-20B4-4984-BABB-5D0F333C4B5B}"/>
    <cellStyle name="Millares 3 3 2 5 5 2" xfId="6238" xr:uid="{D94F76CB-BD16-4FBC-92CF-F2031EFA7D0F}"/>
    <cellStyle name="Millares 3 3 2 5 6" xfId="5401" xr:uid="{9D5DBC03-B4BF-471B-8EF5-CA67FF21874A}"/>
    <cellStyle name="Millares 3 3 2 5 7" xfId="3410" xr:uid="{259CB786-7A26-47C2-AB74-211C990F7F69}"/>
    <cellStyle name="Millares 3 3 2 6" xfId="890" xr:uid="{84AC0EB6-F6C1-4250-8771-1AA7925D6E79}"/>
    <cellStyle name="Millares 3 3 2 6 2" xfId="6055" xr:uid="{A2B1D53C-71DE-4A04-B0B5-5F8F3C43D925}"/>
    <cellStyle name="Millares 3 3 2 6 3" xfId="3227" xr:uid="{8DBF83BA-1826-4399-832C-ECFB12CD0D49}"/>
    <cellStyle name="Millares 3 3 2 7" xfId="1391" xr:uid="{847CD1F9-321A-4B54-90EF-81270F7E6378}"/>
    <cellStyle name="Millares 3 3 2 7 2" xfId="6551" xr:uid="{98BE067E-78D3-402E-AC9C-9F7BAF0044DB}"/>
    <cellStyle name="Millares 3 3 2 7 3" xfId="3723" xr:uid="{93E17DEB-6B55-46A0-A10F-BDAE33AE2808}"/>
    <cellStyle name="Millares 3 3 2 8" xfId="1891" xr:uid="{C4E2A7F6-CAFB-4923-A9D2-8293FD843DAD}"/>
    <cellStyle name="Millares 3 3 2 8 2" xfId="7051" xr:uid="{053E80BB-52C7-4002-8B40-B2A72CC63F76}"/>
    <cellStyle name="Millares 3 3 2 8 3" xfId="4223" xr:uid="{929E46EE-AD2E-4254-B6E6-41335354E6D5}"/>
    <cellStyle name="Millares 3 3 2 9" xfId="2389" xr:uid="{E1BB49AF-FF61-4697-8AA6-F0DD7A175EB3}"/>
    <cellStyle name="Millares 3 3 2 9 2" xfId="7549" xr:uid="{44E4FFD3-B455-4427-8B52-288E61464360}"/>
    <cellStyle name="Millares 3 3 2 9 3" xfId="4721" xr:uid="{3E32DFB6-48D2-42BC-B554-EC77E66D11AF}"/>
    <cellStyle name="Millares 3 3 3" xfId="69" xr:uid="{B2D861FF-CC4C-4742-B4BB-D0D46FAC8416}"/>
    <cellStyle name="Millares 3 3 3 10" xfId="2939" xr:uid="{FC00981C-DAD2-44D5-B3CE-4931D39E500D}"/>
    <cellStyle name="Millares 3 3 3 2" xfId="419" xr:uid="{7E7CBE40-E15F-4DDA-8E65-99788D00B1AE}"/>
    <cellStyle name="Millares 3 3 3 2 2" xfId="1261" xr:uid="{06B7238E-5D51-4A51-BA81-07D43EE79619}"/>
    <cellStyle name="Millares 3 3 3 2 2 2" xfId="6421" xr:uid="{89377379-1B35-4196-9F7C-F1049FC7DF08}"/>
    <cellStyle name="Millares 3 3 3 2 2 3" xfId="3593" xr:uid="{97A66665-E277-4C1F-843E-DA557B370B88}"/>
    <cellStyle name="Millares 3 3 3 2 3" xfId="1758" xr:uid="{4595ECDD-8989-45B7-8626-7CAD80F4FDF8}"/>
    <cellStyle name="Millares 3 3 3 2 3 2" xfId="6918" xr:uid="{D96DF1CA-A00E-478F-9D5D-397D344C054D}"/>
    <cellStyle name="Millares 3 3 3 2 3 3" xfId="4090" xr:uid="{21E9C6AC-C36B-48F4-8463-F0490CF52D90}"/>
    <cellStyle name="Millares 3 3 3 2 4" xfId="2258" xr:uid="{D514CEDA-107C-4321-9E60-F027F56254F3}"/>
    <cellStyle name="Millares 3 3 3 2 4 2" xfId="7418" xr:uid="{6774D2D8-9340-4DF2-A3B5-A66E347B5C4F}"/>
    <cellStyle name="Millares 3 3 3 2 4 3" xfId="4590" xr:uid="{31AAA24E-2CD2-415D-906D-EFFECDA624B8}"/>
    <cellStyle name="Millares 3 3 3 2 5" xfId="2756" xr:uid="{681805D5-9885-4515-9FD3-BD75BB9E5ACD}"/>
    <cellStyle name="Millares 3 3 3 2 5 2" xfId="7916" xr:uid="{C68603A2-15D6-44B7-B631-495CE063F358}"/>
    <cellStyle name="Millares 3 3 3 2 5 3" xfId="5088" xr:uid="{9A8CC889-9B0C-4C38-834E-2FD8DBC88C85}"/>
    <cellStyle name="Millares 3 3 3 2 6" xfId="759" xr:uid="{DF2DADFA-DBD0-474D-8619-9228AAAFE0AF}"/>
    <cellStyle name="Millares 3 3 3 2 6 2" xfId="5924" xr:uid="{6C851845-59C9-49B6-8752-5D8D81265CF6}"/>
    <cellStyle name="Millares 3 3 3 2 7" xfId="5584" xr:uid="{BED711F7-3760-4F8D-9BC1-5AF7F5716CC6}"/>
    <cellStyle name="Millares 3 3 3 2 8" xfId="3096" xr:uid="{1712B886-4E01-4406-86A2-56D0F2034999}"/>
    <cellStyle name="Millares 3 3 3 3" xfId="262" xr:uid="{A685ED4C-F4A2-4B6D-95EF-BB37A79AEB45}"/>
    <cellStyle name="Millares 3 3 3 3 2" xfId="1601" xr:uid="{095B7908-9E38-4D5F-A000-8C3E18C9182E}"/>
    <cellStyle name="Millares 3 3 3 3 2 2" xfId="6761" xr:uid="{62A3DA41-7B78-4B8A-8983-8F457D10059C}"/>
    <cellStyle name="Millares 3 3 3 3 2 3" xfId="3933" xr:uid="{EE5BB672-B16B-4549-881A-F9BA8CEC386E}"/>
    <cellStyle name="Millares 3 3 3 3 3" xfId="2101" xr:uid="{4DB6E476-11CB-4B76-B5C4-044F0BB1EBF5}"/>
    <cellStyle name="Millares 3 3 3 3 3 2" xfId="7261" xr:uid="{1F8FAABF-0254-43F3-BFF9-892F988E0937}"/>
    <cellStyle name="Millares 3 3 3 3 3 3" xfId="4433" xr:uid="{29A9FC46-C454-42CD-AC74-473E7EFA7DC7}"/>
    <cellStyle name="Millares 3 3 3 3 4" xfId="2599" xr:uid="{F639F9D8-1B5D-43A3-90F7-672BFEEE4885}"/>
    <cellStyle name="Millares 3 3 3 3 4 2" xfId="7759" xr:uid="{FD04A2DD-89D8-4F07-BE78-15B95B8FA707}"/>
    <cellStyle name="Millares 3 3 3 3 4 3" xfId="4931" xr:uid="{0E3B199F-B829-46FB-BD2C-4E51A310D9DC}"/>
    <cellStyle name="Millares 3 3 3 3 5" xfId="1104" xr:uid="{0B3A26F3-18C0-4A70-965A-C5D433A24AD4}"/>
    <cellStyle name="Millares 3 3 3 3 5 2" xfId="6264" xr:uid="{B3377716-931D-4120-9606-B29D2F3AA652}"/>
    <cellStyle name="Millares 3 3 3 3 6" xfId="5427" xr:uid="{C61A5920-ADF0-4C6D-8762-DF920E309F2E}"/>
    <cellStyle name="Millares 3 3 3 3 7" xfId="3436" xr:uid="{7A7D47CD-C79E-471B-80D5-A074E4BAED55}"/>
    <cellStyle name="Millares 3 3 3 4" xfId="916" xr:uid="{169AFE9C-1868-4650-98E7-CA7702538F6D}"/>
    <cellStyle name="Millares 3 3 3 4 2" xfId="6081" xr:uid="{ABE0CDF1-D483-4FB0-A0AA-775353083627}"/>
    <cellStyle name="Millares 3 3 3 4 3" xfId="3253" xr:uid="{D8C79DCD-3C5C-415A-98B1-095B01222D6D}"/>
    <cellStyle name="Millares 3 3 3 5" xfId="1417" xr:uid="{59E2984B-0733-4B36-A9D8-F16854476FFD}"/>
    <cellStyle name="Millares 3 3 3 5 2" xfId="6577" xr:uid="{F159E33A-1611-413B-A7A8-330BFED7B513}"/>
    <cellStyle name="Millares 3 3 3 5 3" xfId="3749" xr:uid="{3B81773C-7F2F-4ADD-9F65-B92141360134}"/>
    <cellStyle name="Millares 3 3 3 6" xfId="1917" xr:uid="{7367E457-D88C-4A02-868F-B752AF47106B}"/>
    <cellStyle name="Millares 3 3 3 6 2" xfId="7077" xr:uid="{647A6FEB-2E51-4D2F-8668-BD9A26E51C81}"/>
    <cellStyle name="Millares 3 3 3 6 3" xfId="4249" xr:uid="{26D8FADD-4250-472D-AEC6-800D432D6896}"/>
    <cellStyle name="Millares 3 3 3 7" xfId="2415" xr:uid="{95263440-68D0-48DA-BE28-18C89AB1419D}"/>
    <cellStyle name="Millares 3 3 3 7 2" xfId="7575" xr:uid="{6F9B2DF3-B494-46CB-BC49-5038985C48CA}"/>
    <cellStyle name="Millares 3 3 3 7 3" xfId="4747" xr:uid="{6B19C7E7-1E9A-467D-96C7-FE0B6964A8CD}"/>
    <cellStyle name="Millares 3 3 3 8" xfId="602" xr:uid="{F9D39C71-28C4-464A-8007-1D8203E2B00F}"/>
    <cellStyle name="Millares 3 3 3 8 2" xfId="5767" xr:uid="{653DE104-0E59-435E-952F-2894D7484FDF}"/>
    <cellStyle name="Millares 3 3 3 9" xfId="5244" xr:uid="{F86D5371-2C64-4CF7-A0E8-DAEABB0DB416}"/>
    <cellStyle name="Millares 3 3 4" xfId="122" xr:uid="{06B888F9-2689-4A5A-8AA5-26480CED20F1}"/>
    <cellStyle name="Millares 3 3 4 10" xfId="2992" xr:uid="{19A59E25-D283-4BA2-864A-AFD9760F64C3}"/>
    <cellStyle name="Millares 3 3 4 2" xfId="472" xr:uid="{265DFEE8-2FE5-4D60-A03F-3EC64E5CE25D}"/>
    <cellStyle name="Millares 3 3 4 2 2" xfId="1314" xr:uid="{DF98198D-DE0F-4355-BE4A-7AFB2C4B1773}"/>
    <cellStyle name="Millares 3 3 4 2 2 2" xfId="6474" xr:uid="{2A3006D1-A615-4EFE-A211-DB195D9CF995}"/>
    <cellStyle name="Millares 3 3 4 2 2 3" xfId="3646" xr:uid="{550A56FD-6541-4D71-BEE3-4732DEFE25D4}"/>
    <cellStyle name="Millares 3 3 4 2 3" xfId="1811" xr:uid="{31C750EC-D450-42E8-8A14-60D62BD24289}"/>
    <cellStyle name="Millares 3 3 4 2 3 2" xfId="6971" xr:uid="{4FF59BB6-ED9B-4193-8A93-DDB7DEDE030E}"/>
    <cellStyle name="Millares 3 3 4 2 3 3" xfId="4143" xr:uid="{45F4C3F9-8F96-4C1C-9D6A-BD062365BB5E}"/>
    <cellStyle name="Millares 3 3 4 2 4" xfId="2311" xr:uid="{14DCE4B8-34A9-4F40-8E3F-5154CD06E9DD}"/>
    <cellStyle name="Millares 3 3 4 2 4 2" xfId="7471" xr:uid="{1D369172-99FD-46DE-ADF0-14A49AA37FA5}"/>
    <cellStyle name="Millares 3 3 4 2 4 3" xfId="4643" xr:uid="{EB2A4D58-2778-4010-AB87-EA6D9C13605D}"/>
    <cellStyle name="Millares 3 3 4 2 5" xfId="2809" xr:uid="{868325EB-BF9E-48CF-A4EB-BB423642FF4D}"/>
    <cellStyle name="Millares 3 3 4 2 5 2" xfId="7969" xr:uid="{C0912EB7-EB13-43E3-A2BF-9CA3FB98E3E2}"/>
    <cellStyle name="Millares 3 3 4 2 5 3" xfId="5141" xr:uid="{3833CA59-EE0F-40F1-B5AD-16BEC6F19F83}"/>
    <cellStyle name="Millares 3 3 4 2 6" xfId="812" xr:uid="{BE576F67-F6D6-4EDA-B6CF-F0EAB65A3AFB}"/>
    <cellStyle name="Millares 3 3 4 2 6 2" xfId="5977" xr:uid="{7DC93C42-53B4-46AF-A3E1-A88F84EA7685}"/>
    <cellStyle name="Millares 3 3 4 2 7" xfId="5637" xr:uid="{F675C858-8BD1-4C68-BA40-D563499F9127}"/>
    <cellStyle name="Millares 3 3 4 2 8" xfId="3149" xr:uid="{01902EF0-B9DF-4A7E-BD90-FE0BD3EF9C94}"/>
    <cellStyle name="Millares 3 3 4 3" xfId="315" xr:uid="{770B5F02-3D1E-4666-BAA0-47C596365E17}"/>
    <cellStyle name="Millares 3 3 4 3 2" xfId="1654" xr:uid="{CC59F5A3-9BA9-41BD-A8C1-4CCA244ACE24}"/>
    <cellStyle name="Millares 3 3 4 3 2 2" xfId="6814" xr:uid="{5C0DF8BB-2543-430F-BF89-AC00C2F213C0}"/>
    <cellStyle name="Millares 3 3 4 3 2 3" xfId="3986" xr:uid="{7676E3C3-CC04-4F70-A2E1-312C4B233AF8}"/>
    <cellStyle name="Millares 3 3 4 3 3" xfId="2154" xr:uid="{525150FD-4D70-40F4-8DE8-7C75A4FAC4B6}"/>
    <cellStyle name="Millares 3 3 4 3 3 2" xfId="7314" xr:uid="{116D93E6-FEC5-419D-BEE6-F3852BBFB08F}"/>
    <cellStyle name="Millares 3 3 4 3 3 3" xfId="4486" xr:uid="{873A1962-40D3-4EA5-BA91-D4CB1FA266B7}"/>
    <cellStyle name="Millares 3 3 4 3 4" xfId="2652" xr:uid="{B46D9514-BB56-4E44-8130-AB670A32D631}"/>
    <cellStyle name="Millares 3 3 4 3 4 2" xfId="7812" xr:uid="{DFD28678-4CC3-46B8-B1B5-CD0C6560B7F9}"/>
    <cellStyle name="Millares 3 3 4 3 4 3" xfId="4984" xr:uid="{94D38760-0837-48F1-984C-9EA2D2C0B868}"/>
    <cellStyle name="Millares 3 3 4 3 5" xfId="1157" xr:uid="{EE7CA209-871A-4981-A8B0-15DC7BC09321}"/>
    <cellStyle name="Millares 3 3 4 3 5 2" xfId="6317" xr:uid="{2FEFB8C8-3F39-47D8-A223-0FF642F1D394}"/>
    <cellStyle name="Millares 3 3 4 3 6" xfId="5480" xr:uid="{1FCEE0F2-F40B-4223-88DE-29C375061E35}"/>
    <cellStyle name="Millares 3 3 4 3 7" xfId="3489" xr:uid="{27B23C3B-416C-4D43-95D8-D0161DC4C082}"/>
    <cellStyle name="Millares 3 3 4 4" xfId="969" xr:uid="{27CFB386-909B-4D47-9CDF-EB18114DF5A3}"/>
    <cellStyle name="Millares 3 3 4 4 2" xfId="6134" xr:uid="{D704E8E1-8490-41CD-BDD6-C3251DA1BA4A}"/>
    <cellStyle name="Millares 3 3 4 4 3" xfId="3306" xr:uid="{AAA79869-2837-4095-A84C-EC180DBC9787}"/>
    <cellStyle name="Millares 3 3 4 5" xfId="1470" xr:uid="{16D07785-69A4-476E-9BD8-D2C09DE8F830}"/>
    <cellStyle name="Millares 3 3 4 5 2" xfId="6630" xr:uid="{DE94D946-5812-40E4-A1B6-13723BA26920}"/>
    <cellStyle name="Millares 3 3 4 5 3" xfId="3802" xr:uid="{4DE284CC-3CB2-4538-A21D-A883BFE7B021}"/>
    <cellStyle name="Millares 3 3 4 6" xfId="1970" xr:uid="{6204F9BE-83E0-41DA-A560-A34AC8ED28F4}"/>
    <cellStyle name="Millares 3 3 4 6 2" xfId="7130" xr:uid="{6F4AA5C2-0873-43AE-8EB1-3894EEF65683}"/>
    <cellStyle name="Millares 3 3 4 6 3" xfId="4302" xr:uid="{983D35E0-F24A-4830-92BE-D9096C650E31}"/>
    <cellStyle name="Millares 3 3 4 7" xfId="2468" xr:uid="{27CD101C-56CB-4AFB-AD01-5E54E5A72D41}"/>
    <cellStyle name="Millares 3 3 4 7 2" xfId="7628" xr:uid="{33B8DD55-BDDD-433F-B1C0-958F2A0F75EE}"/>
    <cellStyle name="Millares 3 3 4 7 3" xfId="4800" xr:uid="{816369D6-5639-4DE7-8022-9C386B9303FA}"/>
    <cellStyle name="Millares 3 3 4 8" xfId="655" xr:uid="{D625858E-27F5-484E-B5DE-9152E5CC90EF}"/>
    <cellStyle name="Millares 3 3 4 8 2" xfId="5820" xr:uid="{6EE6FA7E-B066-4698-8908-EEB1B9E5F4A2}"/>
    <cellStyle name="Millares 3 3 4 9" xfId="5297" xr:uid="{AAB770C4-5241-41EF-8A21-34BFEDDDD4A0}"/>
    <cellStyle name="Millares 3 3 5" xfId="211" xr:uid="{A68532E6-F4E2-4F9A-82BB-1AF63151D77F}"/>
    <cellStyle name="Millares 3 3 5 2" xfId="1053" xr:uid="{754FE2F2-946C-4008-9A7B-AC421B8AB904}"/>
    <cellStyle name="Millares 3 3 5 2 2" xfId="6213" xr:uid="{DE9DD3ED-D713-4D63-A6BC-110A2DD276DA}"/>
    <cellStyle name="Millares 3 3 5 2 3" xfId="3385" xr:uid="{44E7205C-4AE6-4A96-ADAB-7921D92F55D0}"/>
    <cellStyle name="Millares 3 3 5 3" xfId="1550" xr:uid="{50DF9585-7BD3-4828-BE3A-D79C4A3234A3}"/>
    <cellStyle name="Millares 3 3 5 3 2" xfId="6710" xr:uid="{0A1F0B91-E8BC-4497-9AA4-B445B2AE351E}"/>
    <cellStyle name="Millares 3 3 5 3 3" xfId="3882" xr:uid="{8BDAD015-FFB9-4B00-AA30-E159DD701F1E}"/>
    <cellStyle name="Millares 3 3 5 4" xfId="2050" xr:uid="{95A4E7AE-039F-4B63-AC8A-F38124766338}"/>
    <cellStyle name="Millares 3 3 5 4 2" xfId="7210" xr:uid="{A024343A-9D66-466E-88EB-E498C993E3DA}"/>
    <cellStyle name="Millares 3 3 5 4 3" xfId="4382" xr:uid="{F8CC4169-3756-489C-BE94-6BAB82C53423}"/>
    <cellStyle name="Millares 3 3 5 5" xfId="2548" xr:uid="{A0C32D03-2217-45B9-BF14-338359C2B174}"/>
    <cellStyle name="Millares 3 3 5 5 2" xfId="7708" xr:uid="{A3AA6FED-3C8F-47E9-A33E-BCA563D9E468}"/>
    <cellStyle name="Millares 3 3 5 5 3" xfId="4880" xr:uid="{07D98FED-396D-4DFD-B49E-DC229375029E}"/>
    <cellStyle name="Millares 3 3 5 6" xfId="551" xr:uid="{20762995-4CE7-48B5-8260-A4D64C5EFF69}"/>
    <cellStyle name="Millares 3 3 5 6 2" xfId="5716" xr:uid="{7BB91113-7561-450F-BAD1-BB6764D9810B}"/>
    <cellStyle name="Millares 3 3 5 7" xfId="5376" xr:uid="{7845524C-9196-46CE-9865-9C0895736B57}"/>
    <cellStyle name="Millares 3 3 5 8" xfId="2888" xr:uid="{693C7C06-D524-41E4-BB62-D64A5821F5DF}"/>
    <cellStyle name="Millares 3 3 6" xfId="368" xr:uid="{EA950491-038F-4ABF-B40C-2138680A1C5C}"/>
    <cellStyle name="Millares 3 3 6 2" xfId="1210" xr:uid="{98148CDE-2351-4E8B-A88B-4CAB2FDCE303}"/>
    <cellStyle name="Millares 3 3 6 2 2" xfId="6370" xr:uid="{449C7EBF-1DB7-45D7-AD0A-427836B34EBB}"/>
    <cellStyle name="Millares 3 3 6 2 3" xfId="3542" xr:uid="{1326F659-6CB7-4863-80C1-EF95A5C42C7A}"/>
    <cellStyle name="Millares 3 3 6 3" xfId="1707" xr:uid="{3183173D-236B-438D-8973-E919D3B92C18}"/>
    <cellStyle name="Millares 3 3 6 3 2" xfId="6867" xr:uid="{085094C4-B924-4664-8654-87AED0BD9F78}"/>
    <cellStyle name="Millares 3 3 6 3 3" xfId="4039" xr:uid="{5A11A496-FADC-4CF4-960A-5D5408E50F26}"/>
    <cellStyle name="Millares 3 3 6 4" xfId="2207" xr:uid="{109225DA-8D64-4B8C-ADC2-AA81EF6B454B}"/>
    <cellStyle name="Millares 3 3 6 4 2" xfId="7367" xr:uid="{80DB5842-989E-426F-9A8C-E6984D39BA84}"/>
    <cellStyle name="Millares 3 3 6 4 3" xfId="4539" xr:uid="{87095AB3-EBDE-4152-893B-6868F1510579}"/>
    <cellStyle name="Millares 3 3 6 5" xfId="2705" xr:uid="{0A9CEFEC-8EBF-4FD5-B77F-3BCC16220AD4}"/>
    <cellStyle name="Millares 3 3 6 5 2" xfId="7865" xr:uid="{9AD33299-DDC6-435D-9B92-E5CDE41B08A6}"/>
    <cellStyle name="Millares 3 3 6 5 3" xfId="5037" xr:uid="{C03F765A-FD17-42FA-86C3-11C52B72D4E0}"/>
    <cellStyle name="Millares 3 3 6 6" xfId="708" xr:uid="{FD70D5CD-9BBD-4368-AAF4-31D216A3A858}"/>
    <cellStyle name="Millares 3 3 6 6 2" xfId="5873" xr:uid="{F86C05DB-C919-469D-AEA4-32C780238870}"/>
    <cellStyle name="Millares 3 3 6 7" xfId="5533" xr:uid="{CE6B2025-A8BC-4D35-A5AF-11E33B038F66}"/>
    <cellStyle name="Millares 3 3 6 8" xfId="3045" xr:uid="{CC8EAC80-1685-42E3-B471-36E8994D8E67}"/>
    <cellStyle name="Millares 3 3 7" xfId="172" xr:uid="{1F83E916-16A8-4AE5-AC67-183D65D7F907}"/>
    <cellStyle name="Millares 3 3 7 2" xfId="1520" xr:uid="{C632F733-C2E0-4CFF-8BB5-545837D4CEB5}"/>
    <cellStyle name="Millares 3 3 7 2 2" xfId="6680" xr:uid="{A118BA8C-2400-4530-B351-E1986E0FA78C}"/>
    <cellStyle name="Millares 3 3 7 2 3" xfId="3852" xr:uid="{0939BF02-2ACD-4A8C-B713-151A4A50125D}"/>
    <cellStyle name="Millares 3 3 7 3" xfId="2020" xr:uid="{376343EF-90BE-48AA-B3D1-DD535EE9F1FC}"/>
    <cellStyle name="Millares 3 3 7 3 2" xfId="7180" xr:uid="{602B0896-BE7A-4361-8B46-2FC8F56C14D0}"/>
    <cellStyle name="Millares 3 3 7 3 3" xfId="4352" xr:uid="{1D8679D3-0AAC-4CF0-9FD3-9D97939A56CD}"/>
    <cellStyle name="Millares 3 3 7 4" xfId="2518" xr:uid="{CEC42366-6D75-4DED-BF85-A75BDFDC6708}"/>
    <cellStyle name="Millares 3 3 7 4 2" xfId="7678" xr:uid="{F7F08146-377C-48C6-B80D-CF7AC359C729}"/>
    <cellStyle name="Millares 3 3 7 4 3" xfId="4850" xr:uid="{0F2956E1-7718-49D4-8C42-8A94DE8BC9E3}"/>
    <cellStyle name="Millares 3 3 7 5" xfId="1019" xr:uid="{B7626EB3-65E9-47AA-920D-B3AB248872EA}"/>
    <cellStyle name="Millares 3 3 7 5 2" xfId="6184" xr:uid="{B1046898-2A9E-491B-8219-33B07739E15B}"/>
    <cellStyle name="Millares 3 3 7 6" xfId="5347" xr:uid="{5B6D6B6D-50D2-4954-9065-2792DC818F00}"/>
    <cellStyle name="Millares 3 3 7 7" xfId="3356" xr:uid="{2A3B6C32-F773-48D5-9313-455824EDC81B}"/>
    <cellStyle name="Millares 3 3 8" xfId="865" xr:uid="{08F4CA40-EE6F-462A-A446-726AA515284F}"/>
    <cellStyle name="Millares 3 3 8 2" xfId="6030" xr:uid="{B87E1772-57DD-4C31-92F9-B57D8354EAFC}"/>
    <cellStyle name="Millares 3 3 8 3" xfId="3202" xr:uid="{C283F147-57BF-46DD-9269-7AA170CF0125}"/>
    <cellStyle name="Millares 3 3 9" xfId="1366" xr:uid="{43EAFAAE-ADC9-4A81-9B2A-276F42D75ECA}"/>
    <cellStyle name="Millares 3 3 9 2" xfId="6526" xr:uid="{BE9E7BA5-009D-4AF5-88D4-A110135D3E24}"/>
    <cellStyle name="Millares 3 3 9 3" xfId="3698" xr:uid="{CB55E098-2E68-4BAE-AC4A-D22D5FC4A8C6}"/>
    <cellStyle name="Millares 3 4" xfId="33" xr:uid="{CE66273B-F51E-44B1-8B8F-44C70D30CF40}"/>
    <cellStyle name="Millares 3 4 10" xfId="566" xr:uid="{7B844DF3-0457-4577-9E4C-E9F62501E980}"/>
    <cellStyle name="Millares 3 4 10 2" xfId="5731" xr:uid="{9D8CC76D-D9A7-4A2C-910A-B6CDD6DA7F70}"/>
    <cellStyle name="Millares 3 4 11" xfId="5208" xr:uid="{9CAA0D54-9A90-4DA6-94B0-D4ABAE410A7A}"/>
    <cellStyle name="Millares 3 4 12" xfId="2903" xr:uid="{BBA09D94-30E4-497B-8DAE-101F75078048}"/>
    <cellStyle name="Millares 3 4 2" xfId="84" xr:uid="{52E1D784-BF22-4035-859E-2B18DF77C6C7}"/>
    <cellStyle name="Millares 3 4 2 10" xfId="2954" xr:uid="{AE9F36B4-CF5F-4F7E-9EBE-E7982FF143C7}"/>
    <cellStyle name="Millares 3 4 2 2" xfId="434" xr:uid="{DAB66B63-04B0-433C-B57C-50448A2D1C0B}"/>
    <cellStyle name="Millares 3 4 2 2 2" xfId="1276" xr:uid="{BDDBF0B7-DE1C-49DC-91D8-4B8CC9A420CE}"/>
    <cellStyle name="Millares 3 4 2 2 2 2" xfId="6436" xr:uid="{AFB31420-1B5C-4125-9CAA-75EC936AB950}"/>
    <cellStyle name="Millares 3 4 2 2 2 3" xfId="3608" xr:uid="{939D9CE5-FCE2-4C32-BCA1-B99B49613F13}"/>
    <cellStyle name="Millares 3 4 2 2 3" xfId="1773" xr:uid="{4070D9AB-11C4-42ED-BEE0-68AC2D6C9715}"/>
    <cellStyle name="Millares 3 4 2 2 3 2" xfId="6933" xr:uid="{0D9E5EA0-FC2E-4FDA-BFD4-C17C66111E9A}"/>
    <cellStyle name="Millares 3 4 2 2 3 3" xfId="4105" xr:uid="{C7AFE876-49AA-47FD-8AC0-94E4322EE8CE}"/>
    <cellStyle name="Millares 3 4 2 2 4" xfId="2273" xr:uid="{DB8E6AA1-86CD-48AE-9C20-6053590A25A8}"/>
    <cellStyle name="Millares 3 4 2 2 4 2" xfId="7433" xr:uid="{A0F9564F-70DD-48D4-9DF7-D4DC3781EF76}"/>
    <cellStyle name="Millares 3 4 2 2 4 3" xfId="4605" xr:uid="{7FC3B1C1-1779-44A5-AB5C-9F041F541D64}"/>
    <cellStyle name="Millares 3 4 2 2 5" xfId="2771" xr:uid="{FB9D3FCA-D8D1-411C-AAB3-E25C545EDB7D}"/>
    <cellStyle name="Millares 3 4 2 2 5 2" xfId="7931" xr:uid="{E6A981A7-04FC-4C78-B762-875B0021BCBA}"/>
    <cellStyle name="Millares 3 4 2 2 5 3" xfId="5103" xr:uid="{9F5A2CB3-0EAF-4FAD-92E2-B7708717B326}"/>
    <cellStyle name="Millares 3 4 2 2 6" xfId="774" xr:uid="{610F2FD7-F815-4EED-AB10-9FFF8E3497C3}"/>
    <cellStyle name="Millares 3 4 2 2 6 2" xfId="5939" xr:uid="{FA56F0EA-7921-4B3F-BA45-D262D217635D}"/>
    <cellStyle name="Millares 3 4 2 2 7" xfId="5599" xr:uid="{C4BC69EF-1566-4B99-84B8-D7FEE7E7FCAB}"/>
    <cellStyle name="Millares 3 4 2 2 8" xfId="3111" xr:uid="{120A1A1A-BA84-46BB-B532-26891E611280}"/>
    <cellStyle name="Millares 3 4 2 3" xfId="277" xr:uid="{9D5AD2E9-B939-4FEB-A89A-E57BF9286B7B}"/>
    <cellStyle name="Millares 3 4 2 3 2" xfId="1616" xr:uid="{57047FA1-CCB3-4E80-BEF1-CBEDB3239EFB}"/>
    <cellStyle name="Millares 3 4 2 3 2 2" xfId="6776" xr:uid="{CAED5A28-4D2A-498F-A931-7F02B84FB8AB}"/>
    <cellStyle name="Millares 3 4 2 3 2 3" xfId="3948" xr:uid="{7709275F-63E4-43DC-8FCB-FB46D2C2CD49}"/>
    <cellStyle name="Millares 3 4 2 3 3" xfId="2116" xr:uid="{7DEBB36A-750E-4464-B866-9E7DDABD4395}"/>
    <cellStyle name="Millares 3 4 2 3 3 2" xfId="7276" xr:uid="{8992D357-EEBC-4DFA-8541-7975D0707A32}"/>
    <cellStyle name="Millares 3 4 2 3 3 3" xfId="4448" xr:uid="{53996BD7-9C14-40D7-9EC3-726CAAF7D6D3}"/>
    <cellStyle name="Millares 3 4 2 3 4" xfId="2614" xr:uid="{43B06617-1CF5-4B33-AB9C-8FF9F7B043A5}"/>
    <cellStyle name="Millares 3 4 2 3 4 2" xfId="7774" xr:uid="{0CA70B75-8A45-4D40-BE18-EDB9270E0B4E}"/>
    <cellStyle name="Millares 3 4 2 3 4 3" xfId="4946" xr:uid="{D25ACC47-ACC6-4F52-B0CF-6D41D38F18A2}"/>
    <cellStyle name="Millares 3 4 2 3 5" xfId="1119" xr:uid="{F5F3353C-687D-4540-A0A1-F8127B7897B7}"/>
    <cellStyle name="Millares 3 4 2 3 5 2" xfId="6279" xr:uid="{FE54CD5D-D6E3-470D-BC8E-9FE4BC04A2F0}"/>
    <cellStyle name="Millares 3 4 2 3 6" xfId="5442" xr:uid="{B9E156D2-209E-439E-82FA-AFD5D5E95316}"/>
    <cellStyle name="Millares 3 4 2 3 7" xfId="3451" xr:uid="{89096DFA-D43A-44B6-852B-1B3143B452C0}"/>
    <cellStyle name="Millares 3 4 2 4" xfId="931" xr:uid="{152AFFD6-C758-4563-84C5-39360E067649}"/>
    <cellStyle name="Millares 3 4 2 4 2" xfId="6096" xr:uid="{1396281B-6E72-4C2E-A657-4C5228843150}"/>
    <cellStyle name="Millares 3 4 2 4 3" xfId="3268" xr:uid="{999E9FE4-E1DD-4624-8CD9-044BAA8CC651}"/>
    <cellStyle name="Millares 3 4 2 5" xfId="1432" xr:uid="{1E149F99-172C-4E3D-8E5B-7AB39C1E2BDF}"/>
    <cellStyle name="Millares 3 4 2 5 2" xfId="6592" xr:uid="{D5CA702A-CBCE-4A6D-AC1A-F58BAAC66BCC}"/>
    <cellStyle name="Millares 3 4 2 5 3" xfId="3764" xr:uid="{9904EC8B-0173-4456-A470-BAA4BA9FF7C4}"/>
    <cellStyle name="Millares 3 4 2 6" xfId="1932" xr:uid="{8E2609DD-7864-4D51-B2EB-4D2F42F1306E}"/>
    <cellStyle name="Millares 3 4 2 6 2" xfId="7092" xr:uid="{2D93F3A0-B16D-4492-856C-B5ED809B6C5A}"/>
    <cellStyle name="Millares 3 4 2 6 3" xfId="4264" xr:uid="{8362A1AB-0BBF-4F8D-97E9-114B4F15F69C}"/>
    <cellStyle name="Millares 3 4 2 7" xfId="2430" xr:uid="{A145A917-18B9-4482-85F9-E234579D28B1}"/>
    <cellStyle name="Millares 3 4 2 7 2" xfId="7590" xr:uid="{97244936-D75E-49A2-9D2A-B3A34196A9E8}"/>
    <cellStyle name="Millares 3 4 2 7 3" xfId="4762" xr:uid="{09271EA5-5360-4E82-92A0-4F1735987AC7}"/>
    <cellStyle name="Millares 3 4 2 8" xfId="617" xr:uid="{3BC75692-14B7-40CD-B6F0-2CB734BF1A0E}"/>
    <cellStyle name="Millares 3 4 2 8 2" xfId="5782" xr:uid="{6B16A800-E658-44EA-B08B-6BA2CAE5F23C}"/>
    <cellStyle name="Millares 3 4 2 9" xfId="5259" xr:uid="{7BD49482-6BD9-4C50-BA9D-FBF2D8CF1107}"/>
    <cellStyle name="Millares 3 4 3" xfId="137" xr:uid="{238B7146-1E48-4855-9318-89513857BC64}"/>
    <cellStyle name="Millares 3 4 3 10" xfId="3007" xr:uid="{AB86D5E0-597D-48F0-A965-DDD0D54F1DA8}"/>
    <cellStyle name="Millares 3 4 3 2" xfId="487" xr:uid="{E502521A-2E85-4869-9400-080C3B0B9DB7}"/>
    <cellStyle name="Millares 3 4 3 2 2" xfId="1329" xr:uid="{A8764F33-1BEB-4EAC-A912-1605037D92E1}"/>
    <cellStyle name="Millares 3 4 3 2 2 2" xfId="6489" xr:uid="{BC9D0455-2A09-4B5F-9F17-707BB80F7126}"/>
    <cellStyle name="Millares 3 4 3 2 2 3" xfId="3661" xr:uid="{36B3D6A8-7FC6-466B-8DD4-FF380DFD7D41}"/>
    <cellStyle name="Millares 3 4 3 2 3" xfId="1826" xr:uid="{106C9BE0-08DB-4562-B940-F869410BB5AA}"/>
    <cellStyle name="Millares 3 4 3 2 3 2" xfId="6986" xr:uid="{35392CBA-5F7B-4E57-A8B8-91C627E846B4}"/>
    <cellStyle name="Millares 3 4 3 2 3 3" xfId="4158" xr:uid="{7B3EE9CF-824C-42C2-A6BD-8FC31FC2835B}"/>
    <cellStyle name="Millares 3 4 3 2 4" xfId="2326" xr:uid="{677FA702-1113-417F-914C-B457D4E4F228}"/>
    <cellStyle name="Millares 3 4 3 2 4 2" xfId="7486" xr:uid="{4D15E71B-BBD5-4901-AF38-5385F5FBB1A7}"/>
    <cellStyle name="Millares 3 4 3 2 4 3" xfId="4658" xr:uid="{EF6B5A3D-159F-4180-89C1-DE9DD142DB68}"/>
    <cellStyle name="Millares 3 4 3 2 5" xfId="2824" xr:uid="{9734982A-03F2-499E-B5C8-955277958696}"/>
    <cellStyle name="Millares 3 4 3 2 5 2" xfId="7984" xr:uid="{A2BDDE70-270D-4073-8F98-148C3C413E3A}"/>
    <cellStyle name="Millares 3 4 3 2 5 3" xfId="5156" xr:uid="{00B1AF3A-0EEB-4B61-86EB-16F888B16CAE}"/>
    <cellStyle name="Millares 3 4 3 2 6" xfId="827" xr:uid="{FB95A12D-4014-4537-82AA-B3C71F092378}"/>
    <cellStyle name="Millares 3 4 3 2 6 2" xfId="5992" xr:uid="{1CDAAEF2-F7B8-4F02-B726-6E30026842EA}"/>
    <cellStyle name="Millares 3 4 3 2 7" xfId="5652" xr:uid="{63E3137C-E4C4-499D-9F78-CCA073EFDC1E}"/>
    <cellStyle name="Millares 3 4 3 2 8" xfId="3164" xr:uid="{3EC0EF1A-61FC-423D-8BDE-86FF60B68BB3}"/>
    <cellStyle name="Millares 3 4 3 3" xfId="330" xr:uid="{7A7C913B-12B6-406B-928B-1841F35B323F}"/>
    <cellStyle name="Millares 3 4 3 3 2" xfId="1669" xr:uid="{3941FE12-3096-4C69-8833-5ACD906A1721}"/>
    <cellStyle name="Millares 3 4 3 3 2 2" xfId="6829" xr:uid="{A34252A7-7724-42F6-8C28-F7FE02703D41}"/>
    <cellStyle name="Millares 3 4 3 3 2 3" xfId="4001" xr:uid="{67A65493-44C2-424A-9212-32AE886DE164}"/>
    <cellStyle name="Millares 3 4 3 3 3" xfId="2169" xr:uid="{C7809CBB-5A77-4371-9F65-6C1EF92619A5}"/>
    <cellStyle name="Millares 3 4 3 3 3 2" xfId="7329" xr:uid="{F1E93D05-13DD-4B8D-801E-EEDA519FC436}"/>
    <cellStyle name="Millares 3 4 3 3 3 3" xfId="4501" xr:uid="{C7596C97-80CF-4DD6-9B6F-36E369BD8AB8}"/>
    <cellStyle name="Millares 3 4 3 3 4" xfId="2667" xr:uid="{6CDB486B-F58C-4F6D-853A-8C84A4DE697D}"/>
    <cellStyle name="Millares 3 4 3 3 4 2" xfId="7827" xr:uid="{F857AECD-ED7F-44ED-926D-D0A4FEE392A5}"/>
    <cellStyle name="Millares 3 4 3 3 4 3" xfId="4999" xr:uid="{13B84660-67A5-4DA8-B5F4-8395A0EF54A7}"/>
    <cellStyle name="Millares 3 4 3 3 5" xfId="1172" xr:uid="{B448E977-3D89-4FBD-B690-F1FBE0C2C552}"/>
    <cellStyle name="Millares 3 4 3 3 5 2" xfId="6332" xr:uid="{8558FDD8-F296-4E26-BBEE-05A648747275}"/>
    <cellStyle name="Millares 3 4 3 3 6" xfId="5495" xr:uid="{92359381-F167-4447-B2DA-C66FB305DB2E}"/>
    <cellStyle name="Millares 3 4 3 3 7" xfId="3504" xr:uid="{9DBC05F1-FC3D-40AD-8A64-FFB2EC1EAA2C}"/>
    <cellStyle name="Millares 3 4 3 4" xfId="984" xr:uid="{4555FA34-38E3-453F-901E-8529AE555B30}"/>
    <cellStyle name="Millares 3 4 3 4 2" xfId="6149" xr:uid="{6EBF3419-7A98-4146-AACC-C091A04062EC}"/>
    <cellStyle name="Millares 3 4 3 4 3" xfId="3321" xr:uid="{EBDDD47A-783B-4447-9913-EEE1E9A9FEB5}"/>
    <cellStyle name="Millares 3 4 3 5" xfId="1485" xr:uid="{A42E5E4D-68F9-41E1-8DB1-69D68A372A23}"/>
    <cellStyle name="Millares 3 4 3 5 2" xfId="6645" xr:uid="{5CBD0822-C3F6-4E08-A25B-942D28956322}"/>
    <cellStyle name="Millares 3 4 3 5 3" xfId="3817" xr:uid="{F1D8C837-A9F8-4939-8C6C-FA4E0F159785}"/>
    <cellStyle name="Millares 3 4 3 6" xfId="1985" xr:uid="{9B579079-6CA1-4EB7-A405-D181EEC22854}"/>
    <cellStyle name="Millares 3 4 3 6 2" xfId="7145" xr:uid="{7443D704-F743-4C56-A595-AB3BAAE893B1}"/>
    <cellStyle name="Millares 3 4 3 6 3" xfId="4317" xr:uid="{BF249BDA-895A-4316-B926-E30FFB00CF83}"/>
    <cellStyle name="Millares 3 4 3 7" xfId="2483" xr:uid="{31449472-0BED-4B7D-8D65-1E2189787250}"/>
    <cellStyle name="Millares 3 4 3 7 2" xfId="7643" xr:uid="{B96E3265-A481-494A-B206-E42609FBA2C0}"/>
    <cellStyle name="Millares 3 4 3 7 3" xfId="4815" xr:uid="{C18A48DE-B020-4C51-809A-3DB3F49DC32E}"/>
    <cellStyle name="Millares 3 4 3 8" xfId="670" xr:uid="{3E2C22D4-21E0-4E79-8CAE-1757EE9480A2}"/>
    <cellStyle name="Millares 3 4 3 8 2" xfId="5835" xr:uid="{94C416AE-F87B-46F2-A68E-D762A9B89DB2}"/>
    <cellStyle name="Millares 3 4 3 9" xfId="5312" xr:uid="{2DCAE10B-10B0-4158-B527-CCD3E39C992A}"/>
    <cellStyle name="Millares 3 4 4" xfId="383" xr:uid="{53A51144-299F-4C0C-836A-FA5520703755}"/>
    <cellStyle name="Millares 3 4 4 2" xfId="1225" xr:uid="{612950FE-5811-4BD6-A564-FBD03A5BA126}"/>
    <cellStyle name="Millares 3 4 4 2 2" xfId="6385" xr:uid="{A5BAEEA6-1378-4344-A83D-5FEC9A5AF892}"/>
    <cellStyle name="Millares 3 4 4 2 3" xfId="3557" xr:uid="{5F7A8619-5020-4883-AA42-FE96C1C7BABB}"/>
    <cellStyle name="Millares 3 4 4 3" xfId="1722" xr:uid="{7F626642-38BD-49A7-989C-E7E91F2932C0}"/>
    <cellStyle name="Millares 3 4 4 3 2" xfId="6882" xr:uid="{5073E446-AEAF-47E7-A017-B90EE719A8B1}"/>
    <cellStyle name="Millares 3 4 4 3 3" xfId="4054" xr:uid="{017B1B73-0F81-47EE-876C-495432269D8B}"/>
    <cellStyle name="Millares 3 4 4 4" xfId="2222" xr:uid="{7D4E9F00-3463-4B24-BD1B-9459EC9E9259}"/>
    <cellStyle name="Millares 3 4 4 4 2" xfId="7382" xr:uid="{98C2C5D6-15AE-4F07-93C7-D164D0C7DE7D}"/>
    <cellStyle name="Millares 3 4 4 4 3" xfId="4554" xr:uid="{E3BCA0FC-5C4C-4E7E-B2E3-9051083795F5}"/>
    <cellStyle name="Millares 3 4 4 5" xfId="2720" xr:uid="{C581424F-DA7D-4EB1-A3F8-533A8732F36D}"/>
    <cellStyle name="Millares 3 4 4 5 2" xfId="7880" xr:uid="{47372414-258E-4899-8CA0-F1BFD12F1DAE}"/>
    <cellStyle name="Millares 3 4 4 5 3" xfId="5052" xr:uid="{1BFC7CA8-14D3-496A-AC6F-4D91D76ACFC5}"/>
    <cellStyle name="Millares 3 4 4 6" xfId="723" xr:uid="{C200AFF3-58F0-4B65-BB81-7FE5F0524C60}"/>
    <cellStyle name="Millares 3 4 4 6 2" xfId="5888" xr:uid="{FA23CBCC-B8D8-474E-865D-21E5CC014E35}"/>
    <cellStyle name="Millares 3 4 4 7" xfId="5548" xr:uid="{D8D58D8B-E543-4422-8B01-A6EED828AEF8}"/>
    <cellStyle name="Millares 3 4 4 8" xfId="3060" xr:uid="{98B66F6D-5D32-4BC6-B680-640FAEFF7826}"/>
    <cellStyle name="Millares 3 4 5" xfId="226" xr:uid="{7A411F87-AEF4-4A0E-9450-54ACBF3A5C09}"/>
    <cellStyle name="Millares 3 4 5 2" xfId="1565" xr:uid="{915057E7-7494-4436-81A9-6933DE2A78B0}"/>
    <cellStyle name="Millares 3 4 5 2 2" xfId="6725" xr:uid="{DE140919-1258-4F30-BBCE-FA123C157457}"/>
    <cellStyle name="Millares 3 4 5 2 3" xfId="3897" xr:uid="{CC28EEA3-D856-4868-AC92-40E5101B5AC6}"/>
    <cellStyle name="Millares 3 4 5 3" xfId="2065" xr:uid="{2DCC0E5D-A6B8-4C38-B273-AAA52D6A8E2E}"/>
    <cellStyle name="Millares 3 4 5 3 2" xfId="7225" xr:uid="{64F16412-3878-4BE3-949D-FC8F9A78B5B8}"/>
    <cellStyle name="Millares 3 4 5 3 3" xfId="4397" xr:uid="{B98F7F7F-FB50-47A3-8A92-DC9583BA33F1}"/>
    <cellStyle name="Millares 3 4 5 4" xfId="2563" xr:uid="{FBED7DC8-D855-4225-8CA3-F8ABD614C223}"/>
    <cellStyle name="Millares 3 4 5 4 2" xfId="7723" xr:uid="{1D35D6E6-7E80-4C4F-9C35-0896C033E41B}"/>
    <cellStyle name="Millares 3 4 5 4 3" xfId="4895" xr:uid="{C765EF6C-D06F-436C-B531-241CA0BFCBF5}"/>
    <cellStyle name="Millares 3 4 5 5" xfId="1068" xr:uid="{A98A4A14-13A1-4BA1-8D3B-0F1E886A608B}"/>
    <cellStyle name="Millares 3 4 5 5 2" xfId="6228" xr:uid="{8428CF95-D1D8-4262-9AE8-0DB75E76B3C9}"/>
    <cellStyle name="Millares 3 4 5 6" xfId="5391" xr:uid="{535BD25D-7B27-492B-B8E0-4303BDD05EDE}"/>
    <cellStyle name="Millares 3 4 5 7" xfId="3400" xr:uid="{2C29379A-E70E-489E-A857-478DD41BC148}"/>
    <cellStyle name="Millares 3 4 6" xfId="880" xr:uid="{7A444096-340C-488B-94B3-47736494E0AC}"/>
    <cellStyle name="Millares 3 4 6 2" xfId="6045" xr:uid="{86C85705-431A-4292-8B36-78D9CF53A4AB}"/>
    <cellStyle name="Millares 3 4 6 3" xfId="3217" xr:uid="{CED8F025-0979-4E0E-87BA-F737E206E2D3}"/>
    <cellStyle name="Millares 3 4 7" xfId="1381" xr:uid="{CAA912CE-B5C1-4D7E-AEE3-95BBE799D94F}"/>
    <cellStyle name="Millares 3 4 7 2" xfId="6541" xr:uid="{A140F23B-A041-47D5-861D-1BACC096F0C7}"/>
    <cellStyle name="Millares 3 4 7 3" xfId="3713" xr:uid="{B3F7178C-6996-465D-A627-BCFFA7AF568E}"/>
    <cellStyle name="Millares 3 4 8" xfId="1881" xr:uid="{99B29111-5AFB-4B15-B03A-E1F9ECE0B5B4}"/>
    <cellStyle name="Millares 3 4 8 2" xfId="7041" xr:uid="{E3E5FADE-AE1A-4572-873F-FF3C1DB12923}"/>
    <cellStyle name="Millares 3 4 8 3" xfId="4213" xr:uid="{F5D861E4-E954-4FC9-BD05-904181A01399}"/>
    <cellStyle name="Millares 3 4 9" xfId="2379" xr:uid="{6F21B905-EDB5-4CCE-ADA6-15814297355F}"/>
    <cellStyle name="Millares 3 4 9 2" xfId="7539" xr:uid="{992566E5-4D3A-4BD1-831E-D105A1C3CEEF}"/>
    <cellStyle name="Millares 3 4 9 3" xfId="4711" xr:uid="{AE046A39-3841-496E-A015-EDB95792DD03}"/>
    <cellStyle name="Millares 3 5" xfId="59" xr:uid="{42DF48BE-93E5-412C-8B2F-559C2BA6A663}"/>
    <cellStyle name="Millares 3 5 10" xfId="2929" xr:uid="{F5406AEF-FD71-44E5-96F5-D525D6F228E8}"/>
    <cellStyle name="Millares 3 5 2" xfId="409" xr:uid="{D21E10F8-8CB1-4662-9B56-A8334D88F921}"/>
    <cellStyle name="Millares 3 5 2 2" xfId="1251" xr:uid="{CD95CA5C-1032-40B7-BCF1-D60F2627F63F}"/>
    <cellStyle name="Millares 3 5 2 2 2" xfId="6411" xr:uid="{685BAEE9-4635-4F58-A06B-3CE4DE341A58}"/>
    <cellStyle name="Millares 3 5 2 2 3" xfId="3583" xr:uid="{586F6BA8-7C99-4273-8C5E-8139A8A5D9C0}"/>
    <cellStyle name="Millares 3 5 2 3" xfId="1748" xr:uid="{74F3955B-A29D-49A9-9EF0-06B3034EF5CA}"/>
    <cellStyle name="Millares 3 5 2 3 2" xfId="6908" xr:uid="{836F625E-DAB9-48E8-9CEE-F62F88B78A65}"/>
    <cellStyle name="Millares 3 5 2 3 3" xfId="4080" xr:uid="{CDF40CF1-566F-4903-ACF1-EF9361DEA3D5}"/>
    <cellStyle name="Millares 3 5 2 4" xfId="2248" xr:uid="{F36AAC2A-4B5F-4191-BA1C-23C5F3BB95D1}"/>
    <cellStyle name="Millares 3 5 2 4 2" xfId="7408" xr:uid="{BA172D36-EA64-4AEA-A89E-39F471F82A7F}"/>
    <cellStyle name="Millares 3 5 2 4 3" xfId="4580" xr:uid="{52B93A3E-0ECC-44AE-ABD0-EDB93C3B06C5}"/>
    <cellStyle name="Millares 3 5 2 5" xfId="2746" xr:uid="{3FE20B4A-39A6-4436-9972-F07429B56CBA}"/>
    <cellStyle name="Millares 3 5 2 5 2" xfId="7906" xr:uid="{9993C2B8-4F83-40B5-A6AA-5E72ACB1032B}"/>
    <cellStyle name="Millares 3 5 2 5 3" xfId="5078" xr:uid="{38FC19C4-2A4B-446B-B8A9-4D79676D3ED7}"/>
    <cellStyle name="Millares 3 5 2 6" xfId="749" xr:uid="{37956B8F-3127-4169-8F02-BB2F70B4ED6F}"/>
    <cellStyle name="Millares 3 5 2 6 2" xfId="5914" xr:uid="{32EE86FF-A7F5-4573-B670-1AC1EF1B2EAD}"/>
    <cellStyle name="Millares 3 5 2 7" xfId="5574" xr:uid="{9633FFC3-6C74-47A6-90ED-01E1CF55BB8D}"/>
    <cellStyle name="Millares 3 5 2 8" xfId="3086" xr:uid="{FBA106C3-1898-488F-BAC5-4046512CAB98}"/>
    <cellStyle name="Millares 3 5 3" xfId="252" xr:uid="{D5EE3E46-025F-48CF-84F5-72C113281A69}"/>
    <cellStyle name="Millares 3 5 3 2" xfId="1591" xr:uid="{3BFC118E-DD10-49C8-BB6A-ACA12BADA3C1}"/>
    <cellStyle name="Millares 3 5 3 2 2" xfId="6751" xr:uid="{494127FA-173A-4657-93DF-9103F254A0C9}"/>
    <cellStyle name="Millares 3 5 3 2 3" xfId="3923" xr:uid="{8CAF1AB4-CEA1-4CFE-A1D3-0AC1DD392E61}"/>
    <cellStyle name="Millares 3 5 3 3" xfId="2091" xr:uid="{6FF2D35A-18AB-4397-839B-502541883F4D}"/>
    <cellStyle name="Millares 3 5 3 3 2" xfId="7251" xr:uid="{E082F95A-ED76-417A-BAF3-25311EA8803D}"/>
    <cellStyle name="Millares 3 5 3 3 3" xfId="4423" xr:uid="{DF942300-91E7-4F7A-A811-59F34D273636}"/>
    <cellStyle name="Millares 3 5 3 4" xfId="2589" xr:uid="{5CE2FFE6-3D91-411D-880A-0F18FBE3FA2E}"/>
    <cellStyle name="Millares 3 5 3 4 2" xfId="7749" xr:uid="{72584B19-BCC4-4C95-A19C-6BDE382177C1}"/>
    <cellStyle name="Millares 3 5 3 4 3" xfId="4921" xr:uid="{07395458-709A-4DF6-ACAD-928D0D338E4C}"/>
    <cellStyle name="Millares 3 5 3 5" xfId="1094" xr:uid="{84C9DE7A-B43B-4D3F-BD6C-305C1ACC0B41}"/>
    <cellStyle name="Millares 3 5 3 5 2" xfId="6254" xr:uid="{07222314-6204-48F5-B0DC-F3496F5DECFC}"/>
    <cellStyle name="Millares 3 5 3 6" xfId="5417" xr:uid="{5B842AC4-3DB3-4268-B577-0DB40FED9F08}"/>
    <cellStyle name="Millares 3 5 3 7" xfId="3426" xr:uid="{1B09AC08-A48F-42C1-B4EA-B15B060C36C1}"/>
    <cellStyle name="Millares 3 5 4" xfId="906" xr:uid="{017D4240-AC3C-420C-9984-C8B22F9E579F}"/>
    <cellStyle name="Millares 3 5 4 2" xfId="6071" xr:uid="{DC4A2984-849B-44AC-A98E-9708AC4E07B8}"/>
    <cellStyle name="Millares 3 5 4 3" xfId="3243" xr:uid="{A0FBCCB4-2F7B-4451-8692-79699DAD9994}"/>
    <cellStyle name="Millares 3 5 5" xfId="1407" xr:uid="{579E8795-91F4-4C64-B434-823716687690}"/>
    <cellStyle name="Millares 3 5 5 2" xfId="6567" xr:uid="{F7126965-C8F7-47F3-81C4-B95B0E49A5F5}"/>
    <cellStyle name="Millares 3 5 5 3" xfId="3739" xr:uid="{82B0B824-FFDB-4E3A-9FE1-4D3CB3E8C37E}"/>
    <cellStyle name="Millares 3 5 6" xfId="1907" xr:uid="{5B8D6B2A-55E1-486F-A721-4ABFE286B346}"/>
    <cellStyle name="Millares 3 5 6 2" xfId="7067" xr:uid="{EF40F4CA-5404-44F8-917C-1E2084CFAA46}"/>
    <cellStyle name="Millares 3 5 6 3" xfId="4239" xr:uid="{DA81CE56-E2D3-49B7-944E-CFDD228DD2D4}"/>
    <cellStyle name="Millares 3 5 7" xfId="2405" xr:uid="{A7746E7D-8C1D-4DBA-A188-B26B18C520EF}"/>
    <cellStyle name="Millares 3 5 7 2" xfId="7565" xr:uid="{5F02A49B-4612-4B7E-8C05-0730EF702F85}"/>
    <cellStyle name="Millares 3 5 7 3" xfId="4737" xr:uid="{F36CB772-F89C-4298-ADD4-0DAD5A17444D}"/>
    <cellStyle name="Millares 3 5 8" xfId="592" xr:uid="{28C407CE-0724-4053-AD7A-B688DD04B276}"/>
    <cellStyle name="Millares 3 5 8 2" xfId="5757" xr:uid="{5EB7CB7C-C3C6-48A5-A4C6-83203A2636F1}"/>
    <cellStyle name="Millares 3 5 9" xfId="5234" xr:uid="{0346532B-7C54-4ACC-95FF-1A48E0CCABAA}"/>
    <cellStyle name="Millares 3 6" xfId="112" xr:uid="{FBFE3B72-B635-4179-A07A-F74B3F37AFA5}"/>
    <cellStyle name="Millares 3 6 10" xfId="2982" xr:uid="{1951946D-8EEB-476E-B489-372B5516EBEE}"/>
    <cellStyle name="Millares 3 6 2" xfId="462" xr:uid="{4B0292DE-7FBC-42D2-AB2E-CC1BACA4EB84}"/>
    <cellStyle name="Millares 3 6 2 2" xfId="1304" xr:uid="{74136489-A636-490D-90C3-398DA11652C0}"/>
    <cellStyle name="Millares 3 6 2 2 2" xfId="6464" xr:uid="{9023013E-CB2A-4E96-9D2A-D26FE4359D4E}"/>
    <cellStyle name="Millares 3 6 2 2 3" xfId="3636" xr:uid="{21477E84-DBED-451D-BCAB-E0752EA9C5B0}"/>
    <cellStyle name="Millares 3 6 2 3" xfId="1801" xr:uid="{86A7F5AA-841A-4FA5-AB42-8A85315008FD}"/>
    <cellStyle name="Millares 3 6 2 3 2" xfId="6961" xr:uid="{541F56AB-B4DE-42DA-8F21-D746B8B05423}"/>
    <cellStyle name="Millares 3 6 2 3 3" xfId="4133" xr:uid="{2A4826B1-951C-480B-87E6-DD225529517A}"/>
    <cellStyle name="Millares 3 6 2 4" xfId="2301" xr:uid="{55FE75C0-4D20-4092-A6FC-CDB986CAB066}"/>
    <cellStyle name="Millares 3 6 2 4 2" xfId="7461" xr:uid="{09F4BE2C-3D19-494F-84D0-F20DD28AA87C}"/>
    <cellStyle name="Millares 3 6 2 4 3" xfId="4633" xr:uid="{0168FF1D-CAD9-4BF0-9D92-3E36226AC09E}"/>
    <cellStyle name="Millares 3 6 2 5" xfId="2799" xr:uid="{BBBA548D-1137-45FA-AEA2-4DDD5333BE21}"/>
    <cellStyle name="Millares 3 6 2 5 2" xfId="7959" xr:uid="{C7079586-4A71-42CC-A07A-AB1475AF058E}"/>
    <cellStyle name="Millares 3 6 2 5 3" xfId="5131" xr:uid="{3B6A3332-35F2-4122-819B-DB26989FFC6E}"/>
    <cellStyle name="Millares 3 6 2 6" xfId="802" xr:uid="{55FF364F-8507-4A30-844C-943402EE916A}"/>
    <cellStyle name="Millares 3 6 2 6 2" xfId="5967" xr:uid="{71096E41-5626-4838-83A1-AD06B834DA59}"/>
    <cellStyle name="Millares 3 6 2 7" xfId="5627" xr:uid="{F099EA5C-9ED3-437E-B5D2-D3FC0FD73510}"/>
    <cellStyle name="Millares 3 6 2 8" xfId="3139" xr:uid="{5B891700-E997-4ABC-A2AD-EEFFE996834A}"/>
    <cellStyle name="Millares 3 6 3" xfId="305" xr:uid="{41322B11-93A7-4396-B447-57056C01B94D}"/>
    <cellStyle name="Millares 3 6 3 2" xfId="1644" xr:uid="{D5DCC0A9-53B2-4A89-AF5B-7AFAEF61456C}"/>
    <cellStyle name="Millares 3 6 3 2 2" xfId="6804" xr:uid="{B320701E-5DEC-4752-BE27-56DBB8C10F25}"/>
    <cellStyle name="Millares 3 6 3 2 3" xfId="3976" xr:uid="{FCDCA7BE-CDB7-4042-A27B-3136029D4A43}"/>
    <cellStyle name="Millares 3 6 3 3" xfId="2144" xr:uid="{D1E314C6-FF46-4460-9738-02814AEC01EB}"/>
    <cellStyle name="Millares 3 6 3 3 2" xfId="7304" xr:uid="{E5A61582-742D-4BA1-BE8B-02C3097A65DB}"/>
    <cellStyle name="Millares 3 6 3 3 3" xfId="4476" xr:uid="{AE7F0DF6-F166-40C6-8E5F-5000730AC9B9}"/>
    <cellStyle name="Millares 3 6 3 4" xfId="2642" xr:uid="{CBC53580-9C28-46F8-8D84-C697E4C9DFB1}"/>
    <cellStyle name="Millares 3 6 3 4 2" xfId="7802" xr:uid="{8E02E455-1D10-4151-9EF1-1FF432AFA5AC}"/>
    <cellStyle name="Millares 3 6 3 4 3" xfId="4974" xr:uid="{E2770B3F-6F5C-4C19-9223-30F8BF80AE90}"/>
    <cellStyle name="Millares 3 6 3 5" xfId="1147" xr:uid="{E83AD152-0372-48F0-B363-68B375C9BD48}"/>
    <cellStyle name="Millares 3 6 3 5 2" xfId="6307" xr:uid="{CD90B2DE-1308-40A1-9F6F-496C4BA23AEE}"/>
    <cellStyle name="Millares 3 6 3 6" xfId="5470" xr:uid="{E1999614-2360-42AF-8B7C-41BA1C2ABF3C}"/>
    <cellStyle name="Millares 3 6 3 7" xfId="3479" xr:uid="{15DE8DC4-0503-47EE-97D9-73645DA6A07A}"/>
    <cellStyle name="Millares 3 6 4" xfId="959" xr:uid="{0D9AD366-807B-4FBA-B01A-C79904FC0E95}"/>
    <cellStyle name="Millares 3 6 4 2" xfId="6124" xr:uid="{179B9DD3-E2F5-4DC5-AC7F-0FBAD70DCF5A}"/>
    <cellStyle name="Millares 3 6 4 3" xfId="3296" xr:uid="{8BD7245E-BF9B-4E78-B92D-B2D4ABFF2045}"/>
    <cellStyle name="Millares 3 6 5" xfId="1460" xr:uid="{B3DA6536-DDC2-4974-8BA3-7A2519D2C409}"/>
    <cellStyle name="Millares 3 6 5 2" xfId="6620" xr:uid="{BA692350-2291-4380-AB63-0EE5965E5C67}"/>
    <cellStyle name="Millares 3 6 5 3" xfId="3792" xr:uid="{A1CC5A15-C020-4024-9ECE-42E7AD8445EB}"/>
    <cellStyle name="Millares 3 6 6" xfId="1960" xr:uid="{51695151-7474-4A5A-9DB5-147BE19AE11F}"/>
    <cellStyle name="Millares 3 6 6 2" xfId="7120" xr:uid="{173A3B5A-5D92-44C7-9B92-557DD528FEB1}"/>
    <cellStyle name="Millares 3 6 6 3" xfId="4292" xr:uid="{4324CF14-5B63-4553-B343-99EE83E499CE}"/>
    <cellStyle name="Millares 3 6 7" xfId="2458" xr:uid="{47A42C83-D62B-488E-B8BE-8F6B71E74796}"/>
    <cellStyle name="Millares 3 6 7 2" xfId="7618" xr:uid="{036F4C52-27AF-4161-906E-70C159DA3405}"/>
    <cellStyle name="Millares 3 6 7 3" xfId="4790" xr:uid="{740303C5-BB0E-4906-AE88-156BAEA618DE}"/>
    <cellStyle name="Millares 3 6 8" xfId="645" xr:uid="{530FC09F-53AD-4691-9E1C-D3D75B3A8D89}"/>
    <cellStyle name="Millares 3 6 8 2" xfId="5810" xr:uid="{8715DCC7-7A8F-4EC5-99C3-394CCD238033}"/>
    <cellStyle name="Millares 3 6 9" xfId="5287" xr:uid="{79D81CF0-F45A-4A9D-89D1-3E4F60BA0EA2}"/>
    <cellStyle name="Millares 3 7" xfId="201" xr:uid="{26890AE4-EAAF-445D-BDD6-5A4BBD859816}"/>
    <cellStyle name="Millares 3 7 2" xfId="1043" xr:uid="{2A52262D-BB7D-4633-B9B7-B418CEA222F9}"/>
    <cellStyle name="Millares 3 7 2 2" xfId="6203" xr:uid="{68850E18-8F7D-45A1-8E04-57806592DB55}"/>
    <cellStyle name="Millares 3 7 2 3" xfId="3375" xr:uid="{3DE67DFC-D7B1-46A5-897F-7B516E6C1A0E}"/>
    <cellStyle name="Millares 3 7 3" xfId="1540" xr:uid="{30CC7D09-22C8-4674-AD87-9D9D89A4CF42}"/>
    <cellStyle name="Millares 3 7 3 2" xfId="6700" xr:uid="{5BFC2A0B-0A02-483F-91FD-DFB742DF64A8}"/>
    <cellStyle name="Millares 3 7 3 3" xfId="3872" xr:uid="{CD116C0D-3268-4205-A9BD-4DCDAA781292}"/>
    <cellStyle name="Millares 3 7 4" xfId="2040" xr:uid="{1A12F735-6EF1-42B3-A51F-F2F5730293E3}"/>
    <cellStyle name="Millares 3 7 4 2" xfId="7200" xr:uid="{85BA37F7-D984-4C82-91CD-D388E64F5B46}"/>
    <cellStyle name="Millares 3 7 4 3" xfId="4372" xr:uid="{390955B4-C2CA-4545-A337-998C380D32BE}"/>
    <cellStyle name="Millares 3 7 5" xfId="2538" xr:uid="{3EF56053-741C-4614-8FA1-36DE7DB07D5A}"/>
    <cellStyle name="Millares 3 7 5 2" xfId="7698" xr:uid="{0D0603C0-ECC2-4FCE-8496-72896B56ACDB}"/>
    <cellStyle name="Millares 3 7 5 3" xfId="4870" xr:uid="{27B1AA61-C873-4CA2-9043-C9C5F72089C6}"/>
    <cellStyle name="Millares 3 7 6" xfId="541" xr:uid="{7D56FFA6-E038-4E2F-8C0B-9D326D38A9EF}"/>
    <cellStyle name="Millares 3 7 6 2" xfId="5706" xr:uid="{F0783071-48FC-4A64-8EBC-32774A3FF647}"/>
    <cellStyle name="Millares 3 7 7" xfId="5366" xr:uid="{7679070F-68AC-4DC9-B620-E0B9B101C37D}"/>
    <cellStyle name="Millares 3 7 8" xfId="2878" xr:uid="{2CD67AA9-BCBC-4DC0-AA20-CB6EBAC003B4}"/>
    <cellStyle name="Millares 3 8" xfId="358" xr:uid="{A07AE415-317C-43F2-B863-0AB00A937AF9}"/>
    <cellStyle name="Millares 3 8 2" xfId="1200" xr:uid="{148588D4-CD46-4D20-91F0-1D35CE96AD0F}"/>
    <cellStyle name="Millares 3 8 2 2" xfId="6360" xr:uid="{E80815C3-E116-43DF-A382-3C3F58D87E59}"/>
    <cellStyle name="Millares 3 8 2 3" xfId="3532" xr:uid="{5836665E-CFB5-4339-B4C9-4D593E41EC61}"/>
    <cellStyle name="Millares 3 8 3" xfId="1697" xr:uid="{7ED07442-330C-4954-9EAC-6FB6B9353967}"/>
    <cellStyle name="Millares 3 8 3 2" xfId="6857" xr:uid="{8CCE374E-9581-4C99-A595-BA149454E156}"/>
    <cellStyle name="Millares 3 8 3 3" xfId="4029" xr:uid="{9141E3AD-BF8E-46A6-A737-F4A143F53F88}"/>
    <cellStyle name="Millares 3 8 4" xfId="2197" xr:uid="{9EF734A1-6CC9-4BFC-9B53-1AAE04C95F8B}"/>
    <cellStyle name="Millares 3 8 4 2" xfId="7357" xr:uid="{81FD5F5A-6A73-4446-8856-AAE5BC85CD76}"/>
    <cellStyle name="Millares 3 8 4 3" xfId="4529" xr:uid="{CB039B68-420A-46D3-AA1B-79368D132973}"/>
    <cellStyle name="Millares 3 8 5" xfId="2695" xr:uid="{98718CFC-7C47-4E90-9DF4-A27BB24AD03E}"/>
    <cellStyle name="Millares 3 8 5 2" xfId="7855" xr:uid="{ABF67CFD-6F71-429F-8E98-EDEE3C45F296}"/>
    <cellStyle name="Millares 3 8 5 3" xfId="5027" xr:uid="{94CEC565-D21F-455B-9AFA-BC1A4E082F40}"/>
    <cellStyle name="Millares 3 8 6" xfId="698" xr:uid="{7C2361FB-4675-44D1-9A83-C17A4AAEB196}"/>
    <cellStyle name="Millares 3 8 6 2" xfId="5863" xr:uid="{A7C3C89D-DFE7-47A6-B6E4-0A364C873D32}"/>
    <cellStyle name="Millares 3 8 7" xfId="5523" xr:uid="{5D017950-85AC-483C-8D60-290457596510}"/>
    <cellStyle name="Millares 3 8 8" xfId="3035" xr:uid="{596FA882-3ADB-4A62-B361-C1B6E4A358DB}"/>
    <cellStyle name="Millares 3 9" xfId="162" xr:uid="{14AC347A-40B5-4EF6-9B21-7BFA261EBA09}"/>
    <cellStyle name="Millares 3 9 2" xfId="1510" xr:uid="{8AB7642B-D399-4AC8-B0B5-88A9D4BE474E}"/>
    <cellStyle name="Millares 3 9 2 2" xfId="6670" xr:uid="{6DA3D074-0380-4FDA-A3F6-E34CE9AF37CB}"/>
    <cellStyle name="Millares 3 9 2 3" xfId="3842" xr:uid="{F53D8E67-1112-4E96-8997-A4288AAA5769}"/>
    <cellStyle name="Millares 3 9 3" xfId="2010" xr:uid="{73ECEB92-9965-4890-957B-C36562EBAF3F}"/>
    <cellStyle name="Millares 3 9 3 2" xfId="7170" xr:uid="{4FE58198-CA74-4823-8D04-19917F142885}"/>
    <cellStyle name="Millares 3 9 3 3" xfId="4342" xr:uid="{3531A801-7A43-48FB-856A-147E2ED82A6D}"/>
    <cellStyle name="Millares 3 9 4" xfId="2508" xr:uid="{1738E091-95DA-4F94-9D40-CCCBFD24C2A2}"/>
    <cellStyle name="Millares 3 9 4 2" xfId="7668" xr:uid="{3BE50BC2-1D66-4A54-BEB6-BE2FA039A407}"/>
    <cellStyle name="Millares 3 9 4 3" xfId="4840" xr:uid="{9D305770-D3A5-4EF3-9582-3936443A3697}"/>
    <cellStyle name="Millares 3 9 5" xfId="1009" xr:uid="{DCD5C463-D9AF-463F-AC36-A81F55DDE684}"/>
    <cellStyle name="Millares 3 9 5 2" xfId="6174" xr:uid="{3F702671-6B19-4292-AFC2-6DFBF188540B}"/>
    <cellStyle name="Millares 3 9 6" xfId="5337" xr:uid="{5A969521-B2A9-45A5-9B26-28C7CF20E474}"/>
    <cellStyle name="Millares 3 9 7" xfId="3346" xr:uid="{650D5B00-C524-4393-B0B2-38D10A03B40E}"/>
    <cellStyle name="Millares 30" xfId="529" xr:uid="{8DCCBF42-5C24-4038-8781-17E440409FBE}"/>
    <cellStyle name="Millares 30 2" xfId="5694" xr:uid="{DD0E1544-2F15-4EB1-9FF7-244431B913F2}"/>
    <cellStyle name="Millares 31" xfId="5179" xr:uid="{2C73B85C-A010-42B7-8A10-8A528FF94712}"/>
    <cellStyle name="Millares 32" xfId="2866" xr:uid="{32929665-E0BE-479F-B748-AD8A9A76F37E}"/>
    <cellStyle name="Millares 33" xfId="8006" xr:uid="{2BAA804E-F00B-43D9-8753-A4F4A622C5F0}"/>
    <cellStyle name="Millares 4" xfId="8" xr:uid="{135C20CB-35BA-45E5-9861-7B1C012D1553}"/>
    <cellStyle name="Millares 4 10" xfId="855" xr:uid="{27015070-1B54-46E9-9BB8-CF3A753A36FA}"/>
    <cellStyle name="Millares 4 10 2" xfId="6020" xr:uid="{712C20EF-B322-4751-BC20-642C4D557B91}"/>
    <cellStyle name="Millares 4 10 3" xfId="3192" xr:uid="{429D1C45-A54C-47A0-B0A4-56F3A077702E}"/>
    <cellStyle name="Millares 4 11" xfId="1357" xr:uid="{2A21F086-90F4-4721-86C8-D52196CA28C2}"/>
    <cellStyle name="Millares 4 11 2" xfId="6517" xr:uid="{DAB7F0D9-40C1-4C7A-98D5-9052AFF29B91}"/>
    <cellStyle name="Millares 4 11 3" xfId="3689" xr:uid="{BB69E02F-4B6F-472F-B66E-50384088CED4}"/>
    <cellStyle name="Millares 4 12" xfId="1857" xr:uid="{9903A0BD-9F63-443D-B281-E289B888C3A3}"/>
    <cellStyle name="Millares 4 12 2" xfId="7017" xr:uid="{C4759358-9FB0-4F78-A2F5-A817E6987A00}"/>
    <cellStyle name="Millares 4 12 3" xfId="4189" xr:uid="{7F549C46-C18C-4FA0-8E06-55C8DA4CC1F8}"/>
    <cellStyle name="Millares 4 13" xfId="2355" xr:uid="{8C752467-9EC9-4FC1-825E-CA18F57FBA2E}"/>
    <cellStyle name="Millares 4 13 2" xfId="7515" xr:uid="{535A815C-EFCE-4B0E-A291-DB4273A8FE98}"/>
    <cellStyle name="Millares 4 13 3" xfId="4687" xr:uid="{90818463-44C3-451A-B1B5-7A15D424B42D}"/>
    <cellStyle name="Millares 4 14" xfId="513" xr:uid="{87267138-26C9-46E3-A032-0BACA8A2C489}"/>
    <cellStyle name="Millares 4 14 2" xfId="5678" xr:uid="{4F43E0E2-9128-4001-8A02-7B0C7875988E}"/>
    <cellStyle name="Millares 4 15" xfId="5184" xr:uid="{0CE35DDB-E2D4-4CAD-8E42-BABBFAD0E4BA}"/>
    <cellStyle name="Millares 4 16" xfId="2850" xr:uid="{9D2DC6EB-9F8F-4AB5-8E74-FF6C25679C32}"/>
    <cellStyle name="Millares 4 2" xfId="14" xr:uid="{A8B83A4A-11FB-44F8-B6EF-ABC46C791220}"/>
    <cellStyle name="Millares 4 2 10" xfId="1362" xr:uid="{C24F2BBA-DA41-4086-B525-17E6B63344E2}"/>
    <cellStyle name="Millares 4 2 10 2" xfId="6522" xr:uid="{12981E89-7A4D-40B4-A6AE-0AEA6EE79BBB}"/>
    <cellStyle name="Millares 4 2 10 3" xfId="3694" xr:uid="{D053D10A-2861-4866-BD23-E1EFAFF1AAA7}"/>
    <cellStyle name="Millares 4 2 11" xfId="1862" xr:uid="{C0440317-7F34-46EA-B2BB-32C1C435CD42}"/>
    <cellStyle name="Millares 4 2 11 2" xfId="7022" xr:uid="{F7E93717-55F3-442B-AA67-1BF9630EC2BB}"/>
    <cellStyle name="Millares 4 2 11 3" xfId="4194" xr:uid="{8F8CE80E-F19F-4575-8AAE-516FDC93B542}"/>
    <cellStyle name="Millares 4 2 12" xfId="2360" xr:uid="{3291A034-462C-42CA-957F-FF71459073C8}"/>
    <cellStyle name="Millares 4 2 12 2" xfId="7520" xr:uid="{3A3A7B11-AC97-4EFF-8EA3-F4CB36F99E41}"/>
    <cellStyle name="Millares 4 2 12 3" xfId="4692" xr:uid="{EBA020CE-EAED-4A87-976B-964004856986}"/>
    <cellStyle name="Millares 4 2 13" xfId="518" xr:uid="{BBA4B360-CA9C-49B2-A9A3-CB5BC26BAA21}"/>
    <cellStyle name="Millares 4 2 13 2" xfId="5683" xr:uid="{36D6F31E-E858-4275-BF10-080594E41062}"/>
    <cellStyle name="Millares 4 2 14" xfId="5189" xr:uid="{40992446-7B69-41E6-AD1C-1C4181005C70}"/>
    <cellStyle name="Millares 4 2 15" xfId="2855" xr:uid="{C00B2590-FBE0-4299-B35C-F1DA891DC8F5}"/>
    <cellStyle name="Millares 4 2 2" xfId="24" xr:uid="{D2588F71-64AE-4849-BC7F-6BEC8C87F269}"/>
    <cellStyle name="Millares 4 2 2 10" xfId="1872" xr:uid="{E3AEE0E1-0303-40C6-B05B-D05BC162EA6E}"/>
    <cellStyle name="Millares 4 2 2 10 2" xfId="7032" xr:uid="{0F089756-2964-4C2F-9B79-A98F5B4C9543}"/>
    <cellStyle name="Millares 4 2 2 10 3" xfId="4204" xr:uid="{258BD400-E369-48B7-866E-D59ABFF234BC}"/>
    <cellStyle name="Millares 4 2 2 11" xfId="2370" xr:uid="{944D3815-F72B-4927-AFB5-6B42F162D23B}"/>
    <cellStyle name="Millares 4 2 2 11 2" xfId="7530" xr:uid="{4EA05B31-2B31-4018-95B4-26CA3C925AD7}"/>
    <cellStyle name="Millares 4 2 2 11 3" xfId="4702" xr:uid="{C5F9877F-6167-437D-A072-FCEE5C1E33CD}"/>
    <cellStyle name="Millares 4 2 2 12" xfId="528" xr:uid="{EF4D0F95-F776-4F09-AEEC-13D0BFC358AA}"/>
    <cellStyle name="Millares 4 2 2 12 2" xfId="5693" xr:uid="{25E8E3BB-AD2E-4802-B00E-2AD780E1FE30}"/>
    <cellStyle name="Millares 4 2 2 13" xfId="5199" xr:uid="{DA823790-02FE-4CED-89C9-ACFA67F5711E}"/>
    <cellStyle name="Millares 4 2 2 14" xfId="2865" xr:uid="{078691D6-8A2C-42F3-968C-62EC3C0B34A9}"/>
    <cellStyle name="Millares 4 2 2 2" xfId="49" xr:uid="{A9874318-EEDF-4594-86CF-F911BF908C83}"/>
    <cellStyle name="Millares 4 2 2 2 10" xfId="582" xr:uid="{02DDBEC3-35A8-4D18-B3A6-E48FF6A88CD5}"/>
    <cellStyle name="Millares 4 2 2 2 10 2" xfId="5747" xr:uid="{89FA2D30-DCDE-43C2-A1B3-7C58035948A6}"/>
    <cellStyle name="Millares 4 2 2 2 11" xfId="5224" xr:uid="{1AE35F66-AFF5-40D7-A02F-75BA75A2F69F}"/>
    <cellStyle name="Millares 4 2 2 2 12" xfId="2919" xr:uid="{C3967F30-F01E-44D8-BB60-6C079E7931A7}"/>
    <cellStyle name="Millares 4 2 2 2 2" xfId="100" xr:uid="{405C9D1D-B6B7-40CE-B08B-72147AB87D85}"/>
    <cellStyle name="Millares 4 2 2 2 2 10" xfId="2970" xr:uid="{C2D19BC6-4C6E-48AB-A42C-FFC6032FB8C0}"/>
    <cellStyle name="Millares 4 2 2 2 2 2" xfId="450" xr:uid="{F7E32800-2D47-43DD-A342-60EF0114018A}"/>
    <cellStyle name="Millares 4 2 2 2 2 2 2" xfId="1292" xr:uid="{31349C7B-4EE2-4AE4-B481-E1091F1DB31C}"/>
    <cellStyle name="Millares 4 2 2 2 2 2 2 2" xfId="6452" xr:uid="{CE70A516-F97E-425F-8BC2-BCF0A97035BC}"/>
    <cellStyle name="Millares 4 2 2 2 2 2 2 3" xfId="3624" xr:uid="{FFD0F36C-125D-4CD5-B305-CCC142342E62}"/>
    <cellStyle name="Millares 4 2 2 2 2 2 3" xfId="1789" xr:uid="{64B47539-2C11-4E09-874F-8E56AC57A6BC}"/>
    <cellStyle name="Millares 4 2 2 2 2 2 3 2" xfId="6949" xr:uid="{93B65FF6-6DE8-4F4F-9D1F-7B7F8880CFC5}"/>
    <cellStyle name="Millares 4 2 2 2 2 2 3 3" xfId="4121" xr:uid="{BA4CC974-B558-4849-ACA3-4C7ABAB09522}"/>
    <cellStyle name="Millares 4 2 2 2 2 2 4" xfId="2289" xr:uid="{270875FF-05E0-4AF3-99B6-FA219BC3AC97}"/>
    <cellStyle name="Millares 4 2 2 2 2 2 4 2" xfId="7449" xr:uid="{42410698-94DF-435B-BA3C-9C69C692E6EC}"/>
    <cellStyle name="Millares 4 2 2 2 2 2 4 3" xfId="4621" xr:uid="{0B5B0B1A-B96D-495B-8809-1D4E63E9777D}"/>
    <cellStyle name="Millares 4 2 2 2 2 2 5" xfId="2787" xr:uid="{8525E55C-9E3B-46C8-B875-45936CDCDAE2}"/>
    <cellStyle name="Millares 4 2 2 2 2 2 5 2" xfId="7947" xr:uid="{942F1981-7A0F-4A1D-ABC7-A9CC5A88A34F}"/>
    <cellStyle name="Millares 4 2 2 2 2 2 5 3" xfId="5119" xr:uid="{F9324C7F-6D48-48D1-B365-9A5503EE5680}"/>
    <cellStyle name="Millares 4 2 2 2 2 2 6" xfId="790" xr:uid="{FD2C849B-9BA9-46BC-A87D-417215F750C9}"/>
    <cellStyle name="Millares 4 2 2 2 2 2 6 2" xfId="5955" xr:uid="{235C2DFE-8110-438A-A5CD-50D49D747C7A}"/>
    <cellStyle name="Millares 4 2 2 2 2 2 7" xfId="5615" xr:uid="{2B5C9CCC-D428-4294-A9B3-CAC99F5C22A8}"/>
    <cellStyle name="Millares 4 2 2 2 2 2 8" xfId="3127" xr:uid="{A289FDDE-AFA0-4607-BB4C-5DD8C92AC309}"/>
    <cellStyle name="Millares 4 2 2 2 2 3" xfId="293" xr:uid="{5AD590EE-B5D7-485A-A969-6C01F8F78FA1}"/>
    <cellStyle name="Millares 4 2 2 2 2 3 2" xfId="1632" xr:uid="{F088CBA8-8C8F-46FC-8F5F-C733B7D7E3F7}"/>
    <cellStyle name="Millares 4 2 2 2 2 3 2 2" xfId="6792" xr:uid="{CFE2AD21-88E8-40C8-9903-15DFF1867808}"/>
    <cellStyle name="Millares 4 2 2 2 2 3 2 3" xfId="3964" xr:uid="{6D7E608F-D740-4E8F-B1A9-95D2C9CFA349}"/>
    <cellStyle name="Millares 4 2 2 2 2 3 3" xfId="2132" xr:uid="{B81511FA-DFBA-4DF7-8E11-8C638FDA4011}"/>
    <cellStyle name="Millares 4 2 2 2 2 3 3 2" xfId="7292" xr:uid="{28C16594-0114-4FB7-8D02-0D8EB358A2C7}"/>
    <cellStyle name="Millares 4 2 2 2 2 3 3 3" xfId="4464" xr:uid="{115A76CB-D320-4DB3-9B97-DA22EEFDC9CF}"/>
    <cellStyle name="Millares 4 2 2 2 2 3 4" xfId="2630" xr:uid="{C9F58AB4-0DA2-41FB-BBFE-CCAEFB5AFE3C}"/>
    <cellStyle name="Millares 4 2 2 2 2 3 4 2" xfId="7790" xr:uid="{BE1C2A49-7FBE-4C25-8121-1A74FDFB478C}"/>
    <cellStyle name="Millares 4 2 2 2 2 3 4 3" xfId="4962" xr:uid="{56E888F7-46AC-4490-9EFE-776602AA2533}"/>
    <cellStyle name="Millares 4 2 2 2 2 3 5" xfId="1135" xr:uid="{10DDFE02-FE4E-4E19-8F89-364491563A0F}"/>
    <cellStyle name="Millares 4 2 2 2 2 3 5 2" xfId="6295" xr:uid="{46DFDD1B-A23E-4AD3-9E33-A62BB86344E0}"/>
    <cellStyle name="Millares 4 2 2 2 2 3 6" xfId="5458" xr:uid="{B57A5954-80EE-4CDB-B2C4-83F6C983910E}"/>
    <cellStyle name="Millares 4 2 2 2 2 3 7" xfId="3467" xr:uid="{23D3AE5A-7EA3-4B51-8F10-226BA2901357}"/>
    <cellStyle name="Millares 4 2 2 2 2 4" xfId="947" xr:uid="{3A0E2EB4-647E-4C42-AC47-124F49EE7390}"/>
    <cellStyle name="Millares 4 2 2 2 2 4 2" xfId="6112" xr:uid="{3BA03440-DC26-4410-8DB7-60FC9CF18ABB}"/>
    <cellStyle name="Millares 4 2 2 2 2 4 3" xfId="3284" xr:uid="{61149A60-9017-4E1F-927F-9585D3BF8057}"/>
    <cellStyle name="Millares 4 2 2 2 2 5" xfId="1448" xr:uid="{11CE45A1-B07F-44EB-B5E6-53E65664F12D}"/>
    <cellStyle name="Millares 4 2 2 2 2 5 2" xfId="6608" xr:uid="{2F36FBBA-DD0B-4CBD-A5AF-CD6A4D01D0B2}"/>
    <cellStyle name="Millares 4 2 2 2 2 5 3" xfId="3780" xr:uid="{1A218A44-32B0-4E1F-B867-636A5FDBE07F}"/>
    <cellStyle name="Millares 4 2 2 2 2 6" xfId="1948" xr:uid="{05D587FA-5F68-4209-A0DB-8EA2059E371E}"/>
    <cellStyle name="Millares 4 2 2 2 2 6 2" xfId="7108" xr:uid="{4842129C-23A3-47C6-AF9B-C7AF72064439}"/>
    <cellStyle name="Millares 4 2 2 2 2 6 3" xfId="4280" xr:uid="{FF5800A6-C177-4DA1-934C-625903D892D1}"/>
    <cellStyle name="Millares 4 2 2 2 2 7" xfId="2446" xr:uid="{A311B6B9-0533-403C-AA51-4AB6584FC02D}"/>
    <cellStyle name="Millares 4 2 2 2 2 7 2" xfId="7606" xr:uid="{BE653D51-D52C-4136-BDA6-6C56AE062A3B}"/>
    <cellStyle name="Millares 4 2 2 2 2 7 3" xfId="4778" xr:uid="{CE52C099-3BD1-40E8-8FEF-FAE5304E2C3E}"/>
    <cellStyle name="Millares 4 2 2 2 2 8" xfId="633" xr:uid="{C8BAB5AA-4B6A-4E92-A854-58AFC4C0CAA6}"/>
    <cellStyle name="Millares 4 2 2 2 2 8 2" xfId="5798" xr:uid="{FC78CB29-E621-414F-B911-6D9360ED7A93}"/>
    <cellStyle name="Millares 4 2 2 2 2 9" xfId="5275" xr:uid="{D6D3B75A-3BBF-44E1-B5B9-04C28B3A9512}"/>
    <cellStyle name="Millares 4 2 2 2 3" xfId="153" xr:uid="{666B86FD-7D63-42E7-B60A-054E8F231416}"/>
    <cellStyle name="Millares 4 2 2 2 3 10" xfId="3023" xr:uid="{D991C022-CF2E-4496-ADEA-4B0CC7E10BE8}"/>
    <cellStyle name="Millares 4 2 2 2 3 2" xfId="503" xr:uid="{5A0E8A76-EF8A-4391-9AC6-DA148FD3192B}"/>
    <cellStyle name="Millares 4 2 2 2 3 2 2" xfId="1345" xr:uid="{591CD68E-D8FA-4A7B-B082-97815541C9B1}"/>
    <cellStyle name="Millares 4 2 2 2 3 2 2 2" xfId="6505" xr:uid="{19785CF8-DA75-494E-9EFE-CB94961381C8}"/>
    <cellStyle name="Millares 4 2 2 2 3 2 2 3" xfId="3677" xr:uid="{F1862720-F634-4D40-BAD7-5ECC85243C21}"/>
    <cellStyle name="Millares 4 2 2 2 3 2 3" xfId="1842" xr:uid="{E69FAC9F-5424-4A62-8EE5-683105838757}"/>
    <cellStyle name="Millares 4 2 2 2 3 2 3 2" xfId="7002" xr:uid="{959E2B56-3B79-4CB8-AED6-BAEDCFE21350}"/>
    <cellStyle name="Millares 4 2 2 2 3 2 3 3" xfId="4174" xr:uid="{47909671-25D9-437A-93F7-E31D72246FFD}"/>
    <cellStyle name="Millares 4 2 2 2 3 2 4" xfId="2342" xr:uid="{9C07F409-F33A-4437-8484-5CCAF4B38645}"/>
    <cellStyle name="Millares 4 2 2 2 3 2 4 2" xfId="7502" xr:uid="{853B89C0-11B8-430A-BB01-15B845D49345}"/>
    <cellStyle name="Millares 4 2 2 2 3 2 4 3" xfId="4674" xr:uid="{CB580ABF-0A89-426E-92FB-084C3F2A0501}"/>
    <cellStyle name="Millares 4 2 2 2 3 2 5" xfId="2840" xr:uid="{0145D5EC-C60D-411A-9796-494A342646E9}"/>
    <cellStyle name="Millares 4 2 2 2 3 2 5 2" xfId="8000" xr:uid="{6C8FEDB5-E9FB-443A-9FC4-48B0B243D91A}"/>
    <cellStyle name="Millares 4 2 2 2 3 2 5 3" xfId="5172" xr:uid="{5A1647D6-16A7-4CC3-9371-8D8B51F4FD36}"/>
    <cellStyle name="Millares 4 2 2 2 3 2 6" xfId="843" xr:uid="{21DE358A-1919-4B91-B300-44051AEA666D}"/>
    <cellStyle name="Millares 4 2 2 2 3 2 6 2" xfId="6008" xr:uid="{3EC9690B-226E-4F09-B1B4-EA6C354FF005}"/>
    <cellStyle name="Millares 4 2 2 2 3 2 7" xfId="5668" xr:uid="{1D6E46F4-E23C-4311-BE75-CD38B0A2F494}"/>
    <cellStyle name="Millares 4 2 2 2 3 2 8" xfId="3180" xr:uid="{CEC27C7B-E6A8-41FF-8BDA-BEBE63870617}"/>
    <cellStyle name="Millares 4 2 2 2 3 3" xfId="346" xr:uid="{B0889FE6-3D84-46CE-9D88-DF674E157F02}"/>
    <cellStyle name="Millares 4 2 2 2 3 3 2" xfId="1685" xr:uid="{46E229F3-5B7A-471D-81C6-03F56609B4E8}"/>
    <cellStyle name="Millares 4 2 2 2 3 3 2 2" xfId="6845" xr:uid="{F7B68A15-98C6-4E51-92C7-5EE2C86547D0}"/>
    <cellStyle name="Millares 4 2 2 2 3 3 2 3" xfId="4017" xr:uid="{A8D04179-C7BE-4119-BB2F-473298549872}"/>
    <cellStyle name="Millares 4 2 2 2 3 3 3" xfId="2185" xr:uid="{C23E11C2-0C58-47B8-94AB-8139DCD25580}"/>
    <cellStyle name="Millares 4 2 2 2 3 3 3 2" xfId="7345" xr:uid="{A774AB8A-A412-4E55-AE13-417BCB15161E}"/>
    <cellStyle name="Millares 4 2 2 2 3 3 3 3" xfId="4517" xr:uid="{5C0115E3-F01C-479C-9EC8-120D187FF9BD}"/>
    <cellStyle name="Millares 4 2 2 2 3 3 4" xfId="2683" xr:uid="{7D9D943F-6F7C-4D35-9094-81963F000207}"/>
    <cellStyle name="Millares 4 2 2 2 3 3 4 2" xfId="7843" xr:uid="{961E2BB4-1E5F-475C-A6AA-58A5ABE3E99A}"/>
    <cellStyle name="Millares 4 2 2 2 3 3 4 3" xfId="5015" xr:uid="{7EDFF9D4-55B7-4C44-8675-A9D1F741C0CC}"/>
    <cellStyle name="Millares 4 2 2 2 3 3 5" xfId="1188" xr:uid="{74301E77-CD3D-4E86-ACCC-29F77433BBF8}"/>
    <cellStyle name="Millares 4 2 2 2 3 3 5 2" xfId="6348" xr:uid="{63F0356E-24B2-45FF-AE71-C451165DF094}"/>
    <cellStyle name="Millares 4 2 2 2 3 3 6" xfId="5511" xr:uid="{AFB1BE5D-2A58-4986-84BF-FAA355890BC4}"/>
    <cellStyle name="Millares 4 2 2 2 3 3 7" xfId="3520" xr:uid="{9DA6F831-A326-40B2-A958-158ECFFB195A}"/>
    <cellStyle name="Millares 4 2 2 2 3 4" xfId="1000" xr:uid="{311C5F57-C03C-4F3D-9CCE-952DA1C43793}"/>
    <cellStyle name="Millares 4 2 2 2 3 4 2" xfId="6165" xr:uid="{57E775F1-3E2F-4479-BF6B-376F0802ED00}"/>
    <cellStyle name="Millares 4 2 2 2 3 4 3" xfId="3337" xr:uid="{27CA4D50-E9CA-4EB3-A0B6-76F7D28FFB7D}"/>
    <cellStyle name="Millares 4 2 2 2 3 5" xfId="1501" xr:uid="{1292DD00-6CB6-4095-8370-E7211C02162F}"/>
    <cellStyle name="Millares 4 2 2 2 3 5 2" xfId="6661" xr:uid="{41E38F36-5E17-4E8D-A4B3-9410FFDCFD01}"/>
    <cellStyle name="Millares 4 2 2 2 3 5 3" xfId="3833" xr:uid="{2D12797A-AC6E-4983-B5B9-8723CC57E9D1}"/>
    <cellStyle name="Millares 4 2 2 2 3 6" xfId="2001" xr:uid="{A334DC1B-DB41-4400-BDE7-160EE8539779}"/>
    <cellStyle name="Millares 4 2 2 2 3 6 2" xfId="7161" xr:uid="{0390CD00-7B39-4167-B912-BE820A01E758}"/>
    <cellStyle name="Millares 4 2 2 2 3 6 3" xfId="4333" xr:uid="{D1A521A9-39D4-43D0-9618-93C61DE33206}"/>
    <cellStyle name="Millares 4 2 2 2 3 7" xfId="2499" xr:uid="{DC718B09-BC81-421E-9A05-7990D42C54A9}"/>
    <cellStyle name="Millares 4 2 2 2 3 7 2" xfId="7659" xr:uid="{DAB74577-C71A-4229-B650-955C61198B69}"/>
    <cellStyle name="Millares 4 2 2 2 3 7 3" xfId="4831" xr:uid="{CE241BD4-9F4C-4E07-BC55-5357DB8FD9D3}"/>
    <cellStyle name="Millares 4 2 2 2 3 8" xfId="686" xr:uid="{01670FC8-4E6E-44D0-960B-2795725AC2C6}"/>
    <cellStyle name="Millares 4 2 2 2 3 8 2" xfId="5851" xr:uid="{A5D4B57B-BA79-4353-9F2E-CB07A60D4611}"/>
    <cellStyle name="Millares 4 2 2 2 3 9" xfId="5328" xr:uid="{E2158D4E-BEDC-411A-B02E-071226AA89B2}"/>
    <cellStyle name="Millares 4 2 2 2 4" xfId="399" xr:uid="{AC6DEF1F-6AAD-417F-A4BF-CDDA117EDD5B}"/>
    <cellStyle name="Millares 4 2 2 2 4 2" xfId="1241" xr:uid="{09A1E495-9831-4DA3-9547-D197D8305D1F}"/>
    <cellStyle name="Millares 4 2 2 2 4 2 2" xfId="6401" xr:uid="{6D8BE88B-2793-4F78-8E30-7443323967C1}"/>
    <cellStyle name="Millares 4 2 2 2 4 2 3" xfId="3573" xr:uid="{F95D414C-68AA-4C26-94F8-2F9EB11A0865}"/>
    <cellStyle name="Millares 4 2 2 2 4 3" xfId="1738" xr:uid="{AD789A2D-DED7-4D81-8C1E-0DD707B7A961}"/>
    <cellStyle name="Millares 4 2 2 2 4 3 2" xfId="6898" xr:uid="{77C43F61-2B3E-4D7F-A40A-A447F72203CA}"/>
    <cellStyle name="Millares 4 2 2 2 4 3 3" xfId="4070" xr:uid="{98336FB6-2A61-4275-B1F8-964907EDF48F}"/>
    <cellStyle name="Millares 4 2 2 2 4 4" xfId="2238" xr:uid="{AD4776C8-AA4F-4843-AB8F-DB130919E24C}"/>
    <cellStyle name="Millares 4 2 2 2 4 4 2" xfId="7398" xr:uid="{1F467629-7C1E-44E3-9BB3-998D4D150B26}"/>
    <cellStyle name="Millares 4 2 2 2 4 4 3" xfId="4570" xr:uid="{93BA5CF1-7C40-47B4-A20F-E341EC157854}"/>
    <cellStyle name="Millares 4 2 2 2 4 5" xfId="2736" xr:uid="{A3713EB7-B0F7-40E1-A88E-F071E6383060}"/>
    <cellStyle name="Millares 4 2 2 2 4 5 2" xfId="7896" xr:uid="{591BB146-BDD3-41A5-B858-D30A4445988D}"/>
    <cellStyle name="Millares 4 2 2 2 4 5 3" xfId="5068" xr:uid="{B5F9F71B-3BEC-469E-A1ED-02943E7CE300}"/>
    <cellStyle name="Millares 4 2 2 2 4 6" xfId="739" xr:uid="{41E54EAA-C1B6-476E-ACB1-12E29F784D24}"/>
    <cellStyle name="Millares 4 2 2 2 4 6 2" xfId="5904" xr:uid="{07CC5AE3-1507-4D1D-9EEC-50F4CAAB6607}"/>
    <cellStyle name="Millares 4 2 2 2 4 7" xfId="5564" xr:uid="{42C25B27-0977-4732-B6D6-63962066EFC3}"/>
    <cellStyle name="Millares 4 2 2 2 4 8" xfId="3076" xr:uid="{05C922F2-99E3-417F-A7D1-BB48F8591C78}"/>
    <cellStyle name="Millares 4 2 2 2 5" xfId="242" xr:uid="{28A42250-0B7B-4A42-B66A-AF44E9355B35}"/>
    <cellStyle name="Millares 4 2 2 2 5 2" xfId="1581" xr:uid="{4C56FA69-4DCD-4A61-B2B3-B9272BEC4B34}"/>
    <cellStyle name="Millares 4 2 2 2 5 2 2" xfId="6741" xr:uid="{412A7A9F-356A-436D-B95B-170FF1F01B7F}"/>
    <cellStyle name="Millares 4 2 2 2 5 2 3" xfId="3913" xr:uid="{82D6211B-2D99-4DCC-BF2E-72B53ADBBDF3}"/>
    <cellStyle name="Millares 4 2 2 2 5 3" xfId="2081" xr:uid="{6EE7005A-A384-4C19-9ACA-A24C27B05FCC}"/>
    <cellStyle name="Millares 4 2 2 2 5 3 2" xfId="7241" xr:uid="{4400137E-77BE-4BF8-8A94-25D7FDEBB560}"/>
    <cellStyle name="Millares 4 2 2 2 5 3 3" xfId="4413" xr:uid="{8A88AFF4-34B0-4C26-8C11-0F09C46F3929}"/>
    <cellStyle name="Millares 4 2 2 2 5 4" xfId="2579" xr:uid="{0523688D-1287-4C1B-8E64-E74BF0495213}"/>
    <cellStyle name="Millares 4 2 2 2 5 4 2" xfId="7739" xr:uid="{1678D272-4FCB-449C-A32B-9B2BF82D25A5}"/>
    <cellStyle name="Millares 4 2 2 2 5 4 3" xfId="4911" xr:uid="{AD5BAC38-AB0F-4AAC-9E2E-DC679F4C1C70}"/>
    <cellStyle name="Millares 4 2 2 2 5 5" xfId="1084" xr:uid="{5A254374-6E82-4747-9701-ADAE8E6855AF}"/>
    <cellStyle name="Millares 4 2 2 2 5 5 2" xfId="6244" xr:uid="{165EFB43-C7D9-4B31-81D9-31B173DC3399}"/>
    <cellStyle name="Millares 4 2 2 2 5 6" xfId="5407" xr:uid="{13F8CB6F-7ECF-45A9-89D7-AA978EDD49B8}"/>
    <cellStyle name="Millares 4 2 2 2 5 7" xfId="3416" xr:uid="{304831C0-6F29-43A6-BAD6-0BB8B9D291F5}"/>
    <cellStyle name="Millares 4 2 2 2 6" xfId="896" xr:uid="{C6AB3F42-64F5-4EDC-A672-E80F257BCE12}"/>
    <cellStyle name="Millares 4 2 2 2 6 2" xfId="6061" xr:uid="{66682834-30D4-4A78-A554-D0F5B3B20822}"/>
    <cellStyle name="Millares 4 2 2 2 6 3" xfId="3233" xr:uid="{3D174C11-2348-4092-B30E-7F088325BCC3}"/>
    <cellStyle name="Millares 4 2 2 2 7" xfId="1397" xr:uid="{D2E8793B-8DCA-440B-8FD9-00C3173869F2}"/>
    <cellStyle name="Millares 4 2 2 2 7 2" xfId="6557" xr:uid="{2AC5E6D0-9BD5-4C2A-9C5C-8041D46C35B7}"/>
    <cellStyle name="Millares 4 2 2 2 7 3" xfId="3729" xr:uid="{EF85CAE4-60B2-4DDA-A4B3-FBBCDBE2744E}"/>
    <cellStyle name="Millares 4 2 2 2 8" xfId="1897" xr:uid="{5C7ACB24-F7DE-4E65-B52C-23FF52BA6EAA}"/>
    <cellStyle name="Millares 4 2 2 2 8 2" xfId="7057" xr:uid="{8C12803D-C716-453F-93B2-9225564ECD95}"/>
    <cellStyle name="Millares 4 2 2 2 8 3" xfId="4229" xr:uid="{126F8DBD-CE97-44CB-879C-09F65F19206D}"/>
    <cellStyle name="Millares 4 2 2 2 9" xfId="2395" xr:uid="{937D6E7C-AE5A-4AD0-82CB-4E9D00D98DA5}"/>
    <cellStyle name="Millares 4 2 2 2 9 2" xfId="7555" xr:uid="{A149AFAC-0B43-459A-A80B-685F0EDE4AD3}"/>
    <cellStyle name="Millares 4 2 2 2 9 3" xfId="4727" xr:uid="{6CC36559-FE29-4953-9D79-7C328D9E7F57}"/>
    <cellStyle name="Millares 4 2 2 3" xfId="75" xr:uid="{F479A6B6-57A8-4460-944A-7C0807E2B8E7}"/>
    <cellStyle name="Millares 4 2 2 3 10" xfId="2945" xr:uid="{453348D1-2397-459F-AB3E-3DB8744E485E}"/>
    <cellStyle name="Millares 4 2 2 3 2" xfId="425" xr:uid="{55BD05F3-3945-45E2-A0E7-3A91C7667395}"/>
    <cellStyle name="Millares 4 2 2 3 2 2" xfId="1267" xr:uid="{1C332DD5-1BE4-452C-AB6A-E1440A9E2FE1}"/>
    <cellStyle name="Millares 4 2 2 3 2 2 2" xfId="6427" xr:uid="{94650B05-5289-4542-9D67-6C1F09998E51}"/>
    <cellStyle name="Millares 4 2 2 3 2 2 3" xfId="3599" xr:uid="{11B43278-C113-4D0E-AFF0-592912A04E7D}"/>
    <cellStyle name="Millares 4 2 2 3 2 3" xfId="1764" xr:uid="{0C6635FC-659E-4625-BD5D-BB17D0DB084C}"/>
    <cellStyle name="Millares 4 2 2 3 2 3 2" xfId="6924" xr:uid="{F033FE7B-F96C-49DD-A4DB-5FDB5BC55BA6}"/>
    <cellStyle name="Millares 4 2 2 3 2 3 3" xfId="4096" xr:uid="{78EB6001-EB9F-4079-98F1-36EE4B06E63E}"/>
    <cellStyle name="Millares 4 2 2 3 2 4" xfId="2264" xr:uid="{BB90BB13-4242-42A0-8FFF-C5A2FE6B2576}"/>
    <cellStyle name="Millares 4 2 2 3 2 4 2" xfId="7424" xr:uid="{F8B9E9F2-7CCE-4CCB-9E23-42DAA8AC5F26}"/>
    <cellStyle name="Millares 4 2 2 3 2 4 3" xfId="4596" xr:uid="{D98E8722-497A-42CF-9270-BDAB32603B4D}"/>
    <cellStyle name="Millares 4 2 2 3 2 5" xfId="2762" xr:uid="{9998066D-C02C-439E-BEEC-382EE4286E40}"/>
    <cellStyle name="Millares 4 2 2 3 2 5 2" xfId="7922" xr:uid="{2829B8F8-DEBB-4E2E-8481-69C7BD49ABA8}"/>
    <cellStyle name="Millares 4 2 2 3 2 5 3" xfId="5094" xr:uid="{D8B28E4E-3576-4A1A-8E73-1B2C24C93E4B}"/>
    <cellStyle name="Millares 4 2 2 3 2 6" xfId="765" xr:uid="{010AB6D3-0239-462B-B8B6-32D084AB5C17}"/>
    <cellStyle name="Millares 4 2 2 3 2 6 2" xfId="5930" xr:uid="{F3E3868D-EA95-4965-8358-080BCD258A00}"/>
    <cellStyle name="Millares 4 2 2 3 2 7" xfId="5590" xr:uid="{D331B045-9A95-4628-9978-B838410C42C4}"/>
    <cellStyle name="Millares 4 2 2 3 2 8" xfId="3102" xr:uid="{F4BE28D8-9446-4A5F-8D78-8DA63ADF6BC6}"/>
    <cellStyle name="Millares 4 2 2 3 3" xfId="268" xr:uid="{53CF9763-44FA-415E-974E-DB53E202EF5D}"/>
    <cellStyle name="Millares 4 2 2 3 3 2" xfId="1607" xr:uid="{CD4EEB26-0AE9-4E02-BCC9-D7750EEBB0F8}"/>
    <cellStyle name="Millares 4 2 2 3 3 2 2" xfId="6767" xr:uid="{F358067D-687A-4DB4-AAF0-A14C7523308C}"/>
    <cellStyle name="Millares 4 2 2 3 3 2 3" xfId="3939" xr:uid="{5EE748DC-EF86-4444-9A61-5F8B994F3472}"/>
    <cellStyle name="Millares 4 2 2 3 3 3" xfId="2107" xr:uid="{DB382EE5-7FA2-4E60-9CD9-3DF1D65955B7}"/>
    <cellStyle name="Millares 4 2 2 3 3 3 2" xfId="7267" xr:uid="{DAC6A53C-83CD-49DB-A69C-6CA016F82501}"/>
    <cellStyle name="Millares 4 2 2 3 3 3 3" xfId="4439" xr:uid="{D54A1225-83D9-4843-B551-CC02790299A8}"/>
    <cellStyle name="Millares 4 2 2 3 3 4" xfId="2605" xr:uid="{45EFF5B8-A07E-4E24-A74C-8AAD837287EE}"/>
    <cellStyle name="Millares 4 2 2 3 3 4 2" xfId="7765" xr:uid="{F339ED65-4169-434F-9069-1087FEDB9987}"/>
    <cellStyle name="Millares 4 2 2 3 3 4 3" xfId="4937" xr:uid="{F4EA5004-BA9F-4F2B-8987-171F1680786B}"/>
    <cellStyle name="Millares 4 2 2 3 3 5" xfId="1110" xr:uid="{E865A71A-5410-4FD7-A9BC-0FE7705A98C3}"/>
    <cellStyle name="Millares 4 2 2 3 3 5 2" xfId="6270" xr:uid="{66819A91-3F97-4F3E-8344-B8855FD11D89}"/>
    <cellStyle name="Millares 4 2 2 3 3 6" xfId="5433" xr:uid="{F3217970-0D0F-4BFE-848B-4D2A75206B9A}"/>
    <cellStyle name="Millares 4 2 2 3 3 7" xfId="3442" xr:uid="{844B3890-1A12-43C5-B5A4-090D80B96C41}"/>
    <cellStyle name="Millares 4 2 2 3 4" xfId="922" xr:uid="{32CA0EB8-FCB7-496C-943D-A897CDBCF17F}"/>
    <cellStyle name="Millares 4 2 2 3 4 2" xfId="6087" xr:uid="{69E0B0A3-1632-4C75-B172-646BCD56ACAD}"/>
    <cellStyle name="Millares 4 2 2 3 4 3" xfId="3259" xr:uid="{0FEFF92A-F669-46FF-85B9-7A82C4B32BD8}"/>
    <cellStyle name="Millares 4 2 2 3 5" xfId="1423" xr:uid="{1891EC8C-8DCE-4BB0-92EB-82DB934F989E}"/>
    <cellStyle name="Millares 4 2 2 3 5 2" xfId="6583" xr:uid="{5E94D97D-2656-4873-A784-40E1BECFFCFC}"/>
    <cellStyle name="Millares 4 2 2 3 5 3" xfId="3755" xr:uid="{54A5986B-7C0F-4460-8192-C7B218350215}"/>
    <cellStyle name="Millares 4 2 2 3 6" xfId="1923" xr:uid="{385639FE-9A82-4812-BA23-52291214884B}"/>
    <cellStyle name="Millares 4 2 2 3 6 2" xfId="7083" xr:uid="{2D849111-CC24-4DC5-B824-19C0A53CBB58}"/>
    <cellStyle name="Millares 4 2 2 3 6 3" xfId="4255" xr:uid="{6C5D4FE7-B757-43BE-BD25-F11827F7AD51}"/>
    <cellStyle name="Millares 4 2 2 3 7" xfId="2421" xr:uid="{63EDD253-16BB-41D1-B50D-697B0AC5A5A9}"/>
    <cellStyle name="Millares 4 2 2 3 7 2" xfId="7581" xr:uid="{4E7CD68E-D9CD-4DDE-91B9-5E525752D07C}"/>
    <cellStyle name="Millares 4 2 2 3 7 3" xfId="4753" xr:uid="{1CB0A001-D318-49CA-92BC-133575EDCE66}"/>
    <cellStyle name="Millares 4 2 2 3 8" xfId="608" xr:uid="{B180C29D-9C65-495A-9AEC-F8FE9138081A}"/>
    <cellStyle name="Millares 4 2 2 3 8 2" xfId="5773" xr:uid="{8C976155-1CF5-4FF5-9A32-A30802178711}"/>
    <cellStyle name="Millares 4 2 2 3 9" xfId="5250" xr:uid="{56412B3C-EA6C-4462-B27A-7C122333EB05}"/>
    <cellStyle name="Millares 4 2 2 4" xfId="128" xr:uid="{3A2150AA-BE1C-4203-A3F4-997762082668}"/>
    <cellStyle name="Millares 4 2 2 4 10" xfId="2998" xr:uid="{DA062C1A-A216-45B0-9075-F5610C53D91F}"/>
    <cellStyle name="Millares 4 2 2 4 2" xfId="478" xr:uid="{86391732-6081-4323-A027-07005583D887}"/>
    <cellStyle name="Millares 4 2 2 4 2 2" xfId="1320" xr:uid="{6ADEA997-202E-468E-9CBF-859BD66EF69A}"/>
    <cellStyle name="Millares 4 2 2 4 2 2 2" xfId="6480" xr:uid="{501FE07E-B550-4A52-9C58-DC0263F40D75}"/>
    <cellStyle name="Millares 4 2 2 4 2 2 3" xfId="3652" xr:uid="{28E3EC75-E629-4938-AE27-88D53FEF3529}"/>
    <cellStyle name="Millares 4 2 2 4 2 3" xfId="1817" xr:uid="{D878A014-4160-4AC7-A742-3F7AA5959053}"/>
    <cellStyle name="Millares 4 2 2 4 2 3 2" xfId="6977" xr:uid="{BFA88CB2-2993-4AFF-A004-036CF9EB78E6}"/>
    <cellStyle name="Millares 4 2 2 4 2 3 3" xfId="4149" xr:uid="{4CAE61BA-CB7D-4648-ABBF-80DCAC73CD71}"/>
    <cellStyle name="Millares 4 2 2 4 2 4" xfId="2317" xr:uid="{306E5A97-9238-4631-B2CF-DD98B1830E60}"/>
    <cellStyle name="Millares 4 2 2 4 2 4 2" xfId="7477" xr:uid="{EBEE76E3-3BBF-468D-9C91-A406C5FE23AE}"/>
    <cellStyle name="Millares 4 2 2 4 2 4 3" xfId="4649" xr:uid="{5C10F2C7-63FB-4748-8DA4-4D1CF26583EC}"/>
    <cellStyle name="Millares 4 2 2 4 2 5" xfId="2815" xr:uid="{4631D3C6-9BC8-4CE0-8D38-ABBE67F0B599}"/>
    <cellStyle name="Millares 4 2 2 4 2 5 2" xfId="7975" xr:uid="{38CFEA49-8253-40B6-B14F-63FFB88D8C85}"/>
    <cellStyle name="Millares 4 2 2 4 2 5 3" xfId="5147" xr:uid="{66F2823B-E407-4CBF-A079-FCB5FED24317}"/>
    <cellStyle name="Millares 4 2 2 4 2 6" xfId="818" xr:uid="{DFE29442-2338-409B-B093-7FA2FD35372D}"/>
    <cellStyle name="Millares 4 2 2 4 2 6 2" xfId="5983" xr:uid="{BEF70C42-6495-41D1-AB73-74830658B9DE}"/>
    <cellStyle name="Millares 4 2 2 4 2 7" xfId="5643" xr:uid="{F920B50D-D4DD-46A1-B3F0-BE7C56455F0C}"/>
    <cellStyle name="Millares 4 2 2 4 2 8" xfId="3155" xr:uid="{20B58A0F-2E1C-4135-AC09-6C3A195AFA0C}"/>
    <cellStyle name="Millares 4 2 2 4 3" xfId="321" xr:uid="{32A873E7-9CDE-48FA-AAB9-EC7ABF041E83}"/>
    <cellStyle name="Millares 4 2 2 4 3 2" xfId="1660" xr:uid="{B474046A-766A-4233-816D-61DDEF55AEBF}"/>
    <cellStyle name="Millares 4 2 2 4 3 2 2" xfId="6820" xr:uid="{B2EDC6B3-DBBC-4C45-B394-83BC82825470}"/>
    <cellStyle name="Millares 4 2 2 4 3 2 3" xfId="3992" xr:uid="{EEF3ED4E-1E53-44E5-99F3-1C9FEA1E8282}"/>
    <cellStyle name="Millares 4 2 2 4 3 3" xfId="2160" xr:uid="{2A947DAE-C5FC-4B95-B8E1-E722844781A8}"/>
    <cellStyle name="Millares 4 2 2 4 3 3 2" xfId="7320" xr:uid="{7E2F2051-5D8C-434C-904C-79E5A931D463}"/>
    <cellStyle name="Millares 4 2 2 4 3 3 3" xfId="4492" xr:uid="{57DFA371-19C5-46DF-ABF4-B94606F5AEB4}"/>
    <cellStyle name="Millares 4 2 2 4 3 4" xfId="2658" xr:uid="{2CDCCA7E-0659-4027-8C49-55A3D0299B33}"/>
    <cellStyle name="Millares 4 2 2 4 3 4 2" xfId="7818" xr:uid="{DFCF8793-5DE1-43D0-9EEC-3DA0D27F5ED6}"/>
    <cellStyle name="Millares 4 2 2 4 3 4 3" xfId="4990" xr:uid="{89CF0BF4-70C1-491F-AADC-D65898662F5D}"/>
    <cellStyle name="Millares 4 2 2 4 3 5" xfId="1163" xr:uid="{53BF386D-6B2B-41FB-97CE-1975288D7D51}"/>
    <cellStyle name="Millares 4 2 2 4 3 5 2" xfId="6323" xr:uid="{ED2DEB8D-82D6-4810-B374-83359B44E760}"/>
    <cellStyle name="Millares 4 2 2 4 3 6" xfId="5486" xr:uid="{6643384F-BDFF-4E4D-8234-54A6113D77B3}"/>
    <cellStyle name="Millares 4 2 2 4 3 7" xfId="3495" xr:uid="{C890008F-3B97-46FA-88B5-F98248B7C008}"/>
    <cellStyle name="Millares 4 2 2 4 4" xfId="975" xr:uid="{1BFCF375-ECF3-4A31-B821-75C55F97E821}"/>
    <cellStyle name="Millares 4 2 2 4 4 2" xfId="6140" xr:uid="{F7819212-799C-4832-B73D-FDA14BCF6A97}"/>
    <cellStyle name="Millares 4 2 2 4 4 3" xfId="3312" xr:uid="{9895C0A0-0091-4505-BB2F-93B8A3871BDF}"/>
    <cellStyle name="Millares 4 2 2 4 5" xfId="1476" xr:uid="{5A1A2D69-D4B0-49FF-B0C4-7FEFE1F3B57B}"/>
    <cellStyle name="Millares 4 2 2 4 5 2" xfId="6636" xr:uid="{73B26BEC-FB2D-4D73-A715-1E20B4BCA9A0}"/>
    <cellStyle name="Millares 4 2 2 4 5 3" xfId="3808" xr:uid="{59456CCB-07CF-48EA-AFA9-FC8C15E63A7E}"/>
    <cellStyle name="Millares 4 2 2 4 6" xfId="1976" xr:uid="{71CBFC81-101F-4633-97A4-1DBBFFCB7230}"/>
    <cellStyle name="Millares 4 2 2 4 6 2" xfId="7136" xr:uid="{F12DB069-2A6A-402B-87A2-13214840027A}"/>
    <cellStyle name="Millares 4 2 2 4 6 3" xfId="4308" xr:uid="{C6DA5AF2-6796-4964-AB02-CA107833AC5A}"/>
    <cellStyle name="Millares 4 2 2 4 7" xfId="2474" xr:uid="{B40A0C22-EB35-44BB-90A4-EDB8AEE2427B}"/>
    <cellStyle name="Millares 4 2 2 4 7 2" xfId="7634" xr:uid="{BDF1A4BB-A6CE-4B45-89BD-0EFE3ACDEAC9}"/>
    <cellStyle name="Millares 4 2 2 4 7 3" xfId="4806" xr:uid="{3D3B8F65-D0C5-43E5-B36C-E7A16986FF22}"/>
    <cellStyle name="Millares 4 2 2 4 8" xfId="661" xr:uid="{60BF7005-B68E-4096-9AC0-718F6944C06B}"/>
    <cellStyle name="Millares 4 2 2 4 8 2" xfId="5826" xr:uid="{92C4C1E4-B2D3-4874-A8DE-44CB73A39D0A}"/>
    <cellStyle name="Millares 4 2 2 4 9" xfId="5303" xr:uid="{8C48D215-99EB-4B41-BB05-71D2ED75BA49}"/>
    <cellStyle name="Millares 4 2 2 5" xfId="217" xr:uid="{14A7B4A7-E37C-46D8-8967-C1A1C115AB7E}"/>
    <cellStyle name="Millares 4 2 2 5 2" xfId="1059" xr:uid="{0B7313B0-4F28-493A-8C56-0CB0818712CB}"/>
    <cellStyle name="Millares 4 2 2 5 2 2" xfId="6219" xr:uid="{88C14B98-14B2-4AA0-965E-8F63359A1E00}"/>
    <cellStyle name="Millares 4 2 2 5 2 3" xfId="3391" xr:uid="{2F120653-F669-4E65-8E17-F597C63DCFDD}"/>
    <cellStyle name="Millares 4 2 2 5 3" xfId="1556" xr:uid="{8A6C2A0B-4FCB-4897-89E3-AC952F6401C3}"/>
    <cellStyle name="Millares 4 2 2 5 3 2" xfId="6716" xr:uid="{C311E6FB-1B37-4984-A0BA-84EDE3EBCD6F}"/>
    <cellStyle name="Millares 4 2 2 5 3 3" xfId="3888" xr:uid="{DF02EAED-3547-41A8-A458-428049053455}"/>
    <cellStyle name="Millares 4 2 2 5 4" xfId="2056" xr:uid="{0F477705-A947-40DD-8281-62A52CF4B9AF}"/>
    <cellStyle name="Millares 4 2 2 5 4 2" xfId="7216" xr:uid="{A8CCE617-256B-4E22-A78E-9D1125AD337D}"/>
    <cellStyle name="Millares 4 2 2 5 4 3" xfId="4388" xr:uid="{B461AAF0-D2A4-4141-BBC3-35E75985F00F}"/>
    <cellStyle name="Millares 4 2 2 5 5" xfId="2554" xr:uid="{DDF627B9-E5A0-4A26-93CA-72CD50D2E4A4}"/>
    <cellStyle name="Millares 4 2 2 5 5 2" xfId="7714" xr:uid="{3E16651E-3450-4745-B962-AB80AAA24730}"/>
    <cellStyle name="Millares 4 2 2 5 5 3" xfId="4886" xr:uid="{88219628-D1A4-4BE3-8084-6A84A6DD57F2}"/>
    <cellStyle name="Millares 4 2 2 5 6" xfId="557" xr:uid="{214D3893-47FA-45FE-87A7-AC40517858F4}"/>
    <cellStyle name="Millares 4 2 2 5 6 2" xfId="5722" xr:uid="{0BE59D14-E7D9-42D0-ADBA-3401DBD545F2}"/>
    <cellStyle name="Millares 4 2 2 5 7" xfId="5382" xr:uid="{8DBEE9C2-0450-47FE-B17F-4043DC2CD1D2}"/>
    <cellStyle name="Millares 4 2 2 5 8" xfId="2894" xr:uid="{B8820D46-1E5B-44E7-8129-A515630E6AF3}"/>
    <cellStyle name="Millares 4 2 2 6" xfId="374" xr:uid="{5A39DCAC-CCC0-461A-B23E-ADEF4A299C3E}"/>
    <cellStyle name="Millares 4 2 2 6 2" xfId="1216" xr:uid="{2859BD2F-B72F-494C-AB7B-26BF0BE12E1F}"/>
    <cellStyle name="Millares 4 2 2 6 2 2" xfId="6376" xr:uid="{5C1FBEAE-8D7E-4D6B-BBA3-C0CBBC892FEA}"/>
    <cellStyle name="Millares 4 2 2 6 2 3" xfId="3548" xr:uid="{DB626B6D-E72A-4C6D-9BF1-A2C54C4CE17C}"/>
    <cellStyle name="Millares 4 2 2 6 3" xfId="1713" xr:uid="{87CA2333-3693-4408-85E9-51D69C9D8368}"/>
    <cellStyle name="Millares 4 2 2 6 3 2" xfId="6873" xr:uid="{6BF91D61-8F68-48C4-B381-94D501C9336D}"/>
    <cellStyle name="Millares 4 2 2 6 3 3" xfId="4045" xr:uid="{99BAA0E4-3A98-4309-9335-85910340DC69}"/>
    <cellStyle name="Millares 4 2 2 6 4" xfId="2213" xr:uid="{CE103EFD-4CFC-464A-85AA-D5BB0F1800DE}"/>
    <cellStyle name="Millares 4 2 2 6 4 2" xfId="7373" xr:uid="{5ECE0BB5-3CB4-4138-AB3A-13D66EFD97D1}"/>
    <cellStyle name="Millares 4 2 2 6 4 3" xfId="4545" xr:uid="{02BD98DE-64EF-4B45-A448-F6D3638BEB81}"/>
    <cellStyle name="Millares 4 2 2 6 5" xfId="2711" xr:uid="{0F2FE986-3349-4777-8471-6568A62B3C18}"/>
    <cellStyle name="Millares 4 2 2 6 5 2" xfId="7871" xr:uid="{5431582F-B7FA-407C-9568-207F4867DDFA}"/>
    <cellStyle name="Millares 4 2 2 6 5 3" xfId="5043" xr:uid="{6C40F693-ADF8-4CE2-B63D-18EE862D4B3E}"/>
    <cellStyle name="Millares 4 2 2 6 6" xfId="714" xr:uid="{C841B950-104D-4E84-89D9-3B2A49C261E2}"/>
    <cellStyle name="Millares 4 2 2 6 6 2" xfId="5879" xr:uid="{65692C8B-5A69-47EA-8F40-1801EBD30A17}"/>
    <cellStyle name="Millares 4 2 2 6 7" xfId="5539" xr:uid="{731A55AD-C6FC-4A54-ACCF-17CE16EC6746}"/>
    <cellStyle name="Millares 4 2 2 6 8" xfId="3051" xr:uid="{E51F4A9E-2BD0-4878-A15D-B463FFF3C8D2}"/>
    <cellStyle name="Millares 4 2 2 7" xfId="178" xr:uid="{CCCF444B-8524-4C0A-A841-B1467A11178A}"/>
    <cellStyle name="Millares 4 2 2 7 2" xfId="1526" xr:uid="{88562C7E-D5CF-4941-8350-331A32B96A52}"/>
    <cellStyle name="Millares 4 2 2 7 2 2" xfId="6686" xr:uid="{248FCDD0-9EA2-4476-84D3-22E84DFF5959}"/>
    <cellStyle name="Millares 4 2 2 7 2 3" xfId="3858" xr:uid="{9A3FA59C-B323-4AAF-9F96-554F62D0586B}"/>
    <cellStyle name="Millares 4 2 2 7 3" xfId="2026" xr:uid="{E6221761-E013-4F78-BC7A-199333B94230}"/>
    <cellStyle name="Millares 4 2 2 7 3 2" xfId="7186" xr:uid="{2868E9AF-30AA-4CF6-8E7D-71BA6D75ABB8}"/>
    <cellStyle name="Millares 4 2 2 7 3 3" xfId="4358" xr:uid="{C5F04B04-F9DE-47DD-ACEF-9815CAE702A4}"/>
    <cellStyle name="Millares 4 2 2 7 4" xfId="2524" xr:uid="{EB05FDD0-4401-435B-B49F-E13305267636}"/>
    <cellStyle name="Millares 4 2 2 7 4 2" xfId="7684" xr:uid="{8AFA98FE-E809-4DFC-96E8-60A1E76A1523}"/>
    <cellStyle name="Millares 4 2 2 7 4 3" xfId="4856" xr:uid="{7AF2782A-BF7B-4A96-A919-CF193D26B650}"/>
    <cellStyle name="Millares 4 2 2 7 5" xfId="1025" xr:uid="{4FD3FDC5-733E-4234-83C5-C2E1C81F488F}"/>
    <cellStyle name="Millares 4 2 2 7 5 2" xfId="6190" xr:uid="{53D69A15-7572-447E-B14B-E0DFF49789F1}"/>
    <cellStyle name="Millares 4 2 2 7 6" xfId="5353" xr:uid="{D91B7782-E64C-4063-BD46-21387CF24FDE}"/>
    <cellStyle name="Millares 4 2 2 7 7" xfId="3362" xr:uid="{115FB2AA-B9C1-49F5-8126-1F08BF8703F5}"/>
    <cellStyle name="Millares 4 2 2 8" xfId="871" xr:uid="{2185BBCC-67F6-4855-8250-79F62CD02861}"/>
    <cellStyle name="Millares 4 2 2 8 2" xfId="6036" xr:uid="{1ABB672D-17BC-4722-900A-0E8931A843B8}"/>
    <cellStyle name="Millares 4 2 2 8 3" xfId="3208" xr:uid="{89CF7B93-7E8A-4072-B24A-EEF6445EC59D}"/>
    <cellStyle name="Millares 4 2 2 9" xfId="1372" xr:uid="{103B1C2A-6860-4F93-8A94-ED7C3967F8F6}"/>
    <cellStyle name="Millares 4 2 2 9 2" xfId="6532" xr:uid="{0172008A-1663-4765-A093-5BDF6CFF2CAA}"/>
    <cellStyle name="Millares 4 2 2 9 3" xfId="3704" xr:uid="{85AA6BE9-D476-4C5A-84D1-C0F32073745E}"/>
    <cellStyle name="Millares 4 2 3" xfId="39" xr:uid="{5D30D754-905A-4735-BB31-9A1621935CA3}"/>
    <cellStyle name="Millares 4 2 3 10" xfId="572" xr:uid="{A264368D-02D2-4B0F-BD07-0CF22A284AF3}"/>
    <cellStyle name="Millares 4 2 3 10 2" xfId="5737" xr:uid="{D59869AD-FE77-4131-948D-9B109E95F06F}"/>
    <cellStyle name="Millares 4 2 3 11" xfId="5214" xr:uid="{48D9434C-22AB-4E19-9145-1611BD29A97A}"/>
    <cellStyle name="Millares 4 2 3 12" xfId="2909" xr:uid="{FD7808A4-F754-4A28-8AB7-FD9B5C4DBD51}"/>
    <cellStyle name="Millares 4 2 3 2" xfId="90" xr:uid="{CC88931F-AAD9-44F9-9323-6C475C9649E7}"/>
    <cellStyle name="Millares 4 2 3 2 10" xfId="2960" xr:uid="{3F662F5C-3A24-42F6-AB57-E12966833A88}"/>
    <cellStyle name="Millares 4 2 3 2 2" xfId="440" xr:uid="{6200F6F4-2404-43A3-9BBE-8D03B4626D35}"/>
    <cellStyle name="Millares 4 2 3 2 2 2" xfId="1282" xr:uid="{B7D785B1-3D87-4CD2-8D05-95D849E7ED1D}"/>
    <cellStyle name="Millares 4 2 3 2 2 2 2" xfId="6442" xr:uid="{12D0825A-DA29-46CF-9514-6272A84C5A8C}"/>
    <cellStyle name="Millares 4 2 3 2 2 2 3" xfId="3614" xr:uid="{FB17D3E7-F8C8-4C80-B633-659A5A4C09E0}"/>
    <cellStyle name="Millares 4 2 3 2 2 3" xfId="1779" xr:uid="{69CB1BAC-892C-4B65-96DE-21459F46ED3E}"/>
    <cellStyle name="Millares 4 2 3 2 2 3 2" xfId="6939" xr:uid="{1FE27EBA-7775-4422-9434-615AF3828B70}"/>
    <cellStyle name="Millares 4 2 3 2 2 3 3" xfId="4111" xr:uid="{91D52834-3E6C-4983-ADC8-010520044237}"/>
    <cellStyle name="Millares 4 2 3 2 2 4" xfId="2279" xr:uid="{69F333B5-5C85-48B7-AC6C-841B6165B620}"/>
    <cellStyle name="Millares 4 2 3 2 2 4 2" xfId="7439" xr:uid="{343C92C6-D25E-4A55-97CE-4C7E80F2D872}"/>
    <cellStyle name="Millares 4 2 3 2 2 4 3" xfId="4611" xr:uid="{24FBC54B-E358-4407-A18F-120112725C4A}"/>
    <cellStyle name="Millares 4 2 3 2 2 5" xfId="2777" xr:uid="{7F6A3DA8-C1AF-469C-B88C-107114D00F07}"/>
    <cellStyle name="Millares 4 2 3 2 2 5 2" xfId="7937" xr:uid="{6C05B253-667D-4F98-9FBE-8FDF95312B85}"/>
    <cellStyle name="Millares 4 2 3 2 2 5 3" xfId="5109" xr:uid="{98B47084-BD0A-4FC2-A30A-E6C0CFE95AA3}"/>
    <cellStyle name="Millares 4 2 3 2 2 6" xfId="780" xr:uid="{D678D4DF-51AE-4686-AEEE-2673097FE0C0}"/>
    <cellStyle name="Millares 4 2 3 2 2 6 2" xfId="5945" xr:uid="{704E28EC-C190-419D-9E2A-79B5E7CFF6B5}"/>
    <cellStyle name="Millares 4 2 3 2 2 7" xfId="5605" xr:uid="{EBE33B0E-3DB5-4712-99EE-BAF3C63E16B3}"/>
    <cellStyle name="Millares 4 2 3 2 2 8" xfId="3117" xr:uid="{165A9CF4-4819-4D68-8674-24C5B9D470B7}"/>
    <cellStyle name="Millares 4 2 3 2 3" xfId="283" xr:uid="{B90260B1-E6D2-4EC6-B869-AEEAF865E0F4}"/>
    <cellStyle name="Millares 4 2 3 2 3 2" xfId="1622" xr:uid="{81A6E59F-56CC-432E-BB65-B5D61D61F1DA}"/>
    <cellStyle name="Millares 4 2 3 2 3 2 2" xfId="6782" xr:uid="{6DC2EEEF-5849-436C-A0EA-3659910799F0}"/>
    <cellStyle name="Millares 4 2 3 2 3 2 3" xfId="3954" xr:uid="{A8C46733-D0CF-4B08-835F-6F8D29BC3E2D}"/>
    <cellStyle name="Millares 4 2 3 2 3 3" xfId="2122" xr:uid="{0245CA69-9B89-4576-8AC8-78D76EE8DE5E}"/>
    <cellStyle name="Millares 4 2 3 2 3 3 2" xfId="7282" xr:uid="{A74BBC8E-0636-48E6-8D5B-DAB8A1C39BE3}"/>
    <cellStyle name="Millares 4 2 3 2 3 3 3" xfId="4454" xr:uid="{00A54D56-F309-42CD-B1DC-F43377228E0B}"/>
    <cellStyle name="Millares 4 2 3 2 3 4" xfId="2620" xr:uid="{CA21D75E-7766-4067-BAE7-AFF8CB7E7799}"/>
    <cellStyle name="Millares 4 2 3 2 3 4 2" xfId="7780" xr:uid="{14926A49-D18D-47E6-8B66-948F77F8143F}"/>
    <cellStyle name="Millares 4 2 3 2 3 4 3" xfId="4952" xr:uid="{5CEE8F27-BEE0-4899-8528-7FF6E7FBC860}"/>
    <cellStyle name="Millares 4 2 3 2 3 5" xfId="1125" xr:uid="{9CE89607-6594-4F0B-9FB0-9AD8E87CE4D4}"/>
    <cellStyle name="Millares 4 2 3 2 3 5 2" xfId="6285" xr:uid="{EE57E456-0818-4EBE-9155-3C8D00AB79CC}"/>
    <cellStyle name="Millares 4 2 3 2 3 6" xfId="5448" xr:uid="{3B3F0A35-FC25-47BC-A570-ABE8AB7AC444}"/>
    <cellStyle name="Millares 4 2 3 2 3 7" xfId="3457" xr:uid="{F7919486-BD96-4B2C-9181-0D953816A327}"/>
    <cellStyle name="Millares 4 2 3 2 4" xfId="937" xr:uid="{7961F6CB-B13E-4F8E-89FD-916B91A88EDE}"/>
    <cellStyle name="Millares 4 2 3 2 4 2" xfId="6102" xr:uid="{A8407A63-7022-4839-AEC6-9868699F34DF}"/>
    <cellStyle name="Millares 4 2 3 2 4 3" xfId="3274" xr:uid="{A1037686-1057-448D-BECE-B180C24AE98B}"/>
    <cellStyle name="Millares 4 2 3 2 5" xfId="1438" xr:uid="{892D1D33-4369-4F44-825E-2083BEF1E64F}"/>
    <cellStyle name="Millares 4 2 3 2 5 2" xfId="6598" xr:uid="{1FF0A2B9-086E-49CE-AE58-0E0016F0FB22}"/>
    <cellStyle name="Millares 4 2 3 2 5 3" xfId="3770" xr:uid="{F317E420-3C9B-4C9B-A746-AA0F6309DA81}"/>
    <cellStyle name="Millares 4 2 3 2 6" xfId="1938" xr:uid="{0A70084B-6EAB-4D57-AFD7-2CBF0FB52F67}"/>
    <cellStyle name="Millares 4 2 3 2 6 2" xfId="7098" xr:uid="{863F5287-3DE6-4292-8A0B-D12C3A76444F}"/>
    <cellStyle name="Millares 4 2 3 2 6 3" xfId="4270" xr:uid="{C528D29F-6FEC-4646-B68E-23510D460A08}"/>
    <cellStyle name="Millares 4 2 3 2 7" xfId="2436" xr:uid="{A21F8B7F-2BD7-4760-B998-A36FE6E82F28}"/>
    <cellStyle name="Millares 4 2 3 2 7 2" xfId="7596" xr:uid="{7A86F7D4-30D6-469A-93E2-8F88451565C2}"/>
    <cellStyle name="Millares 4 2 3 2 7 3" xfId="4768" xr:uid="{E06EBDAC-24F4-4BE5-BC12-47C2494F6B67}"/>
    <cellStyle name="Millares 4 2 3 2 8" xfId="623" xr:uid="{87DEA3AD-9FB3-4ABE-99A3-A528AE2AF124}"/>
    <cellStyle name="Millares 4 2 3 2 8 2" xfId="5788" xr:uid="{925CA7AF-1866-495E-8FCC-ECEF22356C56}"/>
    <cellStyle name="Millares 4 2 3 2 9" xfId="5265" xr:uid="{518F2201-8E9C-41A8-AC85-DE3AED83C74A}"/>
    <cellStyle name="Millares 4 2 3 3" xfId="143" xr:uid="{39B9D047-A9EB-4AEC-9AAC-13CA019D7A6E}"/>
    <cellStyle name="Millares 4 2 3 3 10" xfId="3013" xr:uid="{1DAC7797-B949-405C-884F-194D1FE0DC6E}"/>
    <cellStyle name="Millares 4 2 3 3 2" xfId="493" xr:uid="{AB7D4BCF-CE9C-47FA-A9A4-F0185EFF2EC1}"/>
    <cellStyle name="Millares 4 2 3 3 2 2" xfId="1335" xr:uid="{083AFAFC-7774-43D6-B970-1EC4D158B8FA}"/>
    <cellStyle name="Millares 4 2 3 3 2 2 2" xfId="6495" xr:uid="{9969B842-42D6-47F0-9376-97B75A392F39}"/>
    <cellStyle name="Millares 4 2 3 3 2 2 3" xfId="3667" xr:uid="{348D631B-2C0C-4EA0-9F15-BE1D331E64DC}"/>
    <cellStyle name="Millares 4 2 3 3 2 3" xfId="1832" xr:uid="{D3415350-B65B-45A7-9310-EBDE5358D29B}"/>
    <cellStyle name="Millares 4 2 3 3 2 3 2" xfId="6992" xr:uid="{EA125EB6-B897-41ED-B9F7-E365561C8C98}"/>
    <cellStyle name="Millares 4 2 3 3 2 3 3" xfId="4164" xr:uid="{37BD5F1C-ADF7-47F6-B58F-0054C5AC7416}"/>
    <cellStyle name="Millares 4 2 3 3 2 4" xfId="2332" xr:uid="{EE87A159-964D-4152-9F3C-6874F6CE2D01}"/>
    <cellStyle name="Millares 4 2 3 3 2 4 2" xfId="7492" xr:uid="{A00E47B3-6751-49CB-A2B3-957708411B54}"/>
    <cellStyle name="Millares 4 2 3 3 2 4 3" xfId="4664" xr:uid="{6258DF47-7E12-4C8C-A40F-872E2B52E6F6}"/>
    <cellStyle name="Millares 4 2 3 3 2 5" xfId="2830" xr:uid="{9FF5612E-BB5F-48E2-89F1-23F951A83FCF}"/>
    <cellStyle name="Millares 4 2 3 3 2 5 2" xfId="7990" xr:uid="{E5E6A024-E2C8-4DB9-91AF-16E1A243FEBA}"/>
    <cellStyle name="Millares 4 2 3 3 2 5 3" xfId="5162" xr:uid="{FAC283D9-33F8-4F28-A1C0-76AFD3F1D44A}"/>
    <cellStyle name="Millares 4 2 3 3 2 6" xfId="833" xr:uid="{6D8CD548-94CD-4C1A-949B-F460AD749E30}"/>
    <cellStyle name="Millares 4 2 3 3 2 6 2" xfId="5998" xr:uid="{0F64F325-E185-46AA-AAB8-9BEC39F9555C}"/>
    <cellStyle name="Millares 4 2 3 3 2 7" xfId="5658" xr:uid="{C558FED6-3C08-4F6C-B776-CEFD5515EE06}"/>
    <cellStyle name="Millares 4 2 3 3 2 8" xfId="3170" xr:uid="{2E533B72-350B-4ED1-9B38-5D879FC354F7}"/>
    <cellStyle name="Millares 4 2 3 3 3" xfId="336" xr:uid="{302136F3-F107-4B5C-9B12-D15CD375635D}"/>
    <cellStyle name="Millares 4 2 3 3 3 2" xfId="1675" xr:uid="{30951AC7-8611-481D-97E1-C7BE2CBA24DC}"/>
    <cellStyle name="Millares 4 2 3 3 3 2 2" xfId="6835" xr:uid="{51383D5B-A087-4167-B1D6-4D68B81ADCB5}"/>
    <cellStyle name="Millares 4 2 3 3 3 2 3" xfId="4007" xr:uid="{408DDC29-6BB5-4029-A961-0E889CEA4F99}"/>
    <cellStyle name="Millares 4 2 3 3 3 3" xfId="2175" xr:uid="{BD968AD8-5DEC-4BC5-AFCF-332D8EF31608}"/>
    <cellStyle name="Millares 4 2 3 3 3 3 2" xfId="7335" xr:uid="{1B98E0FB-E273-4714-8563-332F3ADE6D54}"/>
    <cellStyle name="Millares 4 2 3 3 3 3 3" xfId="4507" xr:uid="{04D3DBE1-FEB6-483C-A42D-B6E24C9DDC3C}"/>
    <cellStyle name="Millares 4 2 3 3 3 4" xfId="2673" xr:uid="{08ED8C8A-B257-4550-8D8F-96F68CD9F40D}"/>
    <cellStyle name="Millares 4 2 3 3 3 4 2" xfId="7833" xr:uid="{ABACBEFE-EA57-472D-91B3-54DA09C036DD}"/>
    <cellStyle name="Millares 4 2 3 3 3 4 3" xfId="5005" xr:uid="{68EE1024-214B-4870-B247-5A167DAB24D0}"/>
    <cellStyle name="Millares 4 2 3 3 3 5" xfId="1178" xr:uid="{B2942C8B-AA6D-431D-8C3C-9AC4BC1AFBEC}"/>
    <cellStyle name="Millares 4 2 3 3 3 5 2" xfId="6338" xr:uid="{D4DE57E9-5D17-4978-8D3B-A71485175367}"/>
    <cellStyle name="Millares 4 2 3 3 3 6" xfId="5501" xr:uid="{1CBF191D-4228-4BC2-B554-8ED7E43CB1A4}"/>
    <cellStyle name="Millares 4 2 3 3 3 7" xfId="3510" xr:uid="{2DF3E109-CE7F-41D8-B5BD-64E2B6586338}"/>
    <cellStyle name="Millares 4 2 3 3 4" xfId="990" xr:uid="{D03E54DD-E8F6-4CBE-A242-FEF76C2C9107}"/>
    <cellStyle name="Millares 4 2 3 3 4 2" xfId="6155" xr:uid="{CE1233DC-81B6-4F86-A2B9-CFC8C856F285}"/>
    <cellStyle name="Millares 4 2 3 3 4 3" xfId="3327" xr:uid="{2B4EB9A5-1765-456B-82EB-3D7E241035A5}"/>
    <cellStyle name="Millares 4 2 3 3 5" xfId="1491" xr:uid="{11435AA8-9243-4B54-A71E-2321953568FD}"/>
    <cellStyle name="Millares 4 2 3 3 5 2" xfId="6651" xr:uid="{DCDE6A1F-01CF-49E8-8B7D-5F410E08207B}"/>
    <cellStyle name="Millares 4 2 3 3 5 3" xfId="3823" xr:uid="{F9F5E615-9784-47D8-AD99-B9720834C262}"/>
    <cellStyle name="Millares 4 2 3 3 6" xfId="1991" xr:uid="{5A11B5A0-273C-420E-BEA5-D2076B168EFC}"/>
    <cellStyle name="Millares 4 2 3 3 6 2" xfId="7151" xr:uid="{385918E1-E0FD-477E-A8C7-23AE43E04E45}"/>
    <cellStyle name="Millares 4 2 3 3 6 3" xfId="4323" xr:uid="{1176F4BB-A1A0-456E-B1D4-4824250674B3}"/>
    <cellStyle name="Millares 4 2 3 3 7" xfId="2489" xr:uid="{FD72F526-34DB-46C1-B3A9-F74AEC487113}"/>
    <cellStyle name="Millares 4 2 3 3 7 2" xfId="7649" xr:uid="{C7A0FCA0-35ED-4D47-ADFF-DE37E060B548}"/>
    <cellStyle name="Millares 4 2 3 3 7 3" xfId="4821" xr:uid="{0C19C344-B48A-470C-B887-A3C4268498C6}"/>
    <cellStyle name="Millares 4 2 3 3 8" xfId="676" xr:uid="{9C88E6D9-388D-4F8C-9BEB-7EBAE26C6B6E}"/>
    <cellStyle name="Millares 4 2 3 3 8 2" xfId="5841" xr:uid="{B332F800-988C-476E-B71E-29D17CE5A82D}"/>
    <cellStyle name="Millares 4 2 3 3 9" xfId="5318" xr:uid="{FF4C11EE-8414-4D6C-A8C0-D487560831D7}"/>
    <cellStyle name="Millares 4 2 3 4" xfId="389" xr:uid="{83954564-73CA-4E6F-80B1-4D15C64C288E}"/>
    <cellStyle name="Millares 4 2 3 4 2" xfId="1231" xr:uid="{0D8BEE1E-D8F0-4310-AFAA-F70AF1504FBD}"/>
    <cellStyle name="Millares 4 2 3 4 2 2" xfId="6391" xr:uid="{6DFA4755-1A62-4D67-AD8D-259B2536C7A1}"/>
    <cellStyle name="Millares 4 2 3 4 2 3" xfId="3563" xr:uid="{82F0E926-763F-404A-8F93-EA9B43D3FE17}"/>
    <cellStyle name="Millares 4 2 3 4 3" xfId="1728" xr:uid="{5F6EEE8F-5635-49A2-90E0-0C5F66415F17}"/>
    <cellStyle name="Millares 4 2 3 4 3 2" xfId="6888" xr:uid="{4978BA75-AE5A-4DD7-9D95-7037490A32FE}"/>
    <cellStyle name="Millares 4 2 3 4 3 3" xfId="4060" xr:uid="{34D2898C-0C74-4EA1-8D93-0364A6525C1F}"/>
    <cellStyle name="Millares 4 2 3 4 4" xfId="2228" xr:uid="{59666CDE-9CE6-4488-8DF5-696FE9E55E26}"/>
    <cellStyle name="Millares 4 2 3 4 4 2" xfId="7388" xr:uid="{3725CB78-2571-4063-8956-8225B5839ACC}"/>
    <cellStyle name="Millares 4 2 3 4 4 3" xfId="4560" xr:uid="{B7B1C0F4-8D68-4EB9-B6A5-89A4C4530A83}"/>
    <cellStyle name="Millares 4 2 3 4 5" xfId="2726" xr:uid="{E5696230-58B8-482C-AF64-8B541E3B1877}"/>
    <cellStyle name="Millares 4 2 3 4 5 2" xfId="7886" xr:uid="{667B21F2-95AD-450A-892F-3A8288CCD972}"/>
    <cellStyle name="Millares 4 2 3 4 5 3" xfId="5058" xr:uid="{4549E4BC-41C8-46A0-87C2-1CA95EA92F84}"/>
    <cellStyle name="Millares 4 2 3 4 6" xfId="729" xr:uid="{63AF3D12-69C0-4AB3-B92A-0B502F806342}"/>
    <cellStyle name="Millares 4 2 3 4 6 2" xfId="5894" xr:uid="{E86F603E-66EF-4FC5-B2D9-93CF5B99F92F}"/>
    <cellStyle name="Millares 4 2 3 4 7" xfId="5554" xr:uid="{4692E24E-6331-4D33-BB89-4FF10E9876D6}"/>
    <cellStyle name="Millares 4 2 3 4 8" xfId="3066" xr:uid="{EC0BF479-9691-4A92-B1F7-ED4C74811214}"/>
    <cellStyle name="Millares 4 2 3 5" xfId="232" xr:uid="{9A4AB0DF-17A5-42FD-9C70-08F0F2FB9EB0}"/>
    <cellStyle name="Millares 4 2 3 5 2" xfId="1571" xr:uid="{69A98FBE-F29C-405B-85CA-363C1B70BE14}"/>
    <cellStyle name="Millares 4 2 3 5 2 2" xfId="6731" xr:uid="{220E0BCB-E7F1-4793-9820-16F070173DE1}"/>
    <cellStyle name="Millares 4 2 3 5 2 3" xfId="3903" xr:uid="{3E4094B8-CD1F-4D8A-B21E-B81324500E06}"/>
    <cellStyle name="Millares 4 2 3 5 3" xfId="2071" xr:uid="{96F10F9F-9EEC-4B0F-A9A6-88ED19B6E6D8}"/>
    <cellStyle name="Millares 4 2 3 5 3 2" xfId="7231" xr:uid="{882FDDF5-51E6-41BD-B432-ECFB658560BE}"/>
    <cellStyle name="Millares 4 2 3 5 3 3" xfId="4403" xr:uid="{3A18B2E3-AD5E-4C85-9E89-8FFC2F2A0D4D}"/>
    <cellStyle name="Millares 4 2 3 5 4" xfId="2569" xr:uid="{C35155B5-33DC-452E-A9D8-6FA2F806622F}"/>
    <cellStyle name="Millares 4 2 3 5 4 2" xfId="7729" xr:uid="{72F32D1B-4124-43C8-89BB-5293DC1A73D2}"/>
    <cellStyle name="Millares 4 2 3 5 4 3" xfId="4901" xr:uid="{A266C663-18D4-4A9B-8530-ED4A84BBACE4}"/>
    <cellStyle name="Millares 4 2 3 5 5" xfId="1074" xr:uid="{14BDBDF2-A647-486A-8848-EFEA50552180}"/>
    <cellStyle name="Millares 4 2 3 5 5 2" xfId="6234" xr:uid="{729211C8-B747-4661-B224-BAC2B5BF80AB}"/>
    <cellStyle name="Millares 4 2 3 5 6" xfId="5397" xr:uid="{8A46F589-3583-4BCC-BF46-A7DDDD407856}"/>
    <cellStyle name="Millares 4 2 3 5 7" xfId="3406" xr:uid="{F178F82B-812A-4BD8-8C99-DF436CF500F2}"/>
    <cellStyle name="Millares 4 2 3 6" xfId="886" xr:uid="{085DFFCF-327E-4459-A18D-A29172EBBDAA}"/>
    <cellStyle name="Millares 4 2 3 6 2" xfId="6051" xr:uid="{2AF4A9FC-6B25-4A91-8C3D-7CA2CB996016}"/>
    <cellStyle name="Millares 4 2 3 6 3" xfId="3223" xr:uid="{A12CC16E-FA85-47E7-BC2B-1586547D6395}"/>
    <cellStyle name="Millares 4 2 3 7" xfId="1387" xr:uid="{3B121417-548D-47F7-A4DA-A3673A65AE78}"/>
    <cellStyle name="Millares 4 2 3 7 2" xfId="6547" xr:uid="{851097C2-6926-4495-9B69-7A9787309D26}"/>
    <cellStyle name="Millares 4 2 3 7 3" xfId="3719" xr:uid="{BB29AC35-EC6A-48EB-A468-BE4CC637E24A}"/>
    <cellStyle name="Millares 4 2 3 8" xfId="1887" xr:uid="{D86B5F63-2690-413D-9F2B-155268CBC37D}"/>
    <cellStyle name="Millares 4 2 3 8 2" xfId="7047" xr:uid="{E6611937-7ECF-4CE3-B41A-0CDAB5313CA8}"/>
    <cellStyle name="Millares 4 2 3 8 3" xfId="4219" xr:uid="{92F377A3-B822-4279-97AA-AA359A8CD30B}"/>
    <cellStyle name="Millares 4 2 3 9" xfId="2385" xr:uid="{93A60E2E-E323-42E3-96C1-FD1581379C4B}"/>
    <cellStyle name="Millares 4 2 3 9 2" xfId="7545" xr:uid="{94758617-98F3-48CD-ADBC-86E25EBEAF03}"/>
    <cellStyle name="Millares 4 2 3 9 3" xfId="4717" xr:uid="{4FDA7A31-F1FE-44B5-84EA-EBCF0D4CAD2B}"/>
    <cellStyle name="Millares 4 2 4" xfId="65" xr:uid="{550D41FA-4994-42B8-B927-6D51938E13CD}"/>
    <cellStyle name="Millares 4 2 4 10" xfId="2935" xr:uid="{BA124546-94F1-4A1F-9A0B-466F203415A3}"/>
    <cellStyle name="Millares 4 2 4 2" xfId="415" xr:uid="{3A20DF21-D656-41A8-A8C9-2E8FD7017DBA}"/>
    <cellStyle name="Millares 4 2 4 2 2" xfId="1257" xr:uid="{B69D5FFA-AADB-4CDE-A401-0A040D7DA978}"/>
    <cellStyle name="Millares 4 2 4 2 2 2" xfId="6417" xr:uid="{563BB6D2-E6D9-448A-A1CC-30E42AF2A4FD}"/>
    <cellStyle name="Millares 4 2 4 2 2 3" xfId="3589" xr:uid="{F9E4CB08-16D3-4877-A826-33935F12B598}"/>
    <cellStyle name="Millares 4 2 4 2 3" xfId="1754" xr:uid="{CDD6064D-6E50-448B-9B96-03A2540A49AF}"/>
    <cellStyle name="Millares 4 2 4 2 3 2" xfId="6914" xr:uid="{51DE20A0-D1E4-4098-8372-7C991BD6B062}"/>
    <cellStyle name="Millares 4 2 4 2 3 3" xfId="4086" xr:uid="{EA482986-DDC1-4A36-A913-2D0DF0ABFD10}"/>
    <cellStyle name="Millares 4 2 4 2 4" xfId="2254" xr:uid="{A4E2175F-16A1-4C29-92DE-E67711A6CD7C}"/>
    <cellStyle name="Millares 4 2 4 2 4 2" xfId="7414" xr:uid="{B36CA6C5-3CC6-4E5C-8549-AD7C6B3FC759}"/>
    <cellStyle name="Millares 4 2 4 2 4 3" xfId="4586" xr:uid="{43BC6E58-CC83-4A68-901E-02B5A2E8E780}"/>
    <cellStyle name="Millares 4 2 4 2 5" xfId="2752" xr:uid="{D21B55F6-C4A7-4876-94E6-EF55FBF9B6CC}"/>
    <cellStyle name="Millares 4 2 4 2 5 2" xfId="7912" xr:uid="{F0361A75-FF6B-4960-85EF-3FD6F425BB14}"/>
    <cellStyle name="Millares 4 2 4 2 5 3" xfId="5084" xr:uid="{E1416F25-3B5E-4982-A297-F3F82A384876}"/>
    <cellStyle name="Millares 4 2 4 2 6" xfId="755" xr:uid="{F3020787-4FF4-4CB1-8FD7-58990226CEFC}"/>
    <cellStyle name="Millares 4 2 4 2 6 2" xfId="5920" xr:uid="{AABC7001-158F-491F-821D-AACCF71DB778}"/>
    <cellStyle name="Millares 4 2 4 2 7" xfId="5580" xr:uid="{6A72C64C-F7E1-4588-9BA6-75EF5309C007}"/>
    <cellStyle name="Millares 4 2 4 2 8" xfId="3092" xr:uid="{6D9320B8-EABF-43F2-9A0F-B8CD9E818133}"/>
    <cellStyle name="Millares 4 2 4 3" xfId="258" xr:uid="{889B16A0-6AE3-4DDC-97A7-5100E42E8768}"/>
    <cellStyle name="Millares 4 2 4 3 2" xfId="1597" xr:uid="{5858A7AB-E32A-45BE-A02E-BE6392AB8AFD}"/>
    <cellStyle name="Millares 4 2 4 3 2 2" xfId="6757" xr:uid="{2D329CDB-ED30-46F9-85C7-29556BB0DA9C}"/>
    <cellStyle name="Millares 4 2 4 3 2 3" xfId="3929" xr:uid="{A44ADCBA-68AF-4927-9589-FA0E1E077B8B}"/>
    <cellStyle name="Millares 4 2 4 3 3" xfId="2097" xr:uid="{B429B191-7DA4-426A-AE7B-7E6FB33B002E}"/>
    <cellStyle name="Millares 4 2 4 3 3 2" xfId="7257" xr:uid="{6A017B4A-564B-47B5-8C1D-A980C76AD184}"/>
    <cellStyle name="Millares 4 2 4 3 3 3" xfId="4429" xr:uid="{E0783686-F409-4CF8-BBC5-42BE64D4EA28}"/>
    <cellStyle name="Millares 4 2 4 3 4" xfId="2595" xr:uid="{67B7D38A-C060-4CB0-933F-C3916C9F5236}"/>
    <cellStyle name="Millares 4 2 4 3 4 2" xfId="7755" xr:uid="{64D4A202-095B-4E4B-BD4E-902F8E6175D7}"/>
    <cellStyle name="Millares 4 2 4 3 4 3" xfId="4927" xr:uid="{7D34383A-7AE6-4C23-8269-314146045472}"/>
    <cellStyle name="Millares 4 2 4 3 5" xfId="1100" xr:uid="{751D600A-6A5C-4A00-B94D-7577F2FD0928}"/>
    <cellStyle name="Millares 4 2 4 3 5 2" xfId="6260" xr:uid="{51ACAADA-633D-471F-BBB0-DE7FC9F1D743}"/>
    <cellStyle name="Millares 4 2 4 3 6" xfId="5423" xr:uid="{AF42E931-677E-4719-96D8-92BBB873D690}"/>
    <cellStyle name="Millares 4 2 4 3 7" xfId="3432" xr:uid="{B23D999D-69A0-45F7-AE92-14AD325B383E}"/>
    <cellStyle name="Millares 4 2 4 4" xfId="912" xr:uid="{67FB8915-B1A9-4538-B264-61333FD05739}"/>
    <cellStyle name="Millares 4 2 4 4 2" xfId="6077" xr:uid="{150815EB-3EAC-4068-8597-B691C4E76246}"/>
    <cellStyle name="Millares 4 2 4 4 3" xfId="3249" xr:uid="{E23FCAD6-F201-4918-98C7-0551C5092B8F}"/>
    <cellStyle name="Millares 4 2 4 5" xfId="1413" xr:uid="{199C633B-FC1B-4580-B914-DD73C18F20DF}"/>
    <cellStyle name="Millares 4 2 4 5 2" xfId="6573" xr:uid="{ECD37A97-342B-4A53-9A10-44745B51CC61}"/>
    <cellStyle name="Millares 4 2 4 5 3" xfId="3745" xr:uid="{EF6E34B0-2D34-4BF4-8F4E-0E10F1BBA6C2}"/>
    <cellStyle name="Millares 4 2 4 6" xfId="1913" xr:uid="{EFB294AB-3D5C-4730-AE2C-0FA9ED9689C6}"/>
    <cellStyle name="Millares 4 2 4 6 2" xfId="7073" xr:uid="{1E255B9F-44F7-4431-B843-78C590C80F02}"/>
    <cellStyle name="Millares 4 2 4 6 3" xfId="4245" xr:uid="{23D96641-41B7-4943-9E29-8374522496F7}"/>
    <cellStyle name="Millares 4 2 4 7" xfId="2411" xr:uid="{9B49F67D-69AD-4355-975B-908898EBA43B}"/>
    <cellStyle name="Millares 4 2 4 7 2" xfId="7571" xr:uid="{5ABBBF67-98F5-46BC-9526-4559BF6CC439}"/>
    <cellStyle name="Millares 4 2 4 7 3" xfId="4743" xr:uid="{373DFEBB-E4CA-48F1-9FA1-2B6161C98F3E}"/>
    <cellStyle name="Millares 4 2 4 8" xfId="598" xr:uid="{7FB6BAD2-DE29-4F16-9080-2ED288231D7D}"/>
    <cellStyle name="Millares 4 2 4 8 2" xfId="5763" xr:uid="{AD53D368-4DE8-4A90-9367-3B5864FFB4B9}"/>
    <cellStyle name="Millares 4 2 4 9" xfId="5240" xr:uid="{ED7131DE-8264-49EE-BEB1-6176FABE41F9}"/>
    <cellStyle name="Millares 4 2 5" xfId="118" xr:uid="{5D78B465-0025-4180-B6DB-C4D379726B20}"/>
    <cellStyle name="Millares 4 2 5 10" xfId="2988" xr:uid="{1ACEF76C-38DF-41B8-A96C-0CD2B5E3321B}"/>
    <cellStyle name="Millares 4 2 5 2" xfId="468" xr:uid="{6D5C5F86-4EE4-4DDB-8A84-AABE74A50F83}"/>
    <cellStyle name="Millares 4 2 5 2 2" xfId="1310" xr:uid="{EF37AC61-A65B-496A-A79C-290F921F35C1}"/>
    <cellStyle name="Millares 4 2 5 2 2 2" xfId="6470" xr:uid="{FFF58489-4038-40EE-919D-44A69EED955C}"/>
    <cellStyle name="Millares 4 2 5 2 2 3" xfId="3642" xr:uid="{6152AACD-C978-4E58-8174-D715F9EFA16F}"/>
    <cellStyle name="Millares 4 2 5 2 3" xfId="1807" xr:uid="{9B5DC327-44F9-49AB-8AFA-E4AAADAD4903}"/>
    <cellStyle name="Millares 4 2 5 2 3 2" xfId="6967" xr:uid="{FE979AB8-D6D1-4B1C-9562-CBA5F6557507}"/>
    <cellStyle name="Millares 4 2 5 2 3 3" xfId="4139" xr:uid="{92BDF91C-8D9B-4F24-B3D1-416A87A2F3B7}"/>
    <cellStyle name="Millares 4 2 5 2 4" xfId="2307" xr:uid="{A1CDFFF7-50E6-4485-B4B2-1399C3524E6B}"/>
    <cellStyle name="Millares 4 2 5 2 4 2" xfId="7467" xr:uid="{1F2DC46E-7C68-46F3-9A97-E2FB60293453}"/>
    <cellStyle name="Millares 4 2 5 2 4 3" xfId="4639" xr:uid="{A4A16CD6-1887-4605-9205-72ABAAA828B1}"/>
    <cellStyle name="Millares 4 2 5 2 5" xfId="2805" xr:uid="{3E6F4F50-A042-4AF1-9866-2C938CEA3BDE}"/>
    <cellStyle name="Millares 4 2 5 2 5 2" xfId="7965" xr:uid="{E0683A76-B518-4120-B63E-244670CA2085}"/>
    <cellStyle name="Millares 4 2 5 2 5 3" xfId="5137" xr:uid="{40EFB040-9AD7-475D-B4B3-EBE8EDED763F}"/>
    <cellStyle name="Millares 4 2 5 2 6" xfId="808" xr:uid="{6F6639C0-BD7E-4DA0-89C3-CD7835DA8540}"/>
    <cellStyle name="Millares 4 2 5 2 6 2" xfId="5973" xr:uid="{633D12F9-E278-46A4-B21C-C7E953294B50}"/>
    <cellStyle name="Millares 4 2 5 2 7" xfId="5633" xr:uid="{0CD41FCF-A4CB-4161-A008-0918AF541796}"/>
    <cellStyle name="Millares 4 2 5 2 8" xfId="3145" xr:uid="{3F181475-1F30-4CA1-BC7C-82B811BE036F}"/>
    <cellStyle name="Millares 4 2 5 3" xfId="311" xr:uid="{79E29032-5087-4204-9525-300051FAABB1}"/>
    <cellStyle name="Millares 4 2 5 3 2" xfId="1650" xr:uid="{00C8B613-0EC5-40BD-8300-75BEEE8C2D5C}"/>
    <cellStyle name="Millares 4 2 5 3 2 2" xfId="6810" xr:uid="{47FBF0BC-788C-4D61-ADF7-04F273CD23BC}"/>
    <cellStyle name="Millares 4 2 5 3 2 3" xfId="3982" xr:uid="{48EE2349-DCCA-486C-8D31-DCA7A691AF52}"/>
    <cellStyle name="Millares 4 2 5 3 3" xfId="2150" xr:uid="{74BC2522-59F2-4997-9F58-5BA02F726BDC}"/>
    <cellStyle name="Millares 4 2 5 3 3 2" xfId="7310" xr:uid="{4BA26C19-B864-49AF-9679-ED6A54F4A23C}"/>
    <cellStyle name="Millares 4 2 5 3 3 3" xfId="4482" xr:uid="{51FA13B3-0E57-487D-8449-C0941BE2B1C8}"/>
    <cellStyle name="Millares 4 2 5 3 4" xfId="2648" xr:uid="{83399952-01C7-4A48-9FE4-21BA8EA6EF34}"/>
    <cellStyle name="Millares 4 2 5 3 4 2" xfId="7808" xr:uid="{506BCEA2-4262-4AD8-8247-EB23E7082635}"/>
    <cellStyle name="Millares 4 2 5 3 4 3" xfId="4980" xr:uid="{15BBD732-1253-430A-A181-ADD99105BD79}"/>
    <cellStyle name="Millares 4 2 5 3 5" xfId="1153" xr:uid="{1E845C11-D9FA-4908-9C06-018358E0C840}"/>
    <cellStyle name="Millares 4 2 5 3 5 2" xfId="6313" xr:uid="{9172C1AD-08B0-4D91-BDCB-B9636513CBC6}"/>
    <cellStyle name="Millares 4 2 5 3 6" xfId="5476" xr:uid="{30D87125-0CFE-4008-8896-5096B9E0A6EC}"/>
    <cellStyle name="Millares 4 2 5 3 7" xfId="3485" xr:uid="{7B3E75E4-0D08-46A8-825B-3BF3B9EFD9CC}"/>
    <cellStyle name="Millares 4 2 5 4" xfId="965" xr:uid="{89F0FEE9-AB49-446F-80AE-A159EE3A03A5}"/>
    <cellStyle name="Millares 4 2 5 4 2" xfId="6130" xr:uid="{CD11F228-5415-47E2-A484-498925F0C971}"/>
    <cellStyle name="Millares 4 2 5 4 3" xfId="3302" xr:uid="{E62FE121-225C-4DE9-A88A-7117D081829E}"/>
    <cellStyle name="Millares 4 2 5 5" xfId="1466" xr:uid="{A265956F-2620-45DB-9798-593B974ABCD7}"/>
    <cellStyle name="Millares 4 2 5 5 2" xfId="6626" xr:uid="{3E5080D6-FD77-475B-8207-B51EF76AAEE3}"/>
    <cellStyle name="Millares 4 2 5 5 3" xfId="3798" xr:uid="{E67AC606-DD02-49B4-A4EC-ACB68F4D0DD6}"/>
    <cellStyle name="Millares 4 2 5 6" xfId="1966" xr:uid="{B72FACD3-2BB2-4D37-BF49-4586263782BE}"/>
    <cellStyle name="Millares 4 2 5 6 2" xfId="7126" xr:uid="{1F63833E-B065-401B-B8C2-CC496833C9EF}"/>
    <cellStyle name="Millares 4 2 5 6 3" xfId="4298" xr:uid="{94A55066-F01A-4A0B-B48B-40B52F5A9E07}"/>
    <cellStyle name="Millares 4 2 5 7" xfId="2464" xr:uid="{D20F4B30-D393-4DE4-B94B-F786D1B15831}"/>
    <cellStyle name="Millares 4 2 5 7 2" xfId="7624" xr:uid="{B2D179B5-33CC-45C2-933F-4CF34EA7744F}"/>
    <cellStyle name="Millares 4 2 5 7 3" xfId="4796" xr:uid="{80A287A1-D395-48B6-85F7-21EAC222FA42}"/>
    <cellStyle name="Millares 4 2 5 8" xfId="651" xr:uid="{D1A459BA-818F-474E-B904-1D92DD20632A}"/>
    <cellStyle name="Millares 4 2 5 8 2" xfId="5816" xr:uid="{119CC35C-E031-4806-9B7E-DE0AAA77D87D}"/>
    <cellStyle name="Millares 4 2 5 9" xfId="5293" xr:uid="{2A35D121-6BA5-4853-933F-FCDD486BCC4B}"/>
    <cellStyle name="Millares 4 2 6" xfId="207" xr:uid="{ADFCA3EE-2DFD-457D-B47A-5A662219EF22}"/>
    <cellStyle name="Millares 4 2 6 2" xfId="1049" xr:uid="{CF6146B2-4FD2-45E4-9CC3-0B8821ADB349}"/>
    <cellStyle name="Millares 4 2 6 2 2" xfId="6209" xr:uid="{19553F67-023A-41A7-B20E-FDF7A76A6369}"/>
    <cellStyle name="Millares 4 2 6 2 3" xfId="3381" xr:uid="{F2F54A19-7A52-4559-B07C-B2DC9517A149}"/>
    <cellStyle name="Millares 4 2 6 3" xfId="1546" xr:uid="{0F83C9F4-6067-4BD2-B49A-68875FED02D0}"/>
    <cellStyle name="Millares 4 2 6 3 2" xfId="6706" xr:uid="{A011A20A-6C44-4F62-9C40-AE66DF096F57}"/>
    <cellStyle name="Millares 4 2 6 3 3" xfId="3878" xr:uid="{246B7BA5-09BD-4FB4-9574-7DF648F1F64E}"/>
    <cellStyle name="Millares 4 2 6 4" xfId="2046" xr:uid="{48CEB4AF-3BBC-46BB-8D2D-F65DA19DCF59}"/>
    <cellStyle name="Millares 4 2 6 4 2" xfId="7206" xr:uid="{C1FEC76F-64D2-43F6-9139-0B02AD20CFF1}"/>
    <cellStyle name="Millares 4 2 6 4 3" xfId="4378" xr:uid="{3B9B3C40-06C6-4A51-8434-04B1361C460E}"/>
    <cellStyle name="Millares 4 2 6 5" xfId="2544" xr:uid="{8CD915F2-B43C-46A5-8C4B-9EDF24C208E9}"/>
    <cellStyle name="Millares 4 2 6 5 2" xfId="7704" xr:uid="{9465C6EC-14BF-4F2A-8B07-C0B4829B028A}"/>
    <cellStyle name="Millares 4 2 6 5 3" xfId="4876" xr:uid="{C45A06B6-68B1-475F-A41E-AA875C1379FC}"/>
    <cellStyle name="Millares 4 2 6 6" xfId="547" xr:uid="{364B002B-BA62-40E3-8947-8BB84CB0E390}"/>
    <cellStyle name="Millares 4 2 6 6 2" xfId="5712" xr:uid="{B80B26B9-8755-4603-A435-5788EF4B8F25}"/>
    <cellStyle name="Millares 4 2 6 7" xfId="5372" xr:uid="{4FB82522-58C3-4634-B974-2741D8EAA67D}"/>
    <cellStyle name="Millares 4 2 6 8" xfId="2884" xr:uid="{F81EC9AA-EB84-4F72-9610-1D5197FB2039}"/>
    <cellStyle name="Millares 4 2 7" xfId="364" xr:uid="{9872EE50-ABB4-46F4-A6DA-A9A2530F9948}"/>
    <cellStyle name="Millares 4 2 7 2" xfId="1206" xr:uid="{F1DB5398-46CF-4F52-8225-226C5BB95590}"/>
    <cellStyle name="Millares 4 2 7 2 2" xfId="6366" xr:uid="{E4DB1D33-9DE4-4EB2-B26C-110DD990A852}"/>
    <cellStyle name="Millares 4 2 7 2 3" xfId="3538" xr:uid="{F5386081-1144-4E01-912C-14090726F142}"/>
    <cellStyle name="Millares 4 2 7 3" xfId="1703" xr:uid="{FA5D3611-26BD-4D91-B2E3-DF6B3DD8F805}"/>
    <cellStyle name="Millares 4 2 7 3 2" xfId="6863" xr:uid="{057E4A1E-8DED-4BF4-9046-CB77BEB0BAD5}"/>
    <cellStyle name="Millares 4 2 7 3 3" xfId="4035" xr:uid="{483DB695-60DB-466B-BF16-0D9BD6BAA747}"/>
    <cellStyle name="Millares 4 2 7 4" xfId="2203" xr:uid="{FFE5F2CD-6B43-4DFB-8E7B-2BB6C7A1C9E5}"/>
    <cellStyle name="Millares 4 2 7 4 2" xfId="7363" xr:uid="{E9E8DD01-FA68-4628-BC0D-6AABC226613C}"/>
    <cellStyle name="Millares 4 2 7 4 3" xfId="4535" xr:uid="{B1ACF845-B4A1-46B4-8B47-227AE1A62E3F}"/>
    <cellStyle name="Millares 4 2 7 5" xfId="2701" xr:uid="{87F4E8F9-0086-4DE3-824E-8EC3F408F38D}"/>
    <cellStyle name="Millares 4 2 7 5 2" xfId="7861" xr:uid="{4F1EF7C5-2435-418C-AC63-5309FADC7392}"/>
    <cellStyle name="Millares 4 2 7 5 3" xfId="5033" xr:uid="{9979E7AB-FF3E-4967-99E2-37D79C152DD6}"/>
    <cellStyle name="Millares 4 2 7 6" xfId="704" xr:uid="{A715C125-F085-438B-A217-06CEF7EADF5D}"/>
    <cellStyle name="Millares 4 2 7 6 2" xfId="5869" xr:uid="{A28AE112-1D1E-4AAB-9E1C-4DC243A2B305}"/>
    <cellStyle name="Millares 4 2 7 7" xfId="5529" xr:uid="{9CFE2C02-B015-4B06-BEDC-6F6E44F447D8}"/>
    <cellStyle name="Millares 4 2 7 8" xfId="3041" xr:uid="{7FEE9996-6F60-4B98-B792-C6F78FBD31E3}"/>
    <cellStyle name="Millares 4 2 8" xfId="168" xr:uid="{20208026-8BED-410B-A2D5-8A0FE315FAB4}"/>
    <cellStyle name="Millares 4 2 8 2" xfId="1516" xr:uid="{A64C0625-8DEB-4520-B2BF-781EF01FE69F}"/>
    <cellStyle name="Millares 4 2 8 2 2" xfId="6676" xr:uid="{4A271F93-48C0-487F-819E-CAC6F1B29306}"/>
    <cellStyle name="Millares 4 2 8 2 3" xfId="3848" xr:uid="{BC761BE6-77E7-4521-B341-66192784E5AC}"/>
    <cellStyle name="Millares 4 2 8 3" xfId="2016" xr:uid="{619325E0-83C0-4A33-8771-40BB3553F929}"/>
    <cellStyle name="Millares 4 2 8 3 2" xfId="7176" xr:uid="{CC6207BC-CD21-4459-BE45-54D033D1E219}"/>
    <cellStyle name="Millares 4 2 8 3 3" xfId="4348" xr:uid="{CAE4B275-CA31-4396-A62E-486F3417B159}"/>
    <cellStyle name="Millares 4 2 8 4" xfId="2514" xr:uid="{EE1472A1-B84B-424F-8820-B5B2D8BFBBA1}"/>
    <cellStyle name="Millares 4 2 8 4 2" xfId="7674" xr:uid="{8C2AEFEA-45CA-40C3-9BE6-C13B3D50D619}"/>
    <cellStyle name="Millares 4 2 8 4 3" xfId="4846" xr:uid="{5F712D7B-F3C2-46F3-BE25-02405E54E7CE}"/>
    <cellStyle name="Millares 4 2 8 5" xfId="1015" xr:uid="{B5511DE5-CBAE-436E-A4F9-6580ECF8ABB9}"/>
    <cellStyle name="Millares 4 2 8 5 2" xfId="6180" xr:uid="{0211EA63-7F9C-45B9-9967-DC0784EF6D46}"/>
    <cellStyle name="Millares 4 2 8 6" xfId="5343" xr:uid="{19423455-3ABC-402A-83DF-EF56C5AF3491}"/>
    <cellStyle name="Millares 4 2 8 7" xfId="3352" xr:uid="{0033470B-02F8-4139-9D24-8343F4F54F93}"/>
    <cellStyle name="Millares 4 2 9" xfId="861" xr:uid="{15596343-190E-4C0A-9218-F429B115347C}"/>
    <cellStyle name="Millares 4 2 9 2" xfId="6026" xr:uid="{3B198939-3EC3-463F-BC16-F28B9519FC48}"/>
    <cellStyle name="Millares 4 2 9 3" xfId="3198" xr:uid="{7D9213E1-97DC-43C7-99C5-E74C82389543}"/>
    <cellStyle name="Millares 4 3" xfId="19" xr:uid="{337DF259-FDB9-461C-B8E6-733DBEB6E03C}"/>
    <cellStyle name="Millares 4 3 10" xfId="1867" xr:uid="{F3357EA3-8E90-4231-84D4-E512B47B116C}"/>
    <cellStyle name="Millares 4 3 10 2" xfId="7027" xr:uid="{84FFCC13-AB33-45C9-AC83-144FA9F1499F}"/>
    <cellStyle name="Millares 4 3 10 3" xfId="4199" xr:uid="{C995292C-9CBC-4DF1-AFB5-6C6E8644A6ED}"/>
    <cellStyle name="Millares 4 3 11" xfId="2365" xr:uid="{8DCD4A6A-82CA-4279-9E9E-52C6A095CD18}"/>
    <cellStyle name="Millares 4 3 11 2" xfId="7525" xr:uid="{CDC33292-5B92-4A52-B2D7-01270A58537B}"/>
    <cellStyle name="Millares 4 3 11 3" xfId="4697" xr:uid="{1338DBA2-9B3B-4884-AE94-EC89DD276A18}"/>
    <cellStyle name="Millares 4 3 12" xfId="523" xr:uid="{BCB69E9A-6A0E-44C7-BE5A-854ED0B94E9A}"/>
    <cellStyle name="Millares 4 3 12 2" xfId="5688" xr:uid="{D4669478-DBE5-4BB4-B409-F46F5B86157B}"/>
    <cellStyle name="Millares 4 3 13" xfId="5194" xr:uid="{EF7A7807-9F7B-42E1-B213-18142B905491}"/>
    <cellStyle name="Millares 4 3 14" xfId="2860" xr:uid="{80F15A8A-2422-4B86-8E58-96F7573C66BC}"/>
    <cellStyle name="Millares 4 3 2" xfId="44" xr:uid="{E860F0D8-AFFF-46E3-A2D0-F11D1AE563DD}"/>
    <cellStyle name="Millares 4 3 2 10" xfId="577" xr:uid="{23EA530F-CB58-4B50-B189-3A6F2ACA2981}"/>
    <cellStyle name="Millares 4 3 2 10 2" xfId="5742" xr:uid="{0037F40D-C80B-460D-A7E1-72C41C70E6E3}"/>
    <cellStyle name="Millares 4 3 2 11" xfId="5219" xr:uid="{182DCA66-45B2-4E94-B29B-AEAED8080491}"/>
    <cellStyle name="Millares 4 3 2 12" xfId="2914" xr:uid="{E075FCC8-6C12-4DE9-9899-A452DC0779B9}"/>
    <cellStyle name="Millares 4 3 2 2" xfId="95" xr:uid="{C7DB48A7-9D0D-4667-BD26-18EEA9551B65}"/>
    <cellStyle name="Millares 4 3 2 2 10" xfId="2965" xr:uid="{DF342081-DD55-4AAD-8CAB-AF6D7D194E0D}"/>
    <cellStyle name="Millares 4 3 2 2 2" xfId="445" xr:uid="{32722E1B-6DDC-4613-8C50-B6C0175F4C2D}"/>
    <cellStyle name="Millares 4 3 2 2 2 2" xfId="1287" xr:uid="{F9C0C8D0-FBE5-4B0C-B613-A44F631F98B7}"/>
    <cellStyle name="Millares 4 3 2 2 2 2 2" xfId="6447" xr:uid="{16CC9DA9-7BDB-4709-B255-1D3A58D6AA1F}"/>
    <cellStyle name="Millares 4 3 2 2 2 2 3" xfId="3619" xr:uid="{6AEF2F1A-605F-4625-89ED-B36D646B3991}"/>
    <cellStyle name="Millares 4 3 2 2 2 3" xfId="1784" xr:uid="{6832E705-8400-4CDF-B4A1-A966E8A957E3}"/>
    <cellStyle name="Millares 4 3 2 2 2 3 2" xfId="6944" xr:uid="{55CFD913-A1C3-4DA0-83F3-463CA25923A3}"/>
    <cellStyle name="Millares 4 3 2 2 2 3 3" xfId="4116" xr:uid="{8E12023A-43E2-4CF0-9403-67A781EAAC93}"/>
    <cellStyle name="Millares 4 3 2 2 2 4" xfId="2284" xr:uid="{AED7760D-EFBD-4DC2-8214-8213C2CB47E6}"/>
    <cellStyle name="Millares 4 3 2 2 2 4 2" xfId="7444" xr:uid="{9A98FDEA-CB3B-4747-AEA7-B2C50E7B5DBA}"/>
    <cellStyle name="Millares 4 3 2 2 2 4 3" xfId="4616" xr:uid="{327EEB1A-9ECD-4025-9580-BFC6248EEDDE}"/>
    <cellStyle name="Millares 4 3 2 2 2 5" xfId="2782" xr:uid="{45859299-F899-4565-A715-BD685690E46A}"/>
    <cellStyle name="Millares 4 3 2 2 2 5 2" xfId="7942" xr:uid="{9C693F2F-2E4C-4AD5-96AE-4E1FA80B488C}"/>
    <cellStyle name="Millares 4 3 2 2 2 5 3" xfId="5114" xr:uid="{94A4FF7D-CC90-4673-BD31-DDFD4BF2CD41}"/>
    <cellStyle name="Millares 4 3 2 2 2 6" xfId="785" xr:uid="{CE722969-5BC6-40D8-BC25-550A06B25FBD}"/>
    <cellStyle name="Millares 4 3 2 2 2 6 2" xfId="5950" xr:uid="{155CE2DE-D4C1-448C-83F2-DC103A1F9C81}"/>
    <cellStyle name="Millares 4 3 2 2 2 7" xfId="5610" xr:uid="{2944E6E4-B2ED-4C06-8090-4AC5A8DDEBA7}"/>
    <cellStyle name="Millares 4 3 2 2 2 8" xfId="3122" xr:uid="{A75B8AC6-DB6B-4DD0-A35B-37D75D8F0D5F}"/>
    <cellStyle name="Millares 4 3 2 2 3" xfId="288" xr:uid="{D4AA7996-8454-4ADD-870B-584F68F9356C}"/>
    <cellStyle name="Millares 4 3 2 2 3 2" xfId="1627" xr:uid="{076E2050-C91B-4D76-8797-FB58514D0230}"/>
    <cellStyle name="Millares 4 3 2 2 3 2 2" xfId="6787" xr:uid="{2B50BB1B-A6A8-4F6B-B2F0-37B61E56FA09}"/>
    <cellStyle name="Millares 4 3 2 2 3 2 3" xfId="3959" xr:uid="{ADADBBFC-9F31-4518-A410-4940B8384CBC}"/>
    <cellStyle name="Millares 4 3 2 2 3 3" xfId="2127" xr:uid="{668F3E94-D37E-4E00-B82A-A62EB5B95905}"/>
    <cellStyle name="Millares 4 3 2 2 3 3 2" xfId="7287" xr:uid="{D1BAA909-780B-4859-92A9-155D21DF885F}"/>
    <cellStyle name="Millares 4 3 2 2 3 3 3" xfId="4459" xr:uid="{6917C1B0-A67C-4F82-9C61-557C3879224C}"/>
    <cellStyle name="Millares 4 3 2 2 3 4" xfId="2625" xr:uid="{CB62F794-D764-456E-B03A-3E0AB2FAAE99}"/>
    <cellStyle name="Millares 4 3 2 2 3 4 2" xfId="7785" xr:uid="{E2B0F29E-4A22-4C1F-B596-EF8B51C36CC2}"/>
    <cellStyle name="Millares 4 3 2 2 3 4 3" xfId="4957" xr:uid="{BC5C8438-ADB2-4E0C-A966-4BEEDE9893EC}"/>
    <cellStyle name="Millares 4 3 2 2 3 5" xfId="1130" xr:uid="{FA495914-5F47-47BD-94EA-CD4CDA3E036D}"/>
    <cellStyle name="Millares 4 3 2 2 3 5 2" xfId="6290" xr:uid="{C08994A0-5A6B-40B5-B2EE-592F36BECC3C}"/>
    <cellStyle name="Millares 4 3 2 2 3 6" xfId="5453" xr:uid="{C6B88157-E059-44FF-9DE1-4363612287C3}"/>
    <cellStyle name="Millares 4 3 2 2 3 7" xfId="3462" xr:uid="{6A5C37EE-327C-49B2-AE36-E01D572402B7}"/>
    <cellStyle name="Millares 4 3 2 2 4" xfId="942" xr:uid="{F3A88BDA-D47F-4C37-AF84-3F3327450E1B}"/>
    <cellStyle name="Millares 4 3 2 2 4 2" xfId="6107" xr:uid="{1EEC8642-48F8-44B5-ADC7-7652779D9518}"/>
    <cellStyle name="Millares 4 3 2 2 4 3" xfId="3279" xr:uid="{02594142-C4D1-44DF-94B4-A4207605E56A}"/>
    <cellStyle name="Millares 4 3 2 2 5" xfId="1443" xr:uid="{D9BB12F0-BF26-4AD0-A4AE-6F94A51B62F8}"/>
    <cellStyle name="Millares 4 3 2 2 5 2" xfId="6603" xr:uid="{CF827753-477F-4711-AE11-C874D025C5C8}"/>
    <cellStyle name="Millares 4 3 2 2 5 3" xfId="3775" xr:uid="{250C0653-0780-48BF-BC7A-5567B3B4DD65}"/>
    <cellStyle name="Millares 4 3 2 2 6" xfId="1943" xr:uid="{49DD19E1-039E-4F4D-8B63-791A470968E9}"/>
    <cellStyle name="Millares 4 3 2 2 6 2" xfId="7103" xr:uid="{8D8C3B3D-F918-4A5B-8FC5-00F07C8A3A51}"/>
    <cellStyle name="Millares 4 3 2 2 6 3" xfId="4275" xr:uid="{9F8C8515-0FE2-4A50-8D0A-B2765B1978C4}"/>
    <cellStyle name="Millares 4 3 2 2 7" xfId="2441" xr:uid="{7149A00D-2054-41EF-84C1-9700ABCDEF7C}"/>
    <cellStyle name="Millares 4 3 2 2 7 2" xfId="7601" xr:uid="{E24313B8-A1A6-4096-9EDF-10B5F34B4863}"/>
    <cellStyle name="Millares 4 3 2 2 7 3" xfId="4773" xr:uid="{7F18A06C-A1DA-493E-B84D-B482144C4F4B}"/>
    <cellStyle name="Millares 4 3 2 2 8" xfId="628" xr:uid="{E4D53DCC-5147-426C-B2CC-A19391F6163D}"/>
    <cellStyle name="Millares 4 3 2 2 8 2" xfId="5793" xr:uid="{137BCD69-2F79-4B4D-8974-F286E3CB4F65}"/>
    <cellStyle name="Millares 4 3 2 2 9" xfId="5270" xr:uid="{D9B4F358-BC0B-41AE-8FF2-26F5F6D2246A}"/>
    <cellStyle name="Millares 4 3 2 3" xfId="148" xr:uid="{E0C663CE-219D-4A5C-A9AC-64B8432368A7}"/>
    <cellStyle name="Millares 4 3 2 3 10" xfId="3018" xr:uid="{DC8924B6-057C-448E-AA75-4B15B131BC8A}"/>
    <cellStyle name="Millares 4 3 2 3 2" xfId="498" xr:uid="{BCFEEAC6-B0FD-4354-B583-9C2D2AF5C5A6}"/>
    <cellStyle name="Millares 4 3 2 3 2 2" xfId="1340" xr:uid="{0D172A5C-69C0-4422-B846-28DA5D0E0C68}"/>
    <cellStyle name="Millares 4 3 2 3 2 2 2" xfId="6500" xr:uid="{B472E456-0F6B-4EF0-9BC4-152FED93333F}"/>
    <cellStyle name="Millares 4 3 2 3 2 2 3" xfId="3672" xr:uid="{F8873198-422D-45B9-901E-DBFCE4AA4F4E}"/>
    <cellStyle name="Millares 4 3 2 3 2 3" xfId="1837" xr:uid="{E46BFD8C-F49F-4071-B47F-9480F6F2AD90}"/>
    <cellStyle name="Millares 4 3 2 3 2 3 2" xfId="6997" xr:uid="{DDED6E2B-C613-4267-9286-831234539318}"/>
    <cellStyle name="Millares 4 3 2 3 2 3 3" xfId="4169" xr:uid="{5667E454-5B86-49B0-BEB8-DF0A25014CA6}"/>
    <cellStyle name="Millares 4 3 2 3 2 4" xfId="2337" xr:uid="{28EE50DD-C35D-4057-B0FC-51F533074C83}"/>
    <cellStyle name="Millares 4 3 2 3 2 4 2" xfId="7497" xr:uid="{C2C5D063-FF2C-4E9C-A68A-FDECF3918D62}"/>
    <cellStyle name="Millares 4 3 2 3 2 4 3" xfId="4669" xr:uid="{5EECBA28-815E-40B4-A18D-17C116C4D8DA}"/>
    <cellStyle name="Millares 4 3 2 3 2 5" xfId="2835" xr:uid="{E0F205AB-DA5C-411E-95E3-8D9E6146F10A}"/>
    <cellStyle name="Millares 4 3 2 3 2 5 2" xfId="7995" xr:uid="{F1BAA5C8-3567-4014-9B97-2D8128D41859}"/>
    <cellStyle name="Millares 4 3 2 3 2 5 3" xfId="5167" xr:uid="{C72F9AE6-6385-4EC6-8BA0-49CB7A5A9FA8}"/>
    <cellStyle name="Millares 4 3 2 3 2 6" xfId="838" xr:uid="{DE8F6398-8EF4-477C-AA89-D6D6BD53F9C3}"/>
    <cellStyle name="Millares 4 3 2 3 2 6 2" xfId="6003" xr:uid="{1624AFB8-FAC4-4C31-8A07-7F92B6DDC9A0}"/>
    <cellStyle name="Millares 4 3 2 3 2 7" xfId="5663" xr:uid="{E62AC7D5-2F16-4811-9D36-066B65CC9533}"/>
    <cellStyle name="Millares 4 3 2 3 2 8" xfId="3175" xr:uid="{47130991-F651-4A6D-963F-A8260CCCAE89}"/>
    <cellStyle name="Millares 4 3 2 3 3" xfId="341" xr:uid="{DEAC07D1-6711-477C-B366-D57D3723A7D6}"/>
    <cellStyle name="Millares 4 3 2 3 3 2" xfId="1680" xr:uid="{784F0C45-B187-4554-9731-438A6EFD192D}"/>
    <cellStyle name="Millares 4 3 2 3 3 2 2" xfId="6840" xr:uid="{7181B786-B223-40A1-8208-60E9FB336C9D}"/>
    <cellStyle name="Millares 4 3 2 3 3 2 3" xfId="4012" xr:uid="{D530FC5F-4BC5-48DA-AE41-C4F481D5C4EE}"/>
    <cellStyle name="Millares 4 3 2 3 3 3" xfId="2180" xr:uid="{1CE46F6E-B57F-4C52-83DF-8E40D23623F4}"/>
    <cellStyle name="Millares 4 3 2 3 3 3 2" xfId="7340" xr:uid="{807017C8-68C6-4A5E-945F-1E3915389C2C}"/>
    <cellStyle name="Millares 4 3 2 3 3 3 3" xfId="4512" xr:uid="{6DCC679E-0CD3-4AF8-8139-5F70DAE3CDD5}"/>
    <cellStyle name="Millares 4 3 2 3 3 4" xfId="2678" xr:uid="{AFB8E5D6-0A59-47F9-9199-58DC16335C99}"/>
    <cellStyle name="Millares 4 3 2 3 3 4 2" xfId="7838" xr:uid="{8C5FF4C4-386E-4179-B2A3-102041C2FC54}"/>
    <cellStyle name="Millares 4 3 2 3 3 4 3" xfId="5010" xr:uid="{5B8FD8BD-EA5D-4CB3-BD1B-C9CA531A94B4}"/>
    <cellStyle name="Millares 4 3 2 3 3 5" xfId="1183" xr:uid="{B7210C4D-4249-4128-993A-7A80046280BE}"/>
    <cellStyle name="Millares 4 3 2 3 3 5 2" xfId="6343" xr:uid="{1371C664-EF92-4300-94C8-012A87C47A99}"/>
    <cellStyle name="Millares 4 3 2 3 3 6" xfId="5506" xr:uid="{1780F001-3F61-463F-9C98-CAA4495005BC}"/>
    <cellStyle name="Millares 4 3 2 3 3 7" xfId="3515" xr:uid="{A637AD60-D32A-43B4-B63C-34AC13485196}"/>
    <cellStyle name="Millares 4 3 2 3 4" xfId="995" xr:uid="{979E6587-7358-4CDE-9C6E-F7E515E39A25}"/>
    <cellStyle name="Millares 4 3 2 3 4 2" xfId="6160" xr:uid="{8AABA7B1-1589-482F-8015-7E7C71E6E229}"/>
    <cellStyle name="Millares 4 3 2 3 4 3" xfId="3332" xr:uid="{89267688-FB2D-4383-88EB-ECE355C04B56}"/>
    <cellStyle name="Millares 4 3 2 3 5" xfId="1496" xr:uid="{D7C207E7-F929-450C-BBDF-A235A297B390}"/>
    <cellStyle name="Millares 4 3 2 3 5 2" xfId="6656" xr:uid="{7A6FC351-BBA1-417F-ABD7-E81224C675F6}"/>
    <cellStyle name="Millares 4 3 2 3 5 3" xfId="3828" xr:uid="{4AB55070-AD7B-4D7D-AF65-6FE45916AE4F}"/>
    <cellStyle name="Millares 4 3 2 3 6" xfId="1996" xr:uid="{3ABE66D8-12FE-4C90-9C1B-1EE0B8DFA5DD}"/>
    <cellStyle name="Millares 4 3 2 3 6 2" xfId="7156" xr:uid="{717B1A23-D08A-4B90-94BA-D39DD89581BF}"/>
    <cellStyle name="Millares 4 3 2 3 6 3" xfId="4328" xr:uid="{49D1BE4D-168A-4476-95B5-A87DB7539AE6}"/>
    <cellStyle name="Millares 4 3 2 3 7" xfId="2494" xr:uid="{BB042F3D-C643-4D85-82DE-03C006D0E4FD}"/>
    <cellStyle name="Millares 4 3 2 3 7 2" xfId="7654" xr:uid="{1C934AB0-D0CC-4E46-91B8-6459C8DC6794}"/>
    <cellStyle name="Millares 4 3 2 3 7 3" xfId="4826" xr:uid="{12DD8B43-711A-42E1-B019-26408D90AC52}"/>
    <cellStyle name="Millares 4 3 2 3 8" xfId="681" xr:uid="{146289C9-2963-4E96-BEA1-93983650F6E3}"/>
    <cellStyle name="Millares 4 3 2 3 8 2" xfId="5846" xr:uid="{BD340B2A-86A3-4875-AD3C-550D2596EB4A}"/>
    <cellStyle name="Millares 4 3 2 3 9" xfId="5323" xr:uid="{CC597162-ABF6-436A-B39A-5D21BA25A6A6}"/>
    <cellStyle name="Millares 4 3 2 4" xfId="394" xr:uid="{39E8DCA6-DA87-457D-8054-D08571E0C135}"/>
    <cellStyle name="Millares 4 3 2 4 2" xfId="1236" xr:uid="{D84A5231-2CD1-4C88-8CD3-CE00ADA8472A}"/>
    <cellStyle name="Millares 4 3 2 4 2 2" xfId="6396" xr:uid="{56FDD109-F3E4-40AD-B1B3-0F8B12DFB143}"/>
    <cellStyle name="Millares 4 3 2 4 2 3" xfId="3568" xr:uid="{1589D94E-4184-46DE-B688-9CCB15DE8F52}"/>
    <cellStyle name="Millares 4 3 2 4 3" xfId="1733" xr:uid="{82E8EB0D-EE86-42F9-8619-FC2975CB1222}"/>
    <cellStyle name="Millares 4 3 2 4 3 2" xfId="6893" xr:uid="{B19842FC-D385-47B9-A4DB-4CB44703A233}"/>
    <cellStyle name="Millares 4 3 2 4 3 3" xfId="4065" xr:uid="{2D73E7AA-FCC3-4A67-ACBA-2F4C83FF29F0}"/>
    <cellStyle name="Millares 4 3 2 4 4" xfId="2233" xr:uid="{9F062AEC-9165-471D-AD47-0B5909A7C2EE}"/>
    <cellStyle name="Millares 4 3 2 4 4 2" xfId="7393" xr:uid="{9BE03A90-A239-4169-98E7-72321FA8165B}"/>
    <cellStyle name="Millares 4 3 2 4 4 3" xfId="4565" xr:uid="{D08BC7F5-49D6-4D89-889A-CE311BC7B3D6}"/>
    <cellStyle name="Millares 4 3 2 4 5" xfId="2731" xr:uid="{81CEEC96-95B5-440E-B3D4-B0D9C8EF1EFB}"/>
    <cellStyle name="Millares 4 3 2 4 5 2" xfId="7891" xr:uid="{E48A2835-B2E3-4963-BA31-D3485116E506}"/>
    <cellStyle name="Millares 4 3 2 4 5 3" xfId="5063" xr:uid="{5907470B-0D3E-4843-8011-23D7B069632D}"/>
    <cellStyle name="Millares 4 3 2 4 6" xfId="734" xr:uid="{9A0CAC45-B4B8-4476-8103-1872A6FEDF52}"/>
    <cellStyle name="Millares 4 3 2 4 6 2" xfId="5899" xr:uid="{A60BAFA1-D009-4ED5-BF42-1C9C503A6758}"/>
    <cellStyle name="Millares 4 3 2 4 7" xfId="5559" xr:uid="{BCCC5B3A-E967-4FE4-9809-D72B27FDFDF7}"/>
    <cellStyle name="Millares 4 3 2 4 8" xfId="3071" xr:uid="{368BDF27-D5AA-4813-936B-DE8A8D9183E8}"/>
    <cellStyle name="Millares 4 3 2 5" xfId="237" xr:uid="{929FC962-8DBB-48F1-99B9-2808CD349779}"/>
    <cellStyle name="Millares 4 3 2 5 2" xfId="1576" xr:uid="{B079AB62-193C-4C5D-AAEC-B7DC9C5C7C3F}"/>
    <cellStyle name="Millares 4 3 2 5 2 2" xfId="6736" xr:uid="{9AAD90EC-20DF-4BD6-8D0D-FC73B3353AB0}"/>
    <cellStyle name="Millares 4 3 2 5 2 3" xfId="3908" xr:uid="{ACA94C47-EC1D-4611-A96F-D31A77F2B50E}"/>
    <cellStyle name="Millares 4 3 2 5 3" xfId="2076" xr:uid="{407042EC-3A6D-4728-9594-48F03801779D}"/>
    <cellStyle name="Millares 4 3 2 5 3 2" xfId="7236" xr:uid="{1E911375-BE93-49CA-881F-47341ECD76C1}"/>
    <cellStyle name="Millares 4 3 2 5 3 3" xfId="4408" xr:uid="{6CE53D34-F646-4C7A-AE14-9482F33D7043}"/>
    <cellStyle name="Millares 4 3 2 5 4" xfId="2574" xr:uid="{652BE9CE-2365-4DAB-B99F-73FC1A2B022E}"/>
    <cellStyle name="Millares 4 3 2 5 4 2" xfId="7734" xr:uid="{45194673-7796-4461-86A5-A60A0F49D002}"/>
    <cellStyle name="Millares 4 3 2 5 4 3" xfId="4906" xr:uid="{89B7D900-6C89-4323-9B99-E6272C9C1920}"/>
    <cellStyle name="Millares 4 3 2 5 5" xfId="1079" xr:uid="{226FF7A5-4C8A-46CE-8FB0-ACB242405BA0}"/>
    <cellStyle name="Millares 4 3 2 5 5 2" xfId="6239" xr:uid="{27E4BBF4-1F6E-4EEC-9DA0-EEF7A95150D0}"/>
    <cellStyle name="Millares 4 3 2 5 6" xfId="5402" xr:uid="{676E8413-1886-4A52-9F70-CA5B8314900C}"/>
    <cellStyle name="Millares 4 3 2 5 7" xfId="3411" xr:uid="{AACE7B65-EB9B-4366-9086-C196D5AAF763}"/>
    <cellStyle name="Millares 4 3 2 6" xfId="891" xr:uid="{35223DB1-B2F7-4038-8F44-FEB4ADFC0016}"/>
    <cellStyle name="Millares 4 3 2 6 2" xfId="6056" xr:uid="{C8449FAF-76F2-464B-A22E-28FBCA0FED9E}"/>
    <cellStyle name="Millares 4 3 2 6 3" xfId="3228" xr:uid="{4DD5FEC6-8115-468A-AB3D-72B8E1E91E6B}"/>
    <cellStyle name="Millares 4 3 2 7" xfId="1392" xr:uid="{D18DFFE7-D391-43A2-A344-2C1DEC576AC4}"/>
    <cellStyle name="Millares 4 3 2 7 2" xfId="6552" xr:uid="{28272313-C2C5-4F11-B1D2-8CFBEFDF434C}"/>
    <cellStyle name="Millares 4 3 2 7 3" xfId="3724" xr:uid="{B5F5438C-B237-4755-BFDB-41E1E8E35BCC}"/>
    <cellStyle name="Millares 4 3 2 8" xfId="1892" xr:uid="{09140C37-4A17-461A-B3A6-A99AC4C47CFE}"/>
    <cellStyle name="Millares 4 3 2 8 2" xfId="7052" xr:uid="{CD5B0A52-D976-41E2-B0DA-63E408F64630}"/>
    <cellStyle name="Millares 4 3 2 8 3" xfId="4224" xr:uid="{7665087C-A4E9-49EB-A854-9DF00B8D703B}"/>
    <cellStyle name="Millares 4 3 2 9" xfId="2390" xr:uid="{67E7A31B-B0CB-46EE-9D3B-BEB77662E765}"/>
    <cellStyle name="Millares 4 3 2 9 2" xfId="7550" xr:uid="{15A18754-8746-4E8E-B81E-B57EB728E761}"/>
    <cellStyle name="Millares 4 3 2 9 3" xfId="4722" xr:uid="{0475C0B3-4E3A-4B2E-84E4-23FC4FE2513E}"/>
    <cellStyle name="Millares 4 3 3" xfId="70" xr:uid="{9F1C9604-7DEA-4D61-A253-8D0BFD49B92A}"/>
    <cellStyle name="Millares 4 3 3 10" xfId="2940" xr:uid="{CAB611BF-ABC7-4A76-B2F9-07C4684395CD}"/>
    <cellStyle name="Millares 4 3 3 2" xfId="420" xr:uid="{21AD7360-D065-4D3B-B7E8-59B043CCD454}"/>
    <cellStyle name="Millares 4 3 3 2 2" xfId="1262" xr:uid="{76964296-DE31-4EEE-905E-0BD3646B8D35}"/>
    <cellStyle name="Millares 4 3 3 2 2 2" xfId="6422" xr:uid="{0098822B-67B7-4D77-A2E9-03D654E8F667}"/>
    <cellStyle name="Millares 4 3 3 2 2 3" xfId="3594" xr:uid="{5294D44E-6D26-4742-B0FE-1347FD526D3C}"/>
    <cellStyle name="Millares 4 3 3 2 3" xfId="1759" xr:uid="{285BABC8-80E5-4542-9FB9-9A00E50D4EDA}"/>
    <cellStyle name="Millares 4 3 3 2 3 2" xfId="6919" xr:uid="{480FAC98-0F1F-45C2-B8CB-41D9352CFA67}"/>
    <cellStyle name="Millares 4 3 3 2 3 3" xfId="4091" xr:uid="{FFB5A8F2-9434-47D8-BC0A-E40A12CCDEAC}"/>
    <cellStyle name="Millares 4 3 3 2 4" xfId="2259" xr:uid="{DB6C0136-95BD-45CC-BBA9-08BF4211BE42}"/>
    <cellStyle name="Millares 4 3 3 2 4 2" xfId="7419" xr:uid="{1694DD58-7AFF-43F0-976D-C5EACED8D5BA}"/>
    <cellStyle name="Millares 4 3 3 2 4 3" xfId="4591" xr:uid="{620F560E-42A1-4334-B4F6-0AF2D9EDEA51}"/>
    <cellStyle name="Millares 4 3 3 2 5" xfId="2757" xr:uid="{36C810DE-88F0-4711-AC0F-01E8AF3D5770}"/>
    <cellStyle name="Millares 4 3 3 2 5 2" xfId="7917" xr:uid="{0E5AF0B4-B89E-43E2-B569-B132033CCF96}"/>
    <cellStyle name="Millares 4 3 3 2 5 3" xfId="5089" xr:uid="{53D8D6E5-D1DE-4D85-86C7-43833B0FB1D2}"/>
    <cellStyle name="Millares 4 3 3 2 6" xfId="760" xr:uid="{BC2383A5-F27D-4D3F-9DF5-2384033738AB}"/>
    <cellStyle name="Millares 4 3 3 2 6 2" xfId="5925" xr:uid="{92A6D9E9-79F1-43C3-A0E7-65F5D253CF02}"/>
    <cellStyle name="Millares 4 3 3 2 7" xfId="5585" xr:uid="{1F5525AA-44B9-478F-BBCE-96C5F6BED1D4}"/>
    <cellStyle name="Millares 4 3 3 2 8" xfId="3097" xr:uid="{1CC1F320-AD9A-4A6C-8713-94030162A984}"/>
    <cellStyle name="Millares 4 3 3 3" xfId="263" xr:uid="{17D5B9F8-451D-487B-9C62-DF1DB6AA8316}"/>
    <cellStyle name="Millares 4 3 3 3 2" xfId="1602" xr:uid="{872094AC-D18B-400A-9A20-811923009471}"/>
    <cellStyle name="Millares 4 3 3 3 2 2" xfId="6762" xr:uid="{4BB3546A-84BB-4506-8DF0-B6785F1AD717}"/>
    <cellStyle name="Millares 4 3 3 3 2 3" xfId="3934" xr:uid="{533438DD-473A-4CA3-A864-039EA148184F}"/>
    <cellStyle name="Millares 4 3 3 3 3" xfId="2102" xr:uid="{4C122AE9-F61D-4E6A-A37C-631C312CC3A2}"/>
    <cellStyle name="Millares 4 3 3 3 3 2" xfId="7262" xr:uid="{6BC82F7B-A74C-4F19-88EE-BFA2A1ADEECC}"/>
    <cellStyle name="Millares 4 3 3 3 3 3" xfId="4434" xr:uid="{7CACD401-7BE0-40D0-97EA-101D9594F83F}"/>
    <cellStyle name="Millares 4 3 3 3 4" xfId="2600" xr:uid="{C59F4D10-EADD-4BC4-83A0-1B60E5C6C3A9}"/>
    <cellStyle name="Millares 4 3 3 3 4 2" xfId="7760" xr:uid="{EF5B7449-8B93-4C52-93A8-1E4567C62DC5}"/>
    <cellStyle name="Millares 4 3 3 3 4 3" xfId="4932" xr:uid="{9C1C1F34-DE61-40FD-B36A-102493B7B04E}"/>
    <cellStyle name="Millares 4 3 3 3 5" xfId="1105" xr:uid="{C952DE89-DE02-4AF0-AEE4-9B591320CD3B}"/>
    <cellStyle name="Millares 4 3 3 3 5 2" xfId="6265" xr:uid="{7E51EE90-1499-4FC2-A71F-F04A011F13B8}"/>
    <cellStyle name="Millares 4 3 3 3 6" xfId="5428" xr:uid="{68626894-BE30-4C3C-9824-55CA428B6928}"/>
    <cellStyle name="Millares 4 3 3 3 7" xfId="3437" xr:uid="{2BDE3B8D-7ACA-4F68-B538-DBDDA20605D6}"/>
    <cellStyle name="Millares 4 3 3 4" xfId="917" xr:uid="{0535B7DA-F860-4434-BECE-3DF86DFBB87B}"/>
    <cellStyle name="Millares 4 3 3 4 2" xfId="6082" xr:uid="{41AD8237-0038-4F59-A37D-BD0A0A012DEB}"/>
    <cellStyle name="Millares 4 3 3 4 3" xfId="3254" xr:uid="{7F388E72-7645-4129-8476-E05B94CE9565}"/>
    <cellStyle name="Millares 4 3 3 5" xfId="1418" xr:uid="{229FF30B-9ADB-4CEF-B4C5-CBD18CE5C73E}"/>
    <cellStyle name="Millares 4 3 3 5 2" xfId="6578" xr:uid="{BF09642B-09AC-47C9-A308-6C7E9DA0732B}"/>
    <cellStyle name="Millares 4 3 3 5 3" xfId="3750" xr:uid="{644FC1BE-7C76-449A-BC28-680280DDF545}"/>
    <cellStyle name="Millares 4 3 3 6" xfId="1918" xr:uid="{A5232F01-47FB-4ABA-B47B-7BD51E9DCAF8}"/>
    <cellStyle name="Millares 4 3 3 6 2" xfId="7078" xr:uid="{01BACF42-29C5-4E80-AC17-EBCDB46417D1}"/>
    <cellStyle name="Millares 4 3 3 6 3" xfId="4250" xr:uid="{77CD1A26-FB2F-4B1A-81E6-B5C4C207FEB0}"/>
    <cellStyle name="Millares 4 3 3 7" xfId="2416" xr:uid="{FBCBE3CA-51C1-4AFD-99FE-2AF529229FA2}"/>
    <cellStyle name="Millares 4 3 3 7 2" xfId="7576" xr:uid="{1C6E4DCC-5FF6-4272-B8E6-E9496BFBCB6A}"/>
    <cellStyle name="Millares 4 3 3 7 3" xfId="4748" xr:uid="{11FFE721-BAC8-43B8-BAE5-CC2F6F19199F}"/>
    <cellStyle name="Millares 4 3 3 8" xfId="603" xr:uid="{2F571164-6A98-42A8-8912-3F7B5D9067DC}"/>
    <cellStyle name="Millares 4 3 3 8 2" xfId="5768" xr:uid="{ED9DE9F0-33CF-4477-8A51-E3F3FF42469A}"/>
    <cellStyle name="Millares 4 3 3 9" xfId="5245" xr:uid="{7D9BF878-2619-444E-BBEF-D18FF18FB94C}"/>
    <cellStyle name="Millares 4 3 4" xfId="123" xr:uid="{5640F85B-2D39-4AB9-9941-155B4B179F63}"/>
    <cellStyle name="Millares 4 3 4 10" xfId="2993" xr:uid="{C3EC9B80-431A-4F7E-B4CE-F22FC8B069CD}"/>
    <cellStyle name="Millares 4 3 4 2" xfId="473" xr:uid="{2EB5A9FE-00E3-4C42-9352-B0332BFA355B}"/>
    <cellStyle name="Millares 4 3 4 2 2" xfId="1315" xr:uid="{D4E44B64-77F8-4474-89F5-2EE0401AB1CF}"/>
    <cellStyle name="Millares 4 3 4 2 2 2" xfId="6475" xr:uid="{169ACEFA-8CEB-44E8-85CE-8016BDE204EB}"/>
    <cellStyle name="Millares 4 3 4 2 2 3" xfId="3647" xr:uid="{64D957EB-9071-4B32-A613-36A78382392D}"/>
    <cellStyle name="Millares 4 3 4 2 3" xfId="1812" xr:uid="{89FF4114-F0FC-4AC5-9A85-BB9201056812}"/>
    <cellStyle name="Millares 4 3 4 2 3 2" xfId="6972" xr:uid="{D5A7D141-8A22-4A67-A651-D8BFE1319D9C}"/>
    <cellStyle name="Millares 4 3 4 2 3 3" xfId="4144" xr:uid="{824A70BB-5747-4609-B655-C556E4A16AE1}"/>
    <cellStyle name="Millares 4 3 4 2 4" xfId="2312" xr:uid="{E60D63F4-30BD-42F5-8471-302AA3535257}"/>
    <cellStyle name="Millares 4 3 4 2 4 2" xfId="7472" xr:uid="{7C40C3A8-AFC4-42B9-935A-F4959876A07E}"/>
    <cellStyle name="Millares 4 3 4 2 4 3" xfId="4644" xr:uid="{0C01EBFC-C0F6-4CB6-8B46-066180AE87DE}"/>
    <cellStyle name="Millares 4 3 4 2 5" xfId="2810" xr:uid="{3011B9C4-12F3-4AFE-82F5-1243AAF238D2}"/>
    <cellStyle name="Millares 4 3 4 2 5 2" xfId="7970" xr:uid="{D229C413-94A2-45EB-BE3C-52CD3F28BCA0}"/>
    <cellStyle name="Millares 4 3 4 2 5 3" xfId="5142" xr:uid="{25303FB5-1205-406F-984E-40CAA3A78655}"/>
    <cellStyle name="Millares 4 3 4 2 6" xfId="813" xr:uid="{157F064E-440A-4AE2-A6CC-0112BB07EC5C}"/>
    <cellStyle name="Millares 4 3 4 2 6 2" xfId="5978" xr:uid="{C95B5E9D-1E54-45A9-8B4E-83D889BC8AD5}"/>
    <cellStyle name="Millares 4 3 4 2 7" xfId="5638" xr:uid="{740DE76E-4BB2-465D-BBF7-2425257D8EE7}"/>
    <cellStyle name="Millares 4 3 4 2 8" xfId="3150" xr:uid="{45BE82C7-597C-4383-8FAB-E45DA84A1B5A}"/>
    <cellStyle name="Millares 4 3 4 3" xfId="316" xr:uid="{D467DA0D-0E97-4968-9B01-E3F1D24C4A65}"/>
    <cellStyle name="Millares 4 3 4 3 2" xfId="1655" xr:uid="{711A364C-C328-4456-86BA-B7CF89929064}"/>
    <cellStyle name="Millares 4 3 4 3 2 2" xfId="6815" xr:uid="{CDD260A7-648D-40E3-B327-E7E996251C28}"/>
    <cellStyle name="Millares 4 3 4 3 2 3" xfId="3987" xr:uid="{D8713F35-3DD1-4D76-8D4D-CF2945D1870B}"/>
    <cellStyle name="Millares 4 3 4 3 3" xfId="2155" xr:uid="{FB16E23A-7033-4A5E-8263-42DC07FCECF7}"/>
    <cellStyle name="Millares 4 3 4 3 3 2" xfId="7315" xr:uid="{B38F7F74-3993-4C25-9296-2E8312C39C44}"/>
    <cellStyle name="Millares 4 3 4 3 3 3" xfId="4487" xr:uid="{2A36D976-0737-4DA9-9B71-614FEC95463F}"/>
    <cellStyle name="Millares 4 3 4 3 4" xfId="2653" xr:uid="{67EF7A96-5E8D-4B2A-8D3F-BEDF59EC90C7}"/>
    <cellStyle name="Millares 4 3 4 3 4 2" xfId="7813" xr:uid="{9D432E0C-ACFE-431B-BE39-D9B5DFEB5C7C}"/>
    <cellStyle name="Millares 4 3 4 3 4 3" xfId="4985" xr:uid="{0E90B906-0842-41FE-BA9C-DF213D841893}"/>
    <cellStyle name="Millares 4 3 4 3 5" xfId="1158" xr:uid="{FA3D276A-0945-4E5B-BE65-C2A1173A89B6}"/>
    <cellStyle name="Millares 4 3 4 3 5 2" xfId="6318" xr:uid="{B78BDD46-1E00-42B0-A47B-8EC6B1E2174C}"/>
    <cellStyle name="Millares 4 3 4 3 6" xfId="5481" xr:uid="{937134C4-5C57-47E1-BFB6-EFE6E8C2665E}"/>
    <cellStyle name="Millares 4 3 4 3 7" xfId="3490" xr:uid="{668025A1-C1F9-43D2-A825-ADE62ACE75CB}"/>
    <cellStyle name="Millares 4 3 4 4" xfId="970" xr:uid="{DB63CA98-1E53-4AFE-B0C2-EDA33A621347}"/>
    <cellStyle name="Millares 4 3 4 4 2" xfId="6135" xr:uid="{279F5AA0-2661-4300-8780-E7D74FECD290}"/>
    <cellStyle name="Millares 4 3 4 4 3" xfId="3307" xr:uid="{3D0F2254-0932-4E96-8EF3-4FE3EFCFE412}"/>
    <cellStyle name="Millares 4 3 4 5" xfId="1471" xr:uid="{74BDB7B5-BB86-49DE-A43B-3643CF6977A1}"/>
    <cellStyle name="Millares 4 3 4 5 2" xfId="6631" xr:uid="{D41E24E6-B339-483B-A292-3E605AB42E8A}"/>
    <cellStyle name="Millares 4 3 4 5 3" xfId="3803" xr:uid="{F08AE6B6-93A2-4465-A69A-6FFFA4F69995}"/>
    <cellStyle name="Millares 4 3 4 6" xfId="1971" xr:uid="{67633A79-0D8B-4AC2-BAA1-13D31851D02B}"/>
    <cellStyle name="Millares 4 3 4 6 2" xfId="7131" xr:uid="{FF215B83-E59F-483C-BD04-507A14B634D7}"/>
    <cellStyle name="Millares 4 3 4 6 3" xfId="4303" xr:uid="{84E312AE-4820-4CAE-980D-6D557C9673BA}"/>
    <cellStyle name="Millares 4 3 4 7" xfId="2469" xr:uid="{B3F4FE50-6FF5-4079-BE89-1B8B588C0FEF}"/>
    <cellStyle name="Millares 4 3 4 7 2" xfId="7629" xr:uid="{05D94CEF-988D-4832-9894-68587C63BE94}"/>
    <cellStyle name="Millares 4 3 4 7 3" xfId="4801" xr:uid="{A1201315-F03D-40BD-9D34-868ED265F1BF}"/>
    <cellStyle name="Millares 4 3 4 8" xfId="656" xr:uid="{145942A1-E563-4BAD-89A2-6F991277F744}"/>
    <cellStyle name="Millares 4 3 4 8 2" xfId="5821" xr:uid="{FCA9926F-0BB8-4979-BED7-DC3C52E1B8E2}"/>
    <cellStyle name="Millares 4 3 4 9" xfId="5298" xr:uid="{2A5BE2C2-B5AF-4C3B-AA02-F460EE368A83}"/>
    <cellStyle name="Millares 4 3 5" xfId="212" xr:uid="{C2012078-55E8-40AE-8A53-19B0480D905A}"/>
    <cellStyle name="Millares 4 3 5 2" xfId="1054" xr:uid="{6A6AC240-1119-45BD-80E0-7B34D70231CF}"/>
    <cellStyle name="Millares 4 3 5 2 2" xfId="6214" xr:uid="{926DFEA8-DBEB-49B8-8639-6B14747795DD}"/>
    <cellStyle name="Millares 4 3 5 2 3" xfId="3386" xr:uid="{A4E71853-252A-4E8B-A43A-422C3E196D0B}"/>
    <cellStyle name="Millares 4 3 5 3" xfId="1551" xr:uid="{202444F6-F985-46A4-94CC-A607FFE93BE7}"/>
    <cellStyle name="Millares 4 3 5 3 2" xfId="6711" xr:uid="{E4976806-B3F7-4608-BC75-DFBC36712C0E}"/>
    <cellStyle name="Millares 4 3 5 3 3" xfId="3883" xr:uid="{6360D3B8-B743-4DEF-80FF-9CCEC7F90B87}"/>
    <cellStyle name="Millares 4 3 5 4" xfId="2051" xr:uid="{B32F699B-2233-4EB9-A6B0-CC3B200FE441}"/>
    <cellStyle name="Millares 4 3 5 4 2" xfId="7211" xr:uid="{F8DB2570-A872-4799-B5B1-B30327A74258}"/>
    <cellStyle name="Millares 4 3 5 4 3" xfId="4383" xr:uid="{787E549C-52C3-4A17-A1FE-70D3D75E2B02}"/>
    <cellStyle name="Millares 4 3 5 5" xfId="2549" xr:uid="{4FC2AB9D-F687-4DC6-9E06-3D6883A96780}"/>
    <cellStyle name="Millares 4 3 5 5 2" xfId="7709" xr:uid="{2C0B93E5-4BC1-40BB-891E-634DDD73C07B}"/>
    <cellStyle name="Millares 4 3 5 5 3" xfId="4881" xr:uid="{29903EFE-C40D-4863-94E0-A35D8E8DE283}"/>
    <cellStyle name="Millares 4 3 5 6" xfId="552" xr:uid="{9A11E3C2-99B2-4A16-A6B3-00D12F49F998}"/>
    <cellStyle name="Millares 4 3 5 6 2" xfId="5717" xr:uid="{EBDFE4A9-C8A1-4BD2-A451-EC0A0946262D}"/>
    <cellStyle name="Millares 4 3 5 7" xfId="5377" xr:uid="{B712563F-5DFA-46A4-BC60-D037E5117934}"/>
    <cellStyle name="Millares 4 3 5 8" xfId="2889" xr:uid="{8F72E77D-74B6-47D6-8D7B-1EC4C9B45160}"/>
    <cellStyle name="Millares 4 3 6" xfId="369" xr:uid="{0FFDD046-0DA9-4DA2-866A-F53721B0ABD3}"/>
    <cellStyle name="Millares 4 3 6 2" xfId="1211" xr:uid="{EA6B9637-125B-4EEF-852D-1F88004378A1}"/>
    <cellStyle name="Millares 4 3 6 2 2" xfId="6371" xr:uid="{59B56FA5-7170-4A18-8D22-8F620810C616}"/>
    <cellStyle name="Millares 4 3 6 2 3" xfId="3543" xr:uid="{3F4D840E-BCE3-4E0D-ABFC-2E3849543AA6}"/>
    <cellStyle name="Millares 4 3 6 3" xfId="1708" xr:uid="{44E65E2D-52AD-41DD-8917-2537F2FD2CAF}"/>
    <cellStyle name="Millares 4 3 6 3 2" xfId="6868" xr:uid="{25C54555-C3FB-480D-9688-7CCA911AAEC6}"/>
    <cellStyle name="Millares 4 3 6 3 3" xfId="4040" xr:uid="{D1640BE0-7535-4D44-88A2-58F0684F3CAC}"/>
    <cellStyle name="Millares 4 3 6 4" xfId="2208" xr:uid="{9BDD835F-26BC-4599-9315-CF500EF865B6}"/>
    <cellStyle name="Millares 4 3 6 4 2" xfId="7368" xr:uid="{54F17FCA-58AF-4668-8467-493382065D7C}"/>
    <cellStyle name="Millares 4 3 6 4 3" xfId="4540" xr:uid="{A6E2489F-6B2D-4058-8F37-B7499CE9A054}"/>
    <cellStyle name="Millares 4 3 6 5" xfId="2706" xr:uid="{A6EB6D6F-5A0D-422B-9039-0FBD53B9DB41}"/>
    <cellStyle name="Millares 4 3 6 5 2" xfId="7866" xr:uid="{04EA6F1B-1FA2-4155-9F1C-D03883D7DC9E}"/>
    <cellStyle name="Millares 4 3 6 5 3" xfId="5038" xr:uid="{34E656F2-6951-4259-A886-BF606B6ABDB3}"/>
    <cellStyle name="Millares 4 3 6 6" xfId="709" xr:uid="{DC300FEE-8ABC-4766-8C7A-94D735F62D13}"/>
    <cellStyle name="Millares 4 3 6 6 2" xfId="5874" xr:uid="{C6957010-93B3-4F0C-BD7E-CA72E8DF8720}"/>
    <cellStyle name="Millares 4 3 6 7" xfId="5534" xr:uid="{D0286194-C751-4C49-99D6-4440E7DBE772}"/>
    <cellStyle name="Millares 4 3 6 8" xfId="3046" xr:uid="{3F369468-2D95-4685-BC06-0257B8ACE71D}"/>
    <cellStyle name="Millares 4 3 7" xfId="173" xr:uid="{92779FD5-15F7-478F-A174-4D295131EEA2}"/>
    <cellStyle name="Millares 4 3 7 2" xfId="1521" xr:uid="{5B35C758-4975-4FB9-8063-212FA48B0694}"/>
    <cellStyle name="Millares 4 3 7 2 2" xfId="6681" xr:uid="{F10CB80C-FB2C-451E-AA64-E698BD15A569}"/>
    <cellStyle name="Millares 4 3 7 2 3" xfId="3853" xr:uid="{CEEFF660-52B8-428E-A3A8-7B0E917C7737}"/>
    <cellStyle name="Millares 4 3 7 3" xfId="2021" xr:uid="{F1C8F35C-4983-47B5-A923-3ABBD8E5AD86}"/>
    <cellStyle name="Millares 4 3 7 3 2" xfId="7181" xr:uid="{7317CBA7-8B54-4073-9D08-8105787D1189}"/>
    <cellStyle name="Millares 4 3 7 3 3" xfId="4353" xr:uid="{84C6D552-4DBC-4266-81E7-1320DC3104AD}"/>
    <cellStyle name="Millares 4 3 7 4" xfId="2519" xr:uid="{37E95870-BA5B-47BB-BD33-7198F6C44900}"/>
    <cellStyle name="Millares 4 3 7 4 2" xfId="7679" xr:uid="{610EEE13-5CF0-4552-9330-5A4328FA25F7}"/>
    <cellStyle name="Millares 4 3 7 4 3" xfId="4851" xr:uid="{13F8AEB4-8A19-4343-8B6D-D3E2F02BA7C5}"/>
    <cellStyle name="Millares 4 3 7 5" xfId="1020" xr:uid="{8E079E20-6C8D-4ED4-9F10-2CBC1A8D8CE5}"/>
    <cellStyle name="Millares 4 3 7 5 2" xfId="6185" xr:uid="{136FC71A-0DA9-41D2-A0EF-EC1BA9ABF05F}"/>
    <cellStyle name="Millares 4 3 7 6" xfId="5348" xr:uid="{A17DA7D3-418A-4727-8182-FE48ABA112B4}"/>
    <cellStyle name="Millares 4 3 7 7" xfId="3357" xr:uid="{CB6100C8-C33C-44C9-8841-20B1B800D547}"/>
    <cellStyle name="Millares 4 3 8" xfId="866" xr:uid="{717F8D7F-7E90-485F-83BE-073E63C22FD6}"/>
    <cellStyle name="Millares 4 3 8 2" xfId="6031" xr:uid="{51281AA3-1E76-4B41-88B2-3B64CFC8410C}"/>
    <cellStyle name="Millares 4 3 8 3" xfId="3203" xr:uid="{09B32E18-87FE-44C5-ACF7-0EBC47D5B7C5}"/>
    <cellStyle name="Millares 4 3 9" xfId="1367" xr:uid="{0A033C00-3F70-41F1-8E75-1CE6919003AE}"/>
    <cellStyle name="Millares 4 3 9 2" xfId="6527" xr:uid="{2D25037D-7A50-4053-9801-1306D700B6A0}"/>
    <cellStyle name="Millares 4 3 9 3" xfId="3699" xr:uid="{8506C2B9-28EF-4E32-B7BA-C556298C3635}"/>
    <cellStyle name="Millares 4 4" xfId="34" xr:uid="{0224F807-46E0-4C5F-9196-DBCAB1787BB1}"/>
    <cellStyle name="Millares 4 4 10" xfId="567" xr:uid="{00098316-467D-4939-B44B-86304AAF745B}"/>
    <cellStyle name="Millares 4 4 10 2" xfId="5732" xr:uid="{01C808F9-5D72-4EE8-9B20-53EF28291F53}"/>
    <cellStyle name="Millares 4 4 11" xfId="5209" xr:uid="{36C1166D-B97E-44F3-87C5-063766145CAB}"/>
    <cellStyle name="Millares 4 4 12" xfId="2904" xr:uid="{60DFFF43-5B22-40E8-A13D-C4FA5BCF7B82}"/>
    <cellStyle name="Millares 4 4 2" xfId="85" xr:uid="{F7C4B2CF-B2AB-427E-BE53-72AFB9AC27E1}"/>
    <cellStyle name="Millares 4 4 2 10" xfId="2955" xr:uid="{74EA4D3D-0839-435F-A340-BAF469700121}"/>
    <cellStyle name="Millares 4 4 2 2" xfId="435" xr:uid="{933F1DD8-8E9E-4088-8B30-E56BDEA6970B}"/>
    <cellStyle name="Millares 4 4 2 2 2" xfId="1277" xr:uid="{9C397DD5-F8E8-48F7-98B4-97D6F221A438}"/>
    <cellStyle name="Millares 4 4 2 2 2 2" xfId="6437" xr:uid="{6A8D8C27-FF2E-4645-BEE8-2E69C787CF44}"/>
    <cellStyle name="Millares 4 4 2 2 2 3" xfId="3609" xr:uid="{98DE389F-EF22-4414-A928-EDD4DCF1A1B0}"/>
    <cellStyle name="Millares 4 4 2 2 3" xfId="1774" xr:uid="{07B73ADB-E1DF-4589-9BD0-5CD943AC865C}"/>
    <cellStyle name="Millares 4 4 2 2 3 2" xfId="6934" xr:uid="{B9A69CD0-91A6-4C66-A108-F3165694F7A3}"/>
    <cellStyle name="Millares 4 4 2 2 3 3" xfId="4106" xr:uid="{6B26A45E-8B8E-46CD-BBDD-E6AE700A44E3}"/>
    <cellStyle name="Millares 4 4 2 2 4" xfId="2274" xr:uid="{3541B566-3681-429E-9967-3853801AC819}"/>
    <cellStyle name="Millares 4 4 2 2 4 2" xfId="7434" xr:uid="{E8570D9C-6635-49F1-99EF-323E1D291E84}"/>
    <cellStyle name="Millares 4 4 2 2 4 3" xfId="4606" xr:uid="{ED688BB4-82DD-4A0F-B1C3-CCC0384BDDE7}"/>
    <cellStyle name="Millares 4 4 2 2 5" xfId="2772" xr:uid="{6E2CBB93-C022-4D24-BBB1-683954264DE4}"/>
    <cellStyle name="Millares 4 4 2 2 5 2" xfId="7932" xr:uid="{B4A64D30-44ED-41A5-B0DE-D2686BAC0E4A}"/>
    <cellStyle name="Millares 4 4 2 2 5 3" xfId="5104" xr:uid="{EF73C64F-BFCA-40AE-8141-4F06D8F46ACC}"/>
    <cellStyle name="Millares 4 4 2 2 6" xfId="775" xr:uid="{82856BB1-1CA5-4BE1-8ECD-B47FC7B97E55}"/>
    <cellStyle name="Millares 4 4 2 2 6 2" xfId="5940" xr:uid="{F657125D-2241-4BDE-854F-897E8DDF1A90}"/>
    <cellStyle name="Millares 4 4 2 2 7" xfId="5600" xr:uid="{A6574CE0-02DA-4C00-A9B9-73DAC390D393}"/>
    <cellStyle name="Millares 4 4 2 2 8" xfId="3112" xr:uid="{F8C5030C-3549-40AA-AA86-7FCF19F0E23C}"/>
    <cellStyle name="Millares 4 4 2 3" xfId="278" xr:uid="{7C29FC69-3703-4034-B39B-7CD539471738}"/>
    <cellStyle name="Millares 4 4 2 3 2" xfId="1617" xr:uid="{9FA2CE60-534F-46BF-AD9B-140542F11F49}"/>
    <cellStyle name="Millares 4 4 2 3 2 2" xfId="6777" xr:uid="{85F022D3-407A-4888-AB4E-DF739D30BA25}"/>
    <cellStyle name="Millares 4 4 2 3 2 3" xfId="3949" xr:uid="{E9B749BB-50BF-4C89-BFBE-84E9B103D555}"/>
    <cellStyle name="Millares 4 4 2 3 3" xfId="2117" xr:uid="{63611BBF-FDBB-40A1-9578-F64D735036F4}"/>
    <cellStyle name="Millares 4 4 2 3 3 2" xfId="7277" xr:uid="{30515531-F6BF-4F22-94F5-B781BD3F99B5}"/>
    <cellStyle name="Millares 4 4 2 3 3 3" xfId="4449" xr:uid="{46237F16-3942-4E11-BF86-DBA1DE6EC455}"/>
    <cellStyle name="Millares 4 4 2 3 4" xfId="2615" xr:uid="{EE8C50E7-695D-46D3-AD61-32EA890D131F}"/>
    <cellStyle name="Millares 4 4 2 3 4 2" xfId="7775" xr:uid="{01C0DEE1-0842-4DC7-81C8-74B3499EF92C}"/>
    <cellStyle name="Millares 4 4 2 3 4 3" xfId="4947" xr:uid="{CF333311-7470-4B7C-B8C5-B1AA6A5EAEDC}"/>
    <cellStyle name="Millares 4 4 2 3 5" xfId="1120" xr:uid="{1C314C9E-D6A0-4E6B-A508-BB85764F8B1B}"/>
    <cellStyle name="Millares 4 4 2 3 5 2" xfId="6280" xr:uid="{7FBA1C4F-E0D5-4961-8B98-B12D8BA5F32A}"/>
    <cellStyle name="Millares 4 4 2 3 6" xfId="5443" xr:uid="{A3C4E942-6103-41BA-AD4E-193656DF397D}"/>
    <cellStyle name="Millares 4 4 2 3 7" xfId="3452" xr:uid="{6A889BE5-D244-4DF6-9EC2-151924D4C8F4}"/>
    <cellStyle name="Millares 4 4 2 4" xfId="932" xr:uid="{E3F7577E-3E0F-418E-A483-8BA3E2B022CC}"/>
    <cellStyle name="Millares 4 4 2 4 2" xfId="6097" xr:uid="{B5631FCC-8D7D-4DDF-8F57-E71315AF39A6}"/>
    <cellStyle name="Millares 4 4 2 4 3" xfId="3269" xr:uid="{CC8D5DDA-4726-404F-9F78-6B620C2EE68C}"/>
    <cellStyle name="Millares 4 4 2 5" xfId="1433" xr:uid="{9D560515-6CF1-43DE-8DCB-FEEA2288DE57}"/>
    <cellStyle name="Millares 4 4 2 5 2" xfId="6593" xr:uid="{194B94D0-4F95-4A85-8E4E-ECA0AC743E3F}"/>
    <cellStyle name="Millares 4 4 2 5 3" xfId="3765" xr:uid="{2ED3898C-5135-4BF7-A4A8-B009AFEB7CD4}"/>
    <cellStyle name="Millares 4 4 2 6" xfId="1933" xr:uid="{30A7CABD-A1E3-4371-935A-823643914FF9}"/>
    <cellStyle name="Millares 4 4 2 6 2" xfId="7093" xr:uid="{BB7E8466-4BF2-4D22-9604-692B44C68F40}"/>
    <cellStyle name="Millares 4 4 2 6 3" xfId="4265" xr:uid="{B9840479-91A0-45DA-9FB6-AAC47DBDE42E}"/>
    <cellStyle name="Millares 4 4 2 7" xfId="2431" xr:uid="{37DCAF63-0A21-458C-89FD-EA0E34B37C26}"/>
    <cellStyle name="Millares 4 4 2 7 2" xfId="7591" xr:uid="{0C907EBA-725A-42A2-80F3-1B21EA7076BB}"/>
    <cellStyle name="Millares 4 4 2 7 3" xfId="4763" xr:uid="{F77BDFAA-FF3B-4303-84F5-3C8D9AAC4725}"/>
    <cellStyle name="Millares 4 4 2 8" xfId="618" xr:uid="{A7C19E4C-D3B5-492E-8333-3E92AA4231D1}"/>
    <cellStyle name="Millares 4 4 2 8 2" xfId="5783" xr:uid="{03BBD4EE-EFC1-4B1B-8A61-DDF215EF2076}"/>
    <cellStyle name="Millares 4 4 2 9" xfId="5260" xr:uid="{CA1C2F77-C132-4EEC-BE87-07529779428A}"/>
    <cellStyle name="Millares 4 4 3" xfId="138" xr:uid="{9FEA494E-F67A-4BF9-BD17-6E8D4D3F41BD}"/>
    <cellStyle name="Millares 4 4 3 10" xfId="3008" xr:uid="{78151A53-19BC-4F97-92D4-AE9505F4315F}"/>
    <cellStyle name="Millares 4 4 3 2" xfId="488" xr:uid="{01AC1C2C-BDEF-445B-B1D5-7910C75E3670}"/>
    <cellStyle name="Millares 4 4 3 2 2" xfId="1330" xr:uid="{C90F4EF5-C5BD-4040-8814-881CE3F5D998}"/>
    <cellStyle name="Millares 4 4 3 2 2 2" xfId="6490" xr:uid="{A28CAFEB-9200-46AA-9DEC-9B5B22D20B13}"/>
    <cellStyle name="Millares 4 4 3 2 2 3" xfId="3662" xr:uid="{7F4C2E07-422F-4372-B71A-3544A3DA67A4}"/>
    <cellStyle name="Millares 4 4 3 2 3" xfId="1827" xr:uid="{FD93FD69-3FD9-4B23-A091-E39661FD3FC4}"/>
    <cellStyle name="Millares 4 4 3 2 3 2" xfId="6987" xr:uid="{8C815485-6559-445A-A41C-ADA2757C268E}"/>
    <cellStyle name="Millares 4 4 3 2 3 3" xfId="4159" xr:uid="{9905D844-32C4-4B5F-9CF5-5C1D6846C500}"/>
    <cellStyle name="Millares 4 4 3 2 4" xfId="2327" xr:uid="{0D9E9A31-F217-43B9-9C13-1FA3B6410805}"/>
    <cellStyle name="Millares 4 4 3 2 4 2" xfId="7487" xr:uid="{7DBCAA6A-EAC1-4E79-B994-3945AA86262D}"/>
    <cellStyle name="Millares 4 4 3 2 4 3" xfId="4659" xr:uid="{7048C613-7F6B-419C-A8E6-B8D4AE89A99C}"/>
    <cellStyle name="Millares 4 4 3 2 5" xfId="2825" xr:uid="{AEBDB6B5-B474-460C-9622-FC25464FC7D8}"/>
    <cellStyle name="Millares 4 4 3 2 5 2" xfId="7985" xr:uid="{7CE44354-4D3C-4FC3-954B-C0BA52144543}"/>
    <cellStyle name="Millares 4 4 3 2 5 3" xfId="5157" xr:uid="{50AF0A8F-2960-407B-B04F-7998D88EE47E}"/>
    <cellStyle name="Millares 4 4 3 2 6" xfId="828" xr:uid="{3113BD34-26FC-4E5F-B7DF-DC37854FD496}"/>
    <cellStyle name="Millares 4 4 3 2 6 2" xfId="5993" xr:uid="{650C127F-8FE9-4ADC-9973-37EACEB84F74}"/>
    <cellStyle name="Millares 4 4 3 2 7" xfId="5653" xr:uid="{75262FB0-D1EB-4D18-9729-D3E9DAC07E7C}"/>
    <cellStyle name="Millares 4 4 3 2 8" xfId="3165" xr:uid="{F430EFCD-FAAD-46A2-A1F7-13C8E0A7CBBF}"/>
    <cellStyle name="Millares 4 4 3 3" xfId="331" xr:uid="{D377804D-C526-449F-AD1E-5C612CB3B1CC}"/>
    <cellStyle name="Millares 4 4 3 3 2" xfId="1670" xr:uid="{8EB4A071-080E-4031-9EA3-ACA9E5350436}"/>
    <cellStyle name="Millares 4 4 3 3 2 2" xfId="6830" xr:uid="{E23AA56F-8C43-4F7A-B41C-5AC3C26AEFFD}"/>
    <cellStyle name="Millares 4 4 3 3 2 3" xfId="4002" xr:uid="{02E6276A-481E-4873-B759-5EA2C6E4A370}"/>
    <cellStyle name="Millares 4 4 3 3 3" xfId="2170" xr:uid="{57783BFB-97ED-4A0C-ACDB-7AC35BDBEDBE}"/>
    <cellStyle name="Millares 4 4 3 3 3 2" xfId="7330" xr:uid="{68CB02EB-C52B-48FB-9AA2-2012F9A18A26}"/>
    <cellStyle name="Millares 4 4 3 3 3 3" xfId="4502" xr:uid="{90AC8E2A-7F08-4F6E-9F98-0EBBF5209956}"/>
    <cellStyle name="Millares 4 4 3 3 4" xfId="2668" xr:uid="{0FF8F10A-CB35-4B96-B344-C5049ED8D9EF}"/>
    <cellStyle name="Millares 4 4 3 3 4 2" xfId="7828" xr:uid="{E63A6910-D8DA-490A-AC85-D6F80D591B0E}"/>
    <cellStyle name="Millares 4 4 3 3 4 3" xfId="5000" xr:uid="{B06B64E8-2BDD-4113-93D6-84DC41574AA9}"/>
    <cellStyle name="Millares 4 4 3 3 5" xfId="1173" xr:uid="{B4E8DCEB-76F3-4C98-9B90-A8F89D377C1F}"/>
    <cellStyle name="Millares 4 4 3 3 5 2" xfId="6333" xr:uid="{B42BCD4F-6580-4FB9-BE76-44AA2E2A24C1}"/>
    <cellStyle name="Millares 4 4 3 3 6" xfId="5496" xr:uid="{3A065919-BBEB-4CF4-A82E-E30896D974A1}"/>
    <cellStyle name="Millares 4 4 3 3 7" xfId="3505" xr:uid="{2659C66C-9D9A-4DB3-8345-FF294E60EEDB}"/>
    <cellStyle name="Millares 4 4 3 4" xfId="985" xr:uid="{A6F1F094-6234-4E8F-B4C6-845982F10484}"/>
    <cellStyle name="Millares 4 4 3 4 2" xfId="6150" xr:uid="{930AC1FB-5AD2-418C-9B6F-E36CF845BE95}"/>
    <cellStyle name="Millares 4 4 3 4 3" xfId="3322" xr:uid="{EAD7B530-5DCA-4028-88C9-A749DE32484B}"/>
    <cellStyle name="Millares 4 4 3 5" xfId="1486" xr:uid="{A65C4F79-1ED2-4FD5-B74E-717EC48E4214}"/>
    <cellStyle name="Millares 4 4 3 5 2" xfId="6646" xr:uid="{89509327-72DB-4BE3-9833-5AC42872462B}"/>
    <cellStyle name="Millares 4 4 3 5 3" xfId="3818" xr:uid="{2AEB3383-60DB-4991-AA41-0C824DEE25CE}"/>
    <cellStyle name="Millares 4 4 3 6" xfId="1986" xr:uid="{A7B0F532-6925-4630-A466-CF901D4CB83A}"/>
    <cellStyle name="Millares 4 4 3 6 2" xfId="7146" xr:uid="{4DD7BD6A-A73F-4277-AD20-91325EAA96C6}"/>
    <cellStyle name="Millares 4 4 3 6 3" xfId="4318" xr:uid="{290D2F51-4B42-4D73-AB1B-08DA6D9A78D5}"/>
    <cellStyle name="Millares 4 4 3 7" xfId="2484" xr:uid="{02B5DBE3-B908-4D5E-BC56-9CCC3B183BEF}"/>
    <cellStyle name="Millares 4 4 3 7 2" xfId="7644" xr:uid="{7F846C44-C0E8-40D7-A9B4-CB784A92443C}"/>
    <cellStyle name="Millares 4 4 3 7 3" xfId="4816" xr:uid="{7591FE2F-5EA5-4A6F-A7F5-7BD885408CEC}"/>
    <cellStyle name="Millares 4 4 3 8" xfId="671" xr:uid="{4CD28C6E-1749-48A3-9786-ECF15F4A4102}"/>
    <cellStyle name="Millares 4 4 3 8 2" xfId="5836" xr:uid="{0977142C-3F12-456A-82C7-C0A3FEEAE9A2}"/>
    <cellStyle name="Millares 4 4 3 9" xfId="5313" xr:uid="{0E7E6B6D-4467-4173-BB82-3732F00194F1}"/>
    <cellStyle name="Millares 4 4 4" xfId="384" xr:uid="{322532CB-89ED-4428-938F-10C316B58456}"/>
    <cellStyle name="Millares 4 4 4 2" xfId="1226" xr:uid="{BFD8AB78-6C2E-46ED-839E-321EB55AFC38}"/>
    <cellStyle name="Millares 4 4 4 2 2" xfId="6386" xr:uid="{11680571-8962-4435-B356-B4AA172CB342}"/>
    <cellStyle name="Millares 4 4 4 2 3" xfId="3558" xr:uid="{94E67870-7ECB-405E-A832-3D375FC00072}"/>
    <cellStyle name="Millares 4 4 4 3" xfId="1723" xr:uid="{14B2F1C3-7868-4604-A023-40E49D76ACC7}"/>
    <cellStyle name="Millares 4 4 4 3 2" xfId="6883" xr:uid="{5D8FC21C-706F-4892-966F-CC7DF9813D50}"/>
    <cellStyle name="Millares 4 4 4 3 3" xfId="4055" xr:uid="{6CC3AD6B-CDCF-4ECA-8BC5-CB52A811DB39}"/>
    <cellStyle name="Millares 4 4 4 4" xfId="2223" xr:uid="{69913C28-E138-4D18-A63E-12AF29508E43}"/>
    <cellStyle name="Millares 4 4 4 4 2" xfId="7383" xr:uid="{C0668862-95EF-4510-8F44-D9F6314B5870}"/>
    <cellStyle name="Millares 4 4 4 4 3" xfId="4555" xr:uid="{5AC8EA83-3E33-426A-B266-E1EF480BD444}"/>
    <cellStyle name="Millares 4 4 4 5" xfId="2721" xr:uid="{84C1DC23-7D54-4C38-81EE-7B304D4845D2}"/>
    <cellStyle name="Millares 4 4 4 5 2" xfId="7881" xr:uid="{1CB819B4-D180-4F72-B8E1-35BB3E8AA3FB}"/>
    <cellStyle name="Millares 4 4 4 5 3" xfId="5053" xr:uid="{26E6656C-CF07-48BC-9530-1012C20B2711}"/>
    <cellStyle name="Millares 4 4 4 6" xfId="724" xr:uid="{E190641A-6A8C-4B08-B5B1-C049FC6130F2}"/>
    <cellStyle name="Millares 4 4 4 6 2" xfId="5889" xr:uid="{CEF5ECB1-C45E-4755-B626-3EDD8171D5E8}"/>
    <cellStyle name="Millares 4 4 4 7" xfId="5549" xr:uid="{6380DE8F-A8EC-4F1E-BB73-37A3A887E982}"/>
    <cellStyle name="Millares 4 4 4 8" xfId="3061" xr:uid="{E22621EF-C95A-4F1A-9249-3A6EBC8B69F0}"/>
    <cellStyle name="Millares 4 4 5" xfId="227" xr:uid="{C78D92CA-92FD-4371-8C27-F6E50C602E54}"/>
    <cellStyle name="Millares 4 4 5 2" xfId="1566" xr:uid="{DB5B2C98-E6BE-41D2-9753-3E1F273064A4}"/>
    <cellStyle name="Millares 4 4 5 2 2" xfId="6726" xr:uid="{12B32BFD-51C9-4D8F-930A-03AAA5918EF2}"/>
    <cellStyle name="Millares 4 4 5 2 3" xfId="3898" xr:uid="{E551BE6E-992B-460B-BDCF-210C4FA83A45}"/>
    <cellStyle name="Millares 4 4 5 3" xfId="2066" xr:uid="{34053693-A024-4FBA-AA16-4BE519DA2B9F}"/>
    <cellStyle name="Millares 4 4 5 3 2" xfId="7226" xr:uid="{FECF5042-C3D2-424A-9CD5-ED6A4B9A8166}"/>
    <cellStyle name="Millares 4 4 5 3 3" xfId="4398" xr:uid="{8A7C8DBB-0F82-425A-B243-C5E09A2420A5}"/>
    <cellStyle name="Millares 4 4 5 4" xfId="2564" xr:uid="{A2214360-4CA0-4B1D-8376-64D6144CC432}"/>
    <cellStyle name="Millares 4 4 5 4 2" xfId="7724" xr:uid="{38D34B65-2345-41BF-BC55-064EDBFE6AF7}"/>
    <cellStyle name="Millares 4 4 5 4 3" xfId="4896" xr:uid="{98303648-5B2A-421E-AA5C-A1E8CD317EBF}"/>
    <cellStyle name="Millares 4 4 5 5" xfId="1069" xr:uid="{64898EB6-C91A-45FE-9138-EA2FA9ACE066}"/>
    <cellStyle name="Millares 4 4 5 5 2" xfId="6229" xr:uid="{2EA97D28-9970-4651-951D-2403CE0230BB}"/>
    <cellStyle name="Millares 4 4 5 6" xfId="5392" xr:uid="{22D932CE-17A9-4AD4-AC5B-0AEF000EDE52}"/>
    <cellStyle name="Millares 4 4 5 7" xfId="3401" xr:uid="{FE0C17B3-585A-40BE-A564-9ECA360225B3}"/>
    <cellStyle name="Millares 4 4 6" xfId="881" xr:uid="{D3B08502-E1C0-4A6D-B3E1-E5FC608596E1}"/>
    <cellStyle name="Millares 4 4 6 2" xfId="6046" xr:uid="{34A6D3D2-649D-4649-8A40-96B9DE574B70}"/>
    <cellStyle name="Millares 4 4 6 3" xfId="3218" xr:uid="{8F0295D6-942C-4DE6-A7DB-1DDC855EEE37}"/>
    <cellStyle name="Millares 4 4 7" xfId="1382" xr:uid="{5BB646A5-73C3-4EE6-B783-491EA8C7C619}"/>
    <cellStyle name="Millares 4 4 7 2" xfId="6542" xr:uid="{AD8DDB03-BE85-4C89-8995-382EB1A01572}"/>
    <cellStyle name="Millares 4 4 7 3" xfId="3714" xr:uid="{C7CF9FC5-7E44-497A-A11D-572B4EDE26C6}"/>
    <cellStyle name="Millares 4 4 8" xfId="1882" xr:uid="{B1834A17-E2BE-4783-ACCE-27B8B1CC514C}"/>
    <cellStyle name="Millares 4 4 8 2" xfId="7042" xr:uid="{6AA6505D-69B2-42CB-B3C3-54A73CA53A2C}"/>
    <cellStyle name="Millares 4 4 8 3" xfId="4214" xr:uid="{17ADF08E-3F10-4DA2-B8A4-7A4E9A16BFFA}"/>
    <cellStyle name="Millares 4 4 9" xfId="2380" xr:uid="{874ABE7F-7C68-47FA-AD68-A896910B00DF}"/>
    <cellStyle name="Millares 4 4 9 2" xfId="7540" xr:uid="{76FF525B-3C15-45FA-B2F5-C5100E7903AC}"/>
    <cellStyle name="Millares 4 4 9 3" xfId="4712" xr:uid="{9F71E1B9-79B6-4F9C-848E-29B62E046DE4}"/>
    <cellStyle name="Millares 4 5" xfId="60" xr:uid="{10F00E63-E4B9-4D0C-9827-2A16B1D600CE}"/>
    <cellStyle name="Millares 4 5 10" xfId="2930" xr:uid="{A957F33C-ADB0-4262-B8D9-8E8FC54872B9}"/>
    <cellStyle name="Millares 4 5 2" xfId="410" xr:uid="{1E8A4EBD-1701-45FC-B6F3-B433ED7D6004}"/>
    <cellStyle name="Millares 4 5 2 2" xfId="1252" xr:uid="{AFA6B86C-0086-4922-92B1-2C9B0D92CCCF}"/>
    <cellStyle name="Millares 4 5 2 2 2" xfId="6412" xr:uid="{DADF40AD-D48F-418B-B67A-D552C70B5356}"/>
    <cellStyle name="Millares 4 5 2 2 3" xfId="3584" xr:uid="{5F64F8FF-9DCA-450A-95E1-262953E1B210}"/>
    <cellStyle name="Millares 4 5 2 3" xfId="1749" xr:uid="{FB9DCDEF-910D-446F-87EE-B2707B9F2042}"/>
    <cellStyle name="Millares 4 5 2 3 2" xfId="6909" xr:uid="{3B12E57B-82AD-4454-BAAF-2287BA54F058}"/>
    <cellStyle name="Millares 4 5 2 3 3" xfId="4081" xr:uid="{CC4509FE-A724-48DA-9D9F-C05BBDC55935}"/>
    <cellStyle name="Millares 4 5 2 4" xfId="2249" xr:uid="{C0F17395-3AC7-45F7-96A9-BBE63817B027}"/>
    <cellStyle name="Millares 4 5 2 4 2" xfId="7409" xr:uid="{61A25F76-4646-459C-8BFC-ABE398B4B071}"/>
    <cellStyle name="Millares 4 5 2 4 3" xfId="4581" xr:uid="{B8B643A5-7098-49B3-82EE-9CBF097BA374}"/>
    <cellStyle name="Millares 4 5 2 5" xfId="2747" xr:uid="{26B0CAD0-1048-41A4-9627-70E5697907D0}"/>
    <cellStyle name="Millares 4 5 2 5 2" xfId="7907" xr:uid="{AF15D9D2-3AB8-4EA6-B0E2-27593A2BE1A1}"/>
    <cellStyle name="Millares 4 5 2 5 3" xfId="5079" xr:uid="{DB48D6BB-FBBF-4DBF-8B3A-48ECF2F6D7C7}"/>
    <cellStyle name="Millares 4 5 2 6" xfId="750" xr:uid="{DA25D1C2-E4AD-4B82-8121-03DA7CFB781B}"/>
    <cellStyle name="Millares 4 5 2 6 2" xfId="5915" xr:uid="{2A25F2C1-1CA3-4945-840D-93250856C0D0}"/>
    <cellStyle name="Millares 4 5 2 7" xfId="5575" xr:uid="{976F3C1A-11BE-497D-BB1F-5CCDECEEB14A}"/>
    <cellStyle name="Millares 4 5 2 8" xfId="3087" xr:uid="{2A39DA67-6975-42B7-9E54-AA874E28D104}"/>
    <cellStyle name="Millares 4 5 3" xfId="253" xr:uid="{22D33A98-D8E8-46B1-BD6B-A3EF716700D3}"/>
    <cellStyle name="Millares 4 5 3 2" xfId="1592" xr:uid="{10085D16-895C-44B1-AAAA-7B676B15A037}"/>
    <cellStyle name="Millares 4 5 3 2 2" xfId="6752" xr:uid="{7CA0A0C7-6495-4C7C-B49E-C22364A188AD}"/>
    <cellStyle name="Millares 4 5 3 2 3" xfId="3924" xr:uid="{EE7B69D6-7CBA-4091-88E8-8A2704666D58}"/>
    <cellStyle name="Millares 4 5 3 3" xfId="2092" xr:uid="{4D708265-BD70-4ECE-958B-593A57D05630}"/>
    <cellStyle name="Millares 4 5 3 3 2" xfId="7252" xr:uid="{18879D78-328B-4365-A65A-BAF809057CF7}"/>
    <cellStyle name="Millares 4 5 3 3 3" xfId="4424" xr:uid="{FBCAF694-B20E-491C-9F18-6A2A39DF1F02}"/>
    <cellStyle name="Millares 4 5 3 4" xfId="2590" xr:uid="{7D1C4D10-3D99-46F5-B91C-7A79F4FFA3CD}"/>
    <cellStyle name="Millares 4 5 3 4 2" xfId="7750" xr:uid="{37E86F96-0F0F-477D-BA1C-F84CD508F722}"/>
    <cellStyle name="Millares 4 5 3 4 3" xfId="4922" xr:uid="{9498E35E-5775-4DA6-BCCA-A8091E0F3C4E}"/>
    <cellStyle name="Millares 4 5 3 5" xfId="1095" xr:uid="{9DE5EBEE-D628-4BAE-BC2F-8074AED1063E}"/>
    <cellStyle name="Millares 4 5 3 5 2" xfId="6255" xr:uid="{5590BF5A-317A-4D2B-913B-BD5E9CF12186}"/>
    <cellStyle name="Millares 4 5 3 6" xfId="5418" xr:uid="{DE512FC5-0585-44C6-89F1-AD8AA142DFC7}"/>
    <cellStyle name="Millares 4 5 3 7" xfId="3427" xr:uid="{003D6D14-4A4C-4791-9AAE-A87303B6B13E}"/>
    <cellStyle name="Millares 4 5 4" xfId="907" xr:uid="{7F6B3DA9-E7C1-4651-8B47-E085374A60AB}"/>
    <cellStyle name="Millares 4 5 4 2" xfId="6072" xr:uid="{0F9A0809-DE78-49EA-9484-F8A62D7AFA20}"/>
    <cellStyle name="Millares 4 5 4 3" xfId="3244" xr:uid="{7DA2C87C-E4F3-4B32-B0D7-F2037F28E4F8}"/>
    <cellStyle name="Millares 4 5 5" xfId="1408" xr:uid="{03AD4E10-0FA2-45F3-BAC5-434B497554D6}"/>
    <cellStyle name="Millares 4 5 5 2" xfId="6568" xr:uid="{47575DA1-7D4C-4B11-B628-E2165252F1D3}"/>
    <cellStyle name="Millares 4 5 5 3" xfId="3740" xr:uid="{F6AC51E0-0F9D-441D-960C-1ADD02E50A79}"/>
    <cellStyle name="Millares 4 5 6" xfId="1908" xr:uid="{4F5CAE72-BCF2-4251-98F3-D7759F10B7E3}"/>
    <cellStyle name="Millares 4 5 6 2" xfId="7068" xr:uid="{0644DA2D-EB9E-4E2C-A897-832A53C61616}"/>
    <cellStyle name="Millares 4 5 6 3" xfId="4240" xr:uid="{C2282B1A-628E-4E27-B1E7-19C051283F63}"/>
    <cellStyle name="Millares 4 5 7" xfId="2406" xr:uid="{D912DC7A-2DBC-4FB0-BB67-F43285C4AC8E}"/>
    <cellStyle name="Millares 4 5 7 2" xfId="7566" xr:uid="{73EA2873-94B6-47BD-ABB9-94610E67F045}"/>
    <cellStyle name="Millares 4 5 7 3" xfId="4738" xr:uid="{69961C4C-D389-4961-84C1-D6BDAAF72F91}"/>
    <cellStyle name="Millares 4 5 8" xfId="593" xr:uid="{32117679-2461-43FA-9939-E384537311DD}"/>
    <cellStyle name="Millares 4 5 8 2" xfId="5758" xr:uid="{71953176-DBF9-45F5-946A-15B4EEAD738F}"/>
    <cellStyle name="Millares 4 5 9" xfId="5235" xr:uid="{F1038121-3C33-4082-885F-4A752FDE166E}"/>
    <cellStyle name="Millares 4 6" xfId="113" xr:uid="{D238C402-F508-4BC7-9503-5392A92DC33D}"/>
    <cellStyle name="Millares 4 6 10" xfId="2983" xr:uid="{3A8C81F6-7E10-4A4A-ADFC-DF9A49AD5E92}"/>
    <cellStyle name="Millares 4 6 2" xfId="463" xr:uid="{F1309087-CF36-40D9-82BA-9D8E0A911516}"/>
    <cellStyle name="Millares 4 6 2 2" xfId="1305" xr:uid="{4AEB7B4A-CB41-44FB-A92A-6E93A523FD8B}"/>
    <cellStyle name="Millares 4 6 2 2 2" xfId="6465" xr:uid="{CB6BDB9A-88B2-473E-923E-CC64BD7D007B}"/>
    <cellStyle name="Millares 4 6 2 2 3" xfId="3637" xr:uid="{2DCA5BA3-36D0-47E4-9581-A6E4009E9AA3}"/>
    <cellStyle name="Millares 4 6 2 3" xfId="1802" xr:uid="{F55E1BB5-FE91-423D-8DC5-D4B308BB8EE5}"/>
    <cellStyle name="Millares 4 6 2 3 2" xfId="6962" xr:uid="{AB81AB03-765A-4076-9A72-DF0049D2FF2D}"/>
    <cellStyle name="Millares 4 6 2 3 3" xfId="4134" xr:uid="{77C08730-E498-4BF1-B82C-CAFE8C32FC70}"/>
    <cellStyle name="Millares 4 6 2 4" xfId="2302" xr:uid="{9E8A9FC9-B23F-4184-A0F5-C2E1A0C34EB8}"/>
    <cellStyle name="Millares 4 6 2 4 2" xfId="7462" xr:uid="{42EC38D5-B6B7-4953-8AF6-FA57E55D264E}"/>
    <cellStyle name="Millares 4 6 2 4 3" xfId="4634" xr:uid="{A7138DB0-F2BB-4348-AEF0-E314A84AC9B0}"/>
    <cellStyle name="Millares 4 6 2 5" xfId="2800" xr:uid="{C1C7273D-1691-4321-899C-9F324D77B29D}"/>
    <cellStyle name="Millares 4 6 2 5 2" xfId="7960" xr:uid="{0AC52F5A-E263-4EBB-B2E9-C77F41162354}"/>
    <cellStyle name="Millares 4 6 2 5 3" xfId="5132" xr:uid="{D0FC7C77-6AF5-40AB-A468-95055D5DF36C}"/>
    <cellStyle name="Millares 4 6 2 6" xfId="803" xr:uid="{EED12B1C-A789-4AE1-B67B-F3D1DA50AB82}"/>
    <cellStyle name="Millares 4 6 2 6 2" xfId="5968" xr:uid="{DB93A663-F8CF-44FC-9A39-A27FC01CC1AA}"/>
    <cellStyle name="Millares 4 6 2 7" xfId="5628" xr:uid="{5E01DDE8-C346-4F2E-B688-F68DB7C5852A}"/>
    <cellStyle name="Millares 4 6 2 8" xfId="3140" xr:uid="{6D706E47-41FC-4322-A0ED-C4466F0F2A62}"/>
    <cellStyle name="Millares 4 6 3" xfId="306" xr:uid="{9D18B17F-CE5C-461D-8142-044D568FE3ED}"/>
    <cellStyle name="Millares 4 6 3 2" xfId="1645" xr:uid="{D98C6A84-F84E-485F-929D-D6356C96BBCB}"/>
    <cellStyle name="Millares 4 6 3 2 2" xfId="6805" xr:uid="{8602F848-C946-483E-90E1-2D5B98F5AE7C}"/>
    <cellStyle name="Millares 4 6 3 2 3" xfId="3977" xr:uid="{F87F3023-23B9-4A79-909F-C0AB969A8D26}"/>
    <cellStyle name="Millares 4 6 3 3" xfId="2145" xr:uid="{DDEDE0FD-DCB0-4EE1-980D-1FCEF924340C}"/>
    <cellStyle name="Millares 4 6 3 3 2" xfId="7305" xr:uid="{ECBD52D8-0B68-4364-A85C-6D57B026D81F}"/>
    <cellStyle name="Millares 4 6 3 3 3" xfId="4477" xr:uid="{13B4714A-A994-4341-855E-E1BD205002DD}"/>
    <cellStyle name="Millares 4 6 3 4" xfId="2643" xr:uid="{AADB4C4F-4403-41EA-81F2-AA237055A7AC}"/>
    <cellStyle name="Millares 4 6 3 4 2" xfId="7803" xr:uid="{5D4F9DB2-5E14-42EB-BBBA-6D6ED0846A02}"/>
    <cellStyle name="Millares 4 6 3 4 3" xfId="4975" xr:uid="{3344E375-1141-4B7C-BFD8-FE4A9DDD2B00}"/>
    <cellStyle name="Millares 4 6 3 5" xfId="1148" xr:uid="{57ECB083-65AE-4D9D-9EF3-30A434009DBC}"/>
    <cellStyle name="Millares 4 6 3 5 2" xfId="6308" xr:uid="{0B799659-47C7-4CA6-81D5-BA0BC53D7A8F}"/>
    <cellStyle name="Millares 4 6 3 6" xfId="5471" xr:uid="{FC723D02-AD8B-4A6E-822C-A2C6A52E34D9}"/>
    <cellStyle name="Millares 4 6 3 7" xfId="3480" xr:uid="{6731FFE0-3C4D-4B6D-A6B3-F51A1E6DBD94}"/>
    <cellStyle name="Millares 4 6 4" xfId="960" xr:uid="{24CCCCD3-36D4-4C7F-B25D-AFCCF970FBFD}"/>
    <cellStyle name="Millares 4 6 4 2" xfId="6125" xr:uid="{1FB431D8-90A7-4E59-8F3E-FD9EADE810BA}"/>
    <cellStyle name="Millares 4 6 4 3" xfId="3297" xr:uid="{AA2CE5AC-E1D4-48B1-A6C3-6DAECE7E93A2}"/>
    <cellStyle name="Millares 4 6 5" xfId="1461" xr:uid="{671E5D6E-7D2E-4EAC-91D0-1BB28A79783F}"/>
    <cellStyle name="Millares 4 6 5 2" xfId="6621" xr:uid="{AB3F2B50-54FB-4A02-A069-FF6172B29839}"/>
    <cellStyle name="Millares 4 6 5 3" xfId="3793" xr:uid="{EDEEA47B-2F0E-4A12-900F-1A725C444BA5}"/>
    <cellStyle name="Millares 4 6 6" xfId="1961" xr:uid="{B1A68A62-3680-485F-89F4-301E4448A3BD}"/>
    <cellStyle name="Millares 4 6 6 2" xfId="7121" xr:uid="{97EF8B58-A8E5-4505-B970-7A0C8BBF9C63}"/>
    <cellStyle name="Millares 4 6 6 3" xfId="4293" xr:uid="{CC95D97A-5F1E-4B9C-9FB4-07B98A263EB2}"/>
    <cellStyle name="Millares 4 6 7" xfId="2459" xr:uid="{174FE086-BD05-47DA-8822-E6CC3F5543E7}"/>
    <cellStyle name="Millares 4 6 7 2" xfId="7619" xr:uid="{6F2CE4A8-3A12-4949-A89C-A436DE445DFA}"/>
    <cellStyle name="Millares 4 6 7 3" xfId="4791" xr:uid="{D940BD18-9DE4-4BF1-811A-C297B1128723}"/>
    <cellStyle name="Millares 4 6 8" xfId="646" xr:uid="{6EB9B967-B3CF-4DD5-8399-422F8DE897FC}"/>
    <cellStyle name="Millares 4 6 8 2" xfId="5811" xr:uid="{428101CA-7D54-4071-8A1A-59BFB456F6A4}"/>
    <cellStyle name="Millares 4 6 9" xfId="5288" xr:uid="{84694683-CDB7-4E65-B25C-0F8CABB5B56B}"/>
    <cellStyle name="Millares 4 7" xfId="202" xr:uid="{8F360025-9B6A-4D9A-9675-10F6728848B2}"/>
    <cellStyle name="Millares 4 7 2" xfId="1044" xr:uid="{C1745B08-9B44-466A-8B50-A829F9494798}"/>
    <cellStyle name="Millares 4 7 2 2" xfId="6204" xr:uid="{82E15F37-0E2C-4DAC-B1D7-4A8F4AE04659}"/>
    <cellStyle name="Millares 4 7 2 3" xfId="3376" xr:uid="{BD685CD3-6F9D-4CE3-B8C3-D6E3147152E1}"/>
    <cellStyle name="Millares 4 7 3" xfId="1541" xr:uid="{FF1C31AA-01DF-48E2-90FB-D55A373DA2DA}"/>
    <cellStyle name="Millares 4 7 3 2" xfId="6701" xr:uid="{A6AD795D-B499-479F-917F-2FE9DDBECBA1}"/>
    <cellStyle name="Millares 4 7 3 3" xfId="3873" xr:uid="{1AC69B53-EF28-4766-A272-C484EC7E0CD4}"/>
    <cellStyle name="Millares 4 7 4" xfId="2041" xr:uid="{2CBEDD19-7719-43C2-B89D-64D537558631}"/>
    <cellStyle name="Millares 4 7 4 2" xfId="7201" xr:uid="{83084807-9890-44BC-B77E-FE3C22C45EAB}"/>
    <cellStyle name="Millares 4 7 4 3" xfId="4373" xr:uid="{8B0C28DA-9C0A-4AD3-9D5D-F49887AC397B}"/>
    <cellStyle name="Millares 4 7 5" xfId="2539" xr:uid="{4C7E16D5-5DF2-483A-8991-82017802F320}"/>
    <cellStyle name="Millares 4 7 5 2" xfId="7699" xr:uid="{A465925D-80AB-4AAB-86D6-2DF4AA8CB5F3}"/>
    <cellStyle name="Millares 4 7 5 3" xfId="4871" xr:uid="{A15C387B-40FC-4268-A181-E99E070ECC02}"/>
    <cellStyle name="Millares 4 7 6" xfId="542" xr:uid="{A65694B2-1198-4B30-AD3E-66D06CF8A2EE}"/>
    <cellStyle name="Millares 4 7 6 2" xfId="5707" xr:uid="{4D94A02F-7744-456F-ABE9-D01F8BCFE02C}"/>
    <cellStyle name="Millares 4 7 7" xfId="5367" xr:uid="{4CD068C7-D4C0-4EF3-869B-0BFAC95679EB}"/>
    <cellStyle name="Millares 4 7 8" xfId="2879" xr:uid="{11DD35C0-29AA-448B-882A-46F7335789FD}"/>
    <cellStyle name="Millares 4 8" xfId="359" xr:uid="{4E8D0F08-6901-4F3D-B6EA-113AEAAE1C56}"/>
    <cellStyle name="Millares 4 8 2" xfId="1201" xr:uid="{0E21A38A-2AE7-40E6-8025-953D0266CA35}"/>
    <cellStyle name="Millares 4 8 2 2" xfId="6361" xr:uid="{B790E35B-B3FC-4AB0-A1EB-9D92D0FAD54A}"/>
    <cellStyle name="Millares 4 8 2 3" xfId="3533" xr:uid="{C8620F34-8A34-43BB-BF44-C44988285DBB}"/>
    <cellStyle name="Millares 4 8 3" xfId="1698" xr:uid="{6F7E8BA4-65EC-42EB-B473-4E2403D4F41F}"/>
    <cellStyle name="Millares 4 8 3 2" xfId="6858" xr:uid="{369B5489-29CE-48BB-B683-B1BA8CAC0F3F}"/>
    <cellStyle name="Millares 4 8 3 3" xfId="4030" xr:uid="{3364CD7D-12AF-4F41-BE3D-05C90E4CA088}"/>
    <cellStyle name="Millares 4 8 4" xfId="2198" xr:uid="{A2D12315-AF0E-45D6-94AA-52CD55B2281E}"/>
    <cellStyle name="Millares 4 8 4 2" xfId="7358" xr:uid="{B8C59154-5218-4E74-A38B-5D09B2D55A69}"/>
    <cellStyle name="Millares 4 8 4 3" xfId="4530" xr:uid="{122B9593-3492-403B-9E92-5A4E536A01E2}"/>
    <cellStyle name="Millares 4 8 5" xfId="2696" xr:uid="{35C736E4-B0A7-4BE7-AE4E-5405F86D7DC8}"/>
    <cellStyle name="Millares 4 8 5 2" xfId="7856" xr:uid="{52F7FE3D-F1FA-4D37-BEB3-0BA28F32E029}"/>
    <cellStyle name="Millares 4 8 5 3" xfId="5028" xr:uid="{DCC1BD04-02D0-4ABA-B371-42A3C9AA8128}"/>
    <cellStyle name="Millares 4 8 6" xfId="699" xr:uid="{FE3A843B-5724-4ADB-9C45-3DB687753F35}"/>
    <cellStyle name="Millares 4 8 6 2" xfId="5864" xr:uid="{9DD5691B-73C0-472D-B8F6-E19F28CC3B6F}"/>
    <cellStyle name="Millares 4 8 7" xfId="5524" xr:uid="{37AC0505-3569-419F-A748-D9F8DC2DFD7A}"/>
    <cellStyle name="Millares 4 8 8" xfId="3036" xr:uid="{3A3E5885-9B56-4DDA-8D0D-3382458F6BAB}"/>
    <cellStyle name="Millares 4 9" xfId="163" xr:uid="{304E4E42-6B84-4FFE-8532-058909B02FC3}"/>
    <cellStyle name="Millares 4 9 2" xfId="1511" xr:uid="{249E70BB-4C7D-4FCA-8618-A0B8942A81E9}"/>
    <cellStyle name="Millares 4 9 2 2" xfId="6671" xr:uid="{385C0FC0-BC2E-4BD0-9C74-5724F383E1E2}"/>
    <cellStyle name="Millares 4 9 2 3" xfId="3843" xr:uid="{55DD464C-1C65-4C5B-9849-16A458AA465B}"/>
    <cellStyle name="Millares 4 9 3" xfId="2011" xr:uid="{EC0697B4-48F4-4C1A-8D6D-C8FA76E21F09}"/>
    <cellStyle name="Millares 4 9 3 2" xfId="7171" xr:uid="{56745DC4-0CD5-4CFA-A84E-67F1092FD437}"/>
    <cellStyle name="Millares 4 9 3 3" xfId="4343" xr:uid="{6C258F2A-ECD1-46D5-A54E-3C38CAA37FA8}"/>
    <cellStyle name="Millares 4 9 4" xfId="2509" xr:uid="{F04404C5-FE4B-4ACE-9C7B-21702F11FB79}"/>
    <cellStyle name="Millares 4 9 4 2" xfId="7669" xr:uid="{3D9F2B3E-C64E-4DF0-8ADB-AB1DD7866276}"/>
    <cellStyle name="Millares 4 9 4 3" xfId="4841" xr:uid="{346AEE17-15F7-4E41-879F-7579950B3C07}"/>
    <cellStyle name="Millares 4 9 5" xfId="1010" xr:uid="{0F0A3BF9-B805-46A9-929D-80B28934CAC3}"/>
    <cellStyle name="Millares 4 9 5 2" xfId="6175" xr:uid="{D9BCC6F6-D4FF-4402-99FC-845A8A651A93}"/>
    <cellStyle name="Millares 4 9 6" xfId="5338" xr:uid="{22C05AAE-38BE-4E11-AA63-7ED6EA36D8F7}"/>
    <cellStyle name="Millares 4 9 7" xfId="3347" xr:uid="{1012A430-0C57-4573-A04F-4E7627BF8650}"/>
    <cellStyle name="Millares 5" xfId="27" xr:uid="{353D9AF6-F2E0-4B99-A617-E4BCFA24B1AE}"/>
    <cellStyle name="Millares 5 10" xfId="1875" xr:uid="{FBC1B17F-5640-4BB8-BA92-EF10D52956C3}"/>
    <cellStyle name="Millares 5 10 2" xfId="7035" xr:uid="{0AE8051F-CFD1-4840-BC1F-7A03BCB61374}"/>
    <cellStyle name="Millares 5 10 3" xfId="4207" xr:uid="{F13A0C07-D3D4-4766-8A4A-34D6D05FF092}"/>
    <cellStyle name="Millares 5 11" xfId="2373" xr:uid="{819E6132-89AD-4D86-8941-79C9A4EEB188}"/>
    <cellStyle name="Millares 5 11 2" xfId="7533" xr:uid="{B9E1B5B3-BA42-4964-87CC-01AB5858EE87}"/>
    <cellStyle name="Millares 5 11 3" xfId="4705" xr:uid="{5EC4C01F-3199-4B30-B950-C3DB63290028}"/>
    <cellStyle name="Millares 5 12" xfId="531" xr:uid="{1CC917AF-B9EC-4264-B461-724C054E9279}"/>
    <cellStyle name="Millares 5 12 2" xfId="5696" xr:uid="{F6F6750B-C817-48B9-AD6A-FB1CC052AB80}"/>
    <cellStyle name="Millares 5 13" xfId="5202" xr:uid="{2C8B6700-F71E-4148-9494-BF92866ACAE0}"/>
    <cellStyle name="Millares 5 14" xfId="2868" xr:uid="{AD697578-2FCF-4D40-BD6C-35FEA2A4BCFD}"/>
    <cellStyle name="Millares 5 2" xfId="52" xr:uid="{885E36A2-B0CD-4647-AB46-F3CCA1A8811B}"/>
    <cellStyle name="Millares 5 2 10" xfId="585" xr:uid="{45F65525-4A10-4187-970B-3DFBC69C13A7}"/>
    <cellStyle name="Millares 5 2 10 2" xfId="5750" xr:uid="{6126060C-95DD-4031-836A-0EAAA6ABFAF9}"/>
    <cellStyle name="Millares 5 2 11" xfId="5227" xr:uid="{56E4F105-2D67-47B2-8E0D-A54496B1BD28}"/>
    <cellStyle name="Millares 5 2 12" xfId="2922" xr:uid="{5DE4669E-B656-49B7-8630-6E4E1ECAC66D}"/>
    <cellStyle name="Millares 5 2 2" xfId="103" xr:uid="{A6CC9447-0965-4DDA-B7FE-CADD25F8EF55}"/>
    <cellStyle name="Millares 5 2 2 10" xfId="2973" xr:uid="{252E23E7-AC95-444F-BA5A-805BF8BA5E3D}"/>
    <cellStyle name="Millares 5 2 2 2" xfId="453" xr:uid="{639397FF-77F5-4C80-9201-E73801047CA3}"/>
    <cellStyle name="Millares 5 2 2 2 2" xfId="1295" xr:uid="{23733ABC-C90E-4BB6-804A-B6EEC74B8DA9}"/>
    <cellStyle name="Millares 5 2 2 2 2 2" xfId="6455" xr:uid="{9AF2CD51-8E6D-4CF5-B3DA-7E45BF9C0254}"/>
    <cellStyle name="Millares 5 2 2 2 2 3" xfId="3627" xr:uid="{E1C99B50-8A42-4D63-A867-70B3223F52A2}"/>
    <cellStyle name="Millares 5 2 2 2 3" xfId="1792" xr:uid="{70FD7436-3FDA-4671-8DA6-3144BEF1C09E}"/>
    <cellStyle name="Millares 5 2 2 2 3 2" xfId="6952" xr:uid="{F7E98188-93CD-49A5-9068-5CF2BC53D0FF}"/>
    <cellStyle name="Millares 5 2 2 2 3 3" xfId="4124" xr:uid="{C89E912A-E438-4091-B3FE-AD45924CFAF5}"/>
    <cellStyle name="Millares 5 2 2 2 4" xfId="2292" xr:uid="{6D50C07E-2F91-48E8-A950-E4B47DB91313}"/>
    <cellStyle name="Millares 5 2 2 2 4 2" xfId="7452" xr:uid="{1B99B3B5-8452-4D78-80BD-BE4ABFF6E644}"/>
    <cellStyle name="Millares 5 2 2 2 4 3" xfId="4624" xr:uid="{52E2FFC1-EAB5-4FBB-A263-4CFE997F4D74}"/>
    <cellStyle name="Millares 5 2 2 2 5" xfId="2790" xr:uid="{4A4BB548-8BD9-4B19-BE24-C7122905E182}"/>
    <cellStyle name="Millares 5 2 2 2 5 2" xfId="7950" xr:uid="{591CB322-0D34-412F-BDB2-BF00188CCF2E}"/>
    <cellStyle name="Millares 5 2 2 2 5 3" xfId="5122" xr:uid="{D769E0BB-59E6-4559-BF42-151AF1A001E5}"/>
    <cellStyle name="Millares 5 2 2 2 6" xfId="793" xr:uid="{174F38BC-BB64-41D8-87AE-2EF9CF0E9945}"/>
    <cellStyle name="Millares 5 2 2 2 6 2" xfId="5958" xr:uid="{75D48CC1-2DA5-4E48-819D-92E98E00A40B}"/>
    <cellStyle name="Millares 5 2 2 2 7" xfId="5618" xr:uid="{038D308C-3D4D-4053-8598-B1DAE384710D}"/>
    <cellStyle name="Millares 5 2 2 2 8" xfId="3130" xr:uid="{E2178118-B5DB-4885-B6A3-BBEE60ADC051}"/>
    <cellStyle name="Millares 5 2 2 3" xfId="296" xr:uid="{6C961DCF-A182-4FF0-9D23-8F0EED32BD13}"/>
    <cellStyle name="Millares 5 2 2 3 2" xfId="1635" xr:uid="{1F726792-8394-48C0-A88B-4D3655E22BB5}"/>
    <cellStyle name="Millares 5 2 2 3 2 2" xfId="6795" xr:uid="{14F565DC-AD47-469A-90F3-973D54D43966}"/>
    <cellStyle name="Millares 5 2 2 3 2 3" xfId="3967" xr:uid="{888AEA49-6F09-4ABF-9E53-BAB934C00A88}"/>
    <cellStyle name="Millares 5 2 2 3 3" xfId="2135" xr:uid="{0420B1E5-ADE4-455C-A470-F1AFC515A5EC}"/>
    <cellStyle name="Millares 5 2 2 3 3 2" xfId="7295" xr:uid="{FEC4045D-20FA-4C3C-8161-851A0FAB6ED8}"/>
    <cellStyle name="Millares 5 2 2 3 3 3" xfId="4467" xr:uid="{5DEB8F2A-0A5F-4605-AF35-79CAC0C7DB9F}"/>
    <cellStyle name="Millares 5 2 2 3 4" xfId="2633" xr:uid="{57A0817E-A039-42EA-8B44-B13F78979502}"/>
    <cellStyle name="Millares 5 2 2 3 4 2" xfId="7793" xr:uid="{FA0D13A4-C026-485D-9F07-79ACF5C41597}"/>
    <cellStyle name="Millares 5 2 2 3 4 3" xfId="4965" xr:uid="{1BFC2F4B-B65D-42AF-82D8-6D7D56A576AE}"/>
    <cellStyle name="Millares 5 2 2 3 5" xfId="1138" xr:uid="{3E5BFF8B-43F6-4FDD-923F-DFF8096D7BFF}"/>
    <cellStyle name="Millares 5 2 2 3 5 2" xfId="6298" xr:uid="{09CD1B66-CEBD-43D6-B3DC-050BC1C65FD6}"/>
    <cellStyle name="Millares 5 2 2 3 6" xfId="5461" xr:uid="{BE780831-567C-45FE-BEF3-7D33EF011EBA}"/>
    <cellStyle name="Millares 5 2 2 3 7" xfId="3470" xr:uid="{473BDF58-2226-4E39-BE92-7522DCB81C99}"/>
    <cellStyle name="Millares 5 2 2 4" xfId="950" xr:uid="{752CC75C-7D68-4410-B182-B27BF24FAA83}"/>
    <cellStyle name="Millares 5 2 2 4 2" xfId="6115" xr:uid="{FBDC4DC8-F1F8-4FDE-B552-AC10DE030FE3}"/>
    <cellStyle name="Millares 5 2 2 4 3" xfId="3287" xr:uid="{67087AA8-D76F-4002-8FA6-6719F5E19E37}"/>
    <cellStyle name="Millares 5 2 2 5" xfId="1451" xr:uid="{84C24089-141C-4816-85A4-1431A9AA4D83}"/>
    <cellStyle name="Millares 5 2 2 5 2" xfId="6611" xr:uid="{B51F1385-8D07-41B7-82B5-5EFD3EA18623}"/>
    <cellStyle name="Millares 5 2 2 5 3" xfId="3783" xr:uid="{A6208A43-84EF-4111-81C2-88C1D695AA5E}"/>
    <cellStyle name="Millares 5 2 2 6" xfId="1951" xr:uid="{A9B8AD82-8656-4325-9EA8-67A88B2697DD}"/>
    <cellStyle name="Millares 5 2 2 6 2" xfId="7111" xr:uid="{0362413D-589D-4E05-B5D7-471553F34B33}"/>
    <cellStyle name="Millares 5 2 2 6 3" xfId="4283" xr:uid="{7C5103CB-43F3-4B23-906E-C4A0CF1FEDD4}"/>
    <cellStyle name="Millares 5 2 2 7" xfId="2449" xr:uid="{D78CF1DC-D9D3-4FEF-9F28-0E156DD01CD5}"/>
    <cellStyle name="Millares 5 2 2 7 2" xfId="7609" xr:uid="{B45F7652-3167-4E39-AB50-4E19F5317D5C}"/>
    <cellStyle name="Millares 5 2 2 7 3" xfId="4781" xr:uid="{F79D9259-99A7-43B3-9B57-FACA077DE568}"/>
    <cellStyle name="Millares 5 2 2 8" xfId="636" xr:uid="{83DDE17D-A377-404E-B05C-223D2C66EB9A}"/>
    <cellStyle name="Millares 5 2 2 8 2" xfId="5801" xr:uid="{3A2052B7-BF17-4D29-A425-290B582F5E80}"/>
    <cellStyle name="Millares 5 2 2 9" xfId="5278" xr:uid="{658D4DDA-F2B8-49D1-B2A1-C55E05BF60F2}"/>
    <cellStyle name="Millares 5 2 3" xfId="156" xr:uid="{06651C21-6FF7-416A-AA40-9F5D84AA653E}"/>
    <cellStyle name="Millares 5 2 3 10" xfId="3026" xr:uid="{77FFE34B-8BFA-4365-8F1D-EA218328DF98}"/>
    <cellStyle name="Millares 5 2 3 2" xfId="506" xr:uid="{AB5E3024-DD29-4421-8A58-1ABE383A1EA1}"/>
    <cellStyle name="Millares 5 2 3 2 2" xfId="1348" xr:uid="{BE86D43A-E8FB-4E3E-A2E9-7BB4F93E3269}"/>
    <cellStyle name="Millares 5 2 3 2 2 2" xfId="6508" xr:uid="{0DCA9E7D-7546-4336-B668-811DB0BD34C5}"/>
    <cellStyle name="Millares 5 2 3 2 2 3" xfId="3680" xr:uid="{B7756D66-C0B0-48AF-AF4E-92CCCD072E99}"/>
    <cellStyle name="Millares 5 2 3 2 3" xfId="1845" xr:uid="{8E239A8F-32DD-42D4-A4D1-C03E3AD96F93}"/>
    <cellStyle name="Millares 5 2 3 2 3 2" xfId="7005" xr:uid="{035243D7-153F-46B7-AF74-25BA19607886}"/>
    <cellStyle name="Millares 5 2 3 2 3 3" xfId="4177" xr:uid="{2BABC161-B85B-439C-ADE2-9CB949BD776B}"/>
    <cellStyle name="Millares 5 2 3 2 4" xfId="2345" xr:uid="{6CBEA901-B859-4E88-9D1A-C0BE692B12CD}"/>
    <cellStyle name="Millares 5 2 3 2 4 2" xfId="7505" xr:uid="{D0BAA7F4-03CE-4F25-82EF-6B9776049C28}"/>
    <cellStyle name="Millares 5 2 3 2 4 3" xfId="4677" xr:uid="{D98B071C-8484-4627-B3A0-B4FD4B1F0411}"/>
    <cellStyle name="Millares 5 2 3 2 5" xfId="2843" xr:uid="{6DF56657-861F-42C3-8BED-600D92F3CB21}"/>
    <cellStyle name="Millares 5 2 3 2 5 2" xfId="8003" xr:uid="{B9641110-EDED-4B7B-BC6B-8D606E98D178}"/>
    <cellStyle name="Millares 5 2 3 2 5 3" xfId="5175" xr:uid="{22E3891D-5D3E-41AC-8893-80584DF9A699}"/>
    <cellStyle name="Millares 5 2 3 2 6" xfId="846" xr:uid="{82354BCC-A74D-4317-ADF0-AC644B9EEE3D}"/>
    <cellStyle name="Millares 5 2 3 2 6 2" xfId="6011" xr:uid="{D7CCC258-22C3-4F28-A222-69D6C3CF64B2}"/>
    <cellStyle name="Millares 5 2 3 2 7" xfId="5671" xr:uid="{1B5C68B8-3070-406F-AD71-2D130B939619}"/>
    <cellStyle name="Millares 5 2 3 2 8" xfId="3183" xr:uid="{C143EF1D-E72C-4DF3-9F89-3D7972083F72}"/>
    <cellStyle name="Millares 5 2 3 3" xfId="349" xr:uid="{48343AD5-CABB-45F3-AFC9-6A333F63E73F}"/>
    <cellStyle name="Millares 5 2 3 3 2" xfId="1688" xr:uid="{378A91FB-761D-49DA-A175-E05AB5433071}"/>
    <cellStyle name="Millares 5 2 3 3 2 2" xfId="6848" xr:uid="{83FCBDE2-88FA-4DD5-A795-CD24249BE87C}"/>
    <cellStyle name="Millares 5 2 3 3 2 3" xfId="4020" xr:uid="{C7480CC2-EA2D-4374-B8CC-D4499678E652}"/>
    <cellStyle name="Millares 5 2 3 3 3" xfId="2188" xr:uid="{D2020CD3-C3B5-4BF9-9E47-44434D360CFD}"/>
    <cellStyle name="Millares 5 2 3 3 3 2" xfId="7348" xr:uid="{5D4BBB7A-9392-454C-B704-7A2571EC824D}"/>
    <cellStyle name="Millares 5 2 3 3 3 3" xfId="4520" xr:uid="{D686F095-43AD-4CAF-AC86-2DC4B3D39B20}"/>
    <cellStyle name="Millares 5 2 3 3 4" xfId="2686" xr:uid="{0FD4891E-79E8-4122-99F3-916F264DAADA}"/>
    <cellStyle name="Millares 5 2 3 3 4 2" xfId="7846" xr:uid="{90571B21-E4C8-4412-9DBB-672D48319BD1}"/>
    <cellStyle name="Millares 5 2 3 3 4 3" xfId="5018" xr:uid="{976A470D-2D7B-4F3F-8F3E-CDEA00A7DBBE}"/>
    <cellStyle name="Millares 5 2 3 3 5" xfId="1191" xr:uid="{3F37F39A-83C0-4B48-AD28-962ED7567585}"/>
    <cellStyle name="Millares 5 2 3 3 5 2" xfId="6351" xr:uid="{2D1AE60C-189F-4E52-A875-87ADD4210177}"/>
    <cellStyle name="Millares 5 2 3 3 6" xfId="5514" xr:uid="{940AE06C-B6FF-4055-B492-47A4784F8483}"/>
    <cellStyle name="Millares 5 2 3 3 7" xfId="3523" xr:uid="{519CBBF9-CBCE-49AE-9673-3EA3A6EE6CAE}"/>
    <cellStyle name="Millares 5 2 3 4" xfId="1003" xr:uid="{0CB1D7FE-4A1E-4D3B-8AC7-2FDC04BE0639}"/>
    <cellStyle name="Millares 5 2 3 4 2" xfId="6168" xr:uid="{683FF0A0-BA93-457A-9C99-0C44F4E0A3CF}"/>
    <cellStyle name="Millares 5 2 3 4 3" xfId="3340" xr:uid="{F511B8A3-0477-485F-A8F1-493BF45C8747}"/>
    <cellStyle name="Millares 5 2 3 5" xfId="1504" xr:uid="{B7A8F1CE-CDBA-4F2B-8602-99333FA4E501}"/>
    <cellStyle name="Millares 5 2 3 5 2" xfId="6664" xr:uid="{F563D9E3-70A6-476A-85E7-5910E52CEAA4}"/>
    <cellStyle name="Millares 5 2 3 5 3" xfId="3836" xr:uid="{04E19D09-BD84-4331-BBCB-194152CF8457}"/>
    <cellStyle name="Millares 5 2 3 6" xfId="2004" xr:uid="{B39DFF95-F479-4FE8-8864-A9EF89955369}"/>
    <cellStyle name="Millares 5 2 3 6 2" xfId="7164" xr:uid="{4B2DFE53-F752-4854-9098-C088EB2AA0BB}"/>
    <cellStyle name="Millares 5 2 3 6 3" xfId="4336" xr:uid="{7625DA9A-CD7C-4433-B86C-A9DCC7F062FC}"/>
    <cellStyle name="Millares 5 2 3 7" xfId="2502" xr:uid="{23CA5449-389F-4BB5-B5BE-1EA4764F4D88}"/>
    <cellStyle name="Millares 5 2 3 7 2" xfId="7662" xr:uid="{16E2975A-9D54-44C9-8C7D-30A5F8BC31A4}"/>
    <cellStyle name="Millares 5 2 3 7 3" xfId="4834" xr:uid="{764BE595-5715-45E3-BB1F-279D6BE371BB}"/>
    <cellStyle name="Millares 5 2 3 8" xfId="689" xr:uid="{93F53046-0248-4238-890E-CAC894E45586}"/>
    <cellStyle name="Millares 5 2 3 8 2" xfId="5854" xr:uid="{7F6AB232-94BB-48AF-86E0-CA4958D9EE9F}"/>
    <cellStyle name="Millares 5 2 3 9" xfId="5331" xr:uid="{476A6636-34BD-4FEA-AD83-CD844916CAF7}"/>
    <cellStyle name="Millares 5 2 4" xfId="402" xr:uid="{C99979E0-1DD6-4E38-98E0-58A5832EBA72}"/>
    <cellStyle name="Millares 5 2 4 2" xfId="1244" xr:uid="{591E7BC2-F420-4CFB-8FF9-F3BE37F22BE0}"/>
    <cellStyle name="Millares 5 2 4 2 2" xfId="6404" xr:uid="{3005419B-8ABF-4D7F-AFCA-395A7E64201F}"/>
    <cellStyle name="Millares 5 2 4 2 3" xfId="3576" xr:uid="{0596092D-C35D-4CBD-AD94-48E86E4CA1EC}"/>
    <cellStyle name="Millares 5 2 4 3" xfId="1741" xr:uid="{F7499A21-D00F-4BE2-B78E-A1575E0E56AE}"/>
    <cellStyle name="Millares 5 2 4 3 2" xfId="6901" xr:uid="{D7E6F548-0467-4570-B806-2C254D8D8D86}"/>
    <cellStyle name="Millares 5 2 4 3 3" xfId="4073" xr:uid="{14597F06-4012-4042-9241-82A13C291FE2}"/>
    <cellStyle name="Millares 5 2 4 4" xfId="2241" xr:uid="{C0886559-E69D-423A-A14F-C27F76E277B5}"/>
    <cellStyle name="Millares 5 2 4 4 2" xfId="7401" xr:uid="{AA003306-27BF-4797-BBEC-F2A0AA3FDF0F}"/>
    <cellStyle name="Millares 5 2 4 4 3" xfId="4573" xr:uid="{E6254DAA-0487-4980-B08A-2DEE5623842D}"/>
    <cellStyle name="Millares 5 2 4 5" xfId="2739" xr:uid="{FF0E6C1A-4D4C-42C2-958A-164C482434EA}"/>
    <cellStyle name="Millares 5 2 4 5 2" xfId="7899" xr:uid="{5994037E-5377-4AE5-90FF-012ACE0EDF44}"/>
    <cellStyle name="Millares 5 2 4 5 3" xfId="5071" xr:uid="{8AD83F4A-0767-43D9-8C0B-A4E1A5DEAE28}"/>
    <cellStyle name="Millares 5 2 4 6" xfId="742" xr:uid="{B26BE5B2-DF87-4D0F-8AF6-22A4ACC03D57}"/>
    <cellStyle name="Millares 5 2 4 6 2" xfId="5907" xr:uid="{164C77BB-D2D3-451B-BFED-4BBF0A169171}"/>
    <cellStyle name="Millares 5 2 4 7" xfId="5567" xr:uid="{85628A4E-7023-4727-B201-C9C9CE8EC975}"/>
    <cellStyle name="Millares 5 2 4 8" xfId="3079" xr:uid="{01B027F9-01DD-4346-9251-5BC9C85FCC09}"/>
    <cellStyle name="Millares 5 2 5" xfId="245" xr:uid="{7E43C686-984F-4400-88CE-A876E67D1D89}"/>
    <cellStyle name="Millares 5 2 5 2" xfId="1584" xr:uid="{B99E3803-08DD-41B1-A3DB-F159A52199B9}"/>
    <cellStyle name="Millares 5 2 5 2 2" xfId="6744" xr:uid="{BC4C3345-EB98-44ED-A06E-40D0CB8DE68E}"/>
    <cellStyle name="Millares 5 2 5 2 3" xfId="3916" xr:uid="{3726F7F1-4183-4BEB-B683-106C725F8CD8}"/>
    <cellStyle name="Millares 5 2 5 3" xfId="2084" xr:uid="{4A097349-D64A-4AD6-948E-B9D172BEC7BB}"/>
    <cellStyle name="Millares 5 2 5 3 2" xfId="7244" xr:uid="{A843CCAC-69FB-4FAC-B6A7-AF7D26FD8F20}"/>
    <cellStyle name="Millares 5 2 5 3 3" xfId="4416" xr:uid="{C559C0E8-A987-4FFB-B577-CE9904DCE08A}"/>
    <cellStyle name="Millares 5 2 5 4" xfId="2582" xr:uid="{13512500-AEDA-4B0A-9676-C2917F5F5191}"/>
    <cellStyle name="Millares 5 2 5 4 2" xfId="7742" xr:uid="{4B2F5A25-B66F-49A7-8704-4B4B772D2F50}"/>
    <cellStyle name="Millares 5 2 5 4 3" xfId="4914" xr:uid="{A9317A3D-D9BD-474F-A19B-1CE05A82F08C}"/>
    <cellStyle name="Millares 5 2 5 5" xfId="1087" xr:uid="{DF66F6C1-7186-4494-A1C9-758D33E4A80B}"/>
    <cellStyle name="Millares 5 2 5 5 2" xfId="6247" xr:uid="{3A821C5E-95DA-4FAC-A1D8-F1722EDDF8F6}"/>
    <cellStyle name="Millares 5 2 5 6" xfId="5410" xr:uid="{7FD8A3E4-913B-45FF-A7FD-E040CBE3D15E}"/>
    <cellStyle name="Millares 5 2 5 7" xfId="3419" xr:uid="{309C9990-D6D3-4721-A283-61974CFEDCAB}"/>
    <cellStyle name="Millares 5 2 6" xfId="899" xr:uid="{FD6CC0B5-FE88-483F-8C69-0DFCC2D5019F}"/>
    <cellStyle name="Millares 5 2 6 2" xfId="6064" xr:uid="{772085D4-C8A9-484D-8572-980764F7EADC}"/>
    <cellStyle name="Millares 5 2 6 3" xfId="3236" xr:uid="{73EFAFF7-3A2D-4655-9A0B-7C04CDA5ECAD}"/>
    <cellStyle name="Millares 5 2 7" xfId="1400" xr:uid="{655F4A56-B3A3-413F-A480-5E4FC9A832EA}"/>
    <cellStyle name="Millares 5 2 7 2" xfId="6560" xr:uid="{06F0945A-6846-4234-8451-FCFF8E67D263}"/>
    <cellStyle name="Millares 5 2 7 3" xfId="3732" xr:uid="{B4DCCCE1-56B6-49D8-83D5-279FF830826E}"/>
    <cellStyle name="Millares 5 2 8" xfId="1900" xr:uid="{F5F184CC-6198-46D2-8985-9E5959345A6B}"/>
    <cellStyle name="Millares 5 2 8 2" xfId="7060" xr:uid="{85ABB02C-9BB2-4A75-8AB4-2011CA9B388D}"/>
    <cellStyle name="Millares 5 2 8 3" xfId="4232" xr:uid="{C6AA4689-9058-46EC-9C90-E75C02086FEF}"/>
    <cellStyle name="Millares 5 2 9" xfId="2398" xr:uid="{6D6D2939-8E26-4CCC-AC3D-BC0622A7CF1E}"/>
    <cellStyle name="Millares 5 2 9 2" xfId="7558" xr:uid="{16FCF42D-782C-45E2-BCBC-A2B5E58FDD87}"/>
    <cellStyle name="Millares 5 2 9 3" xfId="4730" xr:uid="{546480D0-A5AD-4E3F-976C-A981994584BD}"/>
    <cellStyle name="Millares 5 3" xfId="78" xr:uid="{2BAB3836-FC05-4F77-94F1-AD4A36C69219}"/>
    <cellStyle name="Millares 5 3 10" xfId="2948" xr:uid="{771CEAD8-3556-434B-9F37-D3C501D2AE28}"/>
    <cellStyle name="Millares 5 3 2" xfId="428" xr:uid="{C1666732-1EF6-4AC7-A4D2-4F85F83CD818}"/>
    <cellStyle name="Millares 5 3 2 2" xfId="1270" xr:uid="{4223F31A-2952-4A8A-BE74-1B7D56581B06}"/>
    <cellStyle name="Millares 5 3 2 2 2" xfId="6430" xr:uid="{6FC98200-A75F-4D04-BFAA-B9EF70E3FBF9}"/>
    <cellStyle name="Millares 5 3 2 2 3" xfId="3602" xr:uid="{883FEBB8-4E70-4031-87E2-F5D0772B96D2}"/>
    <cellStyle name="Millares 5 3 2 3" xfId="1767" xr:uid="{3AE0C573-A2BF-44B1-8B6B-299EADC345A2}"/>
    <cellStyle name="Millares 5 3 2 3 2" xfId="6927" xr:uid="{92AFC7A2-C25E-4B8F-BDD6-32835C82062D}"/>
    <cellStyle name="Millares 5 3 2 3 3" xfId="4099" xr:uid="{B565D5E1-E05D-46C2-8DE8-031080363FF8}"/>
    <cellStyle name="Millares 5 3 2 4" xfId="2267" xr:uid="{55691DF2-EFA7-41D2-9E1A-5AAFE991977A}"/>
    <cellStyle name="Millares 5 3 2 4 2" xfId="7427" xr:uid="{44536D38-2962-4434-B012-B760EC8D58D4}"/>
    <cellStyle name="Millares 5 3 2 4 3" xfId="4599" xr:uid="{5EA7CF66-B2D6-42E3-B419-02BD11136CBF}"/>
    <cellStyle name="Millares 5 3 2 5" xfId="2765" xr:uid="{174FF5DA-0F0E-45C8-B99A-464F14F2ED2A}"/>
    <cellStyle name="Millares 5 3 2 5 2" xfId="7925" xr:uid="{02EE1B31-9706-4FEF-8EEC-BB9AD3508487}"/>
    <cellStyle name="Millares 5 3 2 5 3" xfId="5097" xr:uid="{0F3E0A98-11EA-46A4-8A78-71B6C1A2E621}"/>
    <cellStyle name="Millares 5 3 2 6" xfId="768" xr:uid="{B818612B-AD7B-4282-BA52-C7B5EE11480B}"/>
    <cellStyle name="Millares 5 3 2 6 2" xfId="5933" xr:uid="{FC9F7297-6AB9-4887-896C-3DCB7104C510}"/>
    <cellStyle name="Millares 5 3 2 7" xfId="5593" xr:uid="{402CA7B4-6E77-4C2C-AD19-E7D6AD50B8AD}"/>
    <cellStyle name="Millares 5 3 2 8" xfId="3105" xr:uid="{F9327405-72B1-408A-984C-BBCECEA42FA6}"/>
    <cellStyle name="Millares 5 3 3" xfId="271" xr:uid="{C834C502-A84F-4D94-9549-170B82855135}"/>
    <cellStyle name="Millares 5 3 3 2" xfId="1610" xr:uid="{7561713E-5994-4FF7-B87C-72B7EE3DCF4A}"/>
    <cellStyle name="Millares 5 3 3 2 2" xfId="6770" xr:uid="{FC09415E-309C-457D-B3DA-10EAC1DB36E5}"/>
    <cellStyle name="Millares 5 3 3 2 3" xfId="3942" xr:uid="{942D658A-E855-459E-9984-056CE0956E67}"/>
    <cellStyle name="Millares 5 3 3 3" xfId="2110" xr:uid="{CD78F225-629F-4ABB-B420-3066BF59D838}"/>
    <cellStyle name="Millares 5 3 3 3 2" xfId="7270" xr:uid="{CA7BBB0D-7716-4EFE-9541-27B7F2EB8842}"/>
    <cellStyle name="Millares 5 3 3 3 3" xfId="4442" xr:uid="{EF71BF61-12DE-4EA0-AAEE-D627FE228315}"/>
    <cellStyle name="Millares 5 3 3 4" xfId="2608" xr:uid="{D6654901-C1E4-40BA-8547-23190B8342D3}"/>
    <cellStyle name="Millares 5 3 3 4 2" xfId="7768" xr:uid="{590AD5CF-5A2F-47C0-8F44-20ACC2D97DCB}"/>
    <cellStyle name="Millares 5 3 3 4 3" xfId="4940" xr:uid="{0EFF840D-1E76-48E6-806E-3B26EDF50D57}"/>
    <cellStyle name="Millares 5 3 3 5" xfId="1113" xr:uid="{25AE168C-B851-4603-B31B-17DDD0BD6013}"/>
    <cellStyle name="Millares 5 3 3 5 2" xfId="6273" xr:uid="{CC20F3E9-13A3-44FF-8050-80FB07E6CCC8}"/>
    <cellStyle name="Millares 5 3 3 6" xfId="5436" xr:uid="{4831EFDC-B293-4328-B338-F747112EED3C}"/>
    <cellStyle name="Millares 5 3 3 7" xfId="3445" xr:uid="{082ACD92-F9AE-4432-927E-1E408DBB8B42}"/>
    <cellStyle name="Millares 5 3 4" xfId="925" xr:uid="{65FA0913-9324-43D0-8B81-393D9E2DF4FF}"/>
    <cellStyle name="Millares 5 3 4 2" xfId="6090" xr:uid="{8CC287E4-0445-4FD3-A7FB-81E5A248FF4A}"/>
    <cellStyle name="Millares 5 3 4 3" xfId="3262" xr:uid="{A10E06BE-DE51-4108-BC07-8D2C83B5C2C6}"/>
    <cellStyle name="Millares 5 3 5" xfId="1426" xr:uid="{5CEEA201-E699-4C85-BCE9-65AF52F31341}"/>
    <cellStyle name="Millares 5 3 5 2" xfId="6586" xr:uid="{703465CB-5A25-4858-A3EF-12ED63377F55}"/>
    <cellStyle name="Millares 5 3 5 3" xfId="3758" xr:uid="{74ACE19F-719C-4BA6-8C57-A8DFC542802B}"/>
    <cellStyle name="Millares 5 3 6" xfId="1926" xr:uid="{8BD78549-D1CB-44FC-9AC4-2FFE2F54779F}"/>
    <cellStyle name="Millares 5 3 6 2" xfId="7086" xr:uid="{AE1CA275-EEB8-41BB-A161-9ABE50C7BDB9}"/>
    <cellStyle name="Millares 5 3 6 3" xfId="4258" xr:uid="{341E1940-53F3-4AC5-9803-A3BC51331630}"/>
    <cellStyle name="Millares 5 3 7" xfId="2424" xr:uid="{458BFAC7-731C-4400-9A7D-369F5F249C52}"/>
    <cellStyle name="Millares 5 3 7 2" xfId="7584" xr:uid="{AA331E97-570C-40FE-B943-6B7AD0193EBB}"/>
    <cellStyle name="Millares 5 3 7 3" xfId="4756" xr:uid="{93D47E2E-C396-410F-A355-D3525E8C8BBB}"/>
    <cellStyle name="Millares 5 3 8" xfId="611" xr:uid="{55C8DEAF-5D4C-4484-BE64-5F336959D222}"/>
    <cellStyle name="Millares 5 3 8 2" xfId="5776" xr:uid="{B0B69321-86C6-4788-8C60-0E91BADD5910}"/>
    <cellStyle name="Millares 5 3 9" xfId="5253" xr:uid="{2A4EE692-0CE9-4D42-9BD6-58EC7910B9CC}"/>
    <cellStyle name="Millares 5 4" xfId="131" xr:uid="{5D0D6FF0-051D-4969-B4AB-12AFE059FFD2}"/>
    <cellStyle name="Millares 5 4 10" xfId="3001" xr:uid="{8A84579F-17AE-4896-9D34-B5B6039BD226}"/>
    <cellStyle name="Millares 5 4 2" xfId="481" xr:uid="{78A926C0-CAA9-4A2C-9B82-3DA103B57963}"/>
    <cellStyle name="Millares 5 4 2 2" xfId="1323" xr:uid="{2424FAD4-8F92-42DC-9386-309B8B8DBEDF}"/>
    <cellStyle name="Millares 5 4 2 2 2" xfId="6483" xr:uid="{E79FE7EE-A7B2-4D7E-A220-F7F1DA1092D4}"/>
    <cellStyle name="Millares 5 4 2 2 3" xfId="3655" xr:uid="{89926C48-AD59-4AD8-93FF-6A91C1D034B2}"/>
    <cellStyle name="Millares 5 4 2 3" xfId="1820" xr:uid="{0C93441F-92A5-487C-861F-D1AC0E69C0CD}"/>
    <cellStyle name="Millares 5 4 2 3 2" xfId="6980" xr:uid="{DA1E1FE8-56C8-4AD4-9694-C7322D9C8C93}"/>
    <cellStyle name="Millares 5 4 2 3 3" xfId="4152" xr:uid="{CF2FB0DA-030F-473C-ADBC-6F970B6CF89D}"/>
    <cellStyle name="Millares 5 4 2 4" xfId="2320" xr:uid="{EC51D169-178C-426A-9537-DF647651F032}"/>
    <cellStyle name="Millares 5 4 2 4 2" xfId="7480" xr:uid="{D4527CC4-3D9A-4EF8-BA15-53E4171DED86}"/>
    <cellStyle name="Millares 5 4 2 4 3" xfId="4652" xr:uid="{71B783B8-9F17-48C7-BFC9-8B9FEF26A828}"/>
    <cellStyle name="Millares 5 4 2 5" xfId="2818" xr:uid="{C7D80CCB-366F-4608-A531-3FEC2CD2B713}"/>
    <cellStyle name="Millares 5 4 2 5 2" xfId="7978" xr:uid="{4314CB61-8EFE-49F7-B331-AAC50E78B5FA}"/>
    <cellStyle name="Millares 5 4 2 5 3" xfId="5150" xr:uid="{0FD21ED9-05E3-40C1-A122-0E4D07FAE9D3}"/>
    <cellStyle name="Millares 5 4 2 6" xfId="821" xr:uid="{9A74149B-6EBD-43B0-978C-85147F80901C}"/>
    <cellStyle name="Millares 5 4 2 6 2" xfId="5986" xr:uid="{02F2BBF2-235B-420C-AA87-8A7CC5219203}"/>
    <cellStyle name="Millares 5 4 2 7" xfId="5646" xr:uid="{41AC73D6-6184-4619-8788-954E9F5BC828}"/>
    <cellStyle name="Millares 5 4 2 8" xfId="3158" xr:uid="{056638E7-5384-46A1-9F93-983F6763F76B}"/>
    <cellStyle name="Millares 5 4 3" xfId="324" xr:uid="{FDC779E4-258F-4CDB-924D-8BEAFCD22E9B}"/>
    <cellStyle name="Millares 5 4 3 2" xfId="1663" xr:uid="{F06C5B77-A684-483F-8BD5-084ED72F1C3E}"/>
    <cellStyle name="Millares 5 4 3 2 2" xfId="6823" xr:uid="{85E98698-4BE3-4F10-9535-A042AF2623A5}"/>
    <cellStyle name="Millares 5 4 3 2 3" xfId="3995" xr:uid="{5174949B-90B6-4AB7-A99A-23F4C72B63B0}"/>
    <cellStyle name="Millares 5 4 3 3" xfId="2163" xr:uid="{A46A88B2-0058-4A83-A340-8248A1B7F828}"/>
    <cellStyle name="Millares 5 4 3 3 2" xfId="7323" xr:uid="{89D27C7F-9771-43CF-BECC-21429C72C04A}"/>
    <cellStyle name="Millares 5 4 3 3 3" xfId="4495" xr:uid="{F608C82C-6D7E-4A53-B840-24F13B4B9547}"/>
    <cellStyle name="Millares 5 4 3 4" xfId="2661" xr:uid="{5911251F-35A3-47CE-A7DA-82D644155D33}"/>
    <cellStyle name="Millares 5 4 3 4 2" xfId="7821" xr:uid="{097377FD-31B6-44AE-B88F-C4850329ADAA}"/>
    <cellStyle name="Millares 5 4 3 4 3" xfId="4993" xr:uid="{5EF0A135-CF22-4FE8-8ECB-A6A0E82D47AB}"/>
    <cellStyle name="Millares 5 4 3 5" xfId="1166" xr:uid="{3E210DEF-EC40-4575-A791-C9DDC2E3D7CD}"/>
    <cellStyle name="Millares 5 4 3 5 2" xfId="6326" xr:uid="{99425DEE-01D0-420A-92BE-B116C69261EC}"/>
    <cellStyle name="Millares 5 4 3 6" xfId="5489" xr:uid="{651132FA-4D83-4163-AA49-7CD4D2080FD0}"/>
    <cellStyle name="Millares 5 4 3 7" xfId="3498" xr:uid="{8AE9EDA7-1BE3-4F87-BC97-AE78D5F32737}"/>
    <cellStyle name="Millares 5 4 4" xfId="978" xr:uid="{2ED8BEB0-D9EE-41DC-B8FE-FE3F22D279A4}"/>
    <cellStyle name="Millares 5 4 4 2" xfId="6143" xr:uid="{8C515555-9310-4CB6-8FD4-7E2AB359568B}"/>
    <cellStyle name="Millares 5 4 4 3" xfId="3315" xr:uid="{976634C3-58B4-4513-A1B0-0F78BF00003D}"/>
    <cellStyle name="Millares 5 4 5" xfId="1479" xr:uid="{6D8BD39E-9E12-4726-A49A-5DB632F6621E}"/>
    <cellStyle name="Millares 5 4 5 2" xfId="6639" xr:uid="{94DE255A-2686-4C58-AB3E-CE3228EB4D76}"/>
    <cellStyle name="Millares 5 4 5 3" xfId="3811" xr:uid="{2569D9CE-6F91-4F2D-B943-06B6A9EB4D8F}"/>
    <cellStyle name="Millares 5 4 6" xfId="1979" xr:uid="{697A981D-E0FA-4A28-8CD1-11166780CB6E}"/>
    <cellStyle name="Millares 5 4 6 2" xfId="7139" xr:uid="{89ED3994-732C-4ECC-8E62-B5FC7338F9F2}"/>
    <cellStyle name="Millares 5 4 6 3" xfId="4311" xr:uid="{BFAA09B0-6288-402A-977F-4DA6DE3DF96D}"/>
    <cellStyle name="Millares 5 4 7" xfId="2477" xr:uid="{5B8D3859-1560-4756-9B97-AAEE9C416605}"/>
    <cellStyle name="Millares 5 4 7 2" xfId="7637" xr:uid="{A26D47D5-D3C3-43B5-BA0D-4AC60449A9CA}"/>
    <cellStyle name="Millares 5 4 7 3" xfId="4809" xr:uid="{58D89A46-CE74-40B6-A775-4E00D24EEDC7}"/>
    <cellStyle name="Millares 5 4 8" xfId="664" xr:uid="{1A274852-C442-4457-A56B-16AA94C5A664}"/>
    <cellStyle name="Millares 5 4 8 2" xfId="5829" xr:uid="{7DB43249-9835-451F-BE56-2F7E40CDEDAE}"/>
    <cellStyle name="Millares 5 4 9" xfId="5306" xr:uid="{9E55B542-A97C-42DE-9C0B-DF36CF283B36}"/>
    <cellStyle name="Millares 5 5" xfId="220" xr:uid="{280880F1-5923-423A-90EB-1A1BD94CD93C}"/>
    <cellStyle name="Millares 5 5 2" xfId="1062" xr:uid="{DD859226-8933-45D5-9618-1B85EF38CE6D}"/>
    <cellStyle name="Millares 5 5 2 2" xfId="6222" xr:uid="{38FCC0B0-4ADD-479B-963A-E197DFF22C39}"/>
    <cellStyle name="Millares 5 5 2 3" xfId="3394" xr:uid="{7F883C9B-24D2-4A02-8C77-53BB7F19014F}"/>
    <cellStyle name="Millares 5 5 3" xfId="1559" xr:uid="{3356E84D-A2CE-406C-B28A-F14E96369AC4}"/>
    <cellStyle name="Millares 5 5 3 2" xfId="6719" xr:uid="{4477BF73-9038-4B96-9B8F-E611FA48A068}"/>
    <cellStyle name="Millares 5 5 3 3" xfId="3891" xr:uid="{4A503D14-057D-4372-813D-0386BBE86B1B}"/>
    <cellStyle name="Millares 5 5 4" xfId="2059" xr:uid="{479CDC29-E6DC-4847-8EC1-512955C0040C}"/>
    <cellStyle name="Millares 5 5 4 2" xfId="7219" xr:uid="{3B14A4A2-7416-4EEE-B99D-B97145B3F8D8}"/>
    <cellStyle name="Millares 5 5 4 3" xfId="4391" xr:uid="{1BED1EB4-4FEB-4A6E-B09B-7991BE40F058}"/>
    <cellStyle name="Millares 5 5 5" xfId="2557" xr:uid="{17C2B6F3-F423-4B67-AF0B-33576C8D2698}"/>
    <cellStyle name="Millares 5 5 5 2" xfId="7717" xr:uid="{017350D6-3A43-4A1C-A2D7-E099BBEFCD02}"/>
    <cellStyle name="Millares 5 5 5 3" xfId="4889" xr:uid="{7EAFD27D-6E18-4859-9703-9CEE0B3CB67C}"/>
    <cellStyle name="Millares 5 5 6" xfId="560" xr:uid="{5EBD2D0A-C2CC-4224-BB2C-61048F2ECB75}"/>
    <cellStyle name="Millares 5 5 6 2" xfId="5725" xr:uid="{D2CD6B4D-9651-4E7C-AAE2-0BBD93A3982A}"/>
    <cellStyle name="Millares 5 5 7" xfId="5385" xr:uid="{0D031A91-D857-4C88-A790-010682B3C4D5}"/>
    <cellStyle name="Millares 5 5 8" xfId="2897" xr:uid="{D84E87F7-6835-4F55-8104-91E46C7EAB43}"/>
    <cellStyle name="Millares 5 6" xfId="377" xr:uid="{60F0EE5B-1478-44FE-A8B3-A6B30D0179C4}"/>
    <cellStyle name="Millares 5 6 2" xfId="1219" xr:uid="{4703A79E-C9E5-4DE0-8A45-189BB4B1BD28}"/>
    <cellStyle name="Millares 5 6 2 2" xfId="6379" xr:uid="{16201BCB-FD5D-41D7-9EB2-E671F9227882}"/>
    <cellStyle name="Millares 5 6 2 3" xfId="3551" xr:uid="{812EC7F5-AB07-4222-A3D8-F9008F6CE87D}"/>
    <cellStyle name="Millares 5 6 3" xfId="1716" xr:uid="{AEDD9E14-83E3-4C60-A847-55E152438064}"/>
    <cellStyle name="Millares 5 6 3 2" xfId="6876" xr:uid="{A5C18F6B-FB2C-4923-8EC3-1854AF46CDFF}"/>
    <cellStyle name="Millares 5 6 3 3" xfId="4048" xr:uid="{EF6B16A8-0FD7-46D7-B453-13D1EC3CB2D7}"/>
    <cellStyle name="Millares 5 6 4" xfId="2216" xr:uid="{A56D1B6A-3136-4178-92E1-886889A60EF1}"/>
    <cellStyle name="Millares 5 6 4 2" xfId="7376" xr:uid="{203BCF8E-20DC-4EC8-BADD-06AF51BEE7D3}"/>
    <cellStyle name="Millares 5 6 4 3" xfId="4548" xr:uid="{E66DC8E8-FEBA-41BA-9DF6-A5622D9838E9}"/>
    <cellStyle name="Millares 5 6 5" xfId="2714" xr:uid="{FC098BA8-8C57-4BCA-A42E-A32251CC14C8}"/>
    <cellStyle name="Millares 5 6 5 2" xfId="7874" xr:uid="{81675105-692D-4B95-B253-EBFACFF53B1B}"/>
    <cellStyle name="Millares 5 6 5 3" xfId="5046" xr:uid="{B72941E1-2790-4C31-92FD-FA21D4D52CC2}"/>
    <cellStyle name="Millares 5 6 6" xfId="717" xr:uid="{5B86B912-81D8-4524-8EC8-F97764EAD6BD}"/>
    <cellStyle name="Millares 5 6 6 2" xfId="5882" xr:uid="{8C3BE90C-40B4-4672-98BC-E7180555EA72}"/>
    <cellStyle name="Millares 5 6 7" xfId="5542" xr:uid="{E0D0EE69-C0E4-42BE-85C2-AA92F7FAF02B}"/>
    <cellStyle name="Millares 5 6 8" xfId="3054" xr:uid="{2F2F641A-BF88-48C5-A8F5-FA6BFC96D472}"/>
    <cellStyle name="Millares 5 7" xfId="181" xr:uid="{212FD5E0-1E91-4B28-9E24-026237A82679}"/>
    <cellStyle name="Millares 5 7 2" xfId="1529" xr:uid="{0A02A701-4E51-49C3-858B-28DC2E2A10C8}"/>
    <cellStyle name="Millares 5 7 2 2" xfId="6689" xr:uid="{E5C2E6E3-5CF9-4987-A5DD-48AE6FF98897}"/>
    <cellStyle name="Millares 5 7 2 3" xfId="3861" xr:uid="{C5C8A1D1-D294-4C52-A37B-E2522AAAA744}"/>
    <cellStyle name="Millares 5 7 3" xfId="2029" xr:uid="{2B0FD097-E07E-470C-B9C7-C1D07D7442D4}"/>
    <cellStyle name="Millares 5 7 3 2" xfId="7189" xr:uid="{23BC3D3C-1957-4E43-95EE-1044666EE5C9}"/>
    <cellStyle name="Millares 5 7 3 3" xfId="4361" xr:uid="{3E9F43BA-9CAE-430C-8707-0CD9E078B5B7}"/>
    <cellStyle name="Millares 5 7 4" xfId="2527" xr:uid="{0E92EB35-95A9-4A13-979C-8F2FFC8CD141}"/>
    <cellStyle name="Millares 5 7 4 2" xfId="7687" xr:uid="{C9B7BCB3-C145-40C9-8A64-47F81CE60EBA}"/>
    <cellStyle name="Millares 5 7 4 3" xfId="4859" xr:uid="{FE2E8BBA-7E42-45FD-98DC-DDF83DF51452}"/>
    <cellStyle name="Millares 5 7 5" xfId="1028" xr:uid="{77573D4C-B1A1-4DC3-939D-0A86FB3F5B0C}"/>
    <cellStyle name="Millares 5 7 5 2" xfId="6193" xr:uid="{861C824B-F31B-4C43-9962-494C3B0801D6}"/>
    <cellStyle name="Millares 5 7 6" xfId="5356" xr:uid="{439CFFEC-86D2-4321-AD3E-86A8E2ACECF6}"/>
    <cellStyle name="Millares 5 7 7" xfId="3365" xr:uid="{09526748-E284-41AB-B7F2-75ACA3CDB23A}"/>
    <cellStyle name="Millares 5 8" xfId="874" xr:uid="{014585E3-B4E9-4404-9A08-273471859D21}"/>
    <cellStyle name="Millares 5 8 2" xfId="6039" xr:uid="{9DED237F-A5F3-4E0F-9BFB-E31876C3AFC3}"/>
    <cellStyle name="Millares 5 8 3" xfId="3211" xr:uid="{A1B2C7DB-7ECF-4DB7-9DFB-B82DD0B9F3E1}"/>
    <cellStyle name="Millares 5 9" xfId="1375" xr:uid="{EE10225A-C286-4C01-A90C-24D78A1CD868}"/>
    <cellStyle name="Millares 5 9 2" xfId="6535" xr:uid="{0BE94001-6E2F-425E-B366-A45C69C06EAE}"/>
    <cellStyle name="Millares 5 9 3" xfId="3707" xr:uid="{62B452D7-8112-41BA-86F8-1FA4B24D2AF3}"/>
    <cellStyle name="Millares 6" xfId="25" xr:uid="{C084AF7F-617A-4CD5-8D4C-7572350A86A4}"/>
    <cellStyle name="Millares 6 10" xfId="1873" xr:uid="{C4DC8D2B-84ED-4C55-813B-2A3D2A3B2981}"/>
    <cellStyle name="Millares 6 10 2" xfId="7033" xr:uid="{7E6F993A-68CD-40FD-8105-D9F8CCB76A4B}"/>
    <cellStyle name="Millares 6 10 3" xfId="4205" xr:uid="{DEA5F69C-AA34-49C3-AC45-05432C530595}"/>
    <cellStyle name="Millares 6 11" xfId="2371" xr:uid="{8272F652-3833-4100-B14E-108A60196352}"/>
    <cellStyle name="Millares 6 11 2" xfId="7531" xr:uid="{49C1E713-CA9C-4C32-BEAF-DFBCC37165B7}"/>
    <cellStyle name="Millares 6 11 3" xfId="4703" xr:uid="{C5E7D7A8-C505-4B9E-8DB4-DEA631DD1A4D}"/>
    <cellStyle name="Millares 6 12" xfId="532" xr:uid="{FBD5410C-D440-4EA1-8999-EBB72403C786}"/>
    <cellStyle name="Millares 6 12 2" xfId="5697" xr:uid="{F600FFE9-C028-47D5-B5E0-B317C3FF492D}"/>
    <cellStyle name="Millares 6 13" xfId="5200" xr:uid="{0AEAD1C8-E739-4B08-94B4-5B7AB36D92C2}"/>
    <cellStyle name="Millares 6 14" xfId="2869" xr:uid="{380A9FB2-0608-4870-A4F9-1B5CB74D057A}"/>
    <cellStyle name="Millares 6 2" xfId="50" xr:uid="{69BE749F-43D0-4169-B5A7-E1183EF455FA}"/>
    <cellStyle name="Millares 6 2 10" xfId="583" xr:uid="{B34FD47C-E658-4059-ADE0-6E5A6ACFFCBC}"/>
    <cellStyle name="Millares 6 2 10 2" xfId="5748" xr:uid="{E1AD1F64-DC27-40DB-B8AB-B3B13C164BC8}"/>
    <cellStyle name="Millares 6 2 11" xfId="5225" xr:uid="{52B72895-F8F8-49D0-B4FA-E8A7ABE5082A}"/>
    <cellStyle name="Millares 6 2 12" xfId="2920" xr:uid="{FDDC9667-B596-4E7C-A29B-BB9290F07ED0}"/>
    <cellStyle name="Millares 6 2 2" xfId="101" xr:uid="{927809F1-3DCE-4C7F-B2C5-58BC796D1FFE}"/>
    <cellStyle name="Millares 6 2 2 10" xfId="2971" xr:uid="{6F22DBD9-7133-43C4-98CA-0CE01E139732}"/>
    <cellStyle name="Millares 6 2 2 2" xfId="451" xr:uid="{3545996F-F995-4200-AAA5-9184D33BD3B1}"/>
    <cellStyle name="Millares 6 2 2 2 2" xfId="1293" xr:uid="{371E964D-8C2D-4114-82AD-3BB302B84463}"/>
    <cellStyle name="Millares 6 2 2 2 2 2" xfId="6453" xr:uid="{6C214FBD-AFB3-45EE-BC68-864BF2ABB4D6}"/>
    <cellStyle name="Millares 6 2 2 2 2 3" xfId="3625" xr:uid="{F99C0F14-4C19-489C-837B-23D0AFEF7853}"/>
    <cellStyle name="Millares 6 2 2 2 3" xfId="1790" xr:uid="{7E0D841F-F604-4DFE-8B14-AE1F1DB58261}"/>
    <cellStyle name="Millares 6 2 2 2 3 2" xfId="6950" xr:uid="{F09D8F1B-00BD-436C-BFC6-D91A0361BE83}"/>
    <cellStyle name="Millares 6 2 2 2 3 3" xfId="4122" xr:uid="{962F7825-4D37-493C-BB33-747CA22D81FD}"/>
    <cellStyle name="Millares 6 2 2 2 4" xfId="2290" xr:uid="{BE60B397-EFB8-40BA-A2A3-0A67DAF2847A}"/>
    <cellStyle name="Millares 6 2 2 2 4 2" xfId="7450" xr:uid="{092260D5-49F6-4451-9B4F-C7C78B9A4FBC}"/>
    <cellStyle name="Millares 6 2 2 2 4 3" xfId="4622" xr:uid="{4E6362A4-D831-445D-B348-108388E85594}"/>
    <cellStyle name="Millares 6 2 2 2 5" xfId="2788" xr:uid="{1046D65D-F7D1-42FA-96F0-7A3F463EB929}"/>
    <cellStyle name="Millares 6 2 2 2 5 2" xfId="7948" xr:uid="{83900F8F-4C07-4EC2-AD16-357A6F17D1A2}"/>
    <cellStyle name="Millares 6 2 2 2 5 3" xfId="5120" xr:uid="{4B6459B2-0715-4450-B778-8AC3621D40EA}"/>
    <cellStyle name="Millares 6 2 2 2 6" xfId="791" xr:uid="{2FF3EF85-8065-4E7F-940F-B98E5B557BD6}"/>
    <cellStyle name="Millares 6 2 2 2 6 2" xfId="5956" xr:uid="{C92505A4-9A1D-4F3E-BCD0-DD78F1E94E0A}"/>
    <cellStyle name="Millares 6 2 2 2 7" xfId="5616" xr:uid="{C27FAFB0-1DA7-46F2-8688-BC52BE9D357B}"/>
    <cellStyle name="Millares 6 2 2 2 8" xfId="3128" xr:uid="{B0289249-6A6C-4E44-A3AD-960B35177028}"/>
    <cellStyle name="Millares 6 2 2 3" xfId="294" xr:uid="{CF6AD8BB-9AF3-4475-875A-4D8E7E6ABC7C}"/>
    <cellStyle name="Millares 6 2 2 3 2" xfId="1633" xr:uid="{3B1FA371-96D0-47EB-B3B1-E58B167D5227}"/>
    <cellStyle name="Millares 6 2 2 3 2 2" xfId="6793" xr:uid="{28A43B4E-6574-48ED-92B8-D1C2369B5FE4}"/>
    <cellStyle name="Millares 6 2 2 3 2 3" xfId="3965" xr:uid="{2F2558EA-49D4-45C1-AE05-DD6255D772BF}"/>
    <cellStyle name="Millares 6 2 2 3 3" xfId="2133" xr:uid="{84D25947-491D-48EC-A84C-AD7A5EAB6697}"/>
    <cellStyle name="Millares 6 2 2 3 3 2" xfId="7293" xr:uid="{28155C78-02CE-4CB8-921E-8D302CB7B330}"/>
    <cellStyle name="Millares 6 2 2 3 3 3" xfId="4465" xr:uid="{2A85D59C-E1ED-44BF-86BD-9DA754FE9A88}"/>
    <cellStyle name="Millares 6 2 2 3 4" xfId="2631" xr:uid="{AE544984-A121-4C4F-A001-F25946335CDA}"/>
    <cellStyle name="Millares 6 2 2 3 4 2" xfId="7791" xr:uid="{2B13E04D-939C-4B61-9C4A-B8ABBFB1F80B}"/>
    <cellStyle name="Millares 6 2 2 3 4 3" xfId="4963" xr:uid="{9F366AC8-0570-4ED0-83BD-76FC2D1D7334}"/>
    <cellStyle name="Millares 6 2 2 3 5" xfId="1136" xr:uid="{C416CCEF-D04C-48A2-8E87-C24011DE307E}"/>
    <cellStyle name="Millares 6 2 2 3 5 2" xfId="6296" xr:uid="{124678EB-B6A0-438D-AEB9-5517CEB5E9DC}"/>
    <cellStyle name="Millares 6 2 2 3 6" xfId="5459" xr:uid="{0A1A1F92-C3A8-4CC2-BAB8-9F15D41D9CBA}"/>
    <cellStyle name="Millares 6 2 2 3 7" xfId="3468" xr:uid="{AF1F33E5-4877-4313-B732-C988C06466BA}"/>
    <cellStyle name="Millares 6 2 2 4" xfId="948" xr:uid="{12C05A7A-58E9-4B46-B6DC-7E7D860F3A01}"/>
    <cellStyle name="Millares 6 2 2 4 2" xfId="6113" xr:uid="{81BB3915-3D6A-4856-A86D-D95624CBC37C}"/>
    <cellStyle name="Millares 6 2 2 4 3" xfId="3285" xr:uid="{9A44261F-5F30-4839-92DE-C42EA66CE3E0}"/>
    <cellStyle name="Millares 6 2 2 5" xfId="1449" xr:uid="{E3F30F8F-DC8E-41EF-AF71-1DFD98E65738}"/>
    <cellStyle name="Millares 6 2 2 5 2" xfId="6609" xr:uid="{9EFFF417-EFCD-4046-94FD-55F4E7EA55EC}"/>
    <cellStyle name="Millares 6 2 2 5 3" xfId="3781" xr:uid="{806D35D1-2E30-4CCF-AFDF-0BA854DD4851}"/>
    <cellStyle name="Millares 6 2 2 6" xfId="1949" xr:uid="{A218A967-395B-4CE2-93AE-374D1ED121E5}"/>
    <cellStyle name="Millares 6 2 2 6 2" xfId="7109" xr:uid="{631B505A-1F65-4B80-87ED-3FB232DB01BB}"/>
    <cellStyle name="Millares 6 2 2 6 3" xfId="4281" xr:uid="{A74A83F6-CCB9-4AC2-B6B0-DA13BF8FE2CB}"/>
    <cellStyle name="Millares 6 2 2 7" xfId="2447" xr:uid="{A56964AA-7ABD-4147-9FA1-0A8CAB3F75A7}"/>
    <cellStyle name="Millares 6 2 2 7 2" xfId="7607" xr:uid="{1ED4E5D5-E617-4B86-92C1-C9CED79547B4}"/>
    <cellStyle name="Millares 6 2 2 7 3" xfId="4779" xr:uid="{A6C5E342-0F78-4C0A-8F19-53CF561BB953}"/>
    <cellStyle name="Millares 6 2 2 8" xfId="634" xr:uid="{913F17A9-D6FF-41F9-AB90-5F8AE0EE5DEB}"/>
    <cellStyle name="Millares 6 2 2 8 2" xfId="5799" xr:uid="{AA8CBF17-723E-4A80-AF33-8EEBF164A2F1}"/>
    <cellStyle name="Millares 6 2 2 9" xfId="5276" xr:uid="{F2B8AC6B-D122-4851-B544-99EF9907D653}"/>
    <cellStyle name="Millares 6 2 3" xfId="154" xr:uid="{1EC48741-F834-4CB2-A5AD-35654735E51B}"/>
    <cellStyle name="Millares 6 2 3 10" xfId="3024" xr:uid="{31E72227-86F5-4CE1-9E5E-F5D622D7A2CD}"/>
    <cellStyle name="Millares 6 2 3 2" xfId="504" xr:uid="{490A2D70-5E48-4E2C-9F75-EDF10CCCED0F}"/>
    <cellStyle name="Millares 6 2 3 2 2" xfId="1346" xr:uid="{C8F2B286-0386-4980-8F01-37D3116BE704}"/>
    <cellStyle name="Millares 6 2 3 2 2 2" xfId="6506" xr:uid="{50BA6345-80B5-40FE-83EF-3932DAA6871B}"/>
    <cellStyle name="Millares 6 2 3 2 2 3" xfId="3678" xr:uid="{90013405-DE02-43DB-AC80-99877161A19F}"/>
    <cellStyle name="Millares 6 2 3 2 3" xfId="1843" xr:uid="{B1CF49E7-F379-4670-94DA-22E519D2F017}"/>
    <cellStyle name="Millares 6 2 3 2 3 2" xfId="7003" xr:uid="{7458DC18-39B2-4140-B64E-3D8D002BE4FA}"/>
    <cellStyle name="Millares 6 2 3 2 3 3" xfId="4175" xr:uid="{EDCA1ACD-1669-464A-86F5-9DE5B9890342}"/>
    <cellStyle name="Millares 6 2 3 2 4" xfId="2343" xr:uid="{D02D4DA7-A4F1-4A23-8FF3-ABB9575505E6}"/>
    <cellStyle name="Millares 6 2 3 2 4 2" xfId="7503" xr:uid="{E0BEE937-37F1-4811-9227-95BCAA77FF9F}"/>
    <cellStyle name="Millares 6 2 3 2 4 3" xfId="4675" xr:uid="{1DBEF00D-A3BB-4FDA-843D-35DDC06F1721}"/>
    <cellStyle name="Millares 6 2 3 2 5" xfId="2841" xr:uid="{2CC811E7-3AED-41FE-AAF4-87B02BCD56B0}"/>
    <cellStyle name="Millares 6 2 3 2 5 2" xfId="8001" xr:uid="{D3E30D4D-0DA8-470E-9134-19113DB881F0}"/>
    <cellStyle name="Millares 6 2 3 2 5 3" xfId="5173" xr:uid="{310EEAC5-A092-45CC-819C-DBD2A7955B65}"/>
    <cellStyle name="Millares 6 2 3 2 6" xfId="844" xr:uid="{5ECAB313-759F-47A1-BF6D-016F1E543ADF}"/>
    <cellStyle name="Millares 6 2 3 2 6 2" xfId="6009" xr:uid="{8A7CED63-F8ED-4C1A-A925-FBB756CC20B7}"/>
    <cellStyle name="Millares 6 2 3 2 7" xfId="5669" xr:uid="{B747EFFF-DAC2-411F-BD0B-08414E08CFD4}"/>
    <cellStyle name="Millares 6 2 3 2 8" xfId="3181" xr:uid="{B475924B-0DBF-4AA3-98A1-B7CBFFA56194}"/>
    <cellStyle name="Millares 6 2 3 3" xfId="347" xr:uid="{F5E0933B-DD3B-4271-B95A-D141ECE72B05}"/>
    <cellStyle name="Millares 6 2 3 3 2" xfId="1686" xr:uid="{BE31734C-80DE-4463-95DA-512729503B0B}"/>
    <cellStyle name="Millares 6 2 3 3 2 2" xfId="6846" xr:uid="{59E5D880-AE15-4265-A396-F213C48990BE}"/>
    <cellStyle name="Millares 6 2 3 3 2 3" xfId="4018" xr:uid="{5F520740-C660-4DB9-8AAD-FF2B884E61D3}"/>
    <cellStyle name="Millares 6 2 3 3 3" xfId="2186" xr:uid="{F544E370-42F4-4342-86EF-64B699332D5D}"/>
    <cellStyle name="Millares 6 2 3 3 3 2" xfId="7346" xr:uid="{56FF137C-E0B8-499A-8767-A9609CB1B0E7}"/>
    <cellStyle name="Millares 6 2 3 3 3 3" xfId="4518" xr:uid="{99C77ED6-74A2-4A72-BC52-05666B1B0FEA}"/>
    <cellStyle name="Millares 6 2 3 3 4" xfId="2684" xr:uid="{0D7E0F72-BDD1-449A-B660-2CFB3B92C9EE}"/>
    <cellStyle name="Millares 6 2 3 3 4 2" xfId="7844" xr:uid="{73CF8B2A-7953-43E0-A98A-54A19FFA2C96}"/>
    <cellStyle name="Millares 6 2 3 3 4 3" xfId="5016" xr:uid="{2425FDE2-E14E-4A32-9C36-432A893FF618}"/>
    <cellStyle name="Millares 6 2 3 3 5" xfId="1189" xr:uid="{78D1CC3F-E65E-45C4-8677-8FD81F7F86BE}"/>
    <cellStyle name="Millares 6 2 3 3 5 2" xfId="6349" xr:uid="{3F9F3DA3-1EDB-4581-8A53-9CC4B1D2FDA2}"/>
    <cellStyle name="Millares 6 2 3 3 6" xfId="5512" xr:uid="{E892DF14-599F-4175-B1D1-2C88002BDB48}"/>
    <cellStyle name="Millares 6 2 3 3 7" xfId="3521" xr:uid="{AD28DC2A-CD44-439B-9249-C2E0F8FF8B3A}"/>
    <cellStyle name="Millares 6 2 3 4" xfId="1001" xr:uid="{CB0B0A2A-623E-4E5F-A2F4-9DAC05DBCC36}"/>
    <cellStyle name="Millares 6 2 3 4 2" xfId="6166" xr:uid="{8B23A20A-FD26-41D5-825C-F9AC51A48760}"/>
    <cellStyle name="Millares 6 2 3 4 3" xfId="3338" xr:uid="{8712D510-8CAC-4514-BB8B-65CCA5E8A06D}"/>
    <cellStyle name="Millares 6 2 3 5" xfId="1502" xr:uid="{946A315F-2946-47D2-8F4D-0D6F648EB871}"/>
    <cellStyle name="Millares 6 2 3 5 2" xfId="6662" xr:uid="{155CAAE1-2ADE-41BB-A72F-46AAE3239C11}"/>
    <cellStyle name="Millares 6 2 3 5 3" xfId="3834" xr:uid="{96B3B12F-8639-4681-94B8-DBF41409C77D}"/>
    <cellStyle name="Millares 6 2 3 6" xfId="2002" xr:uid="{04EA2EDB-4765-4DBE-B570-D0FFB655947B}"/>
    <cellStyle name="Millares 6 2 3 6 2" xfId="7162" xr:uid="{DD333E69-2843-45B6-90BB-99491F17DDF2}"/>
    <cellStyle name="Millares 6 2 3 6 3" xfId="4334" xr:uid="{EFF3AA63-1BAB-4666-B592-91BCAF27E4BD}"/>
    <cellStyle name="Millares 6 2 3 7" xfId="2500" xr:uid="{C451983F-BDBD-44E5-B262-5497992C1D85}"/>
    <cellStyle name="Millares 6 2 3 7 2" xfId="7660" xr:uid="{4D2F5B9D-8A90-4FDD-A30D-35C810CEB8C4}"/>
    <cellStyle name="Millares 6 2 3 7 3" xfId="4832" xr:uid="{6FFC901D-B411-4E5F-9FE8-6940F0C6398A}"/>
    <cellStyle name="Millares 6 2 3 8" xfId="687" xr:uid="{4C750B5B-36AC-4473-964F-8A985F8327B4}"/>
    <cellStyle name="Millares 6 2 3 8 2" xfId="5852" xr:uid="{7212D5E9-16D9-4A02-A461-9ED501662617}"/>
    <cellStyle name="Millares 6 2 3 9" xfId="5329" xr:uid="{9CAF8BAD-DC1B-4AD2-A040-B8085B9B03CE}"/>
    <cellStyle name="Millares 6 2 4" xfId="400" xr:uid="{D9D94AC0-3CAF-4223-94DC-C04546E9CF6F}"/>
    <cellStyle name="Millares 6 2 4 2" xfId="1242" xr:uid="{11772230-30C9-4758-8DE0-E783924C6104}"/>
    <cellStyle name="Millares 6 2 4 2 2" xfId="6402" xr:uid="{34475FBF-56F3-4584-807B-B63E2EBFA562}"/>
    <cellStyle name="Millares 6 2 4 2 3" xfId="3574" xr:uid="{0CFCE692-6B5D-4565-886B-07136D76D67E}"/>
    <cellStyle name="Millares 6 2 4 3" xfId="1739" xr:uid="{D10338B4-2238-4F7E-8714-A8AC5C55EA99}"/>
    <cellStyle name="Millares 6 2 4 3 2" xfId="6899" xr:uid="{D3E43061-CD0E-45BB-A003-3B9A7FA8BC65}"/>
    <cellStyle name="Millares 6 2 4 3 3" xfId="4071" xr:uid="{89D9C44A-6D6F-4F5D-B59C-670163381319}"/>
    <cellStyle name="Millares 6 2 4 4" xfId="2239" xr:uid="{5467475E-7AAB-4E21-93E3-C3546743B234}"/>
    <cellStyle name="Millares 6 2 4 4 2" xfId="7399" xr:uid="{0AC44B92-AD65-4101-A46D-D8637747B276}"/>
    <cellStyle name="Millares 6 2 4 4 3" xfId="4571" xr:uid="{6EE4BBFD-AF55-4A44-8F9B-9E2ED4791BA1}"/>
    <cellStyle name="Millares 6 2 4 5" xfId="2737" xr:uid="{C41DD250-B4DD-4B13-984D-73541A85B1A0}"/>
    <cellStyle name="Millares 6 2 4 5 2" xfId="7897" xr:uid="{4956D3D8-24E3-4EA6-8044-DA6A21D27A62}"/>
    <cellStyle name="Millares 6 2 4 5 3" xfId="5069" xr:uid="{D4417DFE-8330-4D64-BACF-5ECD0D9C79BC}"/>
    <cellStyle name="Millares 6 2 4 6" xfId="740" xr:uid="{AF4A9C06-1668-4AB2-B492-7F6325DD0C6C}"/>
    <cellStyle name="Millares 6 2 4 6 2" xfId="5905" xr:uid="{A3179EBF-2944-4CCD-B84E-635EF049D796}"/>
    <cellStyle name="Millares 6 2 4 7" xfId="5565" xr:uid="{C48763E7-A0A8-402B-89C2-82FEFFD4D5BE}"/>
    <cellStyle name="Millares 6 2 4 8" xfId="3077" xr:uid="{C1D8B279-1E33-4313-93DC-EF0FEE1704AA}"/>
    <cellStyle name="Millares 6 2 5" xfId="243" xr:uid="{C6F24D72-AD26-4342-95FF-451F3F95B797}"/>
    <cellStyle name="Millares 6 2 5 2" xfId="1582" xr:uid="{DEFD58EF-3012-4BDD-9985-0DBBFEDA78E0}"/>
    <cellStyle name="Millares 6 2 5 2 2" xfId="6742" xr:uid="{26B1E2C3-5839-480D-B9F7-D7EBFC54BA62}"/>
    <cellStyle name="Millares 6 2 5 2 3" xfId="3914" xr:uid="{77652FAE-768D-47C0-9ED5-8C255D6EB940}"/>
    <cellStyle name="Millares 6 2 5 3" xfId="2082" xr:uid="{2212C78B-17EF-45FC-97A0-024633645091}"/>
    <cellStyle name="Millares 6 2 5 3 2" xfId="7242" xr:uid="{AA71BD1A-6438-4886-9B68-050D7F03FFE1}"/>
    <cellStyle name="Millares 6 2 5 3 3" xfId="4414" xr:uid="{237AC4BB-C707-46FD-B3DE-B05E06263CC5}"/>
    <cellStyle name="Millares 6 2 5 4" xfId="2580" xr:uid="{53DA3D07-E1BB-4CAE-ADCD-A736C2491222}"/>
    <cellStyle name="Millares 6 2 5 4 2" xfId="7740" xr:uid="{D5C4D2C1-AC10-44C9-ACB2-0FB80549E03D}"/>
    <cellStyle name="Millares 6 2 5 4 3" xfId="4912" xr:uid="{883E913A-CFBD-4392-9BCE-7F356839EA17}"/>
    <cellStyle name="Millares 6 2 5 5" xfId="1085" xr:uid="{0309AA1D-B551-453B-8DF5-CE1E5BFE1C69}"/>
    <cellStyle name="Millares 6 2 5 5 2" xfId="6245" xr:uid="{274C48A3-7D63-4309-A76C-BF2F819B2712}"/>
    <cellStyle name="Millares 6 2 5 6" xfId="5408" xr:uid="{304684E0-5F4D-4E87-AF8B-CFAC16B874C5}"/>
    <cellStyle name="Millares 6 2 5 7" xfId="3417" xr:uid="{DE6ADE18-D87E-485C-9D1B-FFD3EC9CAD0E}"/>
    <cellStyle name="Millares 6 2 6" xfId="897" xr:uid="{6E737F78-F461-46BF-A13D-7EB0A07042F7}"/>
    <cellStyle name="Millares 6 2 6 2" xfId="6062" xr:uid="{31F39CAD-94A4-48CE-A7FA-DA1CBDF9418A}"/>
    <cellStyle name="Millares 6 2 6 3" xfId="3234" xr:uid="{4C189CC5-5CC2-41DA-8B4F-4422319961D3}"/>
    <cellStyle name="Millares 6 2 7" xfId="1398" xr:uid="{C23C42D4-1774-4F4E-83C8-F68E0BE14604}"/>
    <cellStyle name="Millares 6 2 7 2" xfId="6558" xr:uid="{24C47767-21A6-480B-B71F-0880CBB3F781}"/>
    <cellStyle name="Millares 6 2 7 3" xfId="3730" xr:uid="{1A8FC54D-6B92-4A62-A5FB-ACC81599279E}"/>
    <cellStyle name="Millares 6 2 8" xfId="1898" xr:uid="{3A0B6CB5-BB02-41B8-AE5E-FA80B8A31AE6}"/>
    <cellStyle name="Millares 6 2 8 2" xfId="7058" xr:uid="{4953DB53-AB66-4BD2-A14B-6EB7C80C33FE}"/>
    <cellStyle name="Millares 6 2 8 3" xfId="4230" xr:uid="{15178836-4093-42B3-9A8F-01F677660CE3}"/>
    <cellStyle name="Millares 6 2 9" xfId="2396" xr:uid="{A501E78E-70B5-4EED-B4B8-45C2D243FC26}"/>
    <cellStyle name="Millares 6 2 9 2" xfId="7556" xr:uid="{29239533-A3A2-4D29-AB67-4AE8BED49CD3}"/>
    <cellStyle name="Millares 6 2 9 3" xfId="4728" xr:uid="{57D60914-B335-46F5-9F10-FDFE98F16F42}"/>
    <cellStyle name="Millares 6 3" xfId="76" xr:uid="{998CC6A1-B6B4-427D-A6FB-494A300B67F8}"/>
    <cellStyle name="Millares 6 3 10" xfId="2946" xr:uid="{04372755-5B05-4F9B-BB27-EFCFBA767580}"/>
    <cellStyle name="Millares 6 3 2" xfId="426" xr:uid="{DD4ED9AC-6643-40A7-80F7-D4E8C4245B7F}"/>
    <cellStyle name="Millares 6 3 2 2" xfId="1268" xr:uid="{9E633271-CE08-48BB-8BFC-4D75AC1D5853}"/>
    <cellStyle name="Millares 6 3 2 2 2" xfId="6428" xr:uid="{B14BB662-D599-452E-900C-E833A680FF72}"/>
    <cellStyle name="Millares 6 3 2 2 3" xfId="3600" xr:uid="{3A82C504-1231-45C5-8F9E-485308A56CF7}"/>
    <cellStyle name="Millares 6 3 2 3" xfId="1765" xr:uid="{4F63A7B7-ECD5-49AA-BF3A-4564A0E897B5}"/>
    <cellStyle name="Millares 6 3 2 3 2" xfId="6925" xr:uid="{A4BFFAEB-CB22-4353-ACA2-B7BB78E6EE86}"/>
    <cellStyle name="Millares 6 3 2 3 3" xfId="4097" xr:uid="{21E6D9DD-1697-48DF-93BF-20E92E065EA8}"/>
    <cellStyle name="Millares 6 3 2 4" xfId="2265" xr:uid="{1B247411-9A29-4F82-ABEC-943ACC296235}"/>
    <cellStyle name="Millares 6 3 2 4 2" xfId="7425" xr:uid="{553C3BC0-BC10-4CA5-ACD1-B77AB62DB324}"/>
    <cellStyle name="Millares 6 3 2 4 3" xfId="4597" xr:uid="{ACDB19E5-C48D-4CB1-BBC3-E5BC04E297D7}"/>
    <cellStyle name="Millares 6 3 2 5" xfId="2763" xr:uid="{790B5C5C-92A1-4366-BFAA-A534AE38A2A6}"/>
    <cellStyle name="Millares 6 3 2 5 2" xfId="7923" xr:uid="{2EAA1B17-1373-4E2E-A0F6-EC4B10A74BD8}"/>
    <cellStyle name="Millares 6 3 2 5 3" xfId="5095" xr:uid="{7C048887-B6A7-4EE7-9C0E-4736A37D2E5D}"/>
    <cellStyle name="Millares 6 3 2 6" xfId="766" xr:uid="{C5F2236A-582F-42CA-91A7-224A6DBEB497}"/>
    <cellStyle name="Millares 6 3 2 6 2" xfId="5931" xr:uid="{DEFA50B3-6AB8-4354-8C29-BB60D705E28D}"/>
    <cellStyle name="Millares 6 3 2 7" xfId="5591" xr:uid="{D4601A70-B8DE-421A-ADB5-6CD094269621}"/>
    <cellStyle name="Millares 6 3 2 8" xfId="3103" xr:uid="{A8DD2589-9511-446E-9AC4-F554CB30B4D7}"/>
    <cellStyle name="Millares 6 3 3" xfId="269" xr:uid="{0FFD15EA-C54F-475D-BD18-013ECCDE9055}"/>
    <cellStyle name="Millares 6 3 3 2" xfId="1608" xr:uid="{BCE03A71-7352-4A4D-A7FE-EA458DF0A507}"/>
    <cellStyle name="Millares 6 3 3 2 2" xfId="6768" xr:uid="{0359CCFF-4C58-4754-A2E1-B443A0976994}"/>
    <cellStyle name="Millares 6 3 3 2 3" xfId="3940" xr:uid="{E7B6A4C1-D36B-4AFE-9590-5C3D8E645788}"/>
    <cellStyle name="Millares 6 3 3 3" xfId="2108" xr:uid="{7EEB17F6-FF40-4526-B1CA-F95744D897FB}"/>
    <cellStyle name="Millares 6 3 3 3 2" xfId="7268" xr:uid="{74FB21C0-3FA6-46D4-AB70-EB575100C74E}"/>
    <cellStyle name="Millares 6 3 3 3 3" xfId="4440" xr:uid="{62BF4DB0-D35B-4D9B-9ADF-DD8369E866BD}"/>
    <cellStyle name="Millares 6 3 3 4" xfId="2606" xr:uid="{2FBD2D61-2CCF-4665-A680-EBF1E8679EEA}"/>
    <cellStyle name="Millares 6 3 3 4 2" xfId="7766" xr:uid="{556E5648-4B9C-40D7-B352-0B9C97ECE149}"/>
    <cellStyle name="Millares 6 3 3 4 3" xfId="4938" xr:uid="{D7C80698-8FAD-4E7E-80CF-9057C4D0E1E9}"/>
    <cellStyle name="Millares 6 3 3 5" xfId="1111" xr:uid="{BC68508B-F759-409C-B4C7-A0C0CFF641EC}"/>
    <cellStyle name="Millares 6 3 3 5 2" xfId="6271" xr:uid="{EB86A111-A125-43AF-968A-CD88CF007EF9}"/>
    <cellStyle name="Millares 6 3 3 6" xfId="5434" xr:uid="{BE9B3055-7149-4F8E-8FBD-364E9E8DFA70}"/>
    <cellStyle name="Millares 6 3 3 7" xfId="3443" xr:uid="{58EF7187-1112-4C2F-90E6-11F9BF9E95F7}"/>
    <cellStyle name="Millares 6 3 4" xfId="923" xr:uid="{38BC52EB-0B4B-4421-B8C7-3C852A591C9A}"/>
    <cellStyle name="Millares 6 3 4 2" xfId="6088" xr:uid="{5E1AAFC5-B6DA-423E-8630-A517A45038FA}"/>
    <cellStyle name="Millares 6 3 4 3" xfId="3260" xr:uid="{98884C7B-57D3-4686-9640-3543EF73CCDC}"/>
    <cellStyle name="Millares 6 3 5" xfId="1424" xr:uid="{4FFF721A-2E02-401B-943C-91133A3D3051}"/>
    <cellStyle name="Millares 6 3 5 2" xfId="6584" xr:uid="{0A17A85F-037D-4FC6-B14F-FC695BC7628C}"/>
    <cellStyle name="Millares 6 3 5 3" xfId="3756" xr:uid="{07A544D8-FA6A-49D6-967D-7AD0305DF677}"/>
    <cellStyle name="Millares 6 3 6" xfId="1924" xr:uid="{5A02C24C-4C47-4EF2-8D19-E2AB37B94088}"/>
    <cellStyle name="Millares 6 3 6 2" xfId="7084" xr:uid="{FC33B8C3-C2B4-408D-AE20-60D9F210D1C8}"/>
    <cellStyle name="Millares 6 3 6 3" xfId="4256" xr:uid="{560125CE-34CE-4A12-BAB7-C3D4F6B8066D}"/>
    <cellStyle name="Millares 6 3 7" xfId="2422" xr:uid="{50142D60-67BB-4C9C-8C6F-B21C0BCE3CC3}"/>
    <cellStyle name="Millares 6 3 7 2" xfId="7582" xr:uid="{0810AC8B-CE8B-4B7D-A3C7-E861C03F3AB1}"/>
    <cellStyle name="Millares 6 3 7 3" xfId="4754" xr:uid="{B034FC70-132A-4D73-9B07-AA07CF99CA9A}"/>
    <cellStyle name="Millares 6 3 8" xfId="609" xr:uid="{8B990FFA-8B3B-4120-8069-0D3323C12F0B}"/>
    <cellStyle name="Millares 6 3 8 2" xfId="5774" xr:uid="{9C9DA118-6C4D-47B2-9BE6-A45522025BE9}"/>
    <cellStyle name="Millares 6 3 9" xfId="5251" xr:uid="{DA9F9B7A-6280-4C9A-9337-BDF56DA768B6}"/>
    <cellStyle name="Millares 6 4" xfId="129" xr:uid="{0C494C48-62C0-477D-A8ED-404BEBE39042}"/>
    <cellStyle name="Millares 6 4 10" xfId="2999" xr:uid="{B52B0957-E1D5-40E4-BF19-D0A9283134FB}"/>
    <cellStyle name="Millares 6 4 2" xfId="479" xr:uid="{D5D58B09-A386-4E37-B6B4-0FAC3A4CF55F}"/>
    <cellStyle name="Millares 6 4 2 2" xfId="1321" xr:uid="{E78ADA7F-5EDD-41FE-B3C2-81952C3363D6}"/>
    <cellStyle name="Millares 6 4 2 2 2" xfId="6481" xr:uid="{6727C7FA-CB76-4A60-BA54-33ACE89174EF}"/>
    <cellStyle name="Millares 6 4 2 2 3" xfId="3653" xr:uid="{B01078AB-E487-446B-AD86-C0D2381EAB18}"/>
    <cellStyle name="Millares 6 4 2 3" xfId="1818" xr:uid="{6C94D284-27CC-44B3-886D-1DE1E861A1DC}"/>
    <cellStyle name="Millares 6 4 2 3 2" xfId="6978" xr:uid="{1CD71ADF-2B3D-44C3-BCB2-91E05469D939}"/>
    <cellStyle name="Millares 6 4 2 3 3" xfId="4150" xr:uid="{211D85E1-96C0-483E-9E7D-44AF0891A9FF}"/>
    <cellStyle name="Millares 6 4 2 4" xfId="2318" xr:uid="{6F4B9E66-8408-4CE1-9C4C-15D751646E86}"/>
    <cellStyle name="Millares 6 4 2 4 2" xfId="7478" xr:uid="{062A4D42-865A-4E36-BC2C-5D7445204FFB}"/>
    <cellStyle name="Millares 6 4 2 4 3" xfId="4650" xr:uid="{AC6063FD-B1FA-4416-8A91-7F409A7BEB71}"/>
    <cellStyle name="Millares 6 4 2 5" xfId="2816" xr:uid="{6A07B0E5-A2CC-4592-B25F-545151108E66}"/>
    <cellStyle name="Millares 6 4 2 5 2" xfId="7976" xr:uid="{C16E6D6E-F408-4F0E-9EBB-2F05C620FE5E}"/>
    <cellStyle name="Millares 6 4 2 5 3" xfId="5148" xr:uid="{F956E1EA-C48D-4D06-BDFD-46E4249D080D}"/>
    <cellStyle name="Millares 6 4 2 6" xfId="819" xr:uid="{FC0CE89F-6024-4F09-BB7A-C12BA01C0720}"/>
    <cellStyle name="Millares 6 4 2 6 2" xfId="5984" xr:uid="{C025C8EF-FFFB-4DEC-94DB-D1B15B074F1B}"/>
    <cellStyle name="Millares 6 4 2 7" xfId="5644" xr:uid="{B7C38CB2-DBAD-40EA-AB2E-61111C623400}"/>
    <cellStyle name="Millares 6 4 2 8" xfId="3156" xr:uid="{0A062BFA-7427-4AD0-8033-82F3FD2363F6}"/>
    <cellStyle name="Millares 6 4 3" xfId="322" xr:uid="{A98E306D-2611-479D-A14F-8CD92C25BFAF}"/>
    <cellStyle name="Millares 6 4 3 2" xfId="1661" xr:uid="{5B64945E-655F-4952-B0F7-0625022ED5FE}"/>
    <cellStyle name="Millares 6 4 3 2 2" xfId="6821" xr:uid="{CA23B137-F7F5-4257-B76A-BC90EDA3890A}"/>
    <cellStyle name="Millares 6 4 3 2 3" xfId="3993" xr:uid="{D6E5F301-B51C-4398-A294-B027E3007D15}"/>
    <cellStyle name="Millares 6 4 3 3" xfId="2161" xr:uid="{BAB48001-AC6F-4635-BEB1-775CBD087204}"/>
    <cellStyle name="Millares 6 4 3 3 2" xfId="7321" xr:uid="{005C68BC-0BF7-42D8-B2DF-9773C94674A1}"/>
    <cellStyle name="Millares 6 4 3 3 3" xfId="4493" xr:uid="{6C1EBF77-40EF-4798-B7B4-AB5C2D0442C4}"/>
    <cellStyle name="Millares 6 4 3 4" xfId="2659" xr:uid="{0AA2BCE5-A679-4167-B4B3-2EBD55805F63}"/>
    <cellStyle name="Millares 6 4 3 4 2" xfId="7819" xr:uid="{65017E8D-DDE3-4FD6-85BF-8FB5C5C0DDE0}"/>
    <cellStyle name="Millares 6 4 3 4 3" xfId="4991" xr:uid="{7AE7F1D9-E1FB-4DD4-BE20-BB443C2E5340}"/>
    <cellStyle name="Millares 6 4 3 5" xfId="1164" xr:uid="{D4695730-CC77-4607-9B01-A6AA3D6E1393}"/>
    <cellStyle name="Millares 6 4 3 5 2" xfId="6324" xr:uid="{99F9EC21-8BAF-4970-B165-E8CC5AC71A9B}"/>
    <cellStyle name="Millares 6 4 3 6" xfId="5487" xr:uid="{ED396D97-10C4-4D87-A716-4F3DD5AB4FB9}"/>
    <cellStyle name="Millares 6 4 3 7" xfId="3496" xr:uid="{13A0A578-B091-4538-BDE7-A848D6641A64}"/>
    <cellStyle name="Millares 6 4 4" xfId="976" xr:uid="{99FB95EA-E9CD-4581-9B0D-C33680CF94BB}"/>
    <cellStyle name="Millares 6 4 4 2" xfId="6141" xr:uid="{F4020154-BBB0-41E2-9A83-9D0AAE037079}"/>
    <cellStyle name="Millares 6 4 4 3" xfId="3313" xr:uid="{FAA84D88-497D-47CE-80D5-9B525D63F1AE}"/>
    <cellStyle name="Millares 6 4 5" xfId="1477" xr:uid="{3DC31094-C242-4E2E-A550-A9161B3A96B9}"/>
    <cellStyle name="Millares 6 4 5 2" xfId="6637" xr:uid="{64D704EF-BF40-496E-9201-C9182E084C37}"/>
    <cellStyle name="Millares 6 4 5 3" xfId="3809" xr:uid="{FF16A855-E055-4AEA-A6DA-1EDCCF776F94}"/>
    <cellStyle name="Millares 6 4 6" xfId="1977" xr:uid="{88C1B1D3-6829-439A-8332-065C39589CDE}"/>
    <cellStyle name="Millares 6 4 6 2" xfId="7137" xr:uid="{2FD64EE3-902E-47C6-B3DE-81762E8D59C5}"/>
    <cellStyle name="Millares 6 4 6 3" xfId="4309" xr:uid="{8D557266-E569-4D9B-BD86-1EA29448BA77}"/>
    <cellStyle name="Millares 6 4 7" xfId="2475" xr:uid="{53C90940-6EE8-4EDA-A326-14C82AA11B60}"/>
    <cellStyle name="Millares 6 4 7 2" xfId="7635" xr:uid="{5B257679-2C00-4F69-8953-1C08DFE2BF2C}"/>
    <cellStyle name="Millares 6 4 7 3" xfId="4807" xr:uid="{1942C56E-FE6B-495D-BE6B-A8FEEEC702C3}"/>
    <cellStyle name="Millares 6 4 8" xfId="662" xr:uid="{FD646B24-327C-409C-91FA-05F2612C8EBB}"/>
    <cellStyle name="Millares 6 4 8 2" xfId="5827" xr:uid="{3BE4A985-5CF6-4113-8049-EDA6D621F971}"/>
    <cellStyle name="Millares 6 4 9" xfId="5304" xr:uid="{5FA9B3FC-8BC2-45EC-84D2-5FD0F6BC7EBC}"/>
    <cellStyle name="Millares 6 5" xfId="218" xr:uid="{8AF7AA8F-F66E-4471-BCC2-DB679D24D941}"/>
    <cellStyle name="Millares 6 5 2" xfId="1060" xr:uid="{D3744488-C262-47D7-8E24-3EB5798187C2}"/>
    <cellStyle name="Millares 6 5 2 2" xfId="6220" xr:uid="{A4B9FA98-509C-493D-BE07-ECD83D706A37}"/>
    <cellStyle name="Millares 6 5 2 3" xfId="3392" xr:uid="{F0292B8E-D4D5-423A-85B0-6B755A09BB21}"/>
    <cellStyle name="Millares 6 5 3" xfId="1557" xr:uid="{50F3BEB2-9C47-4994-976A-0FAF743BC3FB}"/>
    <cellStyle name="Millares 6 5 3 2" xfId="6717" xr:uid="{EC360D62-B914-4EBC-9F4C-9D174DDBEA9F}"/>
    <cellStyle name="Millares 6 5 3 3" xfId="3889" xr:uid="{15DDEF71-6AA9-4378-9833-855686AC26B5}"/>
    <cellStyle name="Millares 6 5 4" xfId="2057" xr:uid="{50E47A0E-F6F2-4B75-AD59-381CA357311B}"/>
    <cellStyle name="Millares 6 5 4 2" xfId="7217" xr:uid="{7D2967B0-E971-4DFF-97ED-115566900478}"/>
    <cellStyle name="Millares 6 5 4 3" xfId="4389" xr:uid="{3C02F019-8A6F-4774-9F80-8C278849E79C}"/>
    <cellStyle name="Millares 6 5 5" xfId="2555" xr:uid="{DF0C1098-99B4-488B-A099-84A0CD9A5048}"/>
    <cellStyle name="Millares 6 5 5 2" xfId="7715" xr:uid="{5FA0DE99-4E3F-4B21-A23C-F4CA78888481}"/>
    <cellStyle name="Millares 6 5 5 3" xfId="4887" xr:uid="{9563C4A8-0C7E-48DB-ACFE-2A8B976DC98A}"/>
    <cellStyle name="Millares 6 5 6" xfId="558" xr:uid="{95131732-6866-4291-B36A-8CFD10E30312}"/>
    <cellStyle name="Millares 6 5 6 2" xfId="5723" xr:uid="{9353CA2C-93F8-4CEC-956D-FD430C953145}"/>
    <cellStyle name="Millares 6 5 7" xfId="5383" xr:uid="{30864166-5E83-44D4-992E-CE9A65E8CFBC}"/>
    <cellStyle name="Millares 6 5 8" xfId="2895" xr:uid="{F6F4B538-4F71-4BA3-86F5-3DA8A8D2D252}"/>
    <cellStyle name="Millares 6 6" xfId="375" xr:uid="{BBECB867-713C-4E1E-8ED5-CC78EBDCCDEC}"/>
    <cellStyle name="Millares 6 6 2" xfId="1217" xr:uid="{AB625DBE-0187-4330-A0EE-780E8BF89B98}"/>
    <cellStyle name="Millares 6 6 2 2" xfId="6377" xr:uid="{77CC883B-F8A2-4E1B-9BD4-C1ED04553779}"/>
    <cellStyle name="Millares 6 6 2 3" xfId="3549" xr:uid="{ADE8AC43-293D-47D5-BFA7-EEF32F81126A}"/>
    <cellStyle name="Millares 6 6 3" xfId="1714" xr:uid="{A40E5DF7-FA4B-4030-80FB-251288722607}"/>
    <cellStyle name="Millares 6 6 3 2" xfId="6874" xr:uid="{1070A7A5-6AB8-4036-8158-328077F0E506}"/>
    <cellStyle name="Millares 6 6 3 3" xfId="4046" xr:uid="{EB9204B2-DF63-4C3F-99A3-88E00FAB64F3}"/>
    <cellStyle name="Millares 6 6 4" xfId="2214" xr:uid="{8BE8D5A7-E448-4918-AB63-ADDECEF292F1}"/>
    <cellStyle name="Millares 6 6 4 2" xfId="7374" xr:uid="{BF551B36-2A11-4B77-99A5-3100E7DD8613}"/>
    <cellStyle name="Millares 6 6 4 3" xfId="4546" xr:uid="{CEFBC27A-6B2D-4327-AC1C-D528BAF7B46D}"/>
    <cellStyle name="Millares 6 6 5" xfId="2712" xr:uid="{0499BDD1-8C09-475D-A8D1-EA45E4D79C1F}"/>
    <cellStyle name="Millares 6 6 5 2" xfId="7872" xr:uid="{74EF8348-857C-4D34-9993-862771E936BF}"/>
    <cellStyle name="Millares 6 6 5 3" xfId="5044" xr:uid="{A3358EBD-8EF5-4A7A-8249-D5B0813CB292}"/>
    <cellStyle name="Millares 6 6 6" xfId="715" xr:uid="{775BB764-A722-4E0E-82C9-1EA14B49D3E5}"/>
    <cellStyle name="Millares 6 6 6 2" xfId="5880" xr:uid="{DD3312FC-0B12-4F33-9A62-2705E39C3C5C}"/>
    <cellStyle name="Millares 6 6 7" xfId="5540" xr:uid="{BB4A1277-2ACC-4EFE-A538-4FF9939E0966}"/>
    <cellStyle name="Millares 6 6 8" xfId="3052" xr:uid="{044EB1A9-9D15-4049-BBB3-4BCA7F0E94D3}"/>
    <cellStyle name="Millares 6 7" xfId="182" xr:uid="{9FB6FF73-11C7-4CFB-A0A7-2F05BBB1B65C}"/>
    <cellStyle name="Millares 6 7 2" xfId="1530" xr:uid="{7752B168-5BE5-45A7-9752-D116DDD49655}"/>
    <cellStyle name="Millares 6 7 2 2" xfId="6690" xr:uid="{FBBE39AC-7F2C-4517-8738-8B0DB9F71FC4}"/>
    <cellStyle name="Millares 6 7 2 3" xfId="3862" xr:uid="{A043D3D4-DC16-444F-9C9C-9C1BA87EA756}"/>
    <cellStyle name="Millares 6 7 3" xfId="2030" xr:uid="{01151036-EFB1-423B-91F0-3F4B68804D2A}"/>
    <cellStyle name="Millares 6 7 3 2" xfId="7190" xr:uid="{BB008CCE-2FC5-431A-A809-98711B4C4E44}"/>
    <cellStyle name="Millares 6 7 3 3" xfId="4362" xr:uid="{45FE8893-AAA1-426B-9FC3-1F691E3EFD5F}"/>
    <cellStyle name="Millares 6 7 4" xfId="2528" xr:uid="{B1CB549D-0327-4A5A-A676-6E994DD6A4EF}"/>
    <cellStyle name="Millares 6 7 4 2" xfId="7688" xr:uid="{DC754E30-C368-4671-AFC2-A557BC4EB381}"/>
    <cellStyle name="Millares 6 7 4 3" xfId="4860" xr:uid="{6577AA43-F222-4EAD-ADD3-9A088FA04AA8}"/>
    <cellStyle name="Millares 6 7 5" xfId="1029" xr:uid="{48BDD9DE-232C-4705-B5A5-651FF94897D9}"/>
    <cellStyle name="Millares 6 7 5 2" xfId="6194" xr:uid="{1315E293-4171-4A0A-AD60-392694D9B6E2}"/>
    <cellStyle name="Millares 6 7 6" xfId="5357" xr:uid="{226FBDDC-4F42-4A50-8F7B-9DA079325000}"/>
    <cellStyle name="Millares 6 7 7" xfId="3366" xr:uid="{70D9D33B-3E90-4AED-B44A-580DE40B6FF4}"/>
    <cellStyle name="Millares 6 8" xfId="872" xr:uid="{41E8EF8F-A1D2-48FC-AE21-A8298CCB3151}"/>
    <cellStyle name="Millares 6 8 2" xfId="6037" xr:uid="{6447A775-4B00-4588-9EB4-DB190031FD53}"/>
    <cellStyle name="Millares 6 8 3" xfId="3209" xr:uid="{064596F9-EA24-4E68-969E-3A332DF7DD06}"/>
    <cellStyle name="Millares 6 9" xfId="1373" xr:uid="{8B201F02-8D45-415F-97D4-EF72ECE1F444}"/>
    <cellStyle name="Millares 6 9 2" xfId="6533" xr:uid="{F1B09C37-91BB-4D55-B526-3586BC95E7E7}"/>
    <cellStyle name="Millares 6 9 3" xfId="3705" xr:uid="{54EECAF9-6272-4C08-AD1B-AFFF42A99795}"/>
    <cellStyle name="Millares 7" xfId="29" xr:uid="{A091562E-E82F-455B-82D5-A28552D85CA6}"/>
    <cellStyle name="Millares 7 10" xfId="562" xr:uid="{CF75B3AC-89BA-4B45-BA34-75E1ED7788E7}"/>
    <cellStyle name="Millares 7 10 2" xfId="5727" xr:uid="{6E40BC81-63C9-4E72-8556-41FFEA8BABD9}"/>
    <cellStyle name="Millares 7 11" xfId="5204" xr:uid="{3380880D-237B-4B50-A9E6-5CBBADA4A302}"/>
    <cellStyle name="Millares 7 12" xfId="2899" xr:uid="{D0A28207-D41D-4DD4-9428-E596E38C4A46}"/>
    <cellStyle name="Millares 7 2" xfId="80" xr:uid="{6296C610-BA30-4069-A3CC-07244BD8C228}"/>
    <cellStyle name="Millares 7 2 10" xfId="2950" xr:uid="{56EE8418-5690-414E-BDBF-B3B816893653}"/>
    <cellStyle name="Millares 7 2 2" xfId="430" xr:uid="{531CE202-DE92-45F3-8AAA-821540E2E360}"/>
    <cellStyle name="Millares 7 2 2 2" xfId="1272" xr:uid="{6ED99C79-3240-41EB-8AA2-3D5B924FE8BE}"/>
    <cellStyle name="Millares 7 2 2 2 2" xfId="6432" xr:uid="{A1BC6087-441B-41DC-ADF0-1165775DB86E}"/>
    <cellStyle name="Millares 7 2 2 2 3" xfId="3604" xr:uid="{00547C5D-786A-4B14-84B3-14BBFF16FB65}"/>
    <cellStyle name="Millares 7 2 2 3" xfId="1769" xr:uid="{1AC8F420-E3A0-463B-AA00-D8A6481F5B6A}"/>
    <cellStyle name="Millares 7 2 2 3 2" xfId="6929" xr:uid="{9993BD46-8D08-4879-92DD-B5C2D349D3B4}"/>
    <cellStyle name="Millares 7 2 2 3 3" xfId="4101" xr:uid="{DC509C5F-7739-4B84-A708-9AD0CFE5471A}"/>
    <cellStyle name="Millares 7 2 2 4" xfId="2269" xr:uid="{B38336CE-9096-4DDF-90C0-FEFB9DC7BE73}"/>
    <cellStyle name="Millares 7 2 2 4 2" xfId="7429" xr:uid="{9F6601D0-F24A-4F6E-A0F0-48F3D30D6695}"/>
    <cellStyle name="Millares 7 2 2 4 3" xfId="4601" xr:uid="{A210CAB1-6104-4A34-9A69-04601B755A15}"/>
    <cellStyle name="Millares 7 2 2 5" xfId="2767" xr:uid="{EAF5575E-F7B9-4698-9949-15346FF9CAA0}"/>
    <cellStyle name="Millares 7 2 2 5 2" xfId="7927" xr:uid="{48BDDF25-FF70-4EE6-9C67-E9953DCC47D9}"/>
    <cellStyle name="Millares 7 2 2 5 3" xfId="5099" xr:uid="{0E901DA1-B79E-4369-AD14-A75BC98B768B}"/>
    <cellStyle name="Millares 7 2 2 6" xfId="770" xr:uid="{D00B870C-1E48-45E1-8032-6A4354D4F86B}"/>
    <cellStyle name="Millares 7 2 2 6 2" xfId="5935" xr:uid="{8BE76C52-A6EC-4C11-888A-88D74719805A}"/>
    <cellStyle name="Millares 7 2 2 7" xfId="5595" xr:uid="{AD50B5D8-3E20-49B7-ADCE-7F9B9A61A985}"/>
    <cellStyle name="Millares 7 2 2 8" xfId="3107" xr:uid="{C2DAE5E7-05DE-4033-B447-B7800BB8D071}"/>
    <cellStyle name="Millares 7 2 3" xfId="273" xr:uid="{C2081D3B-13DB-42F6-85A2-2BEDAC33C13D}"/>
    <cellStyle name="Millares 7 2 3 2" xfId="1612" xr:uid="{81FA6B33-8004-4DC2-955A-20D4B87A1F09}"/>
    <cellStyle name="Millares 7 2 3 2 2" xfId="6772" xr:uid="{96260F62-3D2A-44B4-8C4E-0583F1A30EF8}"/>
    <cellStyle name="Millares 7 2 3 2 3" xfId="3944" xr:uid="{7E99BBFB-A96A-443C-8D9F-9553A44A62A5}"/>
    <cellStyle name="Millares 7 2 3 3" xfId="2112" xr:uid="{8019A1A4-87FC-49EA-A04E-8C0C700A1731}"/>
    <cellStyle name="Millares 7 2 3 3 2" xfId="7272" xr:uid="{3F8FECED-F186-4C4F-8AE4-7BA34F647375}"/>
    <cellStyle name="Millares 7 2 3 3 3" xfId="4444" xr:uid="{947F87B6-ECDD-4869-8C0C-6AA4D6473928}"/>
    <cellStyle name="Millares 7 2 3 4" xfId="2610" xr:uid="{A2D9F1CB-6616-4048-A79E-556C7C99C0B3}"/>
    <cellStyle name="Millares 7 2 3 4 2" xfId="7770" xr:uid="{4862A264-8709-4EA2-99CC-33A723B6474B}"/>
    <cellStyle name="Millares 7 2 3 4 3" xfId="4942" xr:uid="{31CB6362-9E63-4066-8442-B93F842606F3}"/>
    <cellStyle name="Millares 7 2 3 5" xfId="1115" xr:uid="{E8F7797A-B04C-467B-96A9-86E4389FF43E}"/>
    <cellStyle name="Millares 7 2 3 5 2" xfId="6275" xr:uid="{71B85FD5-276F-4E5C-896D-4A4413D48DD5}"/>
    <cellStyle name="Millares 7 2 3 6" xfId="5438" xr:uid="{480A3F91-33AE-4E55-923F-F9A43EF5420E}"/>
    <cellStyle name="Millares 7 2 3 7" xfId="3447" xr:uid="{4BD255DA-344A-441D-B63B-2E3C3D3DB73C}"/>
    <cellStyle name="Millares 7 2 4" xfId="927" xr:uid="{AB50CD48-ED8D-4460-88A0-F5BA40982663}"/>
    <cellStyle name="Millares 7 2 4 2" xfId="6092" xr:uid="{352E2AA0-B36E-4BE1-B516-3262C9D311D9}"/>
    <cellStyle name="Millares 7 2 4 3" xfId="3264" xr:uid="{C08EE0C9-0427-444B-9F3A-522AD6C88B4F}"/>
    <cellStyle name="Millares 7 2 5" xfId="1428" xr:uid="{505CF587-875C-43F5-9554-714E27E44C96}"/>
    <cellStyle name="Millares 7 2 5 2" xfId="6588" xr:uid="{ED8C7184-8887-41F5-B62B-5325543AB27D}"/>
    <cellStyle name="Millares 7 2 5 3" xfId="3760" xr:uid="{59040A9B-8F07-470B-97D6-A90458060AE4}"/>
    <cellStyle name="Millares 7 2 6" xfId="1928" xr:uid="{F860C6C1-771D-436D-BF8E-872EBEBD26C9}"/>
    <cellStyle name="Millares 7 2 6 2" xfId="7088" xr:uid="{9B85AA56-697A-4DAF-9B31-914862BD401F}"/>
    <cellStyle name="Millares 7 2 6 3" xfId="4260" xr:uid="{4BC72454-167C-4529-B714-35D16D209CDA}"/>
    <cellStyle name="Millares 7 2 7" xfId="2426" xr:uid="{1238242D-4811-4F04-BDB3-FBA78C7F2624}"/>
    <cellStyle name="Millares 7 2 7 2" xfId="7586" xr:uid="{E3142B11-9580-40ED-AFA3-51DA8BBB3155}"/>
    <cellStyle name="Millares 7 2 7 3" xfId="4758" xr:uid="{4F25A6C0-6ACE-4C07-A1AC-B897820F9913}"/>
    <cellStyle name="Millares 7 2 8" xfId="613" xr:uid="{EA981983-5F9B-4DB0-802D-F24878824AAA}"/>
    <cellStyle name="Millares 7 2 8 2" xfId="5778" xr:uid="{AF892EC0-33E8-4905-AAE2-7031DC3347C7}"/>
    <cellStyle name="Millares 7 2 9" xfId="5255" xr:uid="{4FF46E66-0253-4E08-B40F-BF8F4988E58C}"/>
    <cellStyle name="Millares 7 3" xfId="133" xr:uid="{96E22AB6-CA54-466D-BE07-F68D369CB109}"/>
    <cellStyle name="Millares 7 3 10" xfId="3003" xr:uid="{6E197DF3-C9E0-4DBB-BEDC-767B1B8B15DE}"/>
    <cellStyle name="Millares 7 3 2" xfId="483" xr:uid="{1E9DF3AE-06D1-4DF3-BE8E-1BBC3DAEF385}"/>
    <cellStyle name="Millares 7 3 2 2" xfId="1325" xr:uid="{1B061DB6-829A-4A6F-8E36-0406746C9181}"/>
    <cellStyle name="Millares 7 3 2 2 2" xfId="6485" xr:uid="{15E5EBA8-6A15-478D-B750-ADAACBECEF9F}"/>
    <cellStyle name="Millares 7 3 2 2 3" xfId="3657" xr:uid="{9701CAE4-CDE6-41E2-8048-6B12F62C22D4}"/>
    <cellStyle name="Millares 7 3 2 3" xfId="1822" xr:uid="{8C162A11-F12D-4E05-AD51-E831A94EA3EF}"/>
    <cellStyle name="Millares 7 3 2 3 2" xfId="6982" xr:uid="{86C261D8-D064-4CF8-95F5-E838A5BD5670}"/>
    <cellStyle name="Millares 7 3 2 3 3" xfId="4154" xr:uid="{D132CFC2-E6DC-47E1-9174-B2533DA17E0C}"/>
    <cellStyle name="Millares 7 3 2 4" xfId="2322" xr:uid="{AD75F2FF-5BD2-433B-80FC-9B0CDC1CA834}"/>
    <cellStyle name="Millares 7 3 2 4 2" xfId="7482" xr:uid="{E4ED6015-BCD7-4FE8-AFE1-36EDBB8FB7D2}"/>
    <cellStyle name="Millares 7 3 2 4 3" xfId="4654" xr:uid="{5E566CD3-7C80-4C3E-AEC8-BF81B36291DB}"/>
    <cellStyle name="Millares 7 3 2 5" xfId="2820" xr:uid="{4A030B6D-D5F1-47F0-B745-C02E7C1A0EFF}"/>
    <cellStyle name="Millares 7 3 2 5 2" xfId="7980" xr:uid="{05884F86-FD61-4659-B561-4D945216A24D}"/>
    <cellStyle name="Millares 7 3 2 5 3" xfId="5152" xr:uid="{0F1998D9-B065-4ECD-AB93-ED2FD8A4FDA0}"/>
    <cellStyle name="Millares 7 3 2 6" xfId="823" xr:uid="{62D9CAE8-B88A-480C-93DF-1EC2521FDCA4}"/>
    <cellStyle name="Millares 7 3 2 6 2" xfId="5988" xr:uid="{99053940-8E5B-441B-B900-9C9C34626325}"/>
    <cellStyle name="Millares 7 3 2 7" xfId="5648" xr:uid="{D6B36D43-AED5-4165-80EF-495FEB213982}"/>
    <cellStyle name="Millares 7 3 2 8" xfId="3160" xr:uid="{FE0D69A2-AF90-4910-AD4B-4944103A5DE1}"/>
    <cellStyle name="Millares 7 3 3" xfId="326" xr:uid="{81A38CB0-C27B-42F7-9EF4-502F45717596}"/>
    <cellStyle name="Millares 7 3 3 2" xfId="1665" xr:uid="{1F3C969E-D508-49B0-AAF6-685D0152D2F0}"/>
    <cellStyle name="Millares 7 3 3 2 2" xfId="6825" xr:uid="{87574AA6-2976-474F-9136-C5F1312B9B89}"/>
    <cellStyle name="Millares 7 3 3 2 3" xfId="3997" xr:uid="{44172642-689E-4053-8269-0C31B0285F7D}"/>
    <cellStyle name="Millares 7 3 3 3" xfId="2165" xr:uid="{87FC08DD-B586-493F-BC59-1BA859E1E8BB}"/>
    <cellStyle name="Millares 7 3 3 3 2" xfId="7325" xr:uid="{E48D0612-F744-4D03-8AE0-072E9835153B}"/>
    <cellStyle name="Millares 7 3 3 3 3" xfId="4497" xr:uid="{9A8A0EE7-0895-4B54-8F97-8B41B9385176}"/>
    <cellStyle name="Millares 7 3 3 4" xfId="2663" xr:uid="{814FED50-FB18-4407-8D59-8024AD1A40D7}"/>
    <cellStyle name="Millares 7 3 3 4 2" xfId="7823" xr:uid="{3E604B4E-7CB3-42CE-9790-22366DC9A1CC}"/>
    <cellStyle name="Millares 7 3 3 4 3" xfId="4995" xr:uid="{2F660B63-AC97-4DB5-8165-CA50D37FEF8D}"/>
    <cellStyle name="Millares 7 3 3 5" xfId="1168" xr:uid="{DCA04A07-EEFB-4649-BAFC-2F796F1F0778}"/>
    <cellStyle name="Millares 7 3 3 5 2" xfId="6328" xr:uid="{72F67FD1-9704-4E24-97A6-594F132CD079}"/>
    <cellStyle name="Millares 7 3 3 6" xfId="5491" xr:uid="{C3A11C49-15B0-4004-8045-DEE444C002A3}"/>
    <cellStyle name="Millares 7 3 3 7" xfId="3500" xr:uid="{FA3D8B36-B413-42AC-949D-AC4B4524C06C}"/>
    <cellStyle name="Millares 7 3 4" xfId="980" xr:uid="{4502F6D7-15B2-4A7C-9374-50E0FA6251AB}"/>
    <cellStyle name="Millares 7 3 4 2" xfId="6145" xr:uid="{EED98921-F1A0-434F-BE40-608D6A3DBF74}"/>
    <cellStyle name="Millares 7 3 4 3" xfId="3317" xr:uid="{90C270FC-0142-45E4-9689-9499B231C5C1}"/>
    <cellStyle name="Millares 7 3 5" xfId="1481" xr:uid="{C6083E2C-54B1-4033-9EEA-7EC48F64F9F9}"/>
    <cellStyle name="Millares 7 3 5 2" xfId="6641" xr:uid="{67728937-E0C7-45AF-AC28-03C29CFC61DC}"/>
    <cellStyle name="Millares 7 3 5 3" xfId="3813" xr:uid="{31C56336-BBA9-446E-9B1E-472CCE2994A9}"/>
    <cellStyle name="Millares 7 3 6" xfId="1981" xr:uid="{14F7F28D-9302-476A-90F6-3722CD462957}"/>
    <cellStyle name="Millares 7 3 6 2" xfId="7141" xr:uid="{DF1CED04-6D19-469C-AEF7-A5EE6F23253C}"/>
    <cellStyle name="Millares 7 3 6 3" xfId="4313" xr:uid="{05D2204D-6DE4-441B-87FA-F7156FE7E332}"/>
    <cellStyle name="Millares 7 3 7" xfId="2479" xr:uid="{1429E18C-21CA-4013-A482-8714439A5BA6}"/>
    <cellStyle name="Millares 7 3 7 2" xfId="7639" xr:uid="{BBF4DF65-C2F6-4D39-A5FC-1B9CAE128383}"/>
    <cellStyle name="Millares 7 3 7 3" xfId="4811" xr:uid="{6CE38556-0DB5-42DC-BE8E-D85165CED375}"/>
    <cellStyle name="Millares 7 3 8" xfId="666" xr:uid="{A0AD0EB3-5638-475F-A137-40B1F3E93953}"/>
    <cellStyle name="Millares 7 3 8 2" xfId="5831" xr:uid="{067D257E-FA6F-488D-84F9-5E54E36D9687}"/>
    <cellStyle name="Millares 7 3 9" xfId="5308" xr:uid="{AAF7E616-BD6B-4FDC-B56A-79474060F330}"/>
    <cellStyle name="Millares 7 4" xfId="379" xr:uid="{7786C14E-4D4D-4F64-B8F0-FFCBC73B25A7}"/>
    <cellStyle name="Millares 7 4 2" xfId="1221" xr:uid="{CEC81918-F4B8-43F4-A8B4-2FEFAC8323A8}"/>
    <cellStyle name="Millares 7 4 2 2" xfId="6381" xr:uid="{794D8027-6B90-41D7-828D-E8467A2A46FA}"/>
    <cellStyle name="Millares 7 4 2 3" xfId="3553" xr:uid="{73191174-38A9-47F5-AAA9-80136893FB67}"/>
    <cellStyle name="Millares 7 4 3" xfId="1718" xr:uid="{3B81835C-9D07-4937-9414-4C3BF2E95DA9}"/>
    <cellStyle name="Millares 7 4 3 2" xfId="6878" xr:uid="{FE31CE6F-49BE-4B1D-92E4-79862C9AF5D3}"/>
    <cellStyle name="Millares 7 4 3 3" xfId="4050" xr:uid="{A5C55B1E-F0BC-4EA2-BED8-5CCCFA22E537}"/>
    <cellStyle name="Millares 7 4 4" xfId="2218" xr:uid="{4ED66AB0-BCC6-4482-9306-588B5D9CC93D}"/>
    <cellStyle name="Millares 7 4 4 2" xfId="7378" xr:uid="{8584A289-825B-4925-96F6-AF96D1C4421D}"/>
    <cellStyle name="Millares 7 4 4 3" xfId="4550" xr:uid="{98759B77-1B5F-409B-B65B-D43105494834}"/>
    <cellStyle name="Millares 7 4 5" xfId="2716" xr:uid="{65495636-A438-44DA-A501-0F26CA505F20}"/>
    <cellStyle name="Millares 7 4 5 2" xfId="7876" xr:uid="{037611E3-CFF4-4559-86A1-ACD51D9E276C}"/>
    <cellStyle name="Millares 7 4 5 3" xfId="5048" xr:uid="{5FFCB993-9BB1-4A24-B713-2F6ADD295AF6}"/>
    <cellStyle name="Millares 7 4 6" xfId="719" xr:uid="{9EE0D44F-773B-425B-AA79-44FC88BDBC6A}"/>
    <cellStyle name="Millares 7 4 6 2" xfId="5884" xr:uid="{B98ACA86-43B9-4A4A-B793-4D67A60674B7}"/>
    <cellStyle name="Millares 7 4 7" xfId="5544" xr:uid="{F52EFDF2-E3E9-4D4D-909F-4B82C880890B}"/>
    <cellStyle name="Millares 7 4 8" xfId="3056" xr:uid="{882B76B6-2273-4018-86B1-70875F5E5844}"/>
    <cellStyle name="Millares 7 5" xfId="222" xr:uid="{FC2A8C9D-082A-42FA-94D4-57E47923DFA4}"/>
    <cellStyle name="Millares 7 5 2" xfId="1561" xr:uid="{DB72283A-D6C5-43E4-BAB4-A025288DFDA0}"/>
    <cellStyle name="Millares 7 5 2 2" xfId="6721" xr:uid="{DC5BAC23-6810-4ABE-BE58-9C6837A09671}"/>
    <cellStyle name="Millares 7 5 2 3" xfId="3893" xr:uid="{AD8409C0-B9EB-47D4-A5CD-908D184BFDA2}"/>
    <cellStyle name="Millares 7 5 3" xfId="2061" xr:uid="{21F04423-0B20-48A3-A08E-981C08C70D6A}"/>
    <cellStyle name="Millares 7 5 3 2" xfId="7221" xr:uid="{41E9F43C-EFB0-40DB-8F47-6EDD84517DF5}"/>
    <cellStyle name="Millares 7 5 3 3" xfId="4393" xr:uid="{6F99B5C0-0DB1-4C7C-BB7B-8510B8B7339D}"/>
    <cellStyle name="Millares 7 5 4" xfId="2559" xr:uid="{CA21CB65-C837-4B5E-9372-411B7444CB25}"/>
    <cellStyle name="Millares 7 5 4 2" xfId="7719" xr:uid="{2EAA8603-F39A-4001-BB3D-C6E492CEE460}"/>
    <cellStyle name="Millares 7 5 4 3" xfId="4891" xr:uid="{5F24CFAB-6C7A-48CD-9BD1-B99902BA7E1F}"/>
    <cellStyle name="Millares 7 5 5" xfId="1064" xr:uid="{74D69C4A-C906-4C36-932F-882EDECDA762}"/>
    <cellStyle name="Millares 7 5 5 2" xfId="6224" xr:uid="{DDE301C8-6E86-4577-9B06-CEF9DBAF6C02}"/>
    <cellStyle name="Millares 7 5 6" xfId="5387" xr:uid="{18A315A4-4FA9-4993-A326-1CFFC6F22330}"/>
    <cellStyle name="Millares 7 5 7" xfId="3396" xr:uid="{5F0D0B01-17ED-414B-BDA9-B379B0AC3BF7}"/>
    <cellStyle name="Millares 7 6" xfId="876" xr:uid="{2B80D366-0974-472C-B915-38B0ABF72036}"/>
    <cellStyle name="Millares 7 6 2" xfId="6041" xr:uid="{11FFA741-899D-4BE2-B356-DAA641B71EBD}"/>
    <cellStyle name="Millares 7 6 3" xfId="3213" xr:uid="{A4EEECB3-D4B4-4ED6-899F-1F7DC751298F}"/>
    <cellStyle name="Millares 7 7" xfId="1377" xr:uid="{4593ACBB-9796-42CC-81F9-095FF706DB3B}"/>
    <cellStyle name="Millares 7 7 2" xfId="6537" xr:uid="{533CDAB0-7CEB-4912-BE3F-02076E5548EC}"/>
    <cellStyle name="Millares 7 7 3" xfId="3709" xr:uid="{87B46EDC-6D6E-47EE-AC68-D5FF2A3C77FA}"/>
    <cellStyle name="Millares 7 8" xfId="1877" xr:uid="{F18DA86E-B3EF-4ADB-8C15-AEEDCA537D74}"/>
    <cellStyle name="Millares 7 8 2" xfId="7037" xr:uid="{3AAFA3E6-956D-4D6F-A422-532C5A7432D1}"/>
    <cellStyle name="Millares 7 8 3" xfId="4209" xr:uid="{691C59D7-3E67-4E50-82FD-485F8258140A}"/>
    <cellStyle name="Millares 7 9" xfId="2375" xr:uid="{1B5A6539-2E15-4D08-84E4-3C94E7EB7210}"/>
    <cellStyle name="Millares 7 9 2" xfId="7535" xr:uid="{4B0D19D7-7C2A-403B-AB8C-E461CF10F923}"/>
    <cellStyle name="Millares 7 9 3" xfId="4707" xr:uid="{66EB148F-A64E-442B-A2F4-DC644DE414C8}"/>
    <cellStyle name="Millares 8" xfId="53" xr:uid="{4A0893FA-B3B5-484A-9C34-82DA280B1658}"/>
    <cellStyle name="Millares 8 10" xfId="586" xr:uid="{D9982822-93D4-4353-8EE3-037316D41064}"/>
    <cellStyle name="Millares 8 10 2" xfId="5751" xr:uid="{15241E01-DCAF-452E-B3EC-37448CE5C4BB}"/>
    <cellStyle name="Millares 8 11" xfId="5228" xr:uid="{02F32C41-ABAD-486B-9088-28F75C8C5957}"/>
    <cellStyle name="Millares 8 12" xfId="2923" xr:uid="{EF0892BF-02D4-496D-9D5A-0210B76E47C7}"/>
    <cellStyle name="Millares 8 2" xfId="104" xr:uid="{FB69E178-000C-4021-A7F3-6661EE06DAAE}"/>
    <cellStyle name="Millares 8 2 10" xfId="2974" xr:uid="{2D35E88F-D940-431F-9F40-C87ECFA7ABF4}"/>
    <cellStyle name="Millares 8 2 2" xfId="454" xr:uid="{1110608E-16A7-4B2C-B6AA-7871B3D94D0D}"/>
    <cellStyle name="Millares 8 2 2 2" xfId="1296" xr:uid="{2FBBDD1B-FBA5-4482-B8A0-AC606102E819}"/>
    <cellStyle name="Millares 8 2 2 2 2" xfId="6456" xr:uid="{FC39BBDF-4AB9-413E-B6CC-53D3CC96CFE3}"/>
    <cellStyle name="Millares 8 2 2 2 3" xfId="3628" xr:uid="{882675EA-D1A1-49BD-A397-482432463761}"/>
    <cellStyle name="Millares 8 2 2 3" xfId="1793" xr:uid="{0A40AAA8-00E1-4FD4-8A07-D3CBD0101F8A}"/>
    <cellStyle name="Millares 8 2 2 3 2" xfId="6953" xr:uid="{E30B386B-B87A-43B4-AEB6-D8C48ECE4134}"/>
    <cellStyle name="Millares 8 2 2 3 3" xfId="4125" xr:uid="{6DAC03EE-04BD-4269-8CC5-8C690C898400}"/>
    <cellStyle name="Millares 8 2 2 4" xfId="2293" xr:uid="{0687CE02-90CF-4336-A2A5-53E178828C4A}"/>
    <cellStyle name="Millares 8 2 2 4 2" xfId="7453" xr:uid="{032B6BF3-E9BC-4B33-A679-D787C2D23EA2}"/>
    <cellStyle name="Millares 8 2 2 4 3" xfId="4625" xr:uid="{CB2E9083-4E8A-4970-AAD7-1C95B2E37D20}"/>
    <cellStyle name="Millares 8 2 2 5" xfId="2791" xr:uid="{7096FE6B-FD21-49E7-B51E-93F2D703B8EA}"/>
    <cellStyle name="Millares 8 2 2 5 2" xfId="7951" xr:uid="{86896FC5-41EC-4434-BA4C-1DF39A115DC0}"/>
    <cellStyle name="Millares 8 2 2 5 3" xfId="5123" xr:uid="{ED509E29-B413-4B16-B51C-64E7A00CC1BA}"/>
    <cellStyle name="Millares 8 2 2 6" xfId="794" xr:uid="{544FF1ED-9864-4EA4-AB50-2590B86FA8AB}"/>
    <cellStyle name="Millares 8 2 2 6 2" xfId="5959" xr:uid="{7F65500F-E18A-4957-99AE-E8F2462A0EA9}"/>
    <cellStyle name="Millares 8 2 2 7" xfId="5619" xr:uid="{34604C02-2EB0-476C-8BAB-4F992B288B00}"/>
    <cellStyle name="Millares 8 2 2 8" xfId="3131" xr:uid="{0B5921E8-310F-47FE-ABBA-120337C8569C}"/>
    <cellStyle name="Millares 8 2 3" xfId="297" xr:uid="{541A7872-8F77-44FF-BF61-BB44FAA32AE7}"/>
    <cellStyle name="Millares 8 2 3 2" xfId="1636" xr:uid="{14F87342-56BE-4FED-9C01-CD7CC05419D5}"/>
    <cellStyle name="Millares 8 2 3 2 2" xfId="6796" xr:uid="{6A371ED8-6EB2-4D60-8E7E-FB573CA35181}"/>
    <cellStyle name="Millares 8 2 3 2 3" xfId="3968" xr:uid="{EACBCE14-4008-403A-8391-7F7547FA341D}"/>
    <cellStyle name="Millares 8 2 3 3" xfId="2136" xr:uid="{C4D2B18D-0673-4412-9233-34BB8ADE2A50}"/>
    <cellStyle name="Millares 8 2 3 3 2" xfId="7296" xr:uid="{76BFF7C0-6BA4-4C4E-80A2-A753B4AA244E}"/>
    <cellStyle name="Millares 8 2 3 3 3" xfId="4468" xr:uid="{5EB36504-8DED-4870-8ABB-AE17F4961A1D}"/>
    <cellStyle name="Millares 8 2 3 4" xfId="2634" xr:uid="{24FAE3EC-388A-4B19-A775-1F47B457BF54}"/>
    <cellStyle name="Millares 8 2 3 4 2" xfId="7794" xr:uid="{299FBC01-9964-4000-803C-4DCD0B469DBA}"/>
    <cellStyle name="Millares 8 2 3 4 3" xfId="4966" xr:uid="{50B4ACDD-03D8-40A4-9B46-9E3A94E1240F}"/>
    <cellStyle name="Millares 8 2 3 5" xfId="1139" xr:uid="{D8005E9A-E805-4CA9-A20C-CCA779B93D7C}"/>
    <cellStyle name="Millares 8 2 3 5 2" xfId="6299" xr:uid="{750A72DB-96E8-4321-9B27-4F9DB6EF7CB2}"/>
    <cellStyle name="Millares 8 2 3 6" xfId="5462" xr:uid="{B1202040-680C-4C77-A9C8-98F0035B82F9}"/>
    <cellStyle name="Millares 8 2 3 7" xfId="3471" xr:uid="{1956E793-C1FD-4488-8465-630A87D72F54}"/>
    <cellStyle name="Millares 8 2 4" xfId="951" xr:uid="{AF08A6AC-AE4E-45FE-875B-858FD562ADAB}"/>
    <cellStyle name="Millares 8 2 4 2" xfId="6116" xr:uid="{798DB465-FEBB-4278-A8BA-A90BFDE546BB}"/>
    <cellStyle name="Millares 8 2 4 3" xfId="3288" xr:uid="{FCABB8A1-349D-4AB8-BD4F-FFB619581EAF}"/>
    <cellStyle name="Millares 8 2 5" xfId="1452" xr:uid="{0676FD23-DA72-4956-92EA-29C470A625A6}"/>
    <cellStyle name="Millares 8 2 5 2" xfId="6612" xr:uid="{2C5A2CBA-9F9F-449B-B922-F31EDA683609}"/>
    <cellStyle name="Millares 8 2 5 3" xfId="3784" xr:uid="{7B33C620-6398-44AF-AC75-6A2225F73B27}"/>
    <cellStyle name="Millares 8 2 6" xfId="1952" xr:uid="{69E27F4D-08E3-458F-9937-508649A7953B}"/>
    <cellStyle name="Millares 8 2 6 2" xfId="7112" xr:uid="{DE05A6AA-B676-49A1-82D8-F9CEC896D1A6}"/>
    <cellStyle name="Millares 8 2 6 3" xfId="4284" xr:uid="{1AC787E9-E552-4821-8BAC-B9E70BD06E54}"/>
    <cellStyle name="Millares 8 2 7" xfId="2450" xr:uid="{1CAB43D5-312D-4574-8149-14E55B750CF5}"/>
    <cellStyle name="Millares 8 2 7 2" xfId="7610" xr:uid="{BAE98F3E-7B62-4448-9BEB-215DC696E3EE}"/>
    <cellStyle name="Millares 8 2 7 3" xfId="4782" xr:uid="{EAF1E46A-9821-4836-98B9-4897A3EB8638}"/>
    <cellStyle name="Millares 8 2 8" xfId="637" xr:uid="{1C38B560-3926-40B8-8DA4-A200DE2A8DA7}"/>
    <cellStyle name="Millares 8 2 8 2" xfId="5802" xr:uid="{03FFA434-DB9A-4FE6-BDFE-0936B8392F22}"/>
    <cellStyle name="Millares 8 2 9" xfId="5279" xr:uid="{098AC2BD-61DF-42E2-8B97-4358B149D8D1}"/>
    <cellStyle name="Millares 8 3" xfId="157" xr:uid="{04B07D6C-BF55-4BFD-8218-49FEF90E3515}"/>
    <cellStyle name="Millares 8 3 10" xfId="3027" xr:uid="{5AD7F6B2-26F6-4935-96F6-040F4C1EA8F7}"/>
    <cellStyle name="Millares 8 3 2" xfId="507" xr:uid="{1FF5DCC1-9448-4EDA-BC42-4CB3A83D4C3D}"/>
    <cellStyle name="Millares 8 3 2 2" xfId="1349" xr:uid="{39E7F0ED-1AAB-4E8D-BD5D-AA4BF168A167}"/>
    <cellStyle name="Millares 8 3 2 2 2" xfId="6509" xr:uid="{3016890B-1259-4CBB-9216-0CB7DC762D5C}"/>
    <cellStyle name="Millares 8 3 2 2 3" xfId="3681" xr:uid="{6FB934A6-C8B2-4B47-B518-86EBF27C6619}"/>
    <cellStyle name="Millares 8 3 2 3" xfId="1846" xr:uid="{B9A5BB7B-77D6-478B-ADEB-F552AC00F59E}"/>
    <cellStyle name="Millares 8 3 2 3 2" xfId="7006" xr:uid="{4415F155-29C3-44DE-80EB-3A752EE12D22}"/>
    <cellStyle name="Millares 8 3 2 3 3" xfId="4178" xr:uid="{8EE78779-89F0-494F-8364-2D477040E5F5}"/>
    <cellStyle name="Millares 8 3 2 4" xfId="2346" xr:uid="{319034CF-D599-41E7-B2FE-2ABB381D8E42}"/>
    <cellStyle name="Millares 8 3 2 4 2" xfId="7506" xr:uid="{B3734804-920C-4F08-8B0C-77F02D6D0C86}"/>
    <cellStyle name="Millares 8 3 2 4 3" xfId="4678" xr:uid="{931A0F69-F52B-4279-846A-BD73DD619A9A}"/>
    <cellStyle name="Millares 8 3 2 5" xfId="2844" xr:uid="{C54E8E5D-2201-48AE-8114-6D55B95A735B}"/>
    <cellStyle name="Millares 8 3 2 5 2" xfId="8004" xr:uid="{903F739B-1D11-4A46-B524-23F0EDD46DA4}"/>
    <cellStyle name="Millares 8 3 2 5 3" xfId="5176" xr:uid="{78AB0C90-3DAA-4DD2-8891-AC96916BBA7E}"/>
    <cellStyle name="Millares 8 3 2 6" xfId="847" xr:uid="{9422D2B4-772D-40FD-8873-3BE6304EB2B9}"/>
    <cellStyle name="Millares 8 3 2 6 2" xfId="6012" xr:uid="{1C43BF6E-5E02-47E7-9794-5752A2DEE98F}"/>
    <cellStyle name="Millares 8 3 2 7" xfId="5672" xr:uid="{CA9ED3C2-476B-442B-B728-30247350064D}"/>
    <cellStyle name="Millares 8 3 2 8" xfId="3184" xr:uid="{8AC21B0C-54E4-4C4E-B1B6-D8BCF1EE98DA}"/>
    <cellStyle name="Millares 8 3 3" xfId="350" xr:uid="{3DEBE0DA-9043-4C0D-93A2-19C2829A0C5E}"/>
    <cellStyle name="Millares 8 3 3 2" xfId="1689" xr:uid="{B352CE03-7B5E-468C-8DA2-60CD33FFE948}"/>
    <cellStyle name="Millares 8 3 3 2 2" xfId="6849" xr:uid="{474AB137-F077-41D3-8E39-644DDD9F2BDA}"/>
    <cellStyle name="Millares 8 3 3 2 3" xfId="4021" xr:uid="{21EC5302-3F53-4485-8454-8E61A74FBF18}"/>
    <cellStyle name="Millares 8 3 3 3" xfId="2189" xr:uid="{7D337BD9-9839-47EB-B69C-D382D4766FC6}"/>
    <cellStyle name="Millares 8 3 3 3 2" xfId="7349" xr:uid="{1DBB5D58-B490-4DB1-92AF-F538F443187C}"/>
    <cellStyle name="Millares 8 3 3 3 3" xfId="4521" xr:uid="{8CDE7885-022A-40CD-9D45-6037B0542217}"/>
    <cellStyle name="Millares 8 3 3 4" xfId="2687" xr:uid="{FCA3D8F5-E578-492A-AAD9-6739F4DE9E56}"/>
    <cellStyle name="Millares 8 3 3 4 2" xfId="7847" xr:uid="{44DEA49F-0893-4253-B669-D70E688029B8}"/>
    <cellStyle name="Millares 8 3 3 4 3" xfId="5019" xr:uid="{B2096EF2-54A3-4363-B077-C0AF13C99615}"/>
    <cellStyle name="Millares 8 3 3 5" xfId="1192" xr:uid="{665287FA-771C-4ED9-A514-3E92A4263291}"/>
    <cellStyle name="Millares 8 3 3 5 2" xfId="6352" xr:uid="{354D2007-FC5C-464D-89F2-03D3A01CED80}"/>
    <cellStyle name="Millares 8 3 3 6" xfId="5515" xr:uid="{2CD1ED6F-8B78-4212-8367-A2F7CAE2AB9E}"/>
    <cellStyle name="Millares 8 3 3 7" xfId="3524" xr:uid="{021FBD91-E670-4376-8B8D-8759BA1A1F4D}"/>
    <cellStyle name="Millares 8 3 4" xfId="1004" xr:uid="{0752441D-FB75-483D-A7CC-EF35237B00DA}"/>
    <cellStyle name="Millares 8 3 4 2" xfId="6169" xr:uid="{F6958724-72FE-4347-9C91-F4D2F88D9F42}"/>
    <cellStyle name="Millares 8 3 4 3" xfId="3341" xr:uid="{D7E39BCD-44D0-4DAE-8671-552003372C2D}"/>
    <cellStyle name="Millares 8 3 5" xfId="1505" xr:uid="{566E22D5-89D3-45EA-B425-6E7DFBFBAAA8}"/>
    <cellStyle name="Millares 8 3 5 2" xfId="6665" xr:uid="{22A83701-CFF6-4DF9-85D7-C197C1BDBF91}"/>
    <cellStyle name="Millares 8 3 5 3" xfId="3837" xr:uid="{3F27EA06-DFBA-488D-87B2-90BA4242BD01}"/>
    <cellStyle name="Millares 8 3 6" xfId="2005" xr:uid="{F778F0FE-CCFA-44E2-811B-78C1E3DA70C3}"/>
    <cellStyle name="Millares 8 3 6 2" xfId="7165" xr:uid="{E0D0590E-E3C1-4FBA-A42E-29CF5F7EE55D}"/>
    <cellStyle name="Millares 8 3 6 3" xfId="4337" xr:uid="{C698A7E0-A135-44AD-90AB-C73B8EC593B7}"/>
    <cellStyle name="Millares 8 3 7" xfId="2503" xr:uid="{9A4CB01E-F755-40C2-B84E-885B803D9CF3}"/>
    <cellStyle name="Millares 8 3 7 2" xfId="7663" xr:uid="{E121C063-755B-4E21-9542-255873709681}"/>
    <cellStyle name="Millares 8 3 7 3" xfId="4835" xr:uid="{11DE03E3-A8B9-45E2-9BB9-D98B7C9CB15B}"/>
    <cellStyle name="Millares 8 3 8" xfId="690" xr:uid="{2A79328F-B5CD-4AE1-97B8-F253436674EA}"/>
    <cellStyle name="Millares 8 3 8 2" xfId="5855" xr:uid="{AB2D91DC-36FA-47B7-84AA-07901CE6F669}"/>
    <cellStyle name="Millares 8 3 9" xfId="5332" xr:uid="{F2ADDDEE-4C97-4A53-801B-DED4F392A21C}"/>
    <cellStyle name="Millares 8 4" xfId="403" xr:uid="{48B435D2-56C6-48DC-AD90-C950EA11B8AD}"/>
    <cellStyle name="Millares 8 4 2" xfId="1245" xr:uid="{6DDE2D19-C22F-4B6C-918F-AE4FEFAEA82F}"/>
    <cellStyle name="Millares 8 4 2 2" xfId="6405" xr:uid="{30AA96F0-7145-4E10-991D-CC6B8E626D39}"/>
    <cellStyle name="Millares 8 4 2 3" xfId="3577" xr:uid="{96FE0FF4-E938-4D2D-A300-32B9C42F31CF}"/>
    <cellStyle name="Millares 8 4 3" xfId="1742" xr:uid="{2D288305-4F3A-4694-B52F-8D0E7E20FB15}"/>
    <cellStyle name="Millares 8 4 3 2" xfId="6902" xr:uid="{77F3BFEB-95D7-462C-8C74-541DE6C69BE8}"/>
    <cellStyle name="Millares 8 4 3 3" xfId="4074" xr:uid="{D8120174-D663-4EC5-8AA3-8F2BCE6A810A}"/>
    <cellStyle name="Millares 8 4 4" xfId="2242" xr:uid="{3E4FE7DB-D476-4DAC-88BA-78082B49DC3B}"/>
    <cellStyle name="Millares 8 4 4 2" xfId="7402" xr:uid="{5771C486-419B-4E2E-994F-9BB4FAA64520}"/>
    <cellStyle name="Millares 8 4 4 3" xfId="4574" xr:uid="{4BECFCC4-9F49-4C09-97BA-5CB8A5C982D7}"/>
    <cellStyle name="Millares 8 4 5" xfId="2740" xr:uid="{E2B4C4E7-8EF8-459A-99A0-61B7F6E5A80D}"/>
    <cellStyle name="Millares 8 4 5 2" xfId="7900" xr:uid="{2E627E0F-6249-47C9-83B1-801CCC50DB88}"/>
    <cellStyle name="Millares 8 4 5 3" xfId="5072" xr:uid="{94913897-481E-4B16-B3C5-6083D27E92E7}"/>
    <cellStyle name="Millares 8 4 6" xfId="743" xr:uid="{495C7AE4-D327-4D6E-9D2E-ED92424F7FD8}"/>
    <cellStyle name="Millares 8 4 6 2" xfId="5908" xr:uid="{EFCA3A75-E4DE-4A39-A558-5544263D6915}"/>
    <cellStyle name="Millares 8 4 7" xfId="5568" xr:uid="{07714605-4D43-4748-A746-CE20AC20D185}"/>
    <cellStyle name="Millares 8 4 8" xfId="3080" xr:uid="{6C0F4664-C44C-41AA-8A11-40BF8C005B73}"/>
    <cellStyle name="Millares 8 5" xfId="246" xr:uid="{64F2D117-059A-4F50-9299-10560F2D5FFD}"/>
    <cellStyle name="Millares 8 5 2" xfId="1585" xr:uid="{42CCB89F-FB8C-474A-9392-3A9F69251394}"/>
    <cellStyle name="Millares 8 5 2 2" xfId="6745" xr:uid="{93487991-E851-49B3-BDD0-BE9A88B30D2D}"/>
    <cellStyle name="Millares 8 5 2 3" xfId="3917" xr:uid="{9865E30C-E7C7-4C03-8548-2C7AA57C6150}"/>
    <cellStyle name="Millares 8 5 3" xfId="2085" xr:uid="{46F85B30-F066-4EAD-A773-964FFB42F8BF}"/>
    <cellStyle name="Millares 8 5 3 2" xfId="7245" xr:uid="{7571EE9B-22A7-4FF8-9595-227AEFBC9FD1}"/>
    <cellStyle name="Millares 8 5 3 3" xfId="4417" xr:uid="{F4C0DC78-9CBE-46C9-B141-0297F1642010}"/>
    <cellStyle name="Millares 8 5 4" xfId="2583" xr:uid="{4AE27E80-CD06-4D46-9536-E87AE8548829}"/>
    <cellStyle name="Millares 8 5 4 2" xfId="7743" xr:uid="{FFB96F4A-E8FE-44E0-B0CD-DFC6750D626E}"/>
    <cellStyle name="Millares 8 5 4 3" xfId="4915" xr:uid="{6DC8DCDF-68A3-4129-8331-C717877F427B}"/>
    <cellStyle name="Millares 8 5 5" xfId="1088" xr:uid="{2153622B-2F96-49E3-ABF2-D1BE7D68AFCC}"/>
    <cellStyle name="Millares 8 5 5 2" xfId="6248" xr:uid="{274A8031-E096-4E4B-A481-2863490B9069}"/>
    <cellStyle name="Millares 8 5 6" xfId="5411" xr:uid="{AE43B645-D9EF-4003-9B11-4F9C463E6F2C}"/>
    <cellStyle name="Millares 8 5 7" xfId="3420" xr:uid="{C0D3FAC8-0312-49EE-8DDF-D93C77436B88}"/>
    <cellStyle name="Millares 8 6" xfId="900" xr:uid="{A155C4E2-84A4-4FF7-ACFF-07719F3AF961}"/>
    <cellStyle name="Millares 8 6 2" xfId="6065" xr:uid="{2671D481-C859-4874-8E62-1F32D4338D16}"/>
    <cellStyle name="Millares 8 6 3" xfId="3237" xr:uid="{34653B2B-116D-4EF3-8CA1-D2934619E07C}"/>
    <cellStyle name="Millares 8 7" xfId="1401" xr:uid="{222684EC-A947-4E0F-B10F-566009FB1AC7}"/>
    <cellStyle name="Millares 8 7 2" xfId="6561" xr:uid="{25828837-1549-436D-BBA1-0B9E7650F42F}"/>
    <cellStyle name="Millares 8 7 3" xfId="3733" xr:uid="{59F04CE1-A1F3-4861-8DDB-FD5DCB9344C8}"/>
    <cellStyle name="Millares 8 8" xfId="1901" xr:uid="{C35FCDBC-590C-4224-A2B4-1002F03C3070}"/>
    <cellStyle name="Millares 8 8 2" xfId="7061" xr:uid="{216AC9A8-B70E-4C55-BB56-05A53D81B640}"/>
    <cellStyle name="Millares 8 8 3" xfId="4233" xr:uid="{B3A637CC-3AF2-483D-A6CD-5465618EFBAF}"/>
    <cellStyle name="Millares 8 9" xfId="2399" xr:uid="{75E69A96-4832-4741-B1DA-0E46C325D4E9}"/>
    <cellStyle name="Millares 8 9 2" xfId="7559" xr:uid="{E2D1C12E-BDB8-4E84-A158-2703180E53AA}"/>
    <cellStyle name="Millares 8 9 3" xfId="4731" xr:uid="{9FCC4C61-34BA-4D26-BA79-2672A3FDA6E4}"/>
    <cellStyle name="Millares 9" xfId="55" xr:uid="{F0F0DCAC-018C-4FEE-AB75-F6FCDA9F92AC}"/>
    <cellStyle name="Millares 9 10" xfId="2925" xr:uid="{E2DA58D5-E141-4BB9-B49D-597A61A66642}"/>
    <cellStyle name="Millares 9 2" xfId="405" xr:uid="{6C9E0502-E40F-4719-8417-032C80961015}"/>
    <cellStyle name="Millares 9 2 2" xfId="1247" xr:uid="{774045C2-F547-4CEA-804F-5B1DF7008196}"/>
    <cellStyle name="Millares 9 2 2 2" xfId="6407" xr:uid="{C433261B-11A5-4961-B656-2F0D8D7DC1C4}"/>
    <cellStyle name="Millares 9 2 2 3" xfId="3579" xr:uid="{2AB79FBA-3C60-4BE5-9A77-D6A9FAE24AD5}"/>
    <cellStyle name="Millares 9 2 3" xfId="1744" xr:uid="{FC2FF18F-E659-4EBC-9B08-E8AAA3E416CE}"/>
    <cellStyle name="Millares 9 2 3 2" xfId="6904" xr:uid="{A1A5B558-2EC7-4ADB-8768-273B44B87D13}"/>
    <cellStyle name="Millares 9 2 3 3" xfId="4076" xr:uid="{19E41F07-8A92-4189-A685-1E4A8FAFA1CE}"/>
    <cellStyle name="Millares 9 2 4" xfId="2244" xr:uid="{5B343D50-37F0-4456-BD62-7436E6B5CD8C}"/>
    <cellStyle name="Millares 9 2 4 2" xfId="7404" xr:uid="{E23E00E4-3608-4AD1-9E96-62AD8347C7B4}"/>
    <cellStyle name="Millares 9 2 4 3" xfId="4576" xr:uid="{F29CCC98-FEED-4B43-89D5-FE78D5E686A7}"/>
    <cellStyle name="Millares 9 2 5" xfId="2742" xr:uid="{4C4FDD8E-B543-45B4-8C4F-3C87FBE41B6C}"/>
    <cellStyle name="Millares 9 2 5 2" xfId="7902" xr:uid="{38FC568E-4BCD-479F-BDD1-771CE92017B4}"/>
    <cellStyle name="Millares 9 2 5 3" xfId="5074" xr:uid="{9182CF88-5DF8-4EED-8A4C-3496364B9DBF}"/>
    <cellStyle name="Millares 9 2 6" xfId="745" xr:uid="{135601CB-9331-4463-8CAA-F4358ADDED56}"/>
    <cellStyle name="Millares 9 2 6 2" xfId="5910" xr:uid="{B53BE16A-A7C8-4DC3-9702-C0E838D679DE}"/>
    <cellStyle name="Millares 9 2 7" xfId="5570" xr:uid="{D60F5662-07AC-4B45-8FED-D070D71C6EEC}"/>
    <cellStyle name="Millares 9 2 8" xfId="3082" xr:uid="{93A99B9D-EC1E-493F-9CE4-7832F665ADEA}"/>
    <cellStyle name="Millares 9 3" xfId="248" xr:uid="{AF75A4CE-2E96-4812-B546-9BE1FAD4BE4B}"/>
    <cellStyle name="Millares 9 3 2" xfId="1587" xr:uid="{57E0842B-40AD-4FA4-BBDC-2825AA98DC30}"/>
    <cellStyle name="Millares 9 3 2 2" xfId="6747" xr:uid="{FE3CFED5-DBC3-4CB4-9D3C-F64B3C82BEEC}"/>
    <cellStyle name="Millares 9 3 2 3" xfId="3919" xr:uid="{79D77A20-E94C-4DCE-ABAB-E93022999991}"/>
    <cellStyle name="Millares 9 3 3" xfId="2087" xr:uid="{5661BA17-8AD1-4D84-B9B0-3E75DDE34FA5}"/>
    <cellStyle name="Millares 9 3 3 2" xfId="7247" xr:uid="{FE6EA7E4-3BA7-4F06-91E6-C380C59A4102}"/>
    <cellStyle name="Millares 9 3 3 3" xfId="4419" xr:uid="{A0B01089-782A-4E45-B6EB-DEDF80E15773}"/>
    <cellStyle name="Millares 9 3 4" xfId="2585" xr:uid="{B3DEB4EE-FC33-41AD-B3E6-29D68DA50F69}"/>
    <cellStyle name="Millares 9 3 4 2" xfId="7745" xr:uid="{E9ED4B29-5EB7-488A-B9DF-097C08BF753D}"/>
    <cellStyle name="Millares 9 3 4 3" xfId="4917" xr:uid="{E75DE041-A603-4AE1-A5E0-072D43CE6F68}"/>
    <cellStyle name="Millares 9 3 5" xfId="1090" xr:uid="{DE8BE557-8B44-49E8-98FF-B7F2F55BD354}"/>
    <cellStyle name="Millares 9 3 5 2" xfId="6250" xr:uid="{41DDFF14-3AA9-434C-8B01-455115C2A30D}"/>
    <cellStyle name="Millares 9 3 6" xfId="5413" xr:uid="{07A3238A-E3F5-44FC-B0D6-8F223FF64F72}"/>
    <cellStyle name="Millares 9 3 7" xfId="3422" xr:uid="{C50BFE02-FA57-42A6-8578-FB42BDF21C88}"/>
    <cellStyle name="Millares 9 4" xfId="902" xr:uid="{9C24F8F6-9980-4BC8-B878-006EB219D993}"/>
    <cellStyle name="Millares 9 4 2" xfId="6067" xr:uid="{FA6A506C-2047-45B3-BFAF-10590364E0B8}"/>
    <cellStyle name="Millares 9 4 3" xfId="3239" xr:uid="{D537D8BC-025A-4C16-A514-F807EFE97D45}"/>
    <cellStyle name="Millares 9 5" xfId="1403" xr:uid="{A6C08F3E-DA63-4F81-B744-54EB29347073}"/>
    <cellStyle name="Millares 9 5 2" xfId="6563" xr:uid="{CBEDE793-5C0B-4B74-94D9-1099539A1DEF}"/>
    <cellStyle name="Millares 9 5 3" xfId="3735" xr:uid="{509CE06A-39CD-4283-91F9-E4F305243F6E}"/>
    <cellStyle name="Millares 9 6" xfId="1903" xr:uid="{9BD1EB9A-11BD-4CFF-AF9E-CB59D8701B77}"/>
    <cellStyle name="Millares 9 6 2" xfId="7063" xr:uid="{7179DDC4-C49E-4BBA-A2FF-E384BF05AAC9}"/>
    <cellStyle name="Millares 9 6 3" xfId="4235" xr:uid="{F423E43E-A66F-456A-829B-EC905068A7D3}"/>
    <cellStyle name="Millares 9 7" xfId="2401" xr:uid="{D2E08DFA-445D-48E1-9C59-2C889E31B5E4}"/>
    <cellStyle name="Millares 9 7 2" xfId="7561" xr:uid="{95472F3E-AB8F-44E8-BF4B-18A02A9AEE38}"/>
    <cellStyle name="Millares 9 7 3" xfId="4733" xr:uid="{4EAD5BD0-0E84-4950-9A4B-EA158A12863B}"/>
    <cellStyle name="Millares 9 8" xfId="588" xr:uid="{B61FF1C2-2E2F-486F-9040-472940674801}"/>
    <cellStyle name="Millares 9 8 2" xfId="5753" xr:uid="{2412BDC6-9E75-4CC6-B487-6F5FDBFE1030}"/>
    <cellStyle name="Millares 9 9" xfId="5230" xr:uid="{ACAFF823-C33E-4180-9853-52F505803256}"/>
    <cellStyle name="Moneda 2" xfId="189" xr:uid="{A8721D7E-09E7-41A9-B8CF-D73F704A4108}"/>
    <cellStyle name="Moneda 2 2" xfId="1031" xr:uid="{E93FA7CB-4939-425B-A15F-D24842311269}"/>
    <cellStyle name="Moneda 2 2 2" xfId="6196" xr:uid="{82E0FC7B-7CC6-4321-93FD-4172734979AE}"/>
    <cellStyle name="Moneda 2 2 3" xfId="3368" xr:uid="{CED90536-FB0C-494A-BE9E-FB3B078DC280}"/>
    <cellStyle name="Moneda 2 3" xfId="1532" xr:uid="{30BAF958-C0C1-47C1-99B3-5469195C073D}"/>
    <cellStyle name="Moneda 2 3 2" xfId="6692" xr:uid="{5AA88F38-9F49-4BB2-B122-F5CC952B29FE}"/>
    <cellStyle name="Moneda 2 3 3" xfId="3864" xr:uid="{3E2BA41C-90E9-48EA-B61C-09C85A5F59A8}"/>
    <cellStyle name="Moneda 2 4" xfId="2032" xr:uid="{748EA6DF-C6B5-4D5E-B75D-60CA45043311}"/>
    <cellStyle name="Moneda 2 4 2" xfId="7192" xr:uid="{416458C1-66E9-4687-8AFB-223E6DBF9106}"/>
    <cellStyle name="Moneda 2 4 3" xfId="4364" xr:uid="{8CC561A3-8187-418E-86E3-01920764A53E}"/>
    <cellStyle name="Moneda 2 5" xfId="2530" xr:uid="{49605F9A-EEBD-40CF-8D69-127068B414D6}"/>
    <cellStyle name="Moneda 2 5 2" xfId="7690" xr:uid="{F006D57F-1F63-4F8F-9AC2-BC464C3732AD}"/>
    <cellStyle name="Moneda 2 5 3" xfId="4862" xr:uid="{2A9F5564-C3B5-4212-87AC-0C9B10411BF2}"/>
    <cellStyle name="Moneda 2 6" xfId="534" xr:uid="{A492CEE3-FCBC-4BA8-869B-31D12CFFE494}"/>
    <cellStyle name="Moneda 2 6 2" xfId="5699" xr:uid="{87EBCFFA-0DD7-4D8C-8CA2-E273923482B6}"/>
    <cellStyle name="Moneda 2 7" xfId="5359" xr:uid="{3E715405-F152-47E1-9055-779B58D3C7B5}"/>
    <cellStyle name="Moneda 2 8" xfId="2871" xr:uid="{89D5D47F-6642-4CFA-884F-89A213B15F7D}"/>
    <cellStyle name="Normal" xfId="0" builtinId="0"/>
    <cellStyle name="Normal 2" xfId="1" xr:uid="{9157F470-6435-4292-BBD0-3C5B0E331556}"/>
    <cellStyle name="Normal 2 2" xfId="188" xr:uid="{A631490D-9590-414B-9435-3A9CD180C7A4}"/>
    <cellStyle name="Normal 2 3" xfId="184" xr:uid="{31309420-6E0D-46D0-AA1A-BEDB5D5D6173}"/>
    <cellStyle name="Normal 3" xfId="9" xr:uid="{1F2C8730-0442-4E7D-9A9B-197521AF4EF5}"/>
    <cellStyle name="Normal 3 2" xfId="185" xr:uid="{AC1CDD53-B96E-4934-B9C0-CF95F00EA43C}"/>
    <cellStyle name="Normal 4" xfId="190" xr:uid="{AA3BA334-B862-4D34-BF74-5FA8B1EEE20F}"/>
    <cellStyle name="Normal 4 2" xfId="1032" xr:uid="{CF109553-5734-4D2D-BCA9-CE55A0BB24B0}"/>
    <cellStyle name="Normal 5" xfId="191" xr:uid="{E81B921C-1664-4AE3-AD0C-FD76A217F493}"/>
    <cellStyle name="Normal 5 2" xfId="1033" xr:uid="{147BB2D0-4705-4986-8F47-17A71AF0317F}"/>
    <cellStyle name="Normal 6" xfId="192" xr:uid="{5AC1C2A7-DE40-41AB-A902-135BE886DF26}"/>
    <cellStyle name="Normal 6 2" xfId="1034" xr:uid="{81361727-AEA7-45D1-B4ED-FEEDE84372B4}"/>
    <cellStyle name="Normal 7" xfId="193" xr:uid="{124551C0-08A4-49AA-9AFB-42BD2AF3F6FD}"/>
    <cellStyle name="Normal 7 2" xfId="1035" xr:uid="{34F12281-2550-42A2-9275-699D5131ABD5}"/>
    <cellStyle name="Normal 8" xfId="194" xr:uid="{8FB62342-54A2-4522-A66E-C91799555F31}"/>
    <cellStyle name="Normal 8 2" xfId="1036" xr:uid="{1A042CD0-FFBC-44A0-89F9-36A845081409}"/>
    <cellStyle name="Porcentaje 2" xfId="187" xr:uid="{7251BC6A-2BA9-46ED-8EB5-EB1B9E3F24B0}"/>
    <cellStyle name="Porcentaje 3" xfId="183" xr:uid="{8325C41A-08FB-4B54-86B4-8A5F4A056C41}"/>
  </cellStyles>
  <dxfs count="5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99CCFF"/>
      <color rgb="FFCCECFF"/>
      <color rgb="FFE0FFA3"/>
      <color rgb="FFCCFFCC"/>
      <color rgb="FF00FF00"/>
      <color rgb="FF0DA31F"/>
      <color rgb="FF139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.png"/><Relationship Id="rId7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86353DA-8D5E-4E7C-9B28-21F61ECDD08E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FE259F5-D499-48C0-90C4-D1C4C16148D7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86080FD-73B3-40FD-9FA4-9F7AECB97B7F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0</xdr:col>
      <xdr:colOff>144256</xdr:colOff>
      <xdr:row>0</xdr:row>
      <xdr:rowOff>165618</xdr:rowOff>
    </xdr:from>
    <xdr:to>
      <xdr:col>0</xdr:col>
      <xdr:colOff>519907</xdr:colOff>
      <xdr:row>1</xdr:row>
      <xdr:rowOff>90028</xdr:rowOff>
    </xdr:to>
    <xdr:pic>
      <xdr:nvPicPr>
        <xdr:cNvPr id="5" name="Google Shape;90;p13">
          <a:extLst>
            <a:ext uri="{FF2B5EF4-FFF2-40B4-BE49-F238E27FC236}">
              <a16:creationId xmlns:a16="http://schemas.microsoft.com/office/drawing/2014/main" id="{03602386-71AB-41EB-AACB-F21334C11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1" t="1853" r="3147" b="3987"/>
        <a:stretch/>
      </xdr:blipFill>
      <xdr:spPr bwMode="auto">
        <a:xfrm>
          <a:off x="144256" y="165618"/>
          <a:ext cx="375651" cy="34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 Lorena Pacheco Ortiz - MET_PLAGR" refreshedDate="45552.405175231484" createdVersion="8" refreshedVersion="8" minRefreshableVersion="3" recordCount="478" xr:uid="{30501FD9-DB5B-4246-B1D7-1456FE9D26B7}">
  <cacheSource type="worksheet">
    <worksheetSource ref="L97" sheet="ENERO"/>
  </cacheSource>
  <cacheFields count="23">
    <cacheField name="Columna1" numFmtId="0">
      <sharedItems containsMixedTypes="1" containsNumber="1" containsInteger="1" minValue="1" maxValue="474"/>
    </cacheField>
    <cacheField name="Fecha Prod." numFmtId="14">
      <sharedItems containsSemiMixedTypes="0" containsNonDate="0" containsDate="1" containsString="0" minDate="2024-09-01T00:00:00" maxDate="2024-09-18T00:00:00" count="17"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</sharedItems>
    </cacheField>
    <cacheField name="Hora Proceso" numFmtId="164">
      <sharedItems containsSemiMixedTypes="0" containsNonDate="0" containsDate="1" containsString="0" minDate="1899-12-30T00:00:00" maxDate="1899-12-31T00:00:00"/>
    </cacheField>
    <cacheField name="Muestra" numFmtId="0">
      <sharedItems count="3">
        <s v="MOLIENDA"/>
        <s v="PELLET"/>
        <s v="PELLET "/>
      </sharedItems>
    </cacheField>
    <cacheField name="Punto" numFmtId="0">
      <sharedItems count="7">
        <s v="TOLVA"/>
        <s v="ZARANDA 1"/>
        <s v="ZARANDA 2"/>
        <s v="ACONDICIONADOR 1"/>
        <s v="ACONDICIONADOR 2"/>
        <s v="ACONDICIONADOR 3"/>
        <s v="POS-ENGRASE"/>
      </sharedItems>
    </cacheField>
    <cacheField name="Código" numFmtId="0">
      <sharedItems containsSemiMixedTypes="0" containsString="0" containsNumber="1" containsInteger="1" minValue="2504" maxValue="200120"/>
    </cacheField>
    <cacheField name="Producto" numFmtId="0">
      <sharedItems count="31">
        <s v="C. FINALIZADOR P. NAT "/>
        <s v="C.FINALIZADOR P."/>
        <s v="C. LEVANTE RP ESPECIAL P."/>
        <s v="C. GESTACION P."/>
        <s v="C. LEVANTE P. CMC "/>
        <s v="C. REEMPLAZOS P. SI - B"/>
        <s v="C. LACTANCIA PRIMERIZAS ESP P."/>
        <s v="C.LEVANTE P."/>
        <s v="C. MACHOS ESP 113"/>
        <s v="C.INICIACIÓN P. INMUNIDAD 2 ESP. "/>
        <s v="C.ENGORDE ESP. P. "/>
        <s v="C. FINALIZADOR P."/>
        <s v="C. GESTACION ESP P."/>
        <s v="C. LEVANTE P. CMC"/>
        <s v="C.REEMPLAZOS P. SI-B"/>
        <s v="C. ENGORDE ESP P."/>
        <s v="C. INICIACIÓN P. INMUNIDAD"/>
        <s v="C. LEVANTE ESP. P "/>
        <s v="C.LEVANTE P. CMC. ESP. "/>
        <s v="C.ENGORDE ESP NAT"/>
        <s v="C. LEVANTE P. "/>
        <s v="C. LACTANCIA PRIMERIZAS P."/>
        <s v="C.GESTACION P."/>
        <s v="C.FINALIZADOR P.NAT "/>
        <s v="GESTACION"/>
        <s v="C. GESTACIÓN P CUARENTENA "/>
        <s v="C. LEVANTE CMC ESP. P "/>
        <s v="C.LEVANTE P. CMC" u="1"/>
        <s v="C.INICIACIÓN P. INMUNIDAD" u="1"/>
        <s v="C.LACTANCIA PRIMERIZAS P." u="1"/>
        <s v="LEVANTE " u="1"/>
      </sharedItems>
    </cacheField>
    <cacheField name="OP" numFmtId="0">
      <sharedItems containsSemiMixedTypes="0" containsString="0" containsNumber="1" containsInteger="1" minValue="19098" maxValue="19293"/>
    </cacheField>
    <cacheField name="CANT. BACHES A PRODUCIR" numFmtId="0">
      <sharedItems containsSemiMixedTypes="0" containsString="0" containsNumber="1" containsInteger="1" minValue="1" maxValue="500"/>
    </cacheField>
    <cacheField name="# BACHE" numFmtId="0">
      <sharedItems containsSemiMixedTypes="0" containsString="0" containsNumber="1" containsInteger="1" minValue="1" maxValue="95"/>
    </cacheField>
    <cacheField name="m1" numFmtId="0">
      <sharedItems containsMixedTypes="1" containsNumber="1" containsInteger="1" minValue="50" maxValue="500"/>
    </cacheField>
    <cacheField name="m2" numFmtId="0">
      <sharedItems containsMixedTypes="1" containsNumber="1" minValue="6.2" maxValue="492"/>
    </cacheField>
    <cacheField name="% Durab." numFmtId="0">
      <sharedItems containsMixedTypes="1" containsNumber="1" minValue="3.3" maxValue="98.4"/>
    </cacheField>
    <cacheField name=" Dureza kg/cm²" numFmtId="0">
      <sharedItems containsMixedTypes="1" containsNumber="1" minValue="3" maxValue="4"/>
    </cacheField>
    <cacheField name="% Finos" numFmtId="0">
      <sharedItems containsMixedTypes="1" containsNumber="1" minValue="1.5999999999999943" maxValue="10"/>
    </cacheField>
    <cacheField name="Criba" numFmtId="0">
      <sharedItems containsMixedTypes="1" containsNumber="1" minValue="2" maxValue="3"/>
    </cacheField>
    <cacheField name="10,00" numFmtId="0">
      <sharedItems containsMixedTypes="1" containsNumber="1" minValue="0" maxValue="2.5"/>
    </cacheField>
    <cacheField name="12,00" numFmtId="0">
      <sharedItems containsMixedTypes="1" containsNumber="1" minValue="0.04" maxValue="1.6"/>
    </cacheField>
    <cacheField name="14,00" numFmtId="0">
      <sharedItems containsMixedTypes="1" containsNumber="1" minValue="0.72" maxValue="7.6"/>
    </cacheField>
    <cacheField name="16,00" numFmtId="0">
      <sharedItems containsMixedTypes="1" containsNumber="1" minValue="3" maxValue="5.76"/>
    </cacheField>
    <cacheField name="PAN" numFmtId="0">
      <sharedItems containsMixedTypes="1" containsNumber="1" minValue="84.160000000000025" maxValue="93.44"/>
    </cacheField>
    <cacheField name="OPERADOR" numFmtId="0">
      <sharedItems/>
    </cacheField>
    <cacheField name="ANALISTA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">
  <r>
    <n v="1"/>
    <x v="0"/>
    <d v="1899-12-30T00:00:00"/>
    <x v="0"/>
    <x v="0"/>
    <n v="7153"/>
    <x v="0"/>
    <n v="19098"/>
    <n v="41"/>
    <n v="41"/>
    <s v="N.A"/>
    <s v="N.A"/>
    <s v="N.A"/>
    <s v="N.A"/>
    <s v="N.A"/>
    <s v="2,5--3,0"/>
    <n v="0.32"/>
    <n v="0.84"/>
    <n v="4.32"/>
    <n v="3.88"/>
    <n v="90.640000000000015"/>
    <s v="JUAN DAVID"/>
    <s v="VANESSA LOSADA"/>
  </r>
  <r>
    <n v="2"/>
    <x v="0"/>
    <d v="1899-12-30T01:00:00"/>
    <x v="0"/>
    <x v="0"/>
    <n v="7153"/>
    <x v="0"/>
    <n v="19099"/>
    <n v="27"/>
    <n v="18"/>
    <s v="N.A"/>
    <s v="N.A"/>
    <s v="N.A"/>
    <s v="N.A"/>
    <s v="N.A"/>
    <s v="2,5--3,0"/>
    <n v="0.32"/>
    <n v="0.72"/>
    <n v="3.6"/>
    <n v="3.8"/>
    <n v="91.560000000000016"/>
    <s v="JUAN DAVID"/>
    <s v="VANESSA LOSADA"/>
  </r>
  <r>
    <n v="3"/>
    <x v="0"/>
    <d v="1899-12-30T01:05:00"/>
    <x v="1"/>
    <x v="1"/>
    <n v="7153"/>
    <x v="0"/>
    <n v="19098"/>
    <n v="41"/>
    <n v="40"/>
    <n v="500"/>
    <n v="471"/>
    <n v="94.2"/>
    <n v="3.4"/>
    <n v="5.7999999999999972"/>
    <s v="N.A"/>
    <s v="N.A"/>
    <s v="N.A"/>
    <s v="N.A"/>
    <s v="N.A"/>
    <s v="N.A."/>
    <s v="MAIKOL SACHEZ"/>
    <s v="VANESSA LOSADA"/>
  </r>
  <r>
    <n v="4"/>
    <x v="0"/>
    <d v="1899-12-30T01:05:00"/>
    <x v="1"/>
    <x v="2"/>
    <n v="7153"/>
    <x v="0"/>
    <n v="19098"/>
    <n v="41"/>
    <n v="40"/>
    <n v="500"/>
    <n v="468"/>
    <n v="93.6"/>
    <n v="3.4"/>
    <n v="6.4000000000000057"/>
    <s v="N.A"/>
    <s v="N.A"/>
    <s v="N.A"/>
    <s v="N.A"/>
    <s v="N.A"/>
    <s v="N.A."/>
    <s v="MAIKOL SACHEZ"/>
    <s v="VANESSA LOSADA"/>
  </r>
  <r>
    <n v="5"/>
    <x v="0"/>
    <d v="1899-12-30T19:40:00"/>
    <x v="0"/>
    <x v="0"/>
    <n v="2513"/>
    <x v="1"/>
    <n v="19108"/>
    <n v="68"/>
    <n v="7"/>
    <s v="N.A"/>
    <s v="N.A"/>
    <s v="N.A"/>
    <s v="N.A"/>
    <s v="N.A"/>
    <n v="3"/>
    <n v="0.44"/>
    <n v="1.1599999999999999"/>
    <n v="5.36"/>
    <n v="4.68"/>
    <n v="88.360000000000014"/>
    <s v="PAUL  RAMIREZ"/>
    <s v="NATALIA RODRIGUEZ "/>
  </r>
  <r>
    <n v="6"/>
    <x v="0"/>
    <d v="1899-12-30T20:50:00"/>
    <x v="0"/>
    <x v="0"/>
    <n v="2513"/>
    <x v="1"/>
    <n v="19108"/>
    <n v="68"/>
    <n v="26"/>
    <s v="N.A"/>
    <s v="N.A"/>
    <s v="N.A"/>
    <s v="N.A"/>
    <s v="N.A"/>
    <n v="3"/>
    <n v="0.44"/>
    <n v="0.96"/>
    <n v="4.5599999999999996"/>
    <n v="4.4800000000000004"/>
    <n v="89.56"/>
    <s v="PAUL  RAMIREZ"/>
    <s v="NATALIA RODRIGUEZ "/>
  </r>
  <r>
    <n v="7"/>
    <x v="0"/>
    <d v="1899-12-30T23:00:00"/>
    <x v="0"/>
    <x v="0"/>
    <n v="2513"/>
    <x v="1"/>
    <n v="19108"/>
    <n v="68"/>
    <n v="34"/>
    <s v="N.A"/>
    <s v="N.A"/>
    <s v="N.A"/>
    <s v="N.A"/>
    <s v="N.A"/>
    <s v="2--3"/>
    <n v="0.36"/>
    <n v="0.96"/>
    <n v="4.68"/>
    <n v="4.04"/>
    <n v="89.96"/>
    <s v="PAUL  RAMIREZ"/>
    <s v="NATALIA RODRIGUEZ "/>
  </r>
  <r>
    <n v="8"/>
    <x v="1"/>
    <d v="1899-12-30T00:30:00"/>
    <x v="1"/>
    <x v="1"/>
    <n v="2513"/>
    <x v="1"/>
    <n v="19108"/>
    <n v="68"/>
    <n v="38"/>
    <n v="500"/>
    <n v="470"/>
    <n v="94"/>
    <n v="3.1"/>
    <n v="6"/>
    <s v="N.A"/>
    <s v="N.A"/>
    <s v="N.A"/>
    <s v="N.A"/>
    <s v="N.A"/>
    <s v="N.A."/>
    <s v="JOHAN"/>
    <s v="VANESSA LOSADA"/>
  </r>
  <r>
    <n v="9"/>
    <x v="1"/>
    <d v="1899-12-30T00:30:00"/>
    <x v="1"/>
    <x v="2"/>
    <n v="2513"/>
    <x v="1"/>
    <n v="19108"/>
    <n v="68"/>
    <n v="38"/>
    <n v="500"/>
    <n v="474"/>
    <n v="94.8"/>
    <n v="3"/>
    <n v="5.2000000000000028"/>
    <s v="N.A"/>
    <s v="N.A"/>
    <s v="N.A"/>
    <s v="N.A"/>
    <s v="N.A"/>
    <s v="N.A."/>
    <s v="JOHAN"/>
    <s v="VANESSA LOSADA"/>
  </r>
  <r>
    <n v="10"/>
    <x v="1"/>
    <d v="1899-12-30T00:30:00"/>
    <x v="0"/>
    <x v="3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1"/>
    <x v="1"/>
    <d v="1899-12-30T00:30:00"/>
    <x v="0"/>
    <x v="4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2"/>
    <x v="1"/>
    <d v="1899-12-30T00:30:00"/>
    <x v="0"/>
    <x v="5"/>
    <n v="2513"/>
    <x v="1"/>
    <n v="19108"/>
    <n v="68"/>
    <n v="38"/>
    <s v="N.A"/>
    <s v="N.A"/>
    <s v="N.A"/>
    <s v="N.A"/>
    <s v="N.A"/>
    <s v="N.A"/>
    <s v="N.A"/>
    <s v="N.A"/>
    <s v="N.A"/>
    <s v="N.A"/>
    <s v="N.A."/>
    <s v="JOHAN"/>
    <s v="VANESSA LOSADA"/>
  </r>
  <r>
    <n v="13"/>
    <x v="1"/>
    <d v="1899-12-30T00:50:00"/>
    <x v="0"/>
    <x v="0"/>
    <n v="2513"/>
    <x v="1"/>
    <n v="19108"/>
    <n v="68"/>
    <n v="63"/>
    <s v="N.A"/>
    <s v="N.A"/>
    <s v="N.A"/>
    <s v="N.A"/>
    <s v="N.A"/>
    <s v="2,0--3,0"/>
    <n v="0.4"/>
    <n v="0.88"/>
    <n v="3.92"/>
    <n v="4.2"/>
    <n v="90.6"/>
    <s v="JUAN DAVID"/>
    <s v="VANESSA LOSADA"/>
  </r>
  <r>
    <n v="14"/>
    <x v="1"/>
    <d v="1899-12-30T01:50:00"/>
    <x v="0"/>
    <x v="0"/>
    <n v="2513"/>
    <x v="1"/>
    <n v="19109"/>
    <n v="55"/>
    <n v="13"/>
    <s v="N.A"/>
    <s v="N.A"/>
    <s v="N.A"/>
    <s v="N.A"/>
    <s v="N.A"/>
    <s v="2,0--3,0"/>
    <n v="0.36"/>
    <n v="1.04"/>
    <n v="3.72"/>
    <n v="3.72"/>
    <n v="91.16"/>
    <s v="JUAN DAVID"/>
    <s v="VANESSA LOSADA"/>
  </r>
  <r>
    <n v="15"/>
    <x v="1"/>
    <d v="1899-12-30T02:10:00"/>
    <x v="1"/>
    <x v="1"/>
    <n v="2513"/>
    <x v="1"/>
    <n v="19108"/>
    <n v="68"/>
    <n v="68"/>
    <n v="500"/>
    <n v="475"/>
    <n v="95"/>
    <n v="3.1"/>
    <n v="5"/>
    <s v="N.A"/>
    <s v="N.A"/>
    <s v="N.A"/>
    <s v="N.A"/>
    <s v="N.A"/>
    <s v="N.A."/>
    <s v="JOHAN"/>
    <s v="VANESSA LOSADA"/>
  </r>
  <r>
    <n v="16"/>
    <x v="1"/>
    <d v="1899-12-30T02:10:00"/>
    <x v="1"/>
    <x v="2"/>
    <n v="2513"/>
    <x v="1"/>
    <n v="19108"/>
    <n v="68"/>
    <n v="60"/>
    <n v="500"/>
    <n v="479"/>
    <n v="95.8"/>
    <n v="3.1"/>
    <n v="4.2000000000000028"/>
    <s v="N.A"/>
    <s v="N.A"/>
    <s v="N.A"/>
    <s v="N.A"/>
    <s v="N.A"/>
    <s v="N.A."/>
    <s v="JOHAN"/>
    <s v="VANESSA LOSADA"/>
  </r>
  <r>
    <n v="17"/>
    <x v="1"/>
    <d v="1899-12-30T02:50:00"/>
    <x v="0"/>
    <x v="0"/>
    <n v="2513"/>
    <x v="1"/>
    <n v="19109"/>
    <n v="55"/>
    <n v="29"/>
    <s v="N.A"/>
    <s v="N.A"/>
    <s v="N.A"/>
    <s v="N.A"/>
    <s v="N.A"/>
    <s v="2,0--3,0"/>
    <n v="0.32"/>
    <n v="0.88"/>
    <n v="4.08"/>
    <n v="3.92"/>
    <n v="90.800000000000011"/>
    <s v="DAIRO COLLAZOS"/>
    <s v="VANESSA LOSADA"/>
  </r>
  <r>
    <n v="18"/>
    <x v="1"/>
    <d v="1899-12-30T03:35:00"/>
    <x v="1"/>
    <x v="1"/>
    <n v="2513"/>
    <x v="1"/>
    <n v="19109"/>
    <n v="55"/>
    <n v="15"/>
    <n v="500"/>
    <n v="472"/>
    <n v="94.4"/>
    <n v="3.1"/>
    <n v="5.5999999999999943"/>
    <s v="N.A"/>
    <s v="N.A"/>
    <s v="N.A"/>
    <s v="N.A"/>
    <s v="N.A"/>
    <s v="N.A."/>
    <s v="JOHAN"/>
    <s v="VANESSA LOSADA"/>
  </r>
  <r>
    <n v="19"/>
    <x v="1"/>
    <d v="1899-12-30T03:35:00"/>
    <x v="1"/>
    <x v="2"/>
    <n v="2513"/>
    <x v="1"/>
    <n v="19109"/>
    <n v="55"/>
    <n v="15"/>
    <n v="500"/>
    <n v="477"/>
    <n v="95.4"/>
    <n v="3"/>
    <n v="4.5999999999999943"/>
    <s v="N.A"/>
    <s v="N.A"/>
    <s v="N.A"/>
    <s v="N.A"/>
    <s v="N.A"/>
    <s v="N.A."/>
    <s v="JOHAN"/>
    <s v="VANESSA LOSADA"/>
  </r>
  <r>
    <n v="20"/>
    <x v="1"/>
    <d v="1899-12-30T03:50:00"/>
    <x v="0"/>
    <x v="0"/>
    <n v="2513"/>
    <x v="1"/>
    <n v="19109"/>
    <n v="55"/>
    <n v="46"/>
    <s v="N.A"/>
    <s v="N.A"/>
    <s v="N.A"/>
    <s v="N.A"/>
    <s v="N.A"/>
    <s v="2,0--3,0"/>
    <n v="0.26"/>
    <n v="0.82"/>
    <n v="3.72"/>
    <n v="4.16"/>
    <n v="91.04"/>
    <s v="DAIRO COLLAZOS"/>
    <s v="VANESSA LOSADA"/>
  </r>
  <r>
    <n v="21"/>
    <x v="1"/>
    <d v="1899-12-30T04:50:00"/>
    <x v="0"/>
    <x v="0"/>
    <n v="2508"/>
    <x v="2"/>
    <n v="19121"/>
    <n v="80"/>
    <n v="5"/>
    <s v="N.A"/>
    <s v="N.A"/>
    <s v="N.A"/>
    <s v="N.A"/>
    <s v="N.A"/>
    <s v="2,0--3,0"/>
    <n v="0.32"/>
    <n v="0.96"/>
    <n v="3.76"/>
    <n v="3.76"/>
    <n v="91.2"/>
    <s v="DAIRO COLLAZOS"/>
    <s v="VANESSA LOSADA"/>
  </r>
  <r>
    <n v="22"/>
    <x v="1"/>
    <d v="1899-12-30T05:10:00"/>
    <x v="1"/>
    <x v="1"/>
    <n v="2513"/>
    <x v="1"/>
    <n v="19109"/>
    <n v="55"/>
    <n v="38"/>
    <n v="500"/>
    <n v="474"/>
    <n v="94.8"/>
    <n v="3.1"/>
    <n v="5.2000000000000028"/>
    <s v="N.A"/>
    <s v="N.A"/>
    <s v="N.A"/>
    <s v="N.A"/>
    <s v="N.A"/>
    <s v="N.A."/>
    <s v="JOHAN"/>
    <s v="VANESSA LOSADA"/>
  </r>
  <r>
    <n v="23"/>
    <x v="1"/>
    <d v="1899-12-30T05:10:00"/>
    <x v="1"/>
    <x v="2"/>
    <n v="2513"/>
    <x v="1"/>
    <n v="19109"/>
    <n v="55"/>
    <n v="38"/>
    <n v="500"/>
    <n v="478"/>
    <n v="95.6"/>
    <n v="3"/>
    <n v="4.4000000000000057"/>
    <s v="N.A"/>
    <s v="N.A"/>
    <s v="N.A"/>
    <s v="N.A"/>
    <s v="N.A"/>
    <s v="N.A."/>
    <s v="JOHAN"/>
    <s v="VANESSA LOSADA"/>
  </r>
  <r>
    <n v="24"/>
    <x v="1"/>
    <d v="1899-12-30T05:10:00"/>
    <x v="0"/>
    <x v="0"/>
    <n v="2516"/>
    <x v="3"/>
    <n v="19113"/>
    <n v="13"/>
    <n v="2"/>
    <s v="N.A"/>
    <s v="N.A"/>
    <s v="N.A"/>
    <s v="N.A"/>
    <s v="N.A"/>
    <s v="2,0--3,0"/>
    <n v="0.2"/>
    <n v="0.64"/>
    <n v="4.16"/>
    <n v="4.3600000000000003"/>
    <n v="90.64"/>
    <s v="DAIRO COLLAZOS"/>
    <s v="VANESSA LOSADA"/>
  </r>
  <r>
    <n v="25"/>
    <x v="1"/>
    <d v="1899-12-30T07:30:00"/>
    <x v="0"/>
    <x v="0"/>
    <n v="2516"/>
    <x v="3"/>
    <n v="19112"/>
    <n v="80"/>
    <n v="18"/>
    <s v="N.A"/>
    <s v="N.A"/>
    <s v="N.A"/>
    <s v="N.A"/>
    <s v="N.A"/>
    <n v="3"/>
    <n v="0.36"/>
    <n v="0.88"/>
    <n v="3.32"/>
    <n v="4.16"/>
    <n v="91.280000000000015"/>
    <s v="SEBASTIAN BERNAL"/>
    <s v="VANESSA LOSADA"/>
  </r>
  <r>
    <n v="26"/>
    <x v="1"/>
    <d v="1899-12-30T07:50:00"/>
    <x v="1"/>
    <x v="1"/>
    <n v="2516"/>
    <x v="3"/>
    <n v="19113"/>
    <n v="13"/>
    <n v="10"/>
    <n v="500"/>
    <n v="450"/>
    <n v="90"/>
    <n v="3"/>
    <n v="10"/>
    <s v="N.A"/>
    <s v="N.A"/>
    <s v="N.A"/>
    <s v="N.A"/>
    <s v="N.A"/>
    <s v="N.A."/>
    <s v="EDILBERTO"/>
    <s v="VANESSA LOSADA"/>
  </r>
  <r>
    <n v="27"/>
    <x v="1"/>
    <d v="1899-12-30T07:50:00"/>
    <x v="1"/>
    <x v="2"/>
    <n v="2516"/>
    <x v="3"/>
    <n v="19112"/>
    <n v="80"/>
    <n v="8"/>
    <n v="500"/>
    <n v="450"/>
    <n v="90"/>
    <n v="3"/>
    <n v="10"/>
    <s v="N.A"/>
    <s v="N.A"/>
    <s v="N.A"/>
    <s v="N.A"/>
    <s v="N.A"/>
    <s v="N.A."/>
    <s v="EDILBERTO"/>
    <s v="VANESSA LOSADA"/>
  </r>
  <r>
    <n v="28"/>
    <x v="1"/>
    <d v="1899-12-30T08:30:00"/>
    <x v="0"/>
    <x v="0"/>
    <n v="2516"/>
    <x v="3"/>
    <n v="19112"/>
    <n v="80"/>
    <n v="31"/>
    <s v="N.A"/>
    <s v="N.A"/>
    <s v="N.A"/>
    <s v="N.A"/>
    <s v="N.A"/>
    <n v="3"/>
    <n v="0.2"/>
    <n v="0.68"/>
    <n v="3.76"/>
    <n v="3.88"/>
    <n v="91.47999999999999"/>
    <s v="SEBASTIAN BERNAL"/>
    <s v="ANGELA AFANADOR"/>
  </r>
  <r>
    <n v="29"/>
    <x v="1"/>
    <d v="1899-12-30T10:00:00"/>
    <x v="1"/>
    <x v="1"/>
    <n v="2516"/>
    <x v="3"/>
    <n v="19112"/>
    <n v="80"/>
    <n v="25"/>
    <n v="500"/>
    <n v="450"/>
    <n v="90"/>
    <n v="3.1"/>
    <n v="10"/>
    <s v="N.A"/>
    <s v="N.A"/>
    <s v="N.A"/>
    <s v="N.A"/>
    <s v="N.A"/>
    <s v="N.A."/>
    <s v="EDILBERTO ARIAS"/>
    <s v="ANGELA AFANADOR"/>
  </r>
  <r>
    <n v="30"/>
    <x v="1"/>
    <d v="1899-12-30T10:00:00"/>
    <x v="1"/>
    <x v="2"/>
    <n v="2516"/>
    <x v="3"/>
    <n v="19112"/>
    <n v="80"/>
    <n v="25"/>
    <n v="500"/>
    <n v="452"/>
    <n v="90.4"/>
    <n v="3.5"/>
    <n v="9.5999999999999943"/>
    <s v="N.A"/>
    <s v="N.A"/>
    <s v="N.A"/>
    <s v="N.A"/>
    <s v="N.A"/>
    <s v="N.A."/>
    <s v="EDILBERTO ARIAS"/>
    <s v="ANGELA AFANADOR"/>
  </r>
  <r>
    <n v="31"/>
    <x v="1"/>
    <d v="1899-12-30T09:50:00"/>
    <x v="0"/>
    <x v="0"/>
    <n v="2516"/>
    <x v="3"/>
    <n v="19112"/>
    <n v="80"/>
    <n v="50"/>
    <s v="N.A"/>
    <s v="N.A"/>
    <s v="N.A"/>
    <s v="N.A"/>
    <s v="N.A"/>
    <n v="3"/>
    <n v="0.28000000000000003"/>
    <n v="0.52"/>
    <n v="3.28"/>
    <n v="3.36"/>
    <n v="92.56"/>
    <s v="SEBASTIAN BERNAL"/>
    <s v="ANGELA AFANADOR"/>
  </r>
  <r>
    <n v="32"/>
    <x v="1"/>
    <d v="1899-12-30T11:00:00"/>
    <x v="0"/>
    <x v="0"/>
    <n v="2516"/>
    <x v="3"/>
    <n v="19112"/>
    <n v="80"/>
    <n v="58"/>
    <s v="N.A"/>
    <s v="N.A"/>
    <s v="N.A"/>
    <s v="N.A"/>
    <s v="N.A"/>
    <n v="3"/>
    <n v="0.28000000000000003"/>
    <n v="0.32"/>
    <n v="3.72"/>
    <n v="3.92"/>
    <n v="91.76"/>
    <s v="SEBASTIAN BERNAL"/>
    <s v="ANGELA AFANADOR"/>
  </r>
  <r>
    <n v="33"/>
    <x v="1"/>
    <d v="1899-12-30T12:00:00"/>
    <x v="1"/>
    <x v="1"/>
    <n v="2516"/>
    <x v="3"/>
    <n v="19112"/>
    <n v="80"/>
    <n v="60"/>
    <n v="500"/>
    <n v="450"/>
    <n v="90"/>
    <n v="3.5"/>
    <n v="10"/>
    <s v="N.A"/>
    <s v="N.A"/>
    <s v="N.A"/>
    <s v="N.A"/>
    <s v="N.A"/>
    <s v="N.A."/>
    <s v="EDILBERTO ARIAS"/>
    <s v="ANGELA AFANADOR"/>
  </r>
  <r>
    <n v="34"/>
    <x v="1"/>
    <d v="1899-12-30T12:00:00"/>
    <x v="1"/>
    <x v="2"/>
    <n v="2516"/>
    <x v="3"/>
    <n v="19112"/>
    <n v="80"/>
    <n v="60"/>
    <n v="500"/>
    <n v="454"/>
    <n v="90.8"/>
    <n v="3.5"/>
    <n v="9.2000000000000028"/>
    <s v="N.A"/>
    <s v="N.A"/>
    <s v="N.A"/>
    <s v="N.A"/>
    <s v="N.A"/>
    <s v="N.A."/>
    <s v="EDILBERTO ARIAS"/>
    <s v="ANGELA AFANADOR"/>
  </r>
  <r>
    <n v="35"/>
    <x v="1"/>
    <d v="1899-12-30T12:20:00"/>
    <x v="0"/>
    <x v="0"/>
    <n v="2516"/>
    <x v="3"/>
    <n v="19122"/>
    <n v="9"/>
    <n v="4"/>
    <s v="N.A"/>
    <s v="N.A"/>
    <s v="N.A"/>
    <s v="N.A"/>
    <s v="N.A"/>
    <n v="3"/>
    <n v="0.12"/>
    <n v="0.38"/>
    <n v="4.04"/>
    <n v="3.8"/>
    <n v="91.66"/>
    <s v="SEBASTIAN BERNAL"/>
    <s v="ANGELA AFANADOR"/>
  </r>
  <r>
    <n v="36"/>
    <x v="1"/>
    <d v="1899-12-30T13:35:00"/>
    <x v="0"/>
    <x v="0"/>
    <n v="2504"/>
    <x v="4"/>
    <n v="19117"/>
    <n v="12"/>
    <n v="11"/>
    <s v="N.A"/>
    <s v="N.A"/>
    <s v="N.A"/>
    <s v="N.A"/>
    <s v="N.A"/>
    <n v="3"/>
    <n v="0.33"/>
    <n v="0.52"/>
    <n v="4.16"/>
    <n v="4"/>
    <n v="90.990000000000009"/>
    <s v="SEBASTIAN BERNAL"/>
    <s v="ANGELA AFANADOR"/>
  </r>
  <r>
    <n v="36"/>
    <x v="1"/>
    <d v="1899-12-30T14:00:00"/>
    <x v="0"/>
    <x v="0"/>
    <n v="2516"/>
    <x v="3"/>
    <n v="19122"/>
    <n v="9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37"/>
    <x v="1"/>
    <d v="1899-12-30T02:35:00"/>
    <x v="1"/>
    <x v="1"/>
    <n v="2504"/>
    <x v="4"/>
    <n v="19117"/>
    <n v="12"/>
    <n v="8"/>
    <n v="500"/>
    <n v="455"/>
    <n v="91"/>
    <n v="3"/>
    <n v="9"/>
    <s v="N.A"/>
    <s v="N.A"/>
    <s v="N.A"/>
    <s v="N.A"/>
    <s v="N.A"/>
    <s v="N.A."/>
    <s v="EDILBERTO ARIAS"/>
    <s v="ANGELA AFANADOR"/>
  </r>
  <r>
    <n v="38"/>
    <x v="1"/>
    <d v="1899-12-30T14:40:00"/>
    <x v="0"/>
    <x v="0"/>
    <n v="2518"/>
    <x v="5"/>
    <n v="19115"/>
    <n v="7"/>
    <n v="5"/>
    <s v="N.A"/>
    <s v="N.A"/>
    <s v="N.A"/>
    <s v="N.A"/>
    <s v="N.A"/>
    <n v="3"/>
    <n v="0.28000000000000003"/>
    <n v="0.6"/>
    <n v="3.8"/>
    <n v="3.64"/>
    <n v="91.68"/>
    <s v="SEBASTIAN BERNAL"/>
    <s v="ANGELA AFANADOR"/>
  </r>
  <r>
    <n v="39"/>
    <x v="1"/>
    <d v="1899-12-30T16:00:00"/>
    <x v="0"/>
    <x v="0"/>
    <n v="2518"/>
    <x v="5"/>
    <n v="19115"/>
    <n v="7"/>
    <n v="6"/>
    <s v="N.A"/>
    <s v="N.A"/>
    <s v="N.A"/>
    <s v="N.A"/>
    <s v="N.A"/>
    <s v="2--3"/>
    <n v="0.32"/>
    <n v="1"/>
    <n v="4.24"/>
    <n v="3.88"/>
    <n v="90.560000000000016"/>
    <s v="PAUL  RAMIREZ"/>
    <s v="NATALIA RODRIGUEZ "/>
  </r>
  <r>
    <n v="40"/>
    <x v="1"/>
    <d v="1899-12-30T16:00:00"/>
    <x v="1"/>
    <x v="2"/>
    <n v="2518"/>
    <x v="5"/>
    <n v="19115"/>
    <n v="7"/>
    <n v="4"/>
    <n v="500"/>
    <n v="464"/>
    <n v="92.8"/>
    <n v="3"/>
    <n v="7.2000000000000028"/>
    <s v="N.A"/>
    <s v="N.A"/>
    <s v="N.A"/>
    <s v="N.A"/>
    <s v="N.A"/>
    <s v="N.A."/>
    <s v="FERLEY URREGO"/>
    <s v="NATALIA RODRIGUEZ "/>
  </r>
  <r>
    <n v="41"/>
    <x v="1"/>
    <d v="1899-12-30T16:00:00"/>
    <x v="1"/>
    <x v="6"/>
    <n v="2525"/>
    <x v="6"/>
    <n v="19114"/>
    <n v="51"/>
    <n v="10"/>
    <n v="500"/>
    <n v="465"/>
    <n v="93"/>
    <n v="3"/>
    <n v="7"/>
    <s v="N.A"/>
    <s v="N.A"/>
    <s v="N.A"/>
    <s v="N.A"/>
    <s v="N.A"/>
    <s v="N.A."/>
    <s v="FERLEY URREGO"/>
    <s v="NATALIA RODRIGUEZ "/>
  </r>
  <r>
    <n v="42"/>
    <x v="1"/>
    <d v="1899-12-30T17:00:00"/>
    <x v="0"/>
    <x v="0"/>
    <n v="2506"/>
    <x v="7"/>
    <n v="19111"/>
    <n v="27"/>
    <n v="8"/>
    <s v="N.A"/>
    <s v="N.A"/>
    <s v="N.A"/>
    <s v="N.A"/>
    <s v="N.A"/>
    <s v="2--3"/>
    <n v="0.36"/>
    <n v="0.92"/>
    <n v="4.12"/>
    <n v="4.5199999999999996"/>
    <n v="90.08"/>
    <s v="PAUL  RAMIREZ"/>
    <s v="NATALIA RODRIGUEZ "/>
  </r>
  <r>
    <n v="43"/>
    <x v="1"/>
    <d v="1899-12-30T17:50:00"/>
    <x v="0"/>
    <x v="0"/>
    <n v="2525"/>
    <x v="6"/>
    <n v="19114"/>
    <n v="51"/>
    <n v="30"/>
    <s v="N.A"/>
    <s v="N.A"/>
    <s v="N.A"/>
    <s v="N.A"/>
    <s v="N.A"/>
    <s v="2--3"/>
    <n v="0.32"/>
    <n v="1.08"/>
    <n v="4.8"/>
    <n v="4.3600000000000003"/>
    <n v="89.440000000000012"/>
    <s v="PAUL  RAMIREZ"/>
    <s v="NATALIA RODRIGUEZ "/>
  </r>
  <r>
    <n v="44"/>
    <x v="1"/>
    <d v="1899-12-30T18:30:00"/>
    <x v="0"/>
    <x v="0"/>
    <n v="2506"/>
    <x v="7"/>
    <n v="19111"/>
    <n v="27"/>
    <n v="13"/>
    <s v="N.A"/>
    <s v="N.A"/>
    <s v="N.A"/>
    <s v="N.A"/>
    <s v="N.A"/>
    <s v="2-2,5"/>
    <n v="0.08"/>
    <n v="0.36"/>
    <n v="3.32"/>
    <n v="4.4800000000000004"/>
    <n v="91.76"/>
    <s v="PAUL  RAMIREZ"/>
    <s v="NATALIA RODRIGUEZ "/>
  </r>
  <r>
    <n v="45"/>
    <x v="1"/>
    <d v="1899-12-30T20:10:00"/>
    <x v="1"/>
    <x v="1"/>
    <n v="2506"/>
    <x v="7"/>
    <n v="19111"/>
    <n v="27"/>
    <n v="20"/>
    <n v="500"/>
    <n v="476"/>
    <n v="95.2"/>
    <n v="3.2"/>
    <n v="4.7999999999999972"/>
    <s v="N.A"/>
    <s v="N.A"/>
    <s v="N.A"/>
    <s v="N.A"/>
    <s v="N.A"/>
    <s v="N.A."/>
    <s v="FERLEY URREGO"/>
    <s v="NATALIA RODRIGUEZ "/>
  </r>
  <r>
    <n v="46"/>
    <x v="1"/>
    <d v="1899-12-30T20:10:00"/>
    <x v="1"/>
    <x v="6"/>
    <n v="2525"/>
    <x v="6"/>
    <n v="19114"/>
    <n v="51"/>
    <n v="40"/>
    <n v="500"/>
    <n v="470"/>
    <n v="94"/>
    <n v="3"/>
    <n v="6"/>
    <s v="N.A"/>
    <s v="N.A"/>
    <s v="N.A"/>
    <s v="N.A"/>
    <s v="N.A"/>
    <s v="N.A."/>
    <s v="FERLEY URREGO"/>
    <s v="NATALIA RODRIGUEZ "/>
  </r>
  <r>
    <n v="47"/>
    <x v="1"/>
    <d v="1899-12-30T20:15:00"/>
    <x v="0"/>
    <x v="0"/>
    <n v="2508"/>
    <x v="2"/>
    <n v="19118"/>
    <n v="27"/>
    <n v="4"/>
    <s v="N.A"/>
    <s v="N.A"/>
    <s v="N.A"/>
    <s v="N.A"/>
    <s v="N.A"/>
    <s v="2-2,5"/>
    <n v="0.08"/>
    <n v="0.48"/>
    <n v="3.24"/>
    <n v="4.16"/>
    <n v="92.04"/>
    <s v="PAUL  RAMIREZ"/>
    <s v="NATALIA RODRIGUEZ "/>
  </r>
  <r>
    <n v="48"/>
    <x v="1"/>
    <d v="1899-12-30T20:20:00"/>
    <x v="0"/>
    <x v="0"/>
    <n v="2525"/>
    <x v="6"/>
    <n v="19114"/>
    <n v="51"/>
    <n v="45"/>
    <s v="N.A"/>
    <s v="N.A"/>
    <s v="N.A"/>
    <s v="N.A"/>
    <s v="N.A"/>
    <s v="2-2,5"/>
    <n v="0.08"/>
    <n v="0.52"/>
    <n v="3.56"/>
    <n v="3.92"/>
    <n v="91.92"/>
    <s v="PAUL  RAMIREZ"/>
    <s v="NATALIA RODRIGUEZ "/>
  </r>
  <r>
    <n v="49"/>
    <x v="1"/>
    <d v="1899-12-30T21:30:00"/>
    <x v="0"/>
    <x v="0"/>
    <n v="2530"/>
    <x v="8"/>
    <n v="19127"/>
    <n v="1"/>
    <n v="1"/>
    <n v="500"/>
    <s v="N.A"/>
    <s v="N.A"/>
    <s v="N.A"/>
    <s v="N.A"/>
    <s v="2-2,5"/>
    <n v="0.12"/>
    <n v="0.36"/>
    <n v="3.16"/>
    <n v="3.64"/>
    <n v="92.72"/>
    <s v="PAUL  RAMIREZ"/>
    <s v="NATALIA RODRIGUEZ "/>
  </r>
  <r>
    <n v="50"/>
    <x v="1"/>
    <d v="1899-12-30T22:05:00"/>
    <x v="0"/>
    <x v="0"/>
    <n v="2525"/>
    <x v="6"/>
    <n v="19116"/>
    <n v="12"/>
    <n v="12"/>
    <s v="N.A"/>
    <s v="N.A"/>
    <s v="N.A"/>
    <s v="N.A"/>
    <s v="N.A"/>
    <s v="2-2,5"/>
    <n v="0.04"/>
    <n v="0.44"/>
    <n v="3.28"/>
    <n v="3.76"/>
    <n v="92.47999999999999"/>
    <s v="PAUL  RAMIREZ"/>
    <s v="NATALIA RODRIGUEZ "/>
  </r>
  <r>
    <n v="51"/>
    <x v="1"/>
    <d v="1899-12-30T22:15:00"/>
    <x v="1"/>
    <x v="1"/>
    <n v="2530"/>
    <x v="8"/>
    <n v="19127"/>
    <n v="1"/>
    <n v="1"/>
    <n v="500"/>
    <n v="470"/>
    <n v="94"/>
    <n v="4"/>
    <n v="6"/>
    <s v="N.A"/>
    <s v="N.A"/>
    <s v="N.A"/>
    <s v="N.A"/>
    <s v="N.A"/>
    <s v="N.A."/>
    <s v="FERLEY URREGO"/>
    <s v="NATALIA RODRIGUEZ "/>
  </r>
  <r>
    <n v="52"/>
    <x v="1"/>
    <d v="1899-12-30T22:15:00"/>
    <x v="1"/>
    <x v="6"/>
    <n v="2525"/>
    <x v="6"/>
    <n v="19116"/>
    <n v="12"/>
    <n v="8"/>
    <n v="500"/>
    <n v="473"/>
    <n v="94.6"/>
    <n v="3.2"/>
    <n v="5.4000000000000057"/>
    <s v="N.A"/>
    <s v="N.A"/>
    <s v="N.A"/>
    <s v="N.A"/>
    <s v="N.A"/>
    <s v="N.A."/>
    <s v="DANIEL PASTRAN "/>
    <s v="NATALIA RODRIGUEZ "/>
  </r>
  <r>
    <n v="53"/>
    <x v="2"/>
    <d v="1899-12-30T01:00:00"/>
    <x v="0"/>
    <x v="0"/>
    <n v="2533"/>
    <x v="9"/>
    <n v="19119"/>
    <n v="62"/>
    <n v="20"/>
    <s v="N.A"/>
    <s v="N.A"/>
    <s v="N.A"/>
    <s v="N.A"/>
    <s v="N.A"/>
    <s v="2,0--2,5"/>
    <n v="0.28000000000000003"/>
    <n v="0.32"/>
    <n v="2.52"/>
    <n v="3.56"/>
    <n v="93.320000000000007"/>
    <s v="JUAN DAVID"/>
    <s v="VANESSA LOSADA"/>
  </r>
  <r>
    <n v="54"/>
    <x v="2"/>
    <d v="1899-12-30T01:10:00"/>
    <x v="1"/>
    <x v="1"/>
    <n v="2508"/>
    <x v="2"/>
    <n v="19118"/>
    <n v="27"/>
    <n v="25"/>
    <n v="500"/>
    <n v="475"/>
    <n v="95"/>
    <n v="3.1"/>
    <n v="5"/>
    <s v="N.A"/>
    <s v="N.A"/>
    <s v="N.A"/>
    <s v="N.A"/>
    <s v="N.A"/>
    <s v="N.A."/>
    <s v="JOHAN"/>
    <s v="VANESSA LOSADA"/>
  </r>
  <r>
    <n v="55"/>
    <x v="2"/>
    <d v="1899-12-30T01:10:00"/>
    <x v="1"/>
    <x v="6"/>
    <n v="2533"/>
    <x v="9"/>
    <n v="19119"/>
    <n v="62"/>
    <n v="20"/>
    <n v="500"/>
    <n v="487"/>
    <n v="97.4"/>
    <n v="3"/>
    <n v="2.5999999999999943"/>
    <s v="N.A"/>
    <s v="N.A"/>
    <s v="N.A"/>
    <s v="N.A"/>
    <s v="N.A"/>
    <s v="N.A."/>
    <s v="JOHAN"/>
    <s v="VANESSA LOSADA"/>
  </r>
  <r>
    <n v="56"/>
    <x v="2"/>
    <d v="1899-12-30T01:35:00"/>
    <x v="0"/>
    <x v="3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7"/>
    <x v="2"/>
    <d v="1899-12-30T01:35:00"/>
    <x v="0"/>
    <x v="4"/>
    <n v="2508"/>
    <x v="2"/>
    <n v="19118"/>
    <n v="27"/>
    <n v="27"/>
    <s v="N.A"/>
    <s v="N.A"/>
    <s v="N.A"/>
    <s v="N.A"/>
    <s v="N.A"/>
    <s v="N.A"/>
    <s v="N.A"/>
    <s v="N.A"/>
    <s v="N.A"/>
    <s v="N.A"/>
    <s v="N.A."/>
    <s v="JOHAN"/>
    <s v="VANESSA LOSADA"/>
  </r>
  <r>
    <n v="58"/>
    <x v="2"/>
    <d v="1899-12-30T01:35:00"/>
    <x v="0"/>
    <x v="5"/>
    <n v="2533"/>
    <x v="9"/>
    <n v="19119"/>
    <n v="62"/>
    <n v="22"/>
    <s v="N.A"/>
    <s v="N.A"/>
    <s v="N.A"/>
    <s v="N.A"/>
    <s v="N.A"/>
    <s v="N.A"/>
    <s v="N.A"/>
    <s v="N.A"/>
    <s v="N.A"/>
    <s v="N.A"/>
    <s v="N.A."/>
    <s v="JOHAN"/>
    <s v="VANESSA LOSADA"/>
  </r>
  <r>
    <n v="59"/>
    <x v="2"/>
    <d v="1899-12-30T02:00:00"/>
    <x v="0"/>
    <x v="0"/>
    <n v="2508"/>
    <x v="2"/>
    <n v="19128"/>
    <n v="55"/>
    <n v="12"/>
    <s v="N.A"/>
    <s v="N.A"/>
    <s v="N.A"/>
    <s v="N.A"/>
    <s v="N.A"/>
    <s v="2,0--2,5"/>
    <n v="0.28000000000000003"/>
    <n v="0.36"/>
    <n v="2.88"/>
    <n v="3.96"/>
    <n v="92.52000000000001"/>
    <s v="JUAN DAVID"/>
    <s v="VANESSA LOSADA"/>
  </r>
  <r>
    <n v="60"/>
    <x v="2"/>
    <d v="1899-12-30T03:35:00"/>
    <x v="1"/>
    <x v="1"/>
    <n v="2508"/>
    <x v="2"/>
    <n v="19121"/>
    <n v="55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61"/>
    <x v="2"/>
    <d v="1899-12-30T03:35:00"/>
    <x v="1"/>
    <x v="6"/>
    <n v="2533"/>
    <x v="9"/>
    <n v="19119"/>
    <n v="62"/>
    <n v="36"/>
    <n v="500"/>
    <n v="483"/>
    <n v="96.6"/>
    <n v="3"/>
    <n v="3.4000000000000057"/>
    <s v="N.A"/>
    <s v="N.A"/>
    <s v="N.A"/>
    <s v="N.A"/>
    <s v="N.A"/>
    <s v="N.A."/>
    <s v="JOHAN"/>
    <s v="VANESSA LOSADA"/>
  </r>
  <r>
    <n v="62"/>
    <x v="2"/>
    <d v="1899-12-30T04:30:00"/>
    <x v="0"/>
    <x v="0"/>
    <n v="2533"/>
    <x v="9"/>
    <n v="19119"/>
    <n v="62"/>
    <n v="50"/>
    <s v="N.A"/>
    <s v="N.A"/>
    <s v="N.A"/>
    <s v="N.A"/>
    <s v="N.A"/>
    <s v="2,0--2,5"/>
    <n v="0.26"/>
    <n v="0.88"/>
    <n v="3.16"/>
    <n v="3.76"/>
    <n v="91.94"/>
    <s v="JUAN DAVID"/>
    <s v="VANESSA LOSADA"/>
  </r>
  <r>
    <n v="63"/>
    <x v="2"/>
    <d v="1899-12-30T04:50:00"/>
    <x v="1"/>
    <x v="1"/>
    <n v="2533"/>
    <x v="9"/>
    <n v="19119"/>
    <n v="55"/>
    <n v="47"/>
    <n v="500"/>
    <n v="476"/>
    <n v="95.2"/>
    <n v="3.1"/>
    <n v="4.7999999999999972"/>
    <s v="N.A"/>
    <s v="N.A"/>
    <s v="N.A"/>
    <s v="N.A"/>
    <s v="N.A"/>
    <s v="N.A."/>
    <s v="JOHAN"/>
    <s v="VANESSA LOSADA"/>
  </r>
  <r>
    <n v="64"/>
    <x v="2"/>
    <d v="1899-12-30T04:50:00"/>
    <x v="1"/>
    <x v="6"/>
    <n v="2533"/>
    <x v="9"/>
    <n v="19119"/>
    <n v="62"/>
    <n v="28"/>
    <n v="500"/>
    <n v="484"/>
    <n v="96.8"/>
    <n v="3.1"/>
    <n v="3.2000000000000028"/>
    <s v="N.A"/>
    <s v="N.A"/>
    <s v="N.A"/>
    <s v="N.A"/>
    <s v="N.A"/>
    <s v="N.A."/>
    <s v="JOHAN"/>
    <s v="VANESSA LOSADA"/>
  </r>
  <r>
    <n v="65"/>
    <x v="2"/>
    <d v="1899-12-30T05:30:00"/>
    <x v="0"/>
    <x v="0"/>
    <n v="2508"/>
    <x v="2"/>
    <n v="19128"/>
    <n v="55"/>
    <n v="35"/>
    <s v="N.A"/>
    <s v="N.A"/>
    <s v="N.A"/>
    <s v="N.A"/>
    <s v="N.A"/>
    <s v="2,0--2,5"/>
    <n v="0.32"/>
    <n v="0.56000000000000005"/>
    <n v="4.12"/>
    <n v="3.28"/>
    <n v="91.72"/>
    <s v="JUAN DAVID"/>
    <s v="VANESSA LOSADA"/>
  </r>
  <r>
    <n v="66"/>
    <x v="2"/>
    <d v="1899-12-30T09:25:00"/>
    <x v="1"/>
    <x v="6"/>
    <n v="2533"/>
    <x v="9"/>
    <n v="19120"/>
    <n v="15"/>
    <n v="4"/>
    <n v="500"/>
    <n v="481"/>
    <n v="96.2"/>
    <s v="N.A"/>
    <n v="3.7999999999999972"/>
    <s v="N.A"/>
    <s v="N.A"/>
    <s v="N.A"/>
    <s v="N.A"/>
    <s v="N.A"/>
    <s v="N.A."/>
    <s v="EDILBERTO ARIAS"/>
    <s v="ANGELA AFANADOR"/>
  </r>
  <r>
    <n v="67"/>
    <x v="2"/>
    <d v="1899-12-30T09:25:00"/>
    <x v="1"/>
    <x v="1"/>
    <n v="2508"/>
    <x v="2"/>
    <n v="19121"/>
    <n v="55"/>
    <n v="40"/>
    <n v="500"/>
    <n v="478"/>
    <n v="95.6"/>
    <n v="3.2"/>
    <n v="4.4000000000000057"/>
    <s v="N.A"/>
    <s v="N.A"/>
    <s v="N.A"/>
    <s v="N.A"/>
    <s v="N.A"/>
    <s v="N.A."/>
    <s v="EDILBERTO ARIAS"/>
    <s v="ANGELA AFANADOR"/>
  </r>
  <r>
    <n v="66"/>
    <x v="2"/>
    <d v="1899-12-30T09:40:00"/>
    <x v="0"/>
    <x v="0"/>
    <n v="2533"/>
    <x v="9"/>
    <n v="19120"/>
    <n v="15"/>
    <n v="4"/>
    <s v="N.A"/>
    <s v="N.A"/>
    <s v="N.A"/>
    <s v="N.A"/>
    <s v="N.A"/>
    <n v="2.5"/>
    <n v="0.32"/>
    <n v="0.35"/>
    <n v="2.8"/>
    <n v="3.24"/>
    <n v="93.29000000000002"/>
    <s v="SEBASTIAN BERNAL"/>
    <s v="ANGELA AFANADOR"/>
  </r>
  <r>
    <n v="69"/>
    <x v="2"/>
    <d v="1899-12-30T12:00:00"/>
    <x v="0"/>
    <x v="0"/>
    <n v="2511"/>
    <x v="10"/>
    <n v="19123"/>
    <n v="68"/>
    <n v="21"/>
    <s v="N.A"/>
    <s v="N.A"/>
    <s v="N.A"/>
    <s v="N.A"/>
    <s v="N.A"/>
    <n v="2.5"/>
    <n v="0.2"/>
    <n v="0.84"/>
    <n v="4.16"/>
    <n v="4.2"/>
    <n v="90.6"/>
    <s v="SEBASTIAN BERNAL"/>
    <s v="ANGELA AFANADOR"/>
  </r>
  <r>
    <n v="70"/>
    <x v="2"/>
    <d v="1899-12-30T13:25:00"/>
    <x v="1"/>
    <x v="1"/>
    <n v="2511"/>
    <x v="10"/>
    <n v="19123"/>
    <n v="68"/>
    <n v="40"/>
    <n v="500"/>
    <n v="462"/>
    <n v="92.4"/>
    <n v="3"/>
    <n v="7.5999999999999943"/>
    <s v="N.A"/>
    <s v="N.A"/>
    <s v="N.A"/>
    <s v="N.A"/>
    <s v="N.A"/>
    <s v="N.A."/>
    <s v="EDILBERTO ARIAS"/>
    <s v="ANGELA AFANADOR"/>
  </r>
  <r>
    <n v="71"/>
    <x v="2"/>
    <d v="1899-12-30T13:25:00"/>
    <x v="1"/>
    <x v="2"/>
    <n v="2511"/>
    <x v="10"/>
    <n v="19123"/>
    <n v="68"/>
    <n v="40"/>
    <n v="500"/>
    <n v="465"/>
    <n v="93"/>
    <n v="3"/>
    <n v="7"/>
    <s v="N.A"/>
    <s v="N.A"/>
    <s v="N.A"/>
    <s v="N.A"/>
    <s v="N.A"/>
    <s v="N.A."/>
    <s v="EDILBERTO ARIAS"/>
    <s v="ANGELA AFANADOR"/>
  </r>
  <r>
    <n v="72"/>
    <x v="2"/>
    <d v="1899-12-30T14:25:00"/>
    <x v="0"/>
    <x v="0"/>
    <n v="2511"/>
    <x v="10"/>
    <n v="19123"/>
    <n v="68"/>
    <n v="63"/>
    <s v="N.A"/>
    <s v="N.A"/>
    <s v="N.A"/>
    <s v="N.A"/>
    <s v="N.A"/>
    <s v="2,5 -- 3"/>
    <n v="0.44"/>
    <n v="0.68"/>
    <n v="4"/>
    <n v="3.76"/>
    <n v="91.11999999999999"/>
    <s v="SEBASTIAN BERNAL"/>
    <s v="ANGELA AFANADOR"/>
  </r>
  <r>
    <n v="73"/>
    <x v="2"/>
    <d v="1899-12-30T03:10:00"/>
    <x v="1"/>
    <x v="1"/>
    <n v="2511"/>
    <x v="10"/>
    <n v="19123"/>
    <n v="68"/>
    <n v="46"/>
    <n v="500"/>
    <n v="470"/>
    <n v="94"/>
    <n v="3"/>
    <n v="6"/>
    <s v="N.A"/>
    <s v="N.A"/>
    <s v="N.A"/>
    <s v="N.A"/>
    <s v="N.A"/>
    <s v="N.A."/>
    <s v="EDILBERTO ARIAS"/>
    <s v="ANGELA AFANADOR"/>
  </r>
  <r>
    <n v="74"/>
    <x v="2"/>
    <d v="1899-12-30T17:00:00"/>
    <x v="0"/>
    <x v="0"/>
    <n v="2506"/>
    <x v="7"/>
    <n v="19125"/>
    <n v="68"/>
    <n v="11"/>
    <s v="N.A"/>
    <s v="N.A"/>
    <s v="N.A"/>
    <s v="N.A"/>
    <s v="N.A"/>
    <s v="2,5-3,0"/>
    <n v="0.56000000000000005"/>
    <n v="0.8"/>
    <n v="4.28"/>
    <n v="3.92"/>
    <n v="90.44"/>
    <s v="PAUL  RAMIREZ"/>
    <s v="BRAYAN HERRERA"/>
  </r>
  <r>
    <n v="75"/>
    <x v="2"/>
    <d v="1899-12-30T18:03:00"/>
    <x v="0"/>
    <x v="0"/>
    <n v="2506"/>
    <x v="7"/>
    <n v="19125"/>
    <n v="68"/>
    <n v="27"/>
    <s v="N.A"/>
    <s v="N.A"/>
    <s v="N.A"/>
    <s v="N.A"/>
    <s v="N.A"/>
    <s v="2,5-3,0"/>
    <n v="1.48"/>
    <n v="1"/>
    <n v="4.84"/>
    <n v="5.2"/>
    <n v="87.47999999999999"/>
    <s v="PAUL  RAMIREZ"/>
    <s v="BRAYAN HERRERA"/>
  </r>
  <r>
    <n v="76"/>
    <x v="2"/>
    <d v="1899-12-30T22:30:00"/>
    <x v="1"/>
    <x v="1"/>
    <n v="2506"/>
    <x v="7"/>
    <n v="19125"/>
    <n v="68"/>
    <n v="12"/>
    <n v="500"/>
    <n v="473"/>
    <n v="94.6"/>
    <n v="3.4"/>
    <n v="5.4000000000000057"/>
    <s v="N.A"/>
    <s v="N.A"/>
    <s v="N.A"/>
    <s v="N.A"/>
    <s v="N.A"/>
    <s v="N.A."/>
    <s v="DANIEL PASTRAN "/>
    <s v="BRAYAN HERRERA"/>
  </r>
  <r>
    <n v="77"/>
    <x v="2"/>
    <d v="1899-12-30T22:30:00"/>
    <x v="1"/>
    <x v="2"/>
    <n v="2506"/>
    <x v="7"/>
    <n v="19125"/>
    <n v="68"/>
    <n v="12"/>
    <n v="500"/>
    <n v="470"/>
    <n v="94"/>
    <n v="3.5"/>
    <n v="6"/>
    <s v="N.A"/>
    <s v="N.A"/>
    <s v="N.A"/>
    <s v="N.A"/>
    <s v="N.A"/>
    <s v="N.A."/>
    <s v="DANIEL PASTRAN "/>
    <s v="BRAYAN HERRERA"/>
  </r>
  <r>
    <n v="78"/>
    <x v="2"/>
    <d v="1899-12-30T23:00:00"/>
    <x v="0"/>
    <x v="0"/>
    <n v="2506"/>
    <x v="7"/>
    <n v="19125"/>
    <n v="68"/>
    <n v="37"/>
    <s v="N.A"/>
    <s v="N.A"/>
    <s v="N.A"/>
    <s v="N.A"/>
    <s v="N.A"/>
    <s v="2,5-3,0"/>
    <n v="0.6"/>
    <n v="0.56000000000000005"/>
    <n v="3.28"/>
    <n v="3.72"/>
    <n v="91.84"/>
    <s v="PAUL  RAMIREZ"/>
    <s v="BRAYAN HERRERA"/>
  </r>
  <r>
    <n v="79"/>
    <x v="3"/>
    <d v="1899-12-30T01:00:00"/>
    <x v="0"/>
    <x v="0"/>
    <n v="2506"/>
    <x v="7"/>
    <n v="19126"/>
    <n v="68"/>
    <n v="1"/>
    <s v="N.A"/>
    <s v="N.A"/>
    <s v="N.A"/>
    <s v="N.A"/>
    <s v="N.A"/>
    <s v="2,5--3,0"/>
    <n v="0.32"/>
    <n v="0.64"/>
    <n v="3.4"/>
    <n v="3.56"/>
    <n v="92.08"/>
    <s v="DAIRO COLLAZOS"/>
    <s v="VANESSA LOSADA"/>
  </r>
  <r>
    <n v="80"/>
    <x v="3"/>
    <d v="1899-12-30T02:00:00"/>
    <x v="1"/>
    <x v="1"/>
    <n v="2506"/>
    <x v="7"/>
    <n v="19126"/>
    <n v="68"/>
    <n v="7"/>
    <n v="500"/>
    <n v="479"/>
    <n v="95.8"/>
    <n v="3.3"/>
    <n v="4.2000000000000028"/>
    <s v="N.A"/>
    <s v="N.A"/>
    <s v="N.A"/>
    <s v="N.A"/>
    <s v="N.A"/>
    <s v="N.A."/>
    <s v="MAIKOL SACHEZ"/>
    <s v="VANESSA LOSADA"/>
  </r>
  <r>
    <n v="81"/>
    <x v="3"/>
    <d v="1899-12-30T02:00:00"/>
    <x v="1"/>
    <x v="2"/>
    <n v="2506"/>
    <x v="7"/>
    <n v="19126"/>
    <n v="68"/>
    <n v="7"/>
    <n v="500"/>
    <n v="480"/>
    <n v="96"/>
    <n v="3.3"/>
    <n v="4"/>
    <s v="N.A"/>
    <s v="N.A"/>
    <s v="N.A"/>
    <s v="N.A"/>
    <s v="N.A"/>
    <s v="N.A."/>
    <s v="MAIKOL SACHEZ"/>
    <s v="VANESSA LOSADA"/>
  </r>
  <r>
    <n v="82"/>
    <x v="3"/>
    <d v="1899-12-30T02:20:00"/>
    <x v="0"/>
    <x v="3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3"/>
    <x v="3"/>
    <d v="1899-12-30T02:20:00"/>
    <x v="0"/>
    <x v="4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4"/>
    <x v="3"/>
    <d v="1899-12-30T02:20:00"/>
    <x v="0"/>
    <x v="5"/>
    <n v="2506"/>
    <x v="7"/>
    <n v="19126"/>
    <n v="68"/>
    <n v="15"/>
    <s v="N.A"/>
    <s v="N.A"/>
    <s v="N.A"/>
    <s v="N.A"/>
    <s v="N.A"/>
    <s v="N.A"/>
    <s v="N.A"/>
    <s v="N.A"/>
    <s v="N.A"/>
    <s v="N.A"/>
    <s v="N.A."/>
    <s v="MAIKOL SACHEZ"/>
    <s v="VANESSA LOSADA"/>
  </r>
  <r>
    <n v="85"/>
    <x v="3"/>
    <d v="1899-12-30T02:20:00"/>
    <x v="0"/>
    <x v="0"/>
    <n v="2506"/>
    <x v="7"/>
    <n v="19126"/>
    <n v="68"/>
    <n v="24"/>
    <s v="N.A"/>
    <s v="N.A"/>
    <s v="N.A"/>
    <s v="N.A"/>
    <s v="N.A"/>
    <s v="2,5--3,0"/>
    <n v="0.3"/>
    <n v="0.72"/>
    <n v="3.88"/>
    <n v="3.56"/>
    <n v="91.54"/>
    <s v="DAIRO COLLAZOS"/>
    <s v="VANESSA LOSADA"/>
  </r>
  <r>
    <n v="86"/>
    <x v="3"/>
    <d v="1899-12-30T03:10:00"/>
    <x v="0"/>
    <x v="0"/>
    <n v="2506"/>
    <x v="7"/>
    <n v="19126"/>
    <n v="68"/>
    <n v="37"/>
    <s v="N.A"/>
    <s v="N.A"/>
    <s v="N.A"/>
    <s v="N.A"/>
    <s v="N.A"/>
    <s v="2,5--3,0"/>
    <n v="0.28000000000000003"/>
    <n v="0.88"/>
    <n v="4.16"/>
    <n v="3.18"/>
    <n v="91.5"/>
    <s v="DAIRO COLLAZOS"/>
    <s v="VANESSA LOSADA"/>
  </r>
  <r>
    <n v="87"/>
    <x v="3"/>
    <d v="1899-12-30T03:20:00"/>
    <x v="1"/>
    <x v="1"/>
    <n v="2506"/>
    <x v="7"/>
    <n v="19126"/>
    <n v="68"/>
    <n v="25"/>
    <n v="500"/>
    <n v="477"/>
    <n v="95.4"/>
    <n v="3.3"/>
    <n v="4.5999999999999943"/>
    <s v="N.A"/>
    <s v="N.A"/>
    <s v="N.A"/>
    <s v="N.A"/>
    <s v="N.A"/>
    <s v="N.A."/>
    <s v="MAIKOL SACHEZ"/>
    <s v="VANESSA LOSADA"/>
  </r>
  <r>
    <n v="88"/>
    <x v="3"/>
    <d v="1899-12-30T03:20:00"/>
    <x v="1"/>
    <x v="2"/>
    <n v="2506"/>
    <x v="7"/>
    <n v="19126"/>
    <n v="68"/>
    <n v="25"/>
    <n v="500"/>
    <n v="480"/>
    <n v="96"/>
    <n v="3.3"/>
    <n v="4"/>
    <s v="N.A"/>
    <s v="N.A"/>
    <s v="N.A"/>
    <s v="N.A"/>
    <s v="N.A"/>
    <s v="N.A."/>
    <s v="MAIKOL SACHEZ"/>
    <s v="VANESSA LOSADA"/>
  </r>
  <r>
    <n v="89"/>
    <x v="3"/>
    <d v="1899-12-30T04:20:00"/>
    <x v="0"/>
    <x v="0"/>
    <n v="2513"/>
    <x v="1"/>
    <n v="19138"/>
    <n v="68"/>
    <n v="1"/>
    <s v="N.A"/>
    <s v="N.A"/>
    <s v="N.A"/>
    <s v="N.A"/>
    <s v="N.A"/>
    <s v="2,5--3,0"/>
    <n v="0.34"/>
    <n v="0.72"/>
    <n v="4.12"/>
    <n v="4.5599999999999996"/>
    <n v="90.259999999999991"/>
    <s v="DAIRO COLLAZOS"/>
    <s v="VANESSA LOSADA"/>
  </r>
  <r>
    <n v="90"/>
    <x v="3"/>
    <d v="1899-12-30T05:10:00"/>
    <x v="0"/>
    <x v="0"/>
    <n v="2513"/>
    <x v="1"/>
    <n v="19138"/>
    <n v="68"/>
    <n v="13"/>
    <s v="N.A"/>
    <s v="N.A"/>
    <s v="N.A"/>
    <s v="N.A"/>
    <s v="N.A"/>
    <s v="2,5--3,0"/>
    <n v="0.28000000000000003"/>
    <n v="0.56000000000000005"/>
    <n v="3.36"/>
    <n v="4.12"/>
    <n v="91.679999999999993"/>
    <s v="DAIRO COLLAZOS"/>
    <s v="VANESSA LOSADA"/>
  </r>
  <r>
    <n v="91"/>
    <x v="3"/>
    <d v="1899-12-30T16:50:00"/>
    <x v="0"/>
    <x v="0"/>
    <n v="200119"/>
    <x v="11"/>
    <n v="19157"/>
    <n v="44"/>
    <n v="27"/>
    <s v="N.A"/>
    <s v="N.A"/>
    <s v="N.A"/>
    <s v="N.A"/>
    <s v="N.A"/>
    <s v="2,5-3,0"/>
    <n v="0.48"/>
    <n v="0.68"/>
    <n v="3.64"/>
    <n v="3.8"/>
    <n v="91.399999999999991"/>
    <s v="PAUL  RAMIREZ"/>
    <s v="BRAYAN HERRERA"/>
  </r>
  <r>
    <n v="92"/>
    <x v="3"/>
    <d v="1899-12-30T17:40:00"/>
    <x v="1"/>
    <x v="1"/>
    <n v="200119"/>
    <x v="11"/>
    <n v="19157"/>
    <n v="44"/>
    <n v="40"/>
    <n v="500"/>
    <n v="474"/>
    <n v="94.8"/>
    <n v="3.4"/>
    <n v="5.2000000000000028"/>
    <s v="N.A"/>
    <s v="N.A"/>
    <s v="N.A"/>
    <s v="N.A"/>
    <s v="N.A"/>
    <s v="N.A."/>
    <s v="DANIEL PASTRAN "/>
    <s v="BRAYAN HERRERA"/>
  </r>
  <r>
    <n v="93"/>
    <x v="3"/>
    <d v="1899-12-30T17:40:00"/>
    <x v="1"/>
    <x v="2"/>
    <n v="200119"/>
    <x v="11"/>
    <n v="19157"/>
    <n v="44"/>
    <n v="40"/>
    <n v="500"/>
    <n v="477"/>
    <n v="95.4"/>
    <n v="3.5"/>
    <n v="4.5999999999999943"/>
    <s v="N.A"/>
    <s v="N.A"/>
    <s v="N.A"/>
    <s v="N.A"/>
    <s v="N.A"/>
    <s v="N.A."/>
    <s v="DANIEL PASTRAN "/>
    <s v="BRAYAN HERRERA"/>
  </r>
  <r>
    <n v="94"/>
    <x v="3"/>
    <d v="1899-12-30T19:00:00"/>
    <x v="0"/>
    <x v="0"/>
    <n v="200119"/>
    <x v="11"/>
    <n v="19158"/>
    <n v="68"/>
    <n v="6"/>
    <s v="N.A"/>
    <s v="N.A"/>
    <s v="N.A"/>
    <s v="N.A"/>
    <s v="N.A"/>
    <s v="2,0-2,5-3,0"/>
    <n v="0.44"/>
    <n v="0.68"/>
    <n v="3.72"/>
    <n v="3.88"/>
    <n v="91.28"/>
    <s v="PAUL  RAMIREZ"/>
    <s v="BRAYAN HERRERA"/>
  </r>
  <r>
    <n v="95"/>
    <x v="3"/>
    <d v="1899-12-30T21:00:00"/>
    <x v="0"/>
    <x v="0"/>
    <n v="200119"/>
    <x v="11"/>
    <n v="19158"/>
    <n v="68"/>
    <n v="36"/>
    <s v="N.A"/>
    <s v="N.A"/>
    <s v="N.A"/>
    <s v="N.A"/>
    <s v="N.A"/>
    <s v="2-2,5-3"/>
    <n v="0.4"/>
    <n v="0.92"/>
    <n v="4.12"/>
    <n v="3.16"/>
    <n v="91.399999999999991"/>
    <s v="PAUL  RAMIREZ"/>
    <s v="NATALIA RODRIGUEZ "/>
  </r>
  <r>
    <n v="96"/>
    <x v="3"/>
    <d v="1899-12-30T20:35:00"/>
    <x v="1"/>
    <x v="1"/>
    <n v="200119"/>
    <x v="11"/>
    <n v="19158"/>
    <n v="68"/>
    <n v="20"/>
    <n v="500"/>
    <n v="477"/>
    <n v="95.4"/>
    <n v="3.5"/>
    <n v="4.5999999999999943"/>
    <s v="N.A"/>
    <s v="N.A"/>
    <s v="N.A"/>
    <s v="N.A"/>
    <s v="N.A"/>
    <s v="N.A."/>
    <s v="DANIEL PASTRAN "/>
    <s v="NATALIA RODRIGUEZ "/>
  </r>
  <r>
    <n v="97"/>
    <x v="3"/>
    <d v="1899-12-30T20:35:00"/>
    <x v="1"/>
    <x v="2"/>
    <n v="200119"/>
    <x v="11"/>
    <n v="19158"/>
    <n v="68"/>
    <n v="20"/>
    <n v="500"/>
    <n v="478"/>
    <n v="95.6"/>
    <n v="3.5"/>
    <n v="4.4000000000000057"/>
    <s v="N.A"/>
    <s v="N.A"/>
    <s v="N.A"/>
    <s v="N.A"/>
    <s v="N.A"/>
    <s v="N.A."/>
    <s v="DANIEL PASTRAN "/>
    <s v="NATALIA RODRIGUEZ "/>
  </r>
  <r>
    <n v="98"/>
    <x v="3"/>
    <d v="1899-12-30T20:00:00"/>
    <x v="0"/>
    <x v="0"/>
    <n v="200119"/>
    <x v="11"/>
    <n v="19158"/>
    <n v="68"/>
    <n v="23"/>
    <s v="N.A"/>
    <s v="N.A"/>
    <s v="N.A"/>
    <s v="N.A"/>
    <s v="N.A"/>
    <s v="2-2,5-3"/>
    <n v="0.24"/>
    <n v="0.68"/>
    <n v="3.52"/>
    <n v="3.6"/>
    <n v="91.960000000000008"/>
    <s v="PAUL  RAMIREZ"/>
    <s v="NATALIA RODRIGUEZ "/>
  </r>
  <r>
    <n v="99"/>
    <x v="3"/>
    <d v="1899-12-30T23:00:00"/>
    <x v="0"/>
    <x v="0"/>
    <n v="200119"/>
    <x v="11"/>
    <n v="19150"/>
    <n v="41"/>
    <n v="3"/>
    <s v="N.A"/>
    <s v="N.A"/>
    <s v="N.A"/>
    <s v="N.A"/>
    <s v="N.A"/>
    <s v="2-2,5-3"/>
    <n v="0.36"/>
    <n v="0.8"/>
    <n v="3.64"/>
    <n v="3.64"/>
    <n v="91.56"/>
    <s v="PAUL  RAMIREZ"/>
    <s v="NATALIA RODRIGUEZ "/>
  </r>
  <r>
    <n v="100"/>
    <x v="4"/>
    <d v="1899-12-30T00:40:00"/>
    <x v="1"/>
    <x v="1"/>
    <n v="200119"/>
    <x v="11"/>
    <n v="19150"/>
    <n v="41"/>
    <n v="20"/>
    <n v="500"/>
    <n v="472"/>
    <n v="94.4"/>
    <n v="3.1"/>
    <n v="5.5999999999999943"/>
    <s v="N.A"/>
    <s v="N.A"/>
    <s v="N.A"/>
    <s v="N.A"/>
    <s v="N.A"/>
    <s v="N.A."/>
    <s v="JOHAN"/>
    <s v="VANESSA LOSADA"/>
  </r>
  <r>
    <n v="101"/>
    <x v="4"/>
    <d v="1899-12-30T00:40:00"/>
    <x v="1"/>
    <x v="2"/>
    <n v="200119"/>
    <x v="11"/>
    <n v="19150"/>
    <n v="41"/>
    <n v="20"/>
    <n v="500"/>
    <n v="478"/>
    <n v="95.6"/>
    <n v="3.1"/>
    <n v="4.4000000000000057"/>
    <s v="N.A"/>
    <s v="N.A"/>
    <s v="N.A"/>
    <s v="N.A"/>
    <s v="N.A"/>
    <s v="N.A."/>
    <s v="JOHAN"/>
    <s v="VANESSA LOSADA"/>
  </r>
  <r>
    <n v="102"/>
    <x v="4"/>
    <d v="1899-12-30T00:40:00"/>
    <x v="0"/>
    <x v="0"/>
    <n v="200119"/>
    <x v="11"/>
    <n v="19150"/>
    <n v="51"/>
    <n v="31"/>
    <s v="N.A"/>
    <s v="N.A"/>
    <s v="N.A"/>
    <s v="N.A"/>
    <s v="N.A"/>
    <s v="2,0-2,5-3,0"/>
    <n v="0.44"/>
    <n v="0.8"/>
    <n v="3.72"/>
    <n v="3.52"/>
    <n v="91.52000000000001"/>
    <s v="DAIRO COLLAZOS"/>
    <s v="VANESSA LOSADA"/>
  </r>
  <r>
    <n v="103"/>
    <x v="4"/>
    <d v="1899-12-30T01:40:00"/>
    <x v="0"/>
    <x v="0"/>
    <n v="200100"/>
    <x v="12"/>
    <n v="19151"/>
    <n v="67"/>
    <n v="4"/>
    <s v="N.A"/>
    <s v="N.A"/>
    <s v="N.A"/>
    <s v="N.A"/>
    <s v="N.A"/>
    <s v="2,0-2,5-3,0"/>
    <n v="0.12"/>
    <n v="0.52"/>
    <n v="3.24"/>
    <n v="3.44"/>
    <n v="92.68"/>
    <s v="DAIRO COLLAZOS"/>
    <s v="VANESSA LOSADA"/>
  </r>
  <r>
    <n v="104"/>
    <x v="4"/>
    <d v="1899-12-30T02:00:00"/>
    <x v="1"/>
    <x v="1"/>
    <n v="200119"/>
    <x v="11"/>
    <n v="19150"/>
    <n v="41"/>
    <n v="40"/>
    <n v="500"/>
    <n v="476"/>
    <n v="95.2"/>
    <n v="3.2"/>
    <n v="4.7999999999999972"/>
    <s v="N.A"/>
    <s v="N.A"/>
    <s v="N.A"/>
    <s v="N.A"/>
    <s v="N.A"/>
    <s v="N.A."/>
    <s v="JOHAN"/>
    <s v="VANESSA LOSADA"/>
  </r>
  <r>
    <n v="105"/>
    <x v="4"/>
    <d v="1899-12-30T02:00:00"/>
    <x v="1"/>
    <x v="2"/>
    <n v="200119"/>
    <x v="11"/>
    <n v="19150"/>
    <n v="41"/>
    <n v="40"/>
    <n v="500"/>
    <n v="480"/>
    <n v="96"/>
    <n v="3.1"/>
    <n v="4"/>
    <s v="N.A"/>
    <s v="N.A"/>
    <s v="N.A"/>
    <s v="N.A"/>
    <s v="N.A"/>
    <s v="N.A."/>
    <s v="JOHAN"/>
    <s v="VANESSA LOSADA"/>
  </r>
  <r>
    <n v="106"/>
    <x v="4"/>
    <d v="1899-12-30T02:40:00"/>
    <x v="0"/>
    <x v="0"/>
    <n v="200100"/>
    <x v="12"/>
    <n v="19151"/>
    <n v="67"/>
    <n v="18"/>
    <s v="N.A"/>
    <s v="N.A"/>
    <s v="N.A"/>
    <s v="N.A"/>
    <s v="N.A"/>
    <s v="2,0-2,5-3,0"/>
    <n v="0.32"/>
    <n v="0.88"/>
    <n v="3.24"/>
    <n v="3.32"/>
    <n v="92.240000000000023"/>
    <s v="DAIRO COLLAZOS"/>
    <s v="VANESSA LOSADA"/>
  </r>
  <r>
    <n v="107"/>
    <x v="4"/>
    <d v="1899-12-30T03:40:00"/>
    <x v="0"/>
    <x v="0"/>
    <n v="200100"/>
    <x v="12"/>
    <n v="19151"/>
    <n v="67"/>
    <n v="30"/>
    <s v="N.A"/>
    <s v="N.A"/>
    <s v="N.A"/>
    <s v="N.A"/>
    <s v="N.A"/>
    <s v="2,0-2,5-3,0"/>
    <n v="0.8"/>
    <n v="0.88"/>
    <n v="3.26"/>
    <n v="4.12"/>
    <n v="90.94"/>
    <s v="DAIRO COLLAZOS"/>
    <s v="VANESSA LOSADA"/>
  </r>
  <r>
    <n v="108"/>
    <x v="4"/>
    <d v="1899-12-30T03:45:00"/>
    <x v="1"/>
    <x v="1"/>
    <n v="200100"/>
    <x v="12"/>
    <n v="19151"/>
    <n v="67"/>
    <n v="25"/>
    <n v="500"/>
    <n v="450"/>
    <n v="90"/>
    <n v="4"/>
    <n v="10"/>
    <s v="N.A"/>
    <s v="N.A"/>
    <s v="N.A"/>
    <s v="N.A"/>
    <s v="N.A"/>
    <s v="N.A."/>
    <s v="JOHAN"/>
    <s v="VANESSA LOSADA"/>
  </r>
  <r>
    <n v="109"/>
    <x v="4"/>
    <d v="1899-12-30T03:45:00"/>
    <x v="0"/>
    <x v="3"/>
    <n v="200100"/>
    <x v="12"/>
    <n v="19151"/>
    <n v="68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0"/>
    <x v="4"/>
    <d v="1899-12-30T03:45:00"/>
    <x v="0"/>
    <x v="4"/>
    <n v="200100"/>
    <x v="12"/>
    <n v="19151"/>
    <n v="67"/>
    <n v="25"/>
    <s v="N.A"/>
    <s v="N.A"/>
    <s v="N.A"/>
    <s v="N.A"/>
    <s v="N.A"/>
    <s v="N.A"/>
    <s v="N.A"/>
    <s v="N.A"/>
    <s v="N.A"/>
    <s v="N.A"/>
    <s v="N.A."/>
    <s v="JOHAN"/>
    <s v="VANESSA LOSADA"/>
  </r>
  <r>
    <n v="111"/>
    <x v="4"/>
    <d v="1899-12-30T05:00:00"/>
    <x v="1"/>
    <x v="1"/>
    <n v="200100"/>
    <x v="12"/>
    <n v="19151"/>
    <n v="67"/>
    <n v="38"/>
    <n v="500"/>
    <n v="450"/>
    <n v="90"/>
    <n v="3.5"/>
    <n v="10"/>
    <s v="N.A"/>
    <s v="N.A"/>
    <s v="N.A"/>
    <s v="N.A"/>
    <s v="N.A"/>
    <s v="N.A."/>
    <s v="JOHAN"/>
    <s v="VANESSA LOSADA"/>
  </r>
  <r>
    <n v="112"/>
    <x v="4"/>
    <d v="1899-12-30T06:00:00"/>
    <x v="0"/>
    <x v="0"/>
    <n v="200104"/>
    <x v="6"/>
    <n v="19153"/>
    <n v="63"/>
    <n v="7"/>
    <s v="N.A"/>
    <s v="N.A"/>
    <s v="N.A"/>
    <s v="N.A"/>
    <s v="N.A"/>
    <s v="2,0-2,5-3,0"/>
    <n v="0.52"/>
    <n v="0.56000000000000005"/>
    <n v="3.24"/>
    <n v="3.88"/>
    <n v="91.800000000000011"/>
    <s v="DAIRO COLLAZOS"/>
    <s v="VANESSA LOSADA"/>
  </r>
  <r>
    <n v="113"/>
    <x v="4"/>
    <d v="1899-12-30T08:45:00"/>
    <x v="0"/>
    <x v="0"/>
    <n v="200104"/>
    <x v="6"/>
    <n v="19153"/>
    <n v="63"/>
    <n v="30"/>
    <s v="N.A"/>
    <s v="N.A"/>
    <s v="N.A"/>
    <s v="N.A"/>
    <s v="N.A"/>
    <s v="2,0-2,5-3,0"/>
    <n v="0.44"/>
    <n v="0.92"/>
    <n v="3.48"/>
    <n v="3.84"/>
    <n v="91.32"/>
    <s v="SEBASTIAN BERNAL"/>
    <s v="ANGELA AFANADOR"/>
  </r>
  <r>
    <n v="114"/>
    <x v="4"/>
    <d v="1899-12-30T08:10:00"/>
    <x v="1"/>
    <x v="6"/>
    <n v="200104"/>
    <x v="6"/>
    <n v="19153"/>
    <n v="63"/>
    <n v="20"/>
    <n v="500"/>
    <n v="478"/>
    <n v="95.6"/>
    <n v="3"/>
    <n v="4.4000000000000057"/>
    <s v="N.A"/>
    <s v="N.A"/>
    <s v="N.A"/>
    <s v="N.A"/>
    <s v="N.A"/>
    <s v="N.A."/>
    <s v="JUAN ROJAS "/>
    <s v="ANGELA AFANADOR"/>
  </r>
  <r>
    <n v="115"/>
    <x v="4"/>
    <d v="1899-12-30T09:20:00"/>
    <x v="1"/>
    <x v="1"/>
    <n v="200100"/>
    <x v="12"/>
    <n v="19151"/>
    <n v="67"/>
    <n v="67"/>
    <n v="500"/>
    <n v="480"/>
    <n v="96"/>
    <n v="3.8"/>
    <n v="4"/>
    <s v="N.A"/>
    <s v="N.A"/>
    <s v="N.A"/>
    <s v="N.A"/>
    <s v="N.A"/>
    <s v="N.A."/>
    <s v="JUAN ROJAS "/>
    <s v="ANGELA AFANADOR"/>
  </r>
  <r>
    <n v="116"/>
    <x v="4"/>
    <d v="1899-12-30T09:20:00"/>
    <x v="1"/>
    <x v="6"/>
    <n v="200104"/>
    <x v="6"/>
    <n v="19153"/>
    <n v="63"/>
    <n v="28"/>
    <n v="500"/>
    <n v="476"/>
    <n v="95.2"/>
    <n v="3.7"/>
    <n v="4.7999999999999972"/>
    <s v="N.A"/>
    <s v="N.A"/>
    <s v="N.A"/>
    <s v="N.A"/>
    <s v="N.A"/>
    <s v="N.A."/>
    <s v="JUAN ROJAS "/>
    <s v="ANGELA AFANADOR"/>
  </r>
  <r>
    <n v="117"/>
    <x v="4"/>
    <d v="1899-12-30T09:45:00"/>
    <x v="0"/>
    <x v="0"/>
    <n v="200100"/>
    <x v="12"/>
    <n v="19151"/>
    <n v="67"/>
    <n v="64"/>
    <s v="N.A"/>
    <s v="N.A"/>
    <s v="N.A"/>
    <s v="N.A"/>
    <s v="N.A"/>
    <s v="2,0-2,5-3,0"/>
    <n v="0.12"/>
    <n v="0.64"/>
    <n v="3.4"/>
    <n v="3.44"/>
    <n v="92.399999999999991"/>
    <s v="SEBASTIAN BERNAL"/>
    <s v="ANGELA AFANADOR"/>
  </r>
  <r>
    <n v="118"/>
    <x v="4"/>
    <d v="1899-12-30T13:50:00"/>
    <x v="1"/>
    <x v="1"/>
    <n v="200100"/>
    <x v="12"/>
    <n v="19151"/>
    <n v="67"/>
    <n v="54"/>
    <n v="500"/>
    <n v="450"/>
    <n v="90"/>
    <n v="3.3"/>
    <n v="10"/>
    <s v="N.A"/>
    <s v="N.A"/>
    <s v="N.A"/>
    <s v="N.A"/>
    <s v="N.A"/>
    <s v="N.A."/>
    <s v="JUAN ROJAS "/>
    <s v="ANGELA AFANADOR"/>
  </r>
  <r>
    <n v="119"/>
    <x v="4"/>
    <d v="1899-12-30T13:50:00"/>
    <x v="1"/>
    <x v="2"/>
    <n v="200104"/>
    <x v="6"/>
    <n v="19153"/>
    <n v="63"/>
    <n v="48"/>
    <n v="500"/>
    <n v="450"/>
    <n v="90"/>
    <n v="3.2"/>
    <n v="10"/>
    <s v="N.A"/>
    <s v="N.A"/>
    <s v="N.A"/>
    <s v="N.A"/>
    <s v="N.A"/>
    <s v="N.A."/>
    <s v="JUAN ROJAS "/>
    <s v="ANGELA AFANADOR"/>
  </r>
  <r>
    <n v="120"/>
    <x v="4"/>
    <d v="1899-12-30T15:45:00"/>
    <x v="0"/>
    <x v="0"/>
    <n v="200100"/>
    <x v="12"/>
    <n v="19152"/>
    <n v="16"/>
    <n v="14"/>
    <s v="N.A"/>
    <s v="N.A"/>
    <s v="N.A"/>
    <s v="N.A"/>
    <s v="N.A"/>
    <s v="2,0-2,5-3,0"/>
    <n v="0.16"/>
    <n v="0.52"/>
    <n v="3.35"/>
    <n v="3.64"/>
    <n v="92.330000000000013"/>
    <s v="SEBASTIAN BERNAL"/>
    <s v="NATALIA RODRIGUEZ "/>
  </r>
  <r>
    <n v="121"/>
    <x v="4"/>
    <d v="1899-12-30T16:50:00"/>
    <x v="0"/>
    <x v="0"/>
    <n v="200104"/>
    <x v="6"/>
    <n v="19159"/>
    <n v="13"/>
    <n v="9"/>
    <s v="N.A"/>
    <s v="N.A"/>
    <s v="N.A"/>
    <s v="N.A"/>
    <s v="N.A"/>
    <s v="2,0-2,5-3,0"/>
    <n v="0.36"/>
    <n v="0.96"/>
    <n v="4.08"/>
    <n v="3.72"/>
    <n v="90.88000000000001"/>
    <s v="PAUL  RAMIREZ"/>
    <s v="NATALIA RODRIGUEZ "/>
  </r>
  <r>
    <n v="122"/>
    <x v="4"/>
    <d v="1899-12-30T17:16:00"/>
    <x v="1"/>
    <x v="1"/>
    <n v="200100"/>
    <x v="12"/>
    <n v="19152"/>
    <n v="16"/>
    <n v="14"/>
    <n v="500"/>
    <n v="450"/>
    <n v="90"/>
    <n v="3.7"/>
    <n v="10"/>
    <s v="N.A"/>
    <s v="N.A"/>
    <s v="N.A"/>
    <s v="N.A"/>
    <s v="N.A"/>
    <s v="N.A."/>
    <s v="ALEXIS"/>
    <s v="NATALIA RODRIGUEZ "/>
  </r>
  <r>
    <n v="123"/>
    <x v="4"/>
    <d v="1899-12-30T17:16:00"/>
    <x v="1"/>
    <x v="6"/>
    <n v="200104"/>
    <x v="6"/>
    <n v="19159"/>
    <n v="13"/>
    <n v="5"/>
    <n v="500"/>
    <n v="470"/>
    <n v="94"/>
    <n v="3.2"/>
    <n v="6"/>
    <s v="N.A"/>
    <s v="N.A"/>
    <s v="N.A"/>
    <s v="N.A"/>
    <s v="N.A"/>
    <s v="N.A."/>
    <s v="ALEXIS"/>
    <s v="NATALIA RODRIGUEZ "/>
  </r>
  <r>
    <n v="124"/>
    <x v="4"/>
    <d v="1899-12-30T17:50:00"/>
    <x v="0"/>
    <x v="0"/>
    <n v="200109"/>
    <x v="13"/>
    <n v="19154"/>
    <n v="16"/>
    <n v="9"/>
    <s v="N.A"/>
    <s v="N.A"/>
    <s v="N.A"/>
    <s v="N.A"/>
    <s v="N.A"/>
    <s v="2,0-2,5-3,0"/>
    <n v="0.36"/>
    <n v="0.92"/>
    <n v="4.16"/>
    <n v="3.76"/>
    <n v="90.8"/>
    <s v="PAUL  RAMIREZ"/>
    <s v="BRAYAN HERRERA"/>
  </r>
  <r>
    <n v="125"/>
    <x v="4"/>
    <d v="1899-12-30T18:30:00"/>
    <x v="1"/>
    <x v="1"/>
    <n v="200109"/>
    <x v="13"/>
    <n v="19154"/>
    <n v="11"/>
    <n v="6"/>
    <n v="500"/>
    <n v="460"/>
    <n v="92"/>
    <n v="3.3"/>
    <n v="8"/>
    <s v="N.A"/>
    <s v="N.A"/>
    <s v="N.A"/>
    <s v="N.A"/>
    <s v="N.A"/>
    <s v="N.A."/>
    <s v="ALEXIS"/>
    <s v="NATALIA RODRIGUEZ "/>
  </r>
  <r>
    <n v="126"/>
    <x v="4"/>
    <d v="1899-12-30T18:50:00"/>
    <x v="0"/>
    <x v="0"/>
    <n v="200097"/>
    <x v="14"/>
    <n v="19155"/>
    <n v="17"/>
    <n v="10"/>
    <s v="N.A"/>
    <s v="N.A"/>
    <s v="N.A"/>
    <s v="N.A"/>
    <s v="N.A"/>
    <s v="2,0-2,5-3,0"/>
    <n v="0.32"/>
    <n v="1.04"/>
    <n v="4.2"/>
    <n v="3.88"/>
    <n v="90.56"/>
    <s v="PAUL  RAMIREZ"/>
    <s v="NATALIA RODRIGUEZ "/>
  </r>
  <r>
    <n v="127"/>
    <x v="4"/>
    <d v="1899-12-30T20:30:00"/>
    <x v="1"/>
    <x v="1"/>
    <n v="200097"/>
    <x v="14"/>
    <n v="19155"/>
    <n v="17"/>
    <n v="11"/>
    <n v="500"/>
    <n v="455"/>
    <n v="91"/>
    <n v="3"/>
    <n v="9"/>
    <s v="N.A"/>
    <s v="N.A"/>
    <s v="N.A"/>
    <s v="N.A"/>
    <s v="N.A"/>
    <s v="N.A."/>
    <s v="ALEXIS"/>
    <s v="NATALIA RODRIGUEZ "/>
  </r>
  <r>
    <n v="128"/>
    <x v="4"/>
    <d v="1899-12-30T20:30:00"/>
    <x v="1"/>
    <x v="2"/>
    <n v="2506"/>
    <x v="7"/>
    <n v="19146"/>
    <n v="41"/>
    <n v="16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29"/>
    <x v="4"/>
    <d v="1899-12-30T22:00:00"/>
    <x v="0"/>
    <x v="0"/>
    <n v="200086"/>
    <x v="0"/>
    <n v="19149"/>
    <n v="41"/>
    <n v="8"/>
    <s v="N.A"/>
    <s v="N.A"/>
    <s v="N.A"/>
    <s v="N.A"/>
    <s v="N.A"/>
    <s v="2,0-2,5-3,0"/>
    <n v="0.24"/>
    <n v="1"/>
    <n v="4.04"/>
    <n v="3.92"/>
    <n v="90.8"/>
    <s v="PAUL  RAMIREZ"/>
    <s v="NATALIA RODRIGUEZ "/>
  </r>
  <r>
    <n v="130"/>
    <x v="4"/>
    <d v="1899-12-30T22:06:00"/>
    <x v="1"/>
    <x v="1"/>
    <n v="200086"/>
    <x v="0"/>
    <n v="19149"/>
    <n v="27"/>
    <n v="7"/>
    <n v="500"/>
    <n v="463"/>
    <n v="92.6"/>
    <n v="3.3"/>
    <n v="7.4000000000000057"/>
    <s v="N.A"/>
    <s v="N.A"/>
    <s v="N.A"/>
    <s v="N.A"/>
    <s v="N.A"/>
    <s v="N.A."/>
    <s v="ALEXIS"/>
    <s v="NATALIA RODRIGUEZ "/>
  </r>
  <r>
    <n v="131"/>
    <x v="4"/>
    <d v="1899-12-30T22:06:00"/>
    <x v="1"/>
    <x v="2"/>
    <n v="2506"/>
    <x v="7"/>
    <n v="19146"/>
    <n v="41"/>
    <n v="25"/>
    <n v="500"/>
    <n v="472"/>
    <n v="94.4"/>
    <n v="3.5"/>
    <n v="5.5999999999999943"/>
    <s v="N.A"/>
    <s v="N.A"/>
    <s v="N.A"/>
    <s v="N.A"/>
    <s v="N.A"/>
    <s v="N.A."/>
    <s v="ALEXIS"/>
    <s v="NATALIA RODRIGUEZ "/>
  </r>
  <r>
    <n v="132"/>
    <x v="4"/>
    <d v="1899-12-30T23:00:00"/>
    <x v="0"/>
    <x v="0"/>
    <n v="200086"/>
    <x v="0"/>
    <n v="19149"/>
    <n v="41"/>
    <n v="27"/>
    <s v="N.A"/>
    <s v="N.A"/>
    <s v="N.A"/>
    <s v="N.A"/>
    <s v="N.A"/>
    <s v="2,0-2,5-3,0"/>
    <n v="0.36"/>
    <n v="1"/>
    <n v="3.88"/>
    <n v="3.76"/>
    <n v="91"/>
    <s v="PAUL  RAMIREZ"/>
    <s v="NATALIA RODRIGUEZ "/>
  </r>
  <r>
    <n v="133"/>
    <x v="4"/>
    <d v="1899-12-30T23:20:00"/>
    <x v="0"/>
    <x v="0"/>
    <n v="2506"/>
    <x v="7"/>
    <n v="19146"/>
    <n v="41"/>
    <n v="39"/>
    <s v="N.A"/>
    <s v="N.A"/>
    <s v="N.A"/>
    <s v="N.A"/>
    <s v="N.A"/>
    <s v="2,0-2,5-3,0"/>
    <n v="0.32"/>
    <n v="0.84"/>
    <n v="3.48"/>
    <n v="3.24"/>
    <n v="92.12"/>
    <s v="PAUL  RAMIREZ"/>
    <s v="NATALIA RODRIGUEZ "/>
  </r>
  <r>
    <n v="134"/>
    <x v="4"/>
    <d v="1899-12-30T23:24:00"/>
    <x v="1"/>
    <x v="1"/>
    <n v="200086"/>
    <x v="0"/>
    <n v="19149"/>
    <n v="27"/>
    <n v="16"/>
    <n v="500"/>
    <n v="471"/>
    <n v="94.2"/>
    <n v="3.3"/>
    <n v="5.7999999999999972"/>
    <s v="N.A"/>
    <s v="N.A"/>
    <s v="N.A"/>
    <s v="N.A"/>
    <s v="N.A"/>
    <s v="N.A."/>
    <s v="ALEXIS"/>
    <s v="NATALIA RODRIGUEZ "/>
  </r>
  <r>
    <n v="135"/>
    <x v="4"/>
    <d v="1899-12-30T23:24:00"/>
    <x v="1"/>
    <x v="2"/>
    <n v="2506"/>
    <x v="7"/>
    <n v="19146"/>
    <n v="41"/>
    <n v="31"/>
    <n v="500"/>
    <n v="471"/>
    <n v="94.2"/>
    <n v="3.5"/>
    <n v="5.7999999999999972"/>
    <s v="N.A"/>
    <s v="N.A"/>
    <s v="N.A"/>
    <s v="N.A"/>
    <s v="N.A"/>
    <s v="N.A."/>
    <s v="ALEXIS"/>
    <s v="NATALIA RODRIGUEZ "/>
  </r>
  <r>
    <n v="136"/>
    <x v="5"/>
    <d v="1899-12-30T01:00:00"/>
    <x v="0"/>
    <x v="0"/>
    <n v="2506"/>
    <x v="7"/>
    <n v="19147"/>
    <n v="41"/>
    <n v="15"/>
    <s v="N.A"/>
    <s v="N.A"/>
    <s v="N.A"/>
    <s v="N.A"/>
    <s v="N.A"/>
    <s v="2,0--3,0"/>
    <n v="0.28000000000000003"/>
    <n v="0.64"/>
    <n v="3.44"/>
    <n v="3.64"/>
    <n v="92"/>
    <s v="DAIRO COLLAZOS"/>
    <s v="VANESSA LOSADA"/>
  </r>
  <r>
    <n v="137"/>
    <x v="5"/>
    <d v="1899-12-30T01:20:00"/>
    <x v="1"/>
    <x v="1"/>
    <n v="200086"/>
    <x v="0"/>
    <n v="19141"/>
    <n v="27"/>
    <n v="27"/>
    <n v="500"/>
    <n v="465"/>
    <n v="93"/>
    <n v="3.2"/>
    <n v="7"/>
    <s v="N.A"/>
    <s v="N.A"/>
    <s v="N.A"/>
    <s v="N.A"/>
    <s v="N.A"/>
    <s v="N.A."/>
    <s v="JOHAN"/>
    <s v="VANESSA LOSADA"/>
  </r>
  <r>
    <n v="138"/>
    <x v="5"/>
    <d v="1899-12-30T01:20:00"/>
    <x v="1"/>
    <x v="2"/>
    <n v="2506"/>
    <x v="7"/>
    <n v="19147"/>
    <n v="27"/>
    <n v="10"/>
    <n v="500"/>
    <n v="477"/>
    <n v="95.4"/>
    <n v="3.5"/>
    <n v="4.5999999999999943"/>
    <s v="N.A"/>
    <s v="N.A"/>
    <s v="N.A"/>
    <s v="N.A"/>
    <s v="N.A"/>
    <s v="N.A."/>
    <s v="JOHAN"/>
    <s v="VANESSA LOSADA"/>
  </r>
  <r>
    <n v="139"/>
    <x v="5"/>
    <d v="1899-12-30T02:00:00"/>
    <x v="0"/>
    <x v="0"/>
    <n v="200120"/>
    <x v="15"/>
    <n v="19161"/>
    <n v="41"/>
    <n v="18"/>
    <s v="N.A"/>
    <s v="N.A"/>
    <s v="N.A"/>
    <s v="N.A"/>
    <s v="N.A"/>
    <s v="2,0-3,0"/>
    <n v="0.24"/>
    <n v="0.84"/>
    <n v="3.48"/>
    <n v="3.72"/>
    <n v="91.72"/>
    <s v="DAIRO COLLAZOS"/>
    <s v="VANESSA LOSADA"/>
  </r>
  <r>
    <n v="140"/>
    <x v="5"/>
    <d v="1899-12-30T02:50:00"/>
    <x v="0"/>
    <x v="3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1"/>
    <x v="5"/>
    <d v="1899-12-30T02:50:00"/>
    <x v="0"/>
    <x v="4"/>
    <n v="200120"/>
    <x v="15"/>
    <n v="19161"/>
    <n v="68"/>
    <n v="12"/>
    <s v="N.A"/>
    <s v="N.A"/>
    <s v="N.A"/>
    <s v="N.A"/>
    <s v="N.A"/>
    <s v="N.A"/>
    <s v="N.A"/>
    <s v="N.A"/>
    <s v="N.A"/>
    <s v="N.A"/>
    <s v="N.A."/>
    <s v="JOHAN"/>
    <s v="VANESSA LOSADA"/>
  </r>
  <r>
    <n v="142"/>
    <x v="5"/>
    <d v="1899-12-30T02:50:00"/>
    <x v="0"/>
    <x v="5"/>
    <n v="2506"/>
    <x v="7"/>
    <n v="19147"/>
    <n v="27"/>
    <n v="24"/>
    <s v="N.A"/>
    <s v="N.A"/>
    <s v="N.A"/>
    <s v="N.A"/>
    <s v="N.A"/>
    <s v="N.A"/>
    <s v="N.A"/>
    <s v="N.A"/>
    <s v="N.A"/>
    <s v="N.A"/>
    <s v="N.A."/>
    <s v="JOHAN"/>
    <s v="VANESSA LOSADA"/>
  </r>
  <r>
    <n v="143"/>
    <x v="5"/>
    <d v="1899-12-30T02:50:00"/>
    <x v="1"/>
    <x v="1"/>
    <n v="200120"/>
    <x v="15"/>
    <n v="19161"/>
    <n v="68"/>
    <n v="12"/>
    <n v="500"/>
    <n v="473"/>
    <n v="94.6"/>
    <n v="3.2"/>
    <n v="5.4000000000000057"/>
    <s v="N.A"/>
    <s v="N.A"/>
    <s v="N.A"/>
    <s v="N.A"/>
    <s v="N.A"/>
    <s v="N.A."/>
    <s v="JOHAN"/>
    <s v="VANESSA LOSADA"/>
  </r>
  <r>
    <n v="144"/>
    <x v="5"/>
    <d v="1899-12-30T02:50:00"/>
    <x v="1"/>
    <x v="2"/>
    <n v="2506"/>
    <x v="7"/>
    <n v="19147"/>
    <n v="27"/>
    <n v="24"/>
    <n v="500"/>
    <n v="476"/>
    <n v="95.2"/>
    <n v="3.1"/>
    <n v="4.7999999999999972"/>
    <s v="N.A"/>
    <s v="N.A"/>
    <s v="N.A"/>
    <s v="N.A"/>
    <s v="N.A"/>
    <s v="N.A."/>
    <s v="JOHAN"/>
    <s v="VANESSA LOSADA"/>
  </r>
  <r>
    <n v="145"/>
    <x v="5"/>
    <d v="1899-12-30T03:20:00"/>
    <x v="0"/>
    <x v="0"/>
    <n v="200120"/>
    <x v="15"/>
    <n v="19161"/>
    <n v="68"/>
    <n v="26"/>
    <s v="N.A"/>
    <s v="N.A"/>
    <s v="N.A"/>
    <s v="N.A"/>
    <s v="N.A"/>
    <s v="2,0-3,0"/>
    <n v="0.36"/>
    <n v="0.92"/>
    <n v="4.4000000000000004"/>
    <n v="4"/>
    <n v="90.32"/>
    <s v="DAIRO COLLAZOS"/>
    <s v="VANESSA LOSADA"/>
  </r>
  <r>
    <n v="146"/>
    <x v="5"/>
    <d v="1899-12-30T04:35:00"/>
    <x v="1"/>
    <x v="1"/>
    <n v="200120"/>
    <x v="15"/>
    <n v="19161"/>
    <n v="68"/>
    <n v="27"/>
    <n v="500"/>
    <n v="475"/>
    <n v="95"/>
    <n v="3.2"/>
    <n v="5"/>
    <s v="N.A"/>
    <s v="N.A"/>
    <s v="N.A"/>
    <s v="N.A"/>
    <s v="N.A"/>
    <s v="N.A."/>
    <s v="JOHAN"/>
    <s v="VANESSA LOSADA"/>
  </r>
  <r>
    <n v="147"/>
    <x v="5"/>
    <d v="1899-12-30T04:35:00"/>
    <x v="1"/>
    <x v="2"/>
    <n v="2506"/>
    <x v="7"/>
    <n v="19141"/>
    <n v="27"/>
    <n v="22"/>
    <n v="500"/>
    <n v="478"/>
    <n v="95.6"/>
    <n v="3.1"/>
    <n v="4.4000000000000057"/>
    <s v="N.A"/>
    <s v="N.A"/>
    <s v="N.A"/>
    <s v="N.A"/>
    <s v="N.A"/>
    <s v="N.A."/>
    <s v="JOHAN"/>
    <s v="VANESSA LOSADA"/>
  </r>
  <r>
    <n v="148"/>
    <x v="5"/>
    <d v="1899-12-30T06:20:00"/>
    <x v="0"/>
    <x v="0"/>
    <n v="200118"/>
    <x v="16"/>
    <n v="19162"/>
    <n v="54"/>
    <n v="14"/>
    <s v="N.A"/>
    <s v="N.A"/>
    <s v="N.A"/>
    <s v="N.A"/>
    <s v="N.A"/>
    <s v="2,0--3,0"/>
    <n v="0.32"/>
    <n v="0.56000000000000005"/>
    <n v="4.16"/>
    <n v="4.04"/>
    <n v="90.92"/>
    <s v="DAIRO COLLAZOS"/>
    <s v="VANESSA LOSADA"/>
  </r>
  <r>
    <n v="149"/>
    <x v="5"/>
    <d v="1899-12-30T07:30:00"/>
    <x v="0"/>
    <x v="0"/>
    <n v="200120"/>
    <x v="15"/>
    <n v="19161"/>
    <n v="68"/>
    <n v="58"/>
    <s v="N.A"/>
    <s v="N.A"/>
    <s v="N.A"/>
    <s v="N.A"/>
    <s v="N.A"/>
    <s v="2,0--3,0"/>
    <n v="0.24"/>
    <n v="0.88"/>
    <n v="3.58"/>
    <n v="4.26"/>
    <n v="91.04"/>
    <s v="DAIRO COLLAZOS"/>
    <s v="VANESSA LOSADA"/>
  </r>
  <r>
    <n v="150"/>
    <x v="5"/>
    <d v="1899-12-30T09:00:00"/>
    <x v="0"/>
    <x v="0"/>
    <n v="200118"/>
    <x v="16"/>
    <n v="19162"/>
    <n v="54"/>
    <n v="32"/>
    <s v="N.A"/>
    <s v="N.A"/>
    <s v="N.A"/>
    <s v="N.A"/>
    <s v="N.A"/>
    <s v="2,0-3,0"/>
    <n v="0.56000000000000005"/>
    <n v="0.64"/>
    <n v="3.2"/>
    <n v="3.48"/>
    <n v="92.11999999999999"/>
    <s v="JUAN ROJAS "/>
    <s v="BRAYAN HERRERA"/>
  </r>
  <r>
    <n v="151"/>
    <x v="5"/>
    <d v="1899-12-30T09:30:00"/>
    <x v="1"/>
    <x v="1"/>
    <n v="200120"/>
    <x v="15"/>
    <n v="19164"/>
    <n v="68"/>
    <n v="60"/>
    <n v="500"/>
    <n v="466"/>
    <n v="93.2"/>
    <n v="3.3"/>
    <n v="6.7999999999999972"/>
    <s v="N.A"/>
    <s v="N.A"/>
    <s v="N.A"/>
    <s v="N.A"/>
    <s v="N.A"/>
    <s v="N.A."/>
    <s v="EDILBERTO ARIAS"/>
    <s v="BRAYAN HERRERA"/>
  </r>
  <r>
    <n v="152"/>
    <x v="5"/>
    <d v="1899-12-30T09:30:00"/>
    <x v="1"/>
    <x v="2"/>
    <n v="200118"/>
    <x v="16"/>
    <n v="19162"/>
    <n v="54"/>
    <n v="14"/>
    <n v="500"/>
    <n v="485"/>
    <n v="97"/>
    <n v="3"/>
    <n v="3"/>
    <s v="N.A"/>
    <s v="N.A"/>
    <s v="N.A"/>
    <s v="N.A"/>
    <s v="N.A"/>
    <s v="N.A."/>
    <s v="EDILBERTO ARIAS"/>
    <s v="BRAYAN HERRERA"/>
  </r>
  <r>
    <n v="153"/>
    <x v="5"/>
    <d v="1899-12-30T09:40:00"/>
    <x v="0"/>
    <x v="0"/>
    <n v="200109"/>
    <x v="13"/>
    <n v="19170"/>
    <n v="5"/>
    <n v="2"/>
    <s v="N.A"/>
    <s v="N.A"/>
    <s v="N.A"/>
    <s v="N.A"/>
    <s v="N.A"/>
    <s v="2,0-3,0"/>
    <n v="0.32"/>
    <n v="0.72"/>
    <n v="3.64"/>
    <n v="3.76"/>
    <n v="91.56"/>
    <s v="JUAN ROJAS "/>
    <s v="BRAYAN HERRERA"/>
  </r>
  <r>
    <n v="154"/>
    <x v="5"/>
    <d v="1899-12-30T10:40:00"/>
    <x v="1"/>
    <x v="1"/>
    <n v="200109"/>
    <x v="13"/>
    <n v="19170"/>
    <n v="5"/>
    <n v="4"/>
    <n v="500"/>
    <n v="455"/>
    <n v="91"/>
    <n v="3"/>
    <n v="9"/>
    <s v="N.A"/>
    <s v="N.A"/>
    <s v="N.A"/>
    <s v="N.A"/>
    <s v="N.A"/>
    <s v="N.A."/>
    <s v="EDILBERTO ARIAS"/>
    <s v="BRAYAN HERRERA"/>
  </r>
  <r>
    <n v="155"/>
    <x v="5"/>
    <d v="1899-12-30T10:40:00"/>
    <x v="1"/>
    <x v="6"/>
    <n v="200118"/>
    <x v="16"/>
    <n v="19162"/>
    <n v="54"/>
    <n v="32"/>
    <n v="500"/>
    <n v="482"/>
    <n v="96.4"/>
    <n v="3"/>
    <n v="3.5999999999999943"/>
    <s v="N.A"/>
    <s v="N.A"/>
    <s v="N.A"/>
    <s v="N.A"/>
    <s v="N.A"/>
    <s v="N.A."/>
    <s v="EDILBERTO ARIAS"/>
    <s v="BRAYAN HERRERA"/>
  </r>
  <r>
    <n v="156"/>
    <x v="5"/>
    <d v="1899-12-30T10:50:00"/>
    <x v="0"/>
    <x v="0"/>
    <n v="200097"/>
    <x v="14"/>
    <n v="19171"/>
    <n v="6"/>
    <n v="3"/>
    <s v="N.A"/>
    <s v="N.A"/>
    <s v="N.A"/>
    <s v="N.A"/>
    <s v="N.A"/>
    <s v="2,0-3,0"/>
    <n v="0.36"/>
    <n v="0.84"/>
    <n v="3.8"/>
    <n v="3.64"/>
    <n v="91.36"/>
    <s v="JUAN ROJAS "/>
    <s v="BRAYAN HERRERA"/>
  </r>
  <r>
    <n v="157"/>
    <x v="5"/>
    <d v="1899-12-30T12:00:00"/>
    <x v="1"/>
    <x v="1"/>
    <n v="200097"/>
    <x v="14"/>
    <n v="19171"/>
    <n v="5"/>
    <n v="4"/>
    <n v="500"/>
    <n v="460"/>
    <n v="92"/>
    <n v="3.1"/>
    <n v="8"/>
    <s v="N.A"/>
    <s v="N.A"/>
    <s v="N.A"/>
    <s v="N.A"/>
    <s v="N.A"/>
    <s v="N.A."/>
    <s v="EDILBERTO ARIAS"/>
    <s v="BRAYAN HERRERA"/>
  </r>
  <r>
    <n v="158"/>
    <x v="5"/>
    <d v="1899-12-30T12:05:00"/>
    <x v="0"/>
    <x v="0"/>
    <n v="200118"/>
    <x v="16"/>
    <n v="19163"/>
    <n v="30"/>
    <n v="3"/>
    <s v="N.A"/>
    <s v="N.A"/>
    <s v="N.A"/>
    <s v="N.A"/>
    <s v="N.A"/>
    <s v="2,0-3,0"/>
    <n v="0.8"/>
    <n v="0.72"/>
    <n v="2.92"/>
    <n v="3.32"/>
    <n v="92.240000000000009"/>
    <s v="JUAN ROJAS "/>
    <s v="BRAYAN HERRERA"/>
  </r>
  <r>
    <n v="159"/>
    <x v="5"/>
    <d v="1899-12-30T13:50:00"/>
    <x v="0"/>
    <x v="0"/>
    <n v="200119"/>
    <x v="11"/>
    <n v="19166"/>
    <n v="22"/>
    <n v="16"/>
    <s v="N.A"/>
    <s v="N.A"/>
    <s v="N.A"/>
    <s v="N.A"/>
    <s v="N.A"/>
    <s v="2,0-3,0"/>
    <n v="0.28000000000000003"/>
    <n v="0.88"/>
    <n v="3.76"/>
    <n v="3.84"/>
    <n v="91.24"/>
    <s v="JUAN ROJAS "/>
    <s v="BRAYAN HERRERA"/>
  </r>
  <r>
    <n v="160"/>
    <x v="5"/>
    <d v="1899-12-30T15:20:00"/>
    <x v="1"/>
    <x v="1"/>
    <n v="200119"/>
    <x v="11"/>
    <n v="19166"/>
    <n v="27"/>
    <n v="12"/>
    <n v="500"/>
    <n v="460"/>
    <n v="92"/>
    <n v="3"/>
    <n v="8"/>
    <s v="N.A"/>
    <s v="N.A"/>
    <s v="N.A"/>
    <s v="N.A"/>
    <s v="N.A"/>
    <s v="N.A."/>
    <s v="EDILBERTO ARIAS"/>
    <s v="BRAYAN HERRERA"/>
  </r>
  <r>
    <n v="161"/>
    <x v="5"/>
    <d v="1899-12-30T15:20:00"/>
    <x v="1"/>
    <x v="2"/>
    <n v="200118"/>
    <x v="16"/>
    <n v="19163"/>
    <n v="30"/>
    <n v="8"/>
    <n v="500"/>
    <n v="480"/>
    <n v="96"/>
    <n v="3"/>
    <n v="4"/>
    <s v="N.A"/>
    <s v="N.A"/>
    <s v="N.A"/>
    <s v="N.A"/>
    <s v="N.A"/>
    <s v="N.A."/>
    <s v="EDILBERTO ARIAS"/>
    <s v="BRAYAN HERRERA"/>
  </r>
  <r>
    <n v="162"/>
    <x v="5"/>
    <d v="1899-12-30T17:30:00"/>
    <x v="0"/>
    <x v="0"/>
    <n v="200106"/>
    <x v="17"/>
    <n v="19160"/>
    <n v="68"/>
    <n v="10"/>
    <s v="N.A"/>
    <s v="N.A"/>
    <s v="N.A"/>
    <s v="N.A"/>
    <s v="N.A"/>
    <n v="2.5"/>
    <n v="0.32"/>
    <n v="0.92"/>
    <n v="4.32"/>
    <n v="4.4400000000000004"/>
    <n v="90"/>
    <s v="PAUL  RAMIREZ"/>
    <s v="NATALIA RODRIGUEZ "/>
  </r>
  <r>
    <n v="163"/>
    <x v="5"/>
    <d v="1899-12-30T18:15:00"/>
    <x v="1"/>
    <x v="1"/>
    <n v="200106"/>
    <x v="17"/>
    <n v="19160"/>
    <n v="68"/>
    <n v="15"/>
    <n v="500"/>
    <n v="487"/>
    <n v="97.4"/>
    <n v="3.5"/>
    <n v="2.5999999999999943"/>
    <s v="N.A"/>
    <s v="N.A"/>
    <s v="N.A"/>
    <s v="N.A"/>
    <s v="N.A"/>
    <s v="N.A."/>
    <s v="DANIEL PASTRAN "/>
    <s v="NATALIA RODRIGUEZ "/>
  </r>
  <r>
    <n v="164"/>
    <x v="5"/>
    <d v="1899-12-30T18:15:00"/>
    <x v="1"/>
    <x v="6"/>
    <n v="200118"/>
    <x v="16"/>
    <n v="19163"/>
    <n v="30"/>
    <n v="15"/>
    <n v="500"/>
    <n v="470"/>
    <n v="94"/>
    <n v="3"/>
    <n v="6"/>
    <s v="N.A"/>
    <s v="N.A"/>
    <s v="N.A"/>
    <s v="N.A"/>
    <s v="N.A"/>
    <s v="N.A."/>
    <s v="DANIEL PASTRAN "/>
    <s v="NATALIA RODRIGUEZ "/>
  </r>
  <r>
    <n v="165"/>
    <x v="5"/>
    <d v="1899-12-30T18:30:00"/>
    <x v="0"/>
    <x v="0"/>
    <n v="200106"/>
    <x v="17"/>
    <n v="19160"/>
    <n v="68"/>
    <n v="16"/>
    <s v="N.A"/>
    <s v="N.A"/>
    <s v="N.A"/>
    <s v="N.A"/>
    <s v="N.A"/>
    <n v="2.5"/>
    <n v="0.32"/>
    <n v="0.88"/>
    <n v="3.8"/>
    <n v="3.92"/>
    <n v="91.080000000000013"/>
    <s v="PAUL  RAMIREZ"/>
    <s v="NATALIA RODRIGUEZ "/>
  </r>
  <r>
    <n v="166"/>
    <x v="5"/>
    <d v="1899-12-30T20:06:00"/>
    <x v="0"/>
    <x v="0"/>
    <n v="200118"/>
    <x v="16"/>
    <n v="19164"/>
    <n v="15"/>
    <n v="10"/>
    <s v="N.A"/>
    <s v="N.A"/>
    <s v="N.A"/>
    <s v="N.A"/>
    <s v="N.A"/>
    <n v="2.5"/>
    <n v="0.32"/>
    <n v="0.72"/>
    <n v="3.52"/>
    <n v="3.36"/>
    <n v="92.080000000000013"/>
    <s v="PAUL  RAMIREZ"/>
    <s v="NATALIA RODRIGUEZ "/>
  </r>
  <r>
    <n v="167"/>
    <x v="5"/>
    <d v="1899-12-30T21:00:00"/>
    <x v="1"/>
    <x v="1"/>
    <n v="200106"/>
    <x v="17"/>
    <n v="19160"/>
    <n v="68"/>
    <n v="40"/>
    <n v="500"/>
    <n v="471"/>
    <n v="94.2"/>
    <n v="3.2"/>
    <n v="5.7999999999999972"/>
    <s v="N.A"/>
    <s v="N.A"/>
    <s v="N.A"/>
    <s v="N.A"/>
    <s v="N.A"/>
    <s v="N.A."/>
    <s v="DANIEL PASTRAN "/>
    <s v="NATALIA RODRIGUEZ "/>
  </r>
  <r>
    <n v="168"/>
    <x v="5"/>
    <d v="1899-12-30T21:00:00"/>
    <x v="1"/>
    <x v="6"/>
    <n v="200118"/>
    <x v="16"/>
    <n v="19164"/>
    <n v="15"/>
    <n v="7"/>
    <n v="500"/>
    <n v="479"/>
    <n v="95.8"/>
    <n v="3"/>
    <n v="4.2000000000000028"/>
    <s v="N.A"/>
    <s v="N.A"/>
    <s v="N.A"/>
    <s v="N.A"/>
    <s v="N.A"/>
    <s v="N.A."/>
    <s v="DANIEL PASTRAN "/>
    <s v="NATALIA RODRIGUEZ "/>
  </r>
  <r>
    <n v="169"/>
    <x v="5"/>
    <d v="1899-12-30T21:10:00"/>
    <x v="0"/>
    <x v="0"/>
    <n v="200106"/>
    <x v="17"/>
    <n v="19160"/>
    <n v="68"/>
    <n v="42"/>
    <s v="N.A"/>
    <s v="N.A"/>
    <s v="N.A"/>
    <s v="N.A"/>
    <s v="N.A"/>
    <n v="2.5"/>
    <n v="0.2"/>
    <n v="0.8"/>
    <n v="3.6"/>
    <n v="3.84"/>
    <n v="91.56"/>
    <s v="PAUL  RAMIREZ"/>
    <s v="NATALIA RODRIGUEZ "/>
  </r>
  <r>
    <n v="170"/>
    <x v="5"/>
    <d v="1899-12-30T22:10:00"/>
    <x v="0"/>
    <x v="0"/>
    <n v="2506"/>
    <x v="7"/>
    <n v="19175"/>
    <n v="41"/>
    <n v="8"/>
    <s v="N.A"/>
    <s v="N.A"/>
    <s v="N.A"/>
    <s v="N.A"/>
    <s v="N.A"/>
    <n v="2.5"/>
    <n v="0.24"/>
    <n v="0.88"/>
    <n v="3.96"/>
    <n v="5.52"/>
    <n v="89.40000000000002"/>
    <s v="PAUL  RAMIREZ"/>
    <s v="NATALIA RODRIGUEZ "/>
  </r>
  <r>
    <s v="171"/>
    <x v="5"/>
    <d v="1899-12-30T23:00:00"/>
    <x v="1"/>
    <x v="1"/>
    <n v="200106"/>
    <x v="17"/>
    <n v="19160"/>
    <n v="68"/>
    <n v="65"/>
    <n v="500"/>
    <n v="470"/>
    <n v="94"/>
    <n v="3.4"/>
    <n v="6"/>
    <s v="N.A"/>
    <s v="N.A"/>
    <s v="N.A"/>
    <s v="N.A"/>
    <s v="N.A"/>
    <s v="N.A."/>
    <s v="DANIEL PASTRAN "/>
    <s v="NATALIA RODRIGUEZ "/>
  </r>
  <r>
    <s v="172"/>
    <x v="5"/>
    <d v="1899-12-30T23:00:00"/>
    <x v="1"/>
    <x v="2"/>
    <n v="2506"/>
    <x v="7"/>
    <n v="19175"/>
    <n v="41"/>
    <n v="5"/>
    <n v="500"/>
    <n v="472"/>
    <n v="94.4"/>
    <n v="3.5"/>
    <n v="5.5999999999999943"/>
    <s v="N.A"/>
    <s v="N.A"/>
    <s v="N.A"/>
    <s v="N.A"/>
    <s v="N.A"/>
    <s v="N.A."/>
    <s v="DANIEL PASTRAN "/>
    <s v="NATALIA RODRIGUEZ "/>
  </r>
  <r>
    <s v="173"/>
    <x v="5"/>
    <d v="1899-12-30T23:10:00"/>
    <x v="0"/>
    <x v="0"/>
    <n v="200106"/>
    <x v="17"/>
    <n v="19160"/>
    <n v="68"/>
    <n v="55"/>
    <s v="N.A"/>
    <s v="N.A"/>
    <s v="N.A"/>
    <s v="N.A"/>
    <s v="N.A"/>
    <n v="2.5"/>
    <n v="0.32"/>
    <n v="0.84"/>
    <n v="4.12"/>
    <n v="4.4400000000000004"/>
    <n v="90.28"/>
    <s v="PAUL  RAMIREZ"/>
    <s v="NATALIA RODRIGUEZ "/>
  </r>
  <r>
    <n v="174"/>
    <x v="6"/>
    <d v="1899-12-30T00:30:00"/>
    <x v="0"/>
    <x v="0"/>
    <n v="200106"/>
    <x v="17"/>
    <n v="19160"/>
    <n v="68"/>
    <n v="62"/>
    <s v="N.A"/>
    <s v="N.A"/>
    <s v="N.A"/>
    <s v="N.A"/>
    <s v="N.A"/>
    <s v="N.A"/>
    <n v="2.5"/>
    <n v="0.72"/>
    <n v="0.72"/>
    <n v="4.12"/>
    <n v="90.28"/>
    <s v="DAIRO COZALLOS"/>
    <s v="VANESSA LOSADA"/>
  </r>
  <r>
    <n v="175"/>
    <x v="6"/>
    <d v="1899-12-30T00:50:00"/>
    <x v="2"/>
    <x v="1"/>
    <n v="200106"/>
    <x v="17"/>
    <n v="19160"/>
    <n v="500"/>
    <n v="68"/>
    <n v="50"/>
    <n v="468"/>
    <n v="3.3"/>
    <s v="N.A"/>
    <s v="N.A"/>
    <n v="2.5"/>
    <s v="N.A"/>
    <s v="N.A"/>
    <s v="N.A"/>
    <s v="N.A"/>
    <s v="N.A."/>
    <s v="MAIKOL SANCCHEZ"/>
    <s v="VANESSA LOSADA"/>
  </r>
  <r>
    <n v="176"/>
    <x v="6"/>
    <d v="1899-12-30T00:50:00"/>
    <x v="2"/>
    <x v="2"/>
    <n v="2506"/>
    <x v="7"/>
    <n v="19175"/>
    <n v="500"/>
    <n v="50"/>
    <n v="55"/>
    <n v="472"/>
    <n v="3.3"/>
    <s v="N.A"/>
    <s v="N.A"/>
    <s v="N.A"/>
    <s v="N.A"/>
    <s v="N.A"/>
    <s v="N.A"/>
    <s v="N.A"/>
    <s v="N.A."/>
    <s v="MAIKOL SANCCHEZ"/>
    <s v="VANESSA LOSADA"/>
  </r>
  <r>
    <n v="177"/>
    <x v="6"/>
    <d v="1899-12-30T01:19:00"/>
    <x v="0"/>
    <x v="3"/>
    <n v="200106"/>
    <x v="17"/>
    <n v="19160"/>
    <n v="68"/>
    <n v="59"/>
    <s v="N.A"/>
    <n v="470"/>
    <s v="N.A"/>
    <s v="N.A"/>
    <s v="N.A"/>
    <s v="N.A"/>
    <s v="N.A"/>
    <s v="N.A"/>
    <s v="N.A"/>
    <s v="N.A"/>
    <s v="N.A."/>
    <s v="MAIKOL SANCCHEZ"/>
    <s v="VANESSA LOSADA"/>
  </r>
  <r>
    <n v="178"/>
    <x v="6"/>
    <d v="1899-12-30T01:19:00"/>
    <x v="0"/>
    <x v="4"/>
    <n v="200106"/>
    <x v="17"/>
    <n v="19160"/>
    <n v="68"/>
    <n v="59"/>
    <s v="N.A"/>
    <s v="N.A"/>
    <s v="N.A"/>
    <s v="N.A"/>
    <s v="N.A"/>
    <s v="N.A"/>
    <s v="N.A"/>
    <s v="N.A"/>
    <s v="N.A"/>
    <s v="N.A"/>
    <s v="N.A."/>
    <s v="MAIKOL SANCCHEZ"/>
    <s v="VANESSA LOSADA"/>
  </r>
  <r>
    <n v="179"/>
    <x v="6"/>
    <d v="1899-12-30T01:14:00"/>
    <x v="0"/>
    <x v="5"/>
    <n v="2506"/>
    <x v="7"/>
    <n v="19175"/>
    <n v="41"/>
    <n v="30"/>
    <s v="N.A"/>
    <s v="N.A"/>
    <s v="N.A"/>
    <s v="N.A"/>
    <s v="N.A"/>
    <s v="N.A"/>
    <s v="N.A"/>
    <s v="N.A"/>
    <s v="N.A"/>
    <s v="N.A"/>
    <s v="N.A."/>
    <s v="MAIKOL SANCCHEZ"/>
    <s v="VANESSA LOSADA"/>
  </r>
  <r>
    <n v="180"/>
    <x v="6"/>
    <d v="1899-12-30T01:50:00"/>
    <x v="0"/>
    <x v="0"/>
    <n v="200106"/>
    <x v="17"/>
    <n v="19168"/>
    <n v="27"/>
    <n v="1"/>
    <s v="N.A"/>
    <s v="N.A"/>
    <s v="N.A"/>
    <s v="N.A"/>
    <s v="N.A"/>
    <n v="2"/>
    <n v="0.36"/>
    <n v="0.88"/>
    <n v="4.28"/>
    <n v="4.04"/>
    <n v="90.44"/>
    <s v="DAIRO COZALLOS"/>
    <s v="VANESSA LOSADA"/>
  </r>
  <r>
    <n v="181"/>
    <x v="6"/>
    <d v="1899-12-30T03:27:00"/>
    <x v="2"/>
    <x v="0"/>
    <n v="200106"/>
    <x v="17"/>
    <n v="19168"/>
    <n v="15"/>
    <n v="27"/>
    <n v="500"/>
    <n v="467"/>
    <n v="96"/>
    <n v="3.3"/>
    <s v="N.A"/>
    <s v="N.A"/>
    <s v="N.A"/>
    <s v="N.A"/>
    <s v="N.A"/>
    <s v="N.A"/>
    <s v="N.A."/>
    <s v="MAIKOL SANCCHEZ"/>
    <s v="VANESSA LOSADA"/>
  </r>
  <r>
    <n v="182"/>
    <x v="6"/>
    <d v="1899-12-30T03:27:00"/>
    <x v="2"/>
    <x v="1"/>
    <n v="2505"/>
    <x v="18"/>
    <n v="19175"/>
    <n v="35"/>
    <n v="41"/>
    <n v="500"/>
    <n v="472"/>
    <n v="94"/>
    <n v="3.3"/>
    <s v="N.A"/>
    <s v="N.A"/>
    <s v="N.A"/>
    <s v="N.A"/>
    <s v="N.A"/>
    <s v="N.A"/>
    <s v="N.A."/>
    <s v="MAIKOL SANCCHEZ"/>
    <s v="VANESSA LOSADA"/>
  </r>
  <r>
    <n v="183"/>
    <x v="6"/>
    <d v="1899-12-30T02:22:00"/>
    <x v="0"/>
    <x v="0"/>
    <n v="200106"/>
    <x v="17"/>
    <n v="19160"/>
    <n v="66"/>
    <n v="68"/>
    <n v="500"/>
    <n v="6.2"/>
    <n v="3.3"/>
    <n v="3.3"/>
    <s v="N.A"/>
    <s v="N.A"/>
    <s v="N.A"/>
    <s v="N.A"/>
    <s v="N.A"/>
    <s v="N.A"/>
    <s v="N.A."/>
    <s v="JOHAN"/>
    <s v="VANESSA LOSADA"/>
  </r>
  <r>
    <n v="184"/>
    <x v="6"/>
    <d v="1899-12-30T03:27:00"/>
    <x v="2"/>
    <x v="1"/>
    <n v="200106"/>
    <x v="17"/>
    <n v="19160"/>
    <n v="27"/>
    <n v="5"/>
    <n v="500"/>
    <n v="468"/>
    <n v="93.6"/>
    <n v="3.3"/>
    <n v="6.4"/>
    <s v="N.A"/>
    <s v="N.A"/>
    <s v="N.A"/>
    <s v="NN"/>
    <s v="N.A"/>
    <s v="N.A."/>
    <s v="MAIKOL SANCCHEZ"/>
    <s v="VANESSA LOSADA"/>
  </r>
  <r>
    <n v="185"/>
    <x v="6"/>
    <d v="1899-12-30T03:50:00"/>
    <x v="0"/>
    <x v="0"/>
    <n v="200087"/>
    <x v="19"/>
    <n v="19156"/>
    <n v="27"/>
    <n v="5"/>
    <s v="N.A"/>
    <s v="N.A"/>
    <s v="N.A"/>
    <s v="N.A"/>
    <s v="N.A"/>
    <n v="2.5"/>
    <n v="0.32"/>
    <n v="0.8"/>
    <n v="4.04"/>
    <n v="3.72"/>
    <n v="91.12"/>
    <s v="DAIRO COZALLOS"/>
    <s v="VANESSA LOSADA"/>
  </r>
  <r>
    <n v="186"/>
    <x v="6"/>
    <d v="1899-12-30T02:50:00"/>
    <x v="0"/>
    <x v="0"/>
    <n v="200106"/>
    <x v="17"/>
    <n v="19168"/>
    <n v="27"/>
    <n v="15"/>
    <s v="N.A"/>
    <s v="N.A"/>
    <s v="N.A"/>
    <s v="N.A"/>
    <s v="N.A"/>
    <n v="2.5"/>
    <n v="0.4"/>
    <n v="0.84"/>
    <n v="3.6"/>
    <n v="3.8"/>
    <n v="91.13"/>
    <s v="DAIRO COZALLOS"/>
    <s v="VANESSA LOSADA"/>
  </r>
  <r>
    <n v="187"/>
    <x v="6"/>
    <d v="1899-12-30T04:50:00"/>
    <x v="0"/>
    <x v="0"/>
    <n v="200107"/>
    <x v="20"/>
    <n v="19173"/>
    <n v="68"/>
    <n v="9"/>
    <s v="N.A"/>
    <s v="N.A"/>
    <s v="N.A"/>
    <s v="N.A"/>
    <s v="N.A"/>
    <n v="2.5"/>
    <n v="0.36"/>
    <n v="0.88"/>
    <n v="4.12"/>
    <n v="4.04"/>
    <n v="90.6"/>
    <s v="DAIRO COZALLOS"/>
    <s v="VANESSA LOSADA"/>
  </r>
  <r>
    <n v="188"/>
    <x v="6"/>
    <d v="1899-12-30T05:50:00"/>
    <x v="0"/>
    <x v="0"/>
    <n v="200107"/>
    <x v="20"/>
    <n v="19173"/>
    <n v="68"/>
    <n v="12"/>
    <s v="N.A"/>
    <s v="N.A"/>
    <s v="N.A"/>
    <s v="N.A"/>
    <s v="N.A"/>
    <n v="2.5"/>
    <n v="0.56000000000000005"/>
    <n v="1.02"/>
    <n v="3.58"/>
    <n v="3.26"/>
    <n v="91.58"/>
    <s v="DAIRO COZALLOS"/>
    <s v="VANESSA LOSADA"/>
  </r>
  <r>
    <n v="189"/>
    <x v="6"/>
    <d v="1899-12-30T06:20:00"/>
    <x v="0"/>
    <x v="0"/>
    <n v="2530"/>
    <x v="8"/>
    <n v="19176"/>
    <n v="1"/>
    <n v="1"/>
    <s v="N.A"/>
    <s v="N.A"/>
    <s v="N.A"/>
    <s v="N.A"/>
    <s v="N.A"/>
    <n v="2.5"/>
    <n v="0.36"/>
    <n v="0.96"/>
    <n v="3.72"/>
    <n v="3.92"/>
    <n v="91.04"/>
    <s v="DAIRO COZALLOS"/>
    <s v="VANESSA LOSADA"/>
  </r>
  <r>
    <n v="190"/>
    <x v="6"/>
    <d v="1899-12-30T07:17:00"/>
    <x v="2"/>
    <x v="1"/>
    <n v="2530"/>
    <x v="8"/>
    <n v="19176"/>
    <n v="1"/>
    <n v="1"/>
    <n v="500"/>
    <n v="452"/>
    <n v="90.2"/>
    <n v="3.1"/>
    <n v="9.6"/>
    <s v="N.A"/>
    <s v="N.A"/>
    <s v="N.A"/>
    <s v="N.A"/>
    <s v="N.A"/>
    <s v="N.A."/>
    <s v="MAIKOL SANCCHEZ"/>
    <s v="VANESSA LOSADA"/>
  </r>
  <r>
    <n v="191"/>
    <x v="6"/>
    <d v="1899-12-30T07:17:00"/>
    <x v="2"/>
    <x v="2"/>
    <n v="200087"/>
    <x v="19"/>
    <n v="19156"/>
    <n v="27"/>
    <n v="27"/>
    <n v="500"/>
    <n v="461"/>
    <n v="92.2"/>
    <n v="3.1"/>
    <n v="7.8"/>
    <s v="N.A"/>
    <s v="N.A"/>
    <s v="N.A"/>
    <s v="N.A"/>
    <s v="N.A"/>
    <s v="N.A."/>
    <s v="MAIKOL SANCCHEZ"/>
    <s v="VANESSA LOSADA"/>
  </r>
  <r>
    <n v="192"/>
    <x v="6"/>
    <d v="1899-12-30T07:17:00"/>
    <x v="2"/>
    <x v="1"/>
    <n v="200107"/>
    <x v="20"/>
    <n v="19173"/>
    <n v="68"/>
    <n v="10"/>
    <n v="500"/>
    <n v="471"/>
    <n v="94.2"/>
    <n v="3.3"/>
    <n v="7.6"/>
    <s v="N.A"/>
    <s v="N.A"/>
    <s v="N.A"/>
    <s v="N.A"/>
    <s v="N.A"/>
    <s v="N.A."/>
    <s v="MAIKOL SANCCHEZ"/>
    <s v="VANESSA LOSADA"/>
  </r>
  <r>
    <n v="193"/>
    <x v="6"/>
    <d v="1899-12-30T08:50:00"/>
    <x v="0"/>
    <x v="0"/>
    <n v="200087"/>
    <x v="19"/>
    <n v="19172"/>
    <n v="14"/>
    <n v="14"/>
    <s v="N.A"/>
    <s v="N.A"/>
    <s v="N.A"/>
    <s v="N.A"/>
    <s v="N.A"/>
    <n v="2.5"/>
    <n v="0.48"/>
    <n v="0.76"/>
    <n v="3.36"/>
    <n v="3.68"/>
    <n v="91.719999999999985"/>
    <s v="SEBASTIAN BERNAL"/>
    <s v="BRAYAN HERRERA"/>
  </r>
  <r>
    <n v="194"/>
    <x v="6"/>
    <d v="1899-12-30T09:10:00"/>
    <x v="2"/>
    <x v="1"/>
    <n v="200107"/>
    <x v="20"/>
    <n v="19173"/>
    <n v="68"/>
    <n v="15"/>
    <n v="500"/>
    <n v="470"/>
    <n v="94"/>
    <n v="3"/>
    <n v="6"/>
    <s v="N.A"/>
    <s v="N.A"/>
    <s v="N.A"/>
    <s v="N.A"/>
    <s v="N.A"/>
    <s v="N.A."/>
    <s v="EDILBERTO ARIAS"/>
    <s v="BRAYAN HERRERA"/>
  </r>
  <r>
    <n v="195"/>
    <x v="6"/>
    <d v="1899-12-30T09:10:00"/>
    <x v="2"/>
    <x v="2"/>
    <n v="200107"/>
    <x v="20"/>
    <n v="19172"/>
    <n v="14"/>
    <n v="8"/>
    <n v="500"/>
    <n v="462"/>
    <n v="92.4"/>
    <n v="3"/>
    <n v="7.5999999999999943"/>
    <s v="N.A"/>
    <s v="N.A"/>
    <s v="N.A"/>
    <s v="N.A"/>
    <s v="N.A"/>
    <s v="N.A."/>
    <s v="EDILBERTO ARIAS"/>
    <s v="BRAYAN HERRERA"/>
  </r>
  <r>
    <n v="196"/>
    <x v="6"/>
    <d v="1899-12-30T09:50:00"/>
    <x v="0"/>
    <x v="0"/>
    <n v="200107"/>
    <x v="20"/>
    <n v="19173"/>
    <n v="68"/>
    <n v="40"/>
    <s v="N.A"/>
    <s v="N.A"/>
    <s v="N.A"/>
    <s v="N.A"/>
    <s v="N.A"/>
    <n v="2.5"/>
    <n v="0.52"/>
    <n v="0.88"/>
    <n v="3.96"/>
    <n v="3.88"/>
    <n v="90.760000000000019"/>
    <s v="SEBASTIAN BERNAL"/>
    <s v="BRAYAN HERRERA"/>
  </r>
  <r>
    <n v="197"/>
    <x v="6"/>
    <d v="1899-12-30T10:50:00"/>
    <x v="0"/>
    <x v="0"/>
    <n v="200107"/>
    <x v="20"/>
    <n v="19173"/>
    <n v="68"/>
    <n v="56"/>
    <s v="N.A"/>
    <s v="N.A"/>
    <s v="N.A"/>
    <s v="N.A"/>
    <s v="N.A"/>
    <n v="2.5"/>
    <n v="0.32"/>
    <n v="0.76"/>
    <n v="3.88"/>
    <n v="4.12"/>
    <n v="90.92"/>
    <s v="SEBASTIAN BERNAL"/>
    <s v="BRAYAN HERRERA"/>
  </r>
  <r>
    <n v="198"/>
    <x v="6"/>
    <d v="1899-12-30T12:00:00"/>
    <x v="2"/>
    <x v="1"/>
    <n v="200107"/>
    <x v="20"/>
    <n v="19173"/>
    <n v="68"/>
    <n v="40"/>
    <n v="500"/>
    <n v="465"/>
    <n v="93"/>
    <n v="3.1"/>
    <n v="7"/>
    <s v="N.A"/>
    <s v="N.A"/>
    <s v="N.A"/>
    <s v="N.A"/>
    <s v="N.A"/>
    <s v="N.A."/>
    <s v="EDILBERTO ARIAS"/>
    <s v="BRAYAN HERRERA"/>
  </r>
  <r>
    <n v="199"/>
    <x v="6"/>
    <d v="1899-12-30T12:00:00"/>
    <x v="2"/>
    <x v="2"/>
    <n v="200107"/>
    <x v="20"/>
    <n v="19173"/>
    <n v="68"/>
    <n v="40"/>
    <n v="500"/>
    <n v="470"/>
    <n v="94"/>
    <n v="3.1"/>
    <n v="6"/>
    <s v="N.A"/>
    <s v="N.A"/>
    <s v="N.A"/>
    <s v="N.A"/>
    <s v="N.A"/>
    <s v="N.A."/>
    <s v="EDILBERTO ARIAS"/>
    <s v="BRAYAN HERRERA"/>
  </r>
  <r>
    <n v="200"/>
    <x v="6"/>
    <d v="1899-12-30T14:00:00"/>
    <x v="0"/>
    <x v="0"/>
    <n v="200107"/>
    <x v="20"/>
    <n v="19169"/>
    <n v="36"/>
    <n v="22"/>
    <s v="N.A"/>
    <s v="N.A"/>
    <s v="N.A"/>
    <s v="N.A"/>
    <s v="N.A"/>
    <s v="2,5-3,0"/>
    <n v="0.6"/>
    <n v="0.8"/>
    <n v="3.24"/>
    <n v="3.32"/>
    <n v="92.04000000000002"/>
    <s v="SEBASTIAN BERNAL"/>
    <s v="BRAYAN HERRERA"/>
  </r>
  <r>
    <n v="201"/>
    <x v="6"/>
    <d v="1899-12-30T14:20:00"/>
    <x v="2"/>
    <x v="1"/>
    <n v="200107"/>
    <x v="20"/>
    <n v="19169"/>
    <n v="36"/>
    <n v="16"/>
    <n v="500"/>
    <n v="463"/>
    <n v="92.6"/>
    <n v="3.1"/>
    <n v="7.4000000000000057"/>
    <s v="N.A"/>
    <s v="N.A"/>
    <s v="N.A"/>
    <s v="N.A"/>
    <s v="N.A"/>
    <s v="N.A."/>
    <s v="EDILBERTO ARIAS"/>
    <s v="BRAYAN HERRERA"/>
  </r>
  <r>
    <n v="202"/>
    <x v="6"/>
    <d v="1899-12-30T02:20:00"/>
    <x v="2"/>
    <x v="2"/>
    <n v="200107"/>
    <x v="20"/>
    <n v="19169"/>
    <n v="36"/>
    <n v="16"/>
    <n v="500"/>
    <n v="467"/>
    <n v="93.4"/>
    <n v="3.1"/>
    <n v="6.5999999999999943"/>
    <s v="N.A"/>
    <s v="N.A"/>
    <s v="N.A"/>
    <s v="N.A"/>
    <s v="N.A"/>
    <s v="N.A."/>
    <s v="EDILBERTO ARIAS"/>
    <s v="BRAYAN HERRERA"/>
  </r>
  <r>
    <n v="203"/>
    <x v="6"/>
    <d v="1899-12-30T15:10:00"/>
    <x v="0"/>
    <x v="0"/>
    <n v="200107"/>
    <x v="20"/>
    <n v="19174"/>
    <n v="68"/>
    <n v="2"/>
    <s v="N.A"/>
    <s v="N.A"/>
    <s v="N.A"/>
    <s v="N.A"/>
    <s v="N.A"/>
    <s v="2,5-3,0"/>
    <n v="0.6"/>
    <n v="0.8"/>
    <n v="4.4800000000000004"/>
    <n v="4.08"/>
    <n v="90.04"/>
    <s v="SEBASTIAN BERNAL"/>
    <s v="BRAYAN HERRERA"/>
  </r>
  <r>
    <n v="204"/>
    <x v="6"/>
    <d v="1899-12-30T16:40:00"/>
    <x v="0"/>
    <x v="0"/>
    <n v="200107"/>
    <x v="20"/>
    <n v="19174"/>
    <n v="68"/>
    <n v="13"/>
    <s v="N.A"/>
    <s v="N.A"/>
    <s v="N.A"/>
    <s v="N.A"/>
    <s v="N.A"/>
    <s v="2,5-3,0"/>
    <n v="0.32"/>
    <n v="0.8"/>
    <n v="4.04"/>
    <n v="4"/>
    <n v="90.84"/>
    <s v="PAUL  RAMIREZ"/>
    <s v="ANGELA AFANADOR"/>
  </r>
  <r>
    <n v="205"/>
    <x v="6"/>
    <d v="1899-12-30T17:20:00"/>
    <x v="2"/>
    <x v="1"/>
    <n v="200107"/>
    <x v="20"/>
    <n v="19174"/>
    <n v="68"/>
    <n v="10"/>
    <n v="500"/>
    <n v="470"/>
    <n v="94"/>
    <n v="3.1"/>
    <n v="6"/>
    <s v="N.A"/>
    <s v="N.A"/>
    <s v="N.A"/>
    <s v="N.A"/>
    <s v="N.A"/>
    <s v="N.A."/>
    <s v="EDILBERTO ARIAS"/>
    <s v="ANGELA AFANADOR"/>
  </r>
  <r>
    <n v="206"/>
    <x v="6"/>
    <d v="1899-12-30T17:20:00"/>
    <x v="2"/>
    <x v="2"/>
    <n v="200107"/>
    <x v="20"/>
    <n v="19174"/>
    <n v="68"/>
    <n v="10"/>
    <n v="500"/>
    <n v="472"/>
    <n v="94.4"/>
    <n v="3.1"/>
    <n v="5.5999999999999943"/>
    <s v="N.A"/>
    <s v="N.A"/>
    <s v="N.A"/>
    <s v="N.A"/>
    <s v="N.A"/>
    <s v="N.A."/>
    <s v="EDILBERTO ARIAS"/>
    <s v="ANGELA AFANADOR"/>
  </r>
  <r>
    <n v="207"/>
    <x v="6"/>
    <d v="1899-12-30T17:48:00"/>
    <x v="0"/>
    <x v="0"/>
    <n v="200107"/>
    <x v="20"/>
    <n v="19174"/>
    <n v="68"/>
    <n v="30"/>
    <s v="N.A"/>
    <s v="N.A"/>
    <s v="N.A"/>
    <s v="N.A"/>
    <s v="N.A"/>
    <s v="2,5-3,0"/>
    <n v="0.48"/>
    <n v="0.84"/>
    <n v="4.16"/>
    <n v="3.96"/>
    <n v="90.56"/>
    <s v="PAUL  RAMIREZ"/>
    <s v="ANGELA AFANADOR"/>
  </r>
  <r>
    <n v="208"/>
    <x v="6"/>
    <d v="1899-12-30T18:40:00"/>
    <x v="0"/>
    <x v="0"/>
    <n v="200107"/>
    <x v="20"/>
    <n v="19174"/>
    <n v="68"/>
    <n v="46"/>
    <s v="N.A"/>
    <s v="N.A"/>
    <s v="N.A"/>
    <s v="N.A"/>
    <s v="N.A"/>
    <s v="2,5-3,0"/>
    <n v="0.36"/>
    <n v="0.92"/>
    <n v="4.76"/>
    <n v="4.4800000000000004"/>
    <n v="89.47999999999999"/>
    <s v="PAUL  RAMIREZ"/>
    <s v="ANGELA AFANADOR"/>
  </r>
  <r>
    <n v="209"/>
    <x v="6"/>
    <d v="1899-12-30T20:00:00"/>
    <x v="0"/>
    <x v="0"/>
    <n v="200107"/>
    <x v="20"/>
    <n v="19174"/>
    <n v="68"/>
    <n v="61"/>
    <s v="N.A"/>
    <s v="N.A"/>
    <s v="N.A"/>
    <s v="N.A"/>
    <s v="N.A"/>
    <s v="2,5-3,0"/>
    <n v="1"/>
    <n v="0.8"/>
    <n v="4"/>
    <n v="4.08"/>
    <n v="90.12"/>
    <s v="PAUL  RAMIREZ"/>
    <s v="ANGELA AFANADOR"/>
  </r>
  <r>
    <n v="210"/>
    <x v="6"/>
    <d v="1899-12-30T21:00:00"/>
    <x v="0"/>
    <x v="0"/>
    <n v="200086"/>
    <x v="0"/>
    <n v="19178"/>
    <n v="32"/>
    <n v="19"/>
    <s v="N.A"/>
    <s v="N.A"/>
    <s v="N.A"/>
    <s v="N.A"/>
    <s v="N.A"/>
    <s v="2,5-3,0"/>
    <n v="0.48"/>
    <n v="0.96"/>
    <n v="4.4000000000000004"/>
    <n v="4.12"/>
    <n v="90.039999999999992"/>
    <s v="PAUL  RAMIREZ"/>
    <s v="ANGELA AFANADOR"/>
  </r>
  <r>
    <n v="211"/>
    <x v="6"/>
    <d v="1899-12-30T21:20:00"/>
    <x v="2"/>
    <x v="2"/>
    <n v="200107"/>
    <x v="20"/>
    <n v="19174"/>
    <n v="68"/>
    <n v="38"/>
    <n v="500"/>
    <n v="475"/>
    <n v="95"/>
    <n v="3.4"/>
    <n v="5"/>
    <s v="N.A"/>
    <s v="N.A"/>
    <s v="N.A"/>
    <s v="N.A"/>
    <s v="N.A"/>
    <s v="N.A."/>
    <s v="DANIEL P. "/>
    <s v="ANGELA AFANADOR"/>
  </r>
  <r>
    <n v="212"/>
    <x v="6"/>
    <d v="1899-12-30T21:20:00"/>
    <x v="2"/>
    <x v="1"/>
    <n v="200086"/>
    <x v="0"/>
    <n v="19178"/>
    <n v="32"/>
    <n v="5"/>
    <n v="500"/>
    <n v="473"/>
    <n v="94.6"/>
    <n v="3.2"/>
    <n v="5.4000000000000057"/>
    <s v="N.A"/>
    <s v="N.A"/>
    <s v="N.A"/>
    <s v="N.A"/>
    <s v="N.A"/>
    <s v="N.A."/>
    <s v="DANIEL P. "/>
    <s v="ANGELA AFANADOR"/>
  </r>
  <r>
    <n v="213"/>
    <x v="6"/>
    <d v="1899-12-30T22:00:00"/>
    <x v="0"/>
    <x v="0"/>
    <n v="200086"/>
    <x v="0"/>
    <n v="19177"/>
    <n v="68"/>
    <n v="2"/>
    <s v="N.A"/>
    <s v="N.A"/>
    <s v="N.A"/>
    <s v="N.A"/>
    <s v="N.A"/>
    <s v="2,5-3,0"/>
    <n v="0.56000000000000005"/>
    <n v="1.08"/>
    <n v="3.92"/>
    <n v="4.8"/>
    <n v="89.64"/>
    <s v="PAUL  RAMIREZ"/>
    <s v="ANGELA AFANADOR"/>
  </r>
  <r>
    <n v="214"/>
    <x v="6"/>
    <d v="1899-12-30T23:26:00"/>
    <x v="0"/>
    <x v="0"/>
    <n v="200119"/>
    <x v="11"/>
    <n v="19179"/>
    <n v="68"/>
    <n v="17"/>
    <s v="N.A"/>
    <s v="N.A"/>
    <s v="N.A"/>
    <s v="N.A"/>
    <s v="N.A"/>
    <s v="2,5-3,0"/>
    <n v="0.52"/>
    <n v="1.04"/>
    <n v="4.4000000000000004"/>
    <n v="4.5599999999999996"/>
    <n v="89.47999999999999"/>
    <s v="PAUL  RAMIREZ"/>
    <s v="ANGELA AFANADOR"/>
  </r>
  <r>
    <n v="215"/>
    <x v="7"/>
    <d v="1899-12-30T01:00:00"/>
    <x v="0"/>
    <x v="0"/>
    <n v="200119"/>
    <x v="11"/>
    <n v="19179"/>
    <n v="68"/>
    <n v="34"/>
    <s v="N.A"/>
    <s v="N.A"/>
    <s v="N.A"/>
    <s v="N.A"/>
    <s v="N.A"/>
    <s v="2,5-3"/>
    <n v="0.28000000000000003"/>
    <n v="0.92"/>
    <n v="4.8"/>
    <n v="4.5999999999999996"/>
    <n v="89.4"/>
    <s v="JUAN DAVID"/>
    <s v="NATALIA RODRIGUEZ "/>
  </r>
  <r>
    <n v="216"/>
    <x v="7"/>
    <d v="1899-12-30T01:20:00"/>
    <x v="1"/>
    <x v="1"/>
    <n v="200086"/>
    <x v="0"/>
    <n v="19179"/>
    <n v="68"/>
    <n v="8"/>
    <n v="500"/>
    <n v="475"/>
    <n v="95"/>
    <n v="3.4"/>
    <n v="5"/>
    <s v="N.A"/>
    <s v="N.A"/>
    <s v="N.A"/>
    <s v="N.A"/>
    <s v="N.A"/>
    <s v="N.A."/>
    <s v="DANIEL PASTRAN "/>
    <s v="NATALIA RODRIGUEZ "/>
  </r>
  <r>
    <n v="217"/>
    <x v="7"/>
    <d v="1899-12-30T01:20:00"/>
    <x v="1"/>
    <x v="2"/>
    <n v="200119"/>
    <x v="11"/>
    <n v="19179"/>
    <n v="68"/>
    <n v="18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18"/>
    <x v="7"/>
    <d v="1899-12-30T02:00:00"/>
    <x v="0"/>
    <x v="0"/>
    <n v="200086"/>
    <x v="0"/>
    <n v="19177"/>
    <n v="13"/>
    <n v="13"/>
    <s v="N.A"/>
    <s v="N.A"/>
    <s v="N.A"/>
    <s v="N.A"/>
    <s v="N.A"/>
    <s v="2,5-3"/>
    <n v="0.32"/>
    <n v="0.92"/>
    <n v="4.16"/>
    <n v="4.12"/>
    <n v="90.48"/>
    <s v="JUAN DAVID"/>
    <s v="NATALIA RODRIGUEZ "/>
  </r>
  <r>
    <n v="219"/>
    <x v="7"/>
    <d v="1899-12-30T03:50:00"/>
    <x v="1"/>
    <x v="1"/>
    <n v="200086"/>
    <x v="0"/>
    <n v="19177"/>
    <n v="68"/>
    <n v="38"/>
    <n v="500"/>
    <n v="475"/>
    <n v="95"/>
    <n v="3.3"/>
    <n v="5"/>
    <s v="N.A"/>
    <s v="N.A"/>
    <s v="N.A"/>
    <s v="N.A"/>
    <s v="N.A"/>
    <s v="N.A."/>
    <s v="DANIEL PASTRAN "/>
    <s v="NATALIA RODRIGUEZ "/>
  </r>
  <r>
    <n v="220"/>
    <x v="7"/>
    <d v="1899-12-30T03:50:00"/>
    <x v="1"/>
    <x v="2"/>
    <n v="200119"/>
    <x v="11"/>
    <n v="19179"/>
    <n v="68"/>
    <n v="42"/>
    <n v="500"/>
    <n v="475"/>
    <n v="95"/>
    <n v="3.4"/>
    <n v="5"/>
    <s v="N.A"/>
    <s v="N.A"/>
    <s v="N.A"/>
    <s v="N.A"/>
    <s v="N.A"/>
    <s v="N.A."/>
    <s v="DANIEL PASTRAN "/>
    <s v="NATALIA RODRIGUEZ "/>
  </r>
  <r>
    <n v="221"/>
    <x v="7"/>
    <d v="1899-12-30T04:00:00"/>
    <x v="0"/>
    <x v="0"/>
    <n v="200086"/>
    <x v="0"/>
    <n v="19177"/>
    <n v="13"/>
    <n v="13"/>
    <s v="N.A"/>
    <s v="N.A"/>
    <s v="N.A"/>
    <s v="N.A"/>
    <s v="N.A"/>
    <s v="2,5-3"/>
    <n v="0.24"/>
    <n v="0.92"/>
    <n v="3.96"/>
    <n v="4.2"/>
    <n v="90.68"/>
    <s v="JUAN DAVID"/>
    <s v="NATALIA RODRIGUEZ "/>
  </r>
  <r>
    <n v="222"/>
    <x v="7"/>
    <d v="1899-12-30T05:00:00"/>
    <x v="0"/>
    <x v="0"/>
    <n v="200119"/>
    <x v="11"/>
    <n v="19181"/>
    <n v="27"/>
    <n v="10"/>
    <s v="N.A"/>
    <s v="N.A"/>
    <s v="N.A"/>
    <s v="N.A"/>
    <s v="N.A"/>
    <s v="2,5-3"/>
    <n v="0.4"/>
    <n v="0.88"/>
    <n v="4.2"/>
    <n v="4.12"/>
    <n v="90.399999999999991"/>
    <s v="JUAN DAVID"/>
    <s v="NATALIA RODRIGUEZ "/>
  </r>
  <r>
    <n v="223"/>
    <x v="7"/>
    <d v="1899-12-30T05:30:00"/>
    <x v="1"/>
    <x v="1"/>
    <n v="200119"/>
    <x v="11"/>
    <n v="19179"/>
    <n v="68"/>
    <n v="55"/>
    <n v="500"/>
    <n v="472"/>
    <n v="94.4"/>
    <n v="3.4"/>
    <n v="5.5999999999999943"/>
    <s v="N.A"/>
    <s v="N.A"/>
    <s v="N.A"/>
    <s v="N.A"/>
    <s v="N.A"/>
    <s v="N.A."/>
    <s v="DANIEL PASTRAN "/>
    <s v="NATALIA RODRIGUEZ "/>
  </r>
  <r>
    <n v="224"/>
    <x v="7"/>
    <d v="1899-12-30T05:30:00"/>
    <x v="1"/>
    <x v="2"/>
    <n v="200119"/>
    <x v="11"/>
    <n v="19181"/>
    <n v="27"/>
    <n v="10"/>
    <n v="500"/>
    <n v="470"/>
    <n v="94"/>
    <n v="3.4"/>
    <n v="6"/>
    <s v="N.A"/>
    <s v="N.A"/>
    <s v="N.A"/>
    <s v="N.A"/>
    <s v="N.A"/>
    <s v="N.A."/>
    <s v="DANIEL PASTRAN "/>
    <s v="NATALIA RODRIGUEZ "/>
  </r>
  <r>
    <n v="225"/>
    <x v="7"/>
    <d v="1899-12-30T06:00:00"/>
    <x v="0"/>
    <x v="0"/>
    <n v="200119"/>
    <x v="11"/>
    <n v="19181"/>
    <n v="27"/>
    <n v="27"/>
    <s v="N.A"/>
    <s v="N.A"/>
    <s v="N.A"/>
    <s v="N.A"/>
    <s v="N.A"/>
    <s v="2,5-3"/>
    <n v="0.2"/>
    <n v="0.96"/>
    <n v="3.8"/>
    <n v="4.16"/>
    <n v="90.88000000000001"/>
    <s v="JUAN DAVID"/>
    <s v="NATALIA RODRIGUEZ "/>
  </r>
  <r>
    <n v="226"/>
    <x v="7"/>
    <d v="1899-12-30T07:00:00"/>
    <x v="0"/>
    <x v="0"/>
    <n v="200119"/>
    <x v="11"/>
    <n v="19182"/>
    <n v="41"/>
    <n v="10"/>
    <s v="N.A"/>
    <s v="N.A"/>
    <s v="N.A"/>
    <s v="N.A"/>
    <s v="N.A"/>
    <s v="2,5-3"/>
    <n v="0.36"/>
    <n v="0.92"/>
    <n v="4.08"/>
    <n v="3.96"/>
    <n v="90.68"/>
    <s v="JUAN DAVID"/>
    <s v="NATALIA RODRIGUEZ "/>
  </r>
  <r>
    <n v="227"/>
    <x v="7"/>
    <d v="1899-12-30T12:40:00"/>
    <x v="0"/>
    <x v="0"/>
    <n v="200107"/>
    <x v="20"/>
    <n v="19184"/>
    <n v="68"/>
    <n v="12"/>
    <s v="N.A"/>
    <s v="N.A"/>
    <s v="N.A"/>
    <s v="N.A"/>
    <s v="N.A"/>
    <n v="2.5"/>
    <n v="0.44"/>
    <n v="1.04"/>
    <n v="4.72"/>
    <n v="4.08"/>
    <n v="89.72"/>
    <s v="JUAN ROJAS "/>
    <s v="BRAYAN HERRERA"/>
  </r>
  <r>
    <n v="228"/>
    <x v="7"/>
    <d v="1899-12-30T14:55:00"/>
    <x v="2"/>
    <x v="1"/>
    <n v="200107"/>
    <x v="20"/>
    <n v="19184"/>
    <n v="68"/>
    <n v="23"/>
    <n v="500"/>
    <n v="467"/>
    <n v="93.4"/>
    <n v="3.2"/>
    <n v="6.5999999999999943"/>
    <s v="N.A"/>
    <s v="N.A"/>
    <s v="N.A"/>
    <s v="N.A"/>
    <s v="N.A"/>
    <s v="N.A."/>
    <s v="MAIKOL SANCCHEZ"/>
    <s v="BRAYAN HERRERA"/>
  </r>
  <r>
    <n v="229"/>
    <x v="7"/>
    <d v="1899-12-30T16:50:00"/>
    <x v="0"/>
    <x v="0"/>
    <n v="200107"/>
    <x v="20"/>
    <n v="19184"/>
    <n v="68"/>
    <n v="52"/>
    <s v="N.A"/>
    <s v="N.A"/>
    <s v="N.A"/>
    <s v="N.A"/>
    <s v="N.A"/>
    <s v="2,5-3"/>
    <n v="0.84"/>
    <n v="0.92"/>
    <n v="4.6399999999999997"/>
    <n v="4.4000000000000004"/>
    <n v="89.199999999999989"/>
    <s v="SEBASTIAN BERNAL"/>
    <s v="ANGELA AFANADOR"/>
  </r>
  <r>
    <n v="230"/>
    <x v="7"/>
    <d v="1899-12-30T18:00:00"/>
    <x v="0"/>
    <x v="0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1"/>
    <x v="7"/>
    <d v="1899-12-30T20:50:00"/>
    <x v="0"/>
    <x v="0"/>
    <n v="200107"/>
    <x v="20"/>
    <n v="19184"/>
    <n v="68"/>
    <n v="68"/>
    <s v="N.A"/>
    <s v="N.A"/>
    <s v="N.A"/>
    <s v="N.A"/>
    <s v="N.A"/>
    <s v="2,5-3"/>
    <n v="0.44"/>
    <n v="0.88"/>
    <n v="4.4000000000000004"/>
    <n v="4.76"/>
    <n v="89.52"/>
    <s v="SEBASTIAN BERNAL"/>
    <s v="ANGELA AFANADOR"/>
  </r>
  <r>
    <n v="232"/>
    <x v="7"/>
    <d v="1899-12-30T18:00:00"/>
    <x v="2"/>
    <x v="1"/>
    <n v="200107"/>
    <x v="20"/>
    <n v="19184"/>
    <n v="68"/>
    <n v="40"/>
    <n v="500"/>
    <n v="462"/>
    <n v="92.4"/>
    <n v="3.1"/>
    <n v="7.5999999999999943"/>
    <s v="N.A"/>
    <s v="N.A"/>
    <s v="N.A"/>
    <s v="N.A"/>
    <s v="N.A"/>
    <s v="N.A."/>
    <s v="EDILBERTO ARIAS"/>
    <s v="ANGELA AFANADOR"/>
  </r>
  <r>
    <n v="233"/>
    <x v="7"/>
    <d v="1899-12-30T21:20:00"/>
    <x v="2"/>
    <x v="1"/>
    <n v="200107"/>
    <x v="20"/>
    <n v="19184"/>
    <n v="68"/>
    <n v="60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34"/>
    <x v="7"/>
    <d v="1899-12-30T21:20:00"/>
    <x v="1"/>
    <x v="2"/>
    <n v="200119"/>
    <x v="11"/>
    <n v="19182"/>
    <n v="41"/>
    <n v="20"/>
    <n v="500"/>
    <n v="466"/>
    <n v="93.2"/>
    <n v="3.1"/>
    <n v="6.7999999999999972"/>
    <s v="N.A"/>
    <s v="N.A"/>
    <s v="N.A"/>
    <s v="N.A"/>
    <s v="N.A"/>
    <s v="N.A."/>
    <s v="EDILBERTO ARIAS"/>
    <s v="ANGELA AFANADOR"/>
  </r>
  <r>
    <n v="235"/>
    <x v="7"/>
    <d v="1899-12-30T22:00:00"/>
    <x v="0"/>
    <x v="0"/>
    <n v="200119"/>
    <x v="11"/>
    <n v="19182"/>
    <n v="41"/>
    <n v="35"/>
    <s v="N.A"/>
    <s v="N.A"/>
    <s v="N.A"/>
    <s v="N.A"/>
    <s v="N.A"/>
    <s v="2,5-3"/>
    <n v="0.4"/>
    <n v="0.72"/>
    <n v="4.08"/>
    <n v="4.32"/>
    <n v="90.47999999999999"/>
    <s v="SEBASTIAN BERNAL"/>
    <s v="ANGELA AFANADOR"/>
  </r>
  <r>
    <n v="236"/>
    <x v="7"/>
    <d v="1899-12-30T23:15:00"/>
    <x v="1"/>
    <x v="1"/>
    <n v="200119"/>
    <x v="11"/>
    <n v="19182"/>
    <n v="41"/>
    <n v="41"/>
    <n v="500"/>
    <n v="462"/>
    <n v="92.4"/>
    <n v="3.1"/>
    <n v="7.5999999999999943"/>
    <s v="N.A"/>
    <s v="N.A"/>
    <s v="N.A"/>
    <s v="N.A"/>
    <s v="N.A"/>
    <s v="N.A."/>
    <s v="EDILBERTO ARIAS"/>
    <s v="NATALIA RODRIGUEZ "/>
  </r>
  <r>
    <n v="237"/>
    <x v="7"/>
    <d v="1899-12-30T23:15:00"/>
    <x v="1"/>
    <x v="2"/>
    <n v="200119"/>
    <x v="11"/>
    <n v="19182"/>
    <n v="41"/>
    <n v="41"/>
    <n v="500"/>
    <n v="468"/>
    <n v="93.6"/>
    <n v="3.1"/>
    <n v="6.4000000000000057"/>
    <s v="N.A"/>
    <s v="N.A"/>
    <s v="N.A"/>
    <s v="N.A"/>
    <s v="N.A"/>
    <s v="N.A."/>
    <s v="EDILBERTO ARIAS"/>
    <s v="NATALIA RODRIGUEZ "/>
  </r>
  <r>
    <n v="238"/>
    <x v="8"/>
    <d v="1899-12-30T01:08:00"/>
    <x v="0"/>
    <x v="0"/>
    <n v="200119"/>
    <x v="11"/>
    <n v="19183"/>
    <n v="68"/>
    <n v="42"/>
    <s v="N.A"/>
    <s v="N.A"/>
    <s v="N.A"/>
    <s v="N.A"/>
    <s v="N.A"/>
    <s v="2,5-3"/>
    <n v="0.4"/>
    <n v="0.8"/>
    <n v="3.84"/>
    <n v="3.88"/>
    <n v="91.08"/>
    <s v="ALEXIS"/>
    <s v="NATALIA RODRIGUEZ "/>
  </r>
  <r>
    <n v="239"/>
    <x v="8"/>
    <d v="1899-12-30T01:15:00"/>
    <x v="1"/>
    <x v="1"/>
    <n v="200119"/>
    <x v="11"/>
    <n v="19183"/>
    <n v="68"/>
    <n v="20"/>
    <n v="500"/>
    <n v="477"/>
    <n v="95.4"/>
    <n v="3.2"/>
    <n v="4.5999999999999943"/>
    <s v="N.A"/>
    <s v="N.A"/>
    <s v="N.A"/>
    <s v="N.A"/>
    <s v="N.A"/>
    <s v="N.A."/>
    <s v="DANIEL PASTRAN "/>
    <s v="NATALIA RODRIGUEZ "/>
  </r>
  <r>
    <n v="240"/>
    <x v="8"/>
    <d v="1899-12-30T01:15:00"/>
    <x v="1"/>
    <x v="2"/>
    <n v="200119"/>
    <x v="11"/>
    <n v="19183"/>
    <n v="68"/>
    <n v="20"/>
    <n v="500"/>
    <n v="475"/>
    <n v="95"/>
    <n v="3.3"/>
    <n v="5"/>
    <s v="N.A"/>
    <s v="N.A"/>
    <s v="N.A"/>
    <s v="N.A"/>
    <s v="N.A"/>
    <s v="N.A."/>
    <s v="DANIEL PASTRAN "/>
    <s v="NATALIA RODRIGUEZ "/>
  </r>
  <r>
    <n v="241"/>
    <x v="8"/>
    <d v="1899-12-30T02:08:00"/>
    <x v="0"/>
    <x v="0"/>
    <n v="200119"/>
    <x v="11"/>
    <n v="19183"/>
    <n v="68"/>
    <n v="57"/>
    <s v="N.A"/>
    <s v="N.A"/>
    <s v="N.A"/>
    <s v="N.A"/>
    <s v="N.A"/>
    <s v="2,5-3"/>
    <n v="0.36"/>
    <n v="0.76"/>
    <n v="3.6"/>
    <n v="3.92"/>
    <n v="91.36"/>
    <s v="ALEXIS"/>
    <s v="NATALIA RODRIGUEZ "/>
  </r>
  <r>
    <n v="242"/>
    <x v="8"/>
    <d v="1899-12-30T03:10:00"/>
    <x v="0"/>
    <x v="0"/>
    <n v="200100"/>
    <x v="12"/>
    <n v="19185"/>
    <n v="85"/>
    <n v="7"/>
    <s v="N.A"/>
    <s v="N.A"/>
    <s v="N.A"/>
    <s v="N.A"/>
    <s v="N.A"/>
    <s v="2,5-3"/>
    <n v="0.2"/>
    <n v="0.68"/>
    <n v="3.4"/>
    <n v="3.8"/>
    <n v="91.919999999999987"/>
    <s v="ALEXIS"/>
    <s v="NATALIA RODRIGUEZ "/>
  </r>
  <r>
    <n v="243"/>
    <x v="8"/>
    <d v="1899-12-30T04:30:00"/>
    <x v="0"/>
    <x v="0"/>
    <n v="200100"/>
    <x v="12"/>
    <n v="19185"/>
    <n v="85"/>
    <n v="25"/>
    <s v="N.A"/>
    <s v="N.A"/>
    <s v="N.A"/>
    <s v="N.A"/>
    <s v="N.A"/>
    <s v="2,5-3"/>
    <n v="0.12"/>
    <n v="0.36"/>
    <n v="3.16"/>
    <n v="3.36"/>
    <n v="93"/>
    <s v="ALEXIS"/>
    <s v="NATALIA RODRIGUEZ "/>
  </r>
  <r>
    <n v="244"/>
    <x v="8"/>
    <d v="1899-12-30T04:40:00"/>
    <x v="1"/>
    <x v="1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5"/>
    <x v="8"/>
    <d v="1899-12-30T04:40:00"/>
    <x v="1"/>
    <x v="2"/>
    <n v="200100"/>
    <x v="12"/>
    <n v="19185"/>
    <n v="85"/>
    <n v="12"/>
    <n v="500"/>
    <n v="465"/>
    <n v="93"/>
    <n v="4"/>
    <n v="7"/>
    <s v="N.A"/>
    <s v="N.A"/>
    <s v="N.A"/>
    <s v="N.A"/>
    <s v="N.A"/>
    <s v="N.A."/>
    <s v="DANIEL PASTRAN "/>
    <s v="NATALIA RODRIGUEZ "/>
  </r>
  <r>
    <n v="246"/>
    <x v="8"/>
    <d v="1899-12-30T06:00:00"/>
    <x v="0"/>
    <x v="0"/>
    <n v="200100"/>
    <x v="12"/>
    <n v="19185"/>
    <n v="85"/>
    <n v="44"/>
    <s v="N.A"/>
    <s v="N.A"/>
    <s v="N.A"/>
    <s v="N.A"/>
    <s v="N.A"/>
    <s v="2,5-3"/>
    <n v="0.16"/>
    <n v="0.92"/>
    <n v="3.68"/>
    <n v="3"/>
    <n v="92.24"/>
    <s v="ALEXIS"/>
    <s v="NATALIA RODRIGUEZ "/>
  </r>
  <r>
    <n v="247"/>
    <x v="8"/>
    <d v="1899-12-30T08:50:00"/>
    <x v="1"/>
    <x v="1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8"/>
    <x v="8"/>
    <d v="1899-12-30T08:50:00"/>
    <x v="1"/>
    <x v="2"/>
    <n v="200100"/>
    <x v="12"/>
    <n v="19185"/>
    <n v="85"/>
    <n v="75"/>
    <n v="500"/>
    <n v="450"/>
    <n v="90"/>
    <n v="4"/>
    <n v="10"/>
    <s v="N.A"/>
    <s v="N.A"/>
    <s v="N.A"/>
    <s v="N.A"/>
    <s v="N.A"/>
    <s v="N.A."/>
    <s v="JOHAN"/>
    <s v="VANESSA LOSADA"/>
  </r>
  <r>
    <n v="249"/>
    <x v="8"/>
    <d v="1899-12-30T09:00:00"/>
    <x v="0"/>
    <x v="0"/>
    <n v="200104"/>
    <x v="6"/>
    <n v="19187"/>
    <n v="60"/>
    <n v="3"/>
    <s v="N.A"/>
    <s v="N.A"/>
    <s v="N.A"/>
    <s v="N.A"/>
    <s v="N.A"/>
    <s v="2,5--3,0"/>
    <n v="0.4"/>
    <n v="0.76"/>
    <n v="3.96"/>
    <n v="4.16"/>
    <n v="90.72"/>
    <s v="JUAN SEBASTIAN "/>
    <s v="VANESSA LOSADA"/>
  </r>
  <r>
    <n v="250"/>
    <x v="8"/>
    <d v="1899-12-30T10:30:00"/>
    <x v="0"/>
    <x v="0"/>
    <n v="200100"/>
    <x v="12"/>
    <n v="19185"/>
    <n v="85"/>
    <n v="80"/>
    <s v="N.A"/>
    <s v="N.A"/>
    <s v="N.A"/>
    <s v="N.A"/>
    <s v="N.A"/>
    <s v="2,5--3,0"/>
    <n v="0.2"/>
    <n v="0.52"/>
    <n v="3.12"/>
    <n v="4"/>
    <n v="92.16"/>
    <s v="JUAN SEBASTIAN "/>
    <s v="VANESSA LOSADA"/>
  </r>
  <r>
    <n v="251"/>
    <x v="8"/>
    <d v="1899-12-30T10:40:00"/>
    <x v="1"/>
    <x v="1"/>
    <n v="200100"/>
    <x v="12"/>
    <n v="19185"/>
    <n v="85"/>
    <n v="82"/>
    <n v="500"/>
    <n v="451"/>
    <n v="90.2"/>
    <n v="4"/>
    <n v="9.7999999999999972"/>
    <s v="N.A"/>
    <s v="N.A"/>
    <s v="N.A"/>
    <s v="N.A"/>
    <s v="N.A"/>
    <s v="N.A."/>
    <s v="JOHAN"/>
    <s v="VANESSA LOSADA"/>
  </r>
  <r>
    <n v="252"/>
    <x v="8"/>
    <d v="1899-12-30T10:40:00"/>
    <x v="1"/>
    <x v="2"/>
    <n v="200104"/>
    <x v="6"/>
    <n v="19187"/>
    <n v="60"/>
    <n v="10"/>
    <n v="500"/>
    <n v="478"/>
    <n v="95.6"/>
    <n v="3"/>
    <n v="4.4000000000000057"/>
    <s v="N.A"/>
    <s v="N.A"/>
    <s v="N.A"/>
    <s v="N.A"/>
    <s v="N.A"/>
    <s v="N.A."/>
    <s v="JOHAN"/>
    <s v="VANESSA LOSADA"/>
  </r>
  <r>
    <n v="253"/>
    <x v="8"/>
    <d v="1899-12-30T11:48:00"/>
    <x v="0"/>
    <x v="0"/>
    <n v="200100"/>
    <x v="12"/>
    <n v="19186"/>
    <n v="19"/>
    <n v="5"/>
    <s v="N.A"/>
    <s v="N.A"/>
    <s v="N.A"/>
    <s v="N.A"/>
    <s v="N.A"/>
    <s v="2,5--3,0"/>
    <n v="0.28000000000000003"/>
    <n v="0.52"/>
    <n v="3.24"/>
    <n v="3.32"/>
    <n v="92.640000000000015"/>
    <s v="JUAN SEBASTIAN "/>
    <s v="VANESSA LOSADA"/>
  </r>
  <r>
    <n v="254"/>
    <x v="8"/>
    <d v="1899-12-30T12:30:00"/>
    <x v="1"/>
    <x v="1"/>
    <n v="200104"/>
    <x v="6"/>
    <n v="19187"/>
    <n v="19"/>
    <n v="8"/>
    <n v="500"/>
    <n v="450"/>
    <n v="90"/>
    <n v="4"/>
    <n v="10"/>
    <s v="N.A"/>
    <s v="N.A"/>
    <s v="N.A"/>
    <s v="N.A"/>
    <s v="N.A"/>
    <s v="N.A."/>
    <s v="JOHAN"/>
    <s v="VANESSA LOSADA"/>
  </r>
  <r>
    <n v="255"/>
    <x v="8"/>
    <d v="1899-12-30T12:30:00"/>
    <x v="1"/>
    <x v="2"/>
    <n v="200100"/>
    <x v="12"/>
    <n v="19186"/>
    <n v="60"/>
    <n v="16"/>
    <n v="500"/>
    <n v="480"/>
    <n v="96"/>
    <n v="3"/>
    <n v="4"/>
    <s v="N.A"/>
    <s v="N.A"/>
    <s v="N.A"/>
    <s v="N.A"/>
    <s v="N.A"/>
    <s v="N.A."/>
    <s v="JOHAN"/>
    <s v="VANESSA LOSADA"/>
  </r>
  <r>
    <n v="256"/>
    <x v="8"/>
    <d v="1899-12-30T13:30:00"/>
    <x v="0"/>
    <x v="0"/>
    <n v="200104"/>
    <x v="6"/>
    <n v="19187"/>
    <n v="60"/>
    <n v="30"/>
    <s v="N.A"/>
    <s v="N.A"/>
    <s v="N.A"/>
    <s v="N.A"/>
    <s v="N.A"/>
    <s v="2,5--3,0"/>
    <n v="0.44"/>
    <n v="0.76"/>
    <n v="3.88"/>
    <n v="3.84"/>
    <n v="91.08"/>
    <s v="JUAN SEBASTIAN "/>
    <s v="VANESSA LOSADA"/>
  </r>
  <r>
    <n v="257"/>
    <x v="8"/>
    <d v="1899-12-30T14:20:00"/>
    <x v="2"/>
    <x v="1"/>
    <n v="200106"/>
    <x v="17"/>
    <n v="19186"/>
    <n v="19"/>
    <n v="15"/>
    <n v="500"/>
    <n v="450"/>
    <n v="90"/>
    <n v="4"/>
    <n v="10"/>
    <s v="N.A"/>
    <s v="N.A"/>
    <s v="N.A"/>
    <s v="N.A"/>
    <s v="N.A"/>
    <s v="N.A."/>
    <s v="JOHAN"/>
    <s v="VANESSA LOSADA"/>
  </r>
  <r>
    <n v="258"/>
    <x v="8"/>
    <d v="1899-12-30T14:20:00"/>
    <x v="1"/>
    <x v="2"/>
    <n v="200104"/>
    <x v="6"/>
    <n v="19187"/>
    <n v="60"/>
    <n v="24"/>
    <n v="500"/>
    <n v="482"/>
    <n v="96.4"/>
    <n v="3"/>
    <n v="3.5999999999999943"/>
    <s v="N.A"/>
    <s v="N.A"/>
    <s v="N.A"/>
    <s v="N.A"/>
    <s v="N.A"/>
    <s v="N.A."/>
    <s v="JOHAN"/>
    <s v="VANESSA LOSADA"/>
  </r>
  <r>
    <n v="259"/>
    <x v="8"/>
    <d v="1899-12-30T02:50:00"/>
    <x v="0"/>
    <x v="0"/>
    <n v="200109"/>
    <x v="13"/>
    <n v="19189"/>
    <n v="13"/>
    <n v="6"/>
    <s v="N.A"/>
    <s v="N.A"/>
    <s v="N.A"/>
    <s v="N.A"/>
    <s v="N.A"/>
    <s v="2,5--3,0"/>
    <n v="0.24"/>
    <n v="0.76"/>
    <n v="3.24"/>
    <n v="4"/>
    <n v="91.76"/>
    <s v="JUAN SEBASTIAN ROJAS"/>
    <s v="VANESSA LOSADA"/>
  </r>
  <r>
    <n v="260"/>
    <x v="8"/>
    <d v="1899-12-30T16:40:00"/>
    <x v="0"/>
    <x v="0"/>
    <n v="200104"/>
    <x v="6"/>
    <n v="19188"/>
    <n v="21"/>
    <n v="7"/>
    <s v="N.A"/>
    <s v="N.A"/>
    <s v="N.A"/>
    <s v="N.A"/>
    <s v="N.A"/>
    <s v="2,5--3,0"/>
    <n v="0.44"/>
    <n v="0.84"/>
    <n v="4.08"/>
    <n v="4.24"/>
    <n v="90.4"/>
    <s v="SEBASTIAN BERNAL"/>
    <s v="ANGELA AFANADOR"/>
  </r>
  <r>
    <n v="261"/>
    <x v="8"/>
    <d v="1899-12-30T17:00:00"/>
    <x v="2"/>
    <x v="1"/>
    <n v="200109"/>
    <x v="13"/>
    <n v="19109"/>
    <n v="13"/>
    <n v="10"/>
    <n v="500"/>
    <n v="454"/>
    <n v="90.8"/>
    <n v="3.2"/>
    <n v="9.2000000000000028"/>
    <s v="N.A"/>
    <s v="N.A"/>
    <s v="N.A"/>
    <s v="N.A"/>
    <s v="N.A"/>
    <s v="N.A."/>
    <s v="EDILBERTO ARIAS"/>
    <s v="ANGELA AFANADOR"/>
  </r>
  <r>
    <n v="262"/>
    <x v="8"/>
    <d v="1899-12-30T17:00:00"/>
    <x v="1"/>
    <x v="6"/>
    <n v="200104"/>
    <x v="6"/>
    <n v="19187"/>
    <n v="60"/>
    <n v="49"/>
    <n v="500"/>
    <n v="473"/>
    <n v="94.6"/>
    <n v="3.3"/>
    <n v="5.4000000000000057"/>
    <s v="N.A"/>
    <s v="N.A"/>
    <s v="N.A"/>
    <s v="N.A"/>
    <s v="N.A"/>
    <s v="N.A."/>
    <s v="EDILBERTO ARIAS"/>
    <s v="ANGELA AFANADOR"/>
  </r>
  <r>
    <n v="263"/>
    <x v="8"/>
    <d v="1899-12-30T17:10:00"/>
    <x v="0"/>
    <x v="0"/>
    <n v="200097"/>
    <x v="14"/>
    <n v="19190"/>
    <n v="7"/>
    <n v="7"/>
    <s v="N.A"/>
    <s v="N.A"/>
    <s v="N.A"/>
    <s v="N.A"/>
    <s v="N.A"/>
    <s v="2,5--3,0"/>
    <n v="0.56000000000000005"/>
    <n v="1"/>
    <n v="4.28"/>
    <n v="4"/>
    <n v="90.16"/>
    <s v="SEBASTIAN BERNAL"/>
    <s v="ANGELA AFANADOR"/>
  </r>
  <r>
    <n v="264"/>
    <x v="8"/>
    <d v="1899-12-30T19:25:00"/>
    <x v="2"/>
    <x v="1"/>
    <n v="200097"/>
    <x v="14"/>
    <n v="19190"/>
    <n v="7"/>
    <n v="3"/>
    <n v="500"/>
    <n v="456"/>
    <n v="91.2"/>
    <n v="3.3"/>
    <n v="8.7999999999999972"/>
    <s v="N.A"/>
    <s v="N.A"/>
    <s v="N.A"/>
    <s v="N.A"/>
    <s v="N.A"/>
    <s v="N.A."/>
    <s v="EDILBERTO ARIAS"/>
    <s v="ANGELA AFANADOR"/>
  </r>
  <r>
    <n v="265"/>
    <x v="8"/>
    <d v="1899-12-30T19:25:00"/>
    <x v="1"/>
    <x v="6"/>
    <n v="200104"/>
    <x v="6"/>
    <n v="19188"/>
    <n v="21"/>
    <n v="9"/>
    <n v="500"/>
    <n v="480"/>
    <n v="96"/>
    <n v="3"/>
    <n v="4"/>
    <s v="N.A"/>
    <s v="N.A"/>
    <s v="N.A"/>
    <s v="N.A"/>
    <s v="N.A"/>
    <s v="N.A."/>
    <s v="EDILBERTO ARIAS"/>
    <s v="ANGELA AFANADOR"/>
  </r>
  <r>
    <n v="266"/>
    <x v="8"/>
    <d v="1899-12-30T20:20:00"/>
    <x v="0"/>
    <x v="0"/>
    <n v="200086"/>
    <x v="0"/>
    <n v="19195"/>
    <n v="55"/>
    <n v="12"/>
    <s v="N.A"/>
    <s v="N.A"/>
    <s v="N.A"/>
    <s v="N.A"/>
    <s v="N.A"/>
    <s v="2,5--3,0"/>
    <n v="0.4"/>
    <n v="1"/>
    <n v="4.4800000000000004"/>
    <n v="4.4000000000000004"/>
    <n v="89.719999999999985"/>
    <s v="SEBASTIAN BERNAL"/>
    <s v="ANGELA AFANADOR"/>
  </r>
  <r>
    <n v="267"/>
    <x v="8"/>
    <d v="1899-12-30T09:50:00"/>
    <x v="0"/>
    <x v="0"/>
    <n v="200086"/>
    <x v="0"/>
    <n v="19195"/>
    <n v="55"/>
    <n v="37"/>
    <s v="N.A"/>
    <s v="N.A"/>
    <s v="N.A"/>
    <s v="N.A"/>
    <s v="N.A"/>
    <s v="2,5--3,0"/>
    <n v="0.64"/>
    <n v="0.92"/>
    <n v="4.4800000000000004"/>
    <n v="4.32"/>
    <n v="89.639999999999986"/>
    <s v="SEBASTIAN BERNAL"/>
    <s v="ANGELA AFANADOR"/>
  </r>
  <r>
    <n v="268"/>
    <x v="9"/>
    <d v="1899-12-30T00:15:00"/>
    <x v="0"/>
    <x v="0"/>
    <n v="200118"/>
    <x v="16"/>
    <n v="19193"/>
    <n v="48"/>
    <n v="9"/>
    <s v="N.A"/>
    <s v="N.A"/>
    <s v="N.A"/>
    <s v="N.A"/>
    <s v="N.A"/>
    <s v="2,5-3"/>
    <n v="0.36"/>
    <n v="1.04"/>
    <n v="3.8"/>
    <n v="3.72"/>
    <n v="91.08"/>
    <s v="PAUL  RAMIREZ"/>
    <s v="NATALIA RODRIGUEZ "/>
  </r>
  <r>
    <n v="269"/>
    <x v="9"/>
    <d v="1899-12-30T01:20:00"/>
    <x v="1"/>
    <x v="1"/>
    <n v="200086"/>
    <x v="0"/>
    <n v="19195"/>
    <n v="55"/>
    <n v="38"/>
    <n v="500"/>
    <n v="472"/>
    <n v="94.4"/>
    <n v="3.2"/>
    <n v="5.5999999999999943"/>
    <s v="N.A"/>
    <s v="N.A"/>
    <s v="N.A"/>
    <s v="N.A"/>
    <s v="N.A"/>
    <s v="N.A."/>
    <s v="DANIEL PASTRAN "/>
    <s v="NATALIA RODRIGUEZ "/>
  </r>
  <r>
    <n v="270"/>
    <x v="9"/>
    <d v="1899-12-30T01:20:00"/>
    <x v="1"/>
    <x v="2"/>
    <n v="200086"/>
    <x v="0"/>
    <n v="19195"/>
    <n v="55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71"/>
    <x v="9"/>
    <d v="1899-12-30T01:20:00"/>
    <x v="0"/>
    <x v="0"/>
    <n v="200106"/>
    <x v="17"/>
    <n v="19191"/>
    <n v="55"/>
    <n v="10"/>
    <s v="N.A"/>
    <s v="N.A"/>
    <s v="N.A"/>
    <s v="N.A"/>
    <s v="N.A"/>
    <s v="2,5.-3"/>
    <n v="0.36"/>
    <n v="1.04"/>
    <n v="4.24"/>
    <n v="4.04"/>
    <n v="90.32"/>
    <s v="PAUL  RAMIREZ"/>
    <s v="NATALIA RODRIGUEZ "/>
  </r>
  <r>
    <n v="272"/>
    <x v="9"/>
    <d v="1899-12-30T04:00:00"/>
    <x v="0"/>
    <x v="0"/>
    <n v="200106"/>
    <x v="17"/>
    <n v="19191"/>
    <n v="55"/>
    <n v="16"/>
    <s v="N.A"/>
    <s v="N.A"/>
    <s v="N.A"/>
    <s v="N.A"/>
    <s v="N.A"/>
    <s v="2,5-3"/>
    <n v="0.44"/>
    <n v="1.4"/>
    <n v="4.92"/>
    <n v="4.6399999999999997"/>
    <n v="88.6"/>
    <s v="PAUL  RAMIREZ"/>
    <s v="NATALIA RODRIGUEZ "/>
  </r>
  <r>
    <n v="273"/>
    <x v="9"/>
    <d v="1899-12-30T04:30:00"/>
    <x v="1"/>
    <x v="1"/>
    <n v="200106"/>
    <x v="17"/>
    <n v="19191"/>
    <n v="55"/>
    <n v="15"/>
    <n v="500"/>
    <n v="480"/>
    <n v="96"/>
    <n v="3.5"/>
    <n v="4"/>
    <s v="N.A"/>
    <s v="N.A"/>
    <s v="N.A"/>
    <s v="N.A"/>
    <s v="N.A"/>
    <s v="N.A."/>
    <s v="DANIEL PASTRAN "/>
    <s v="NATALIA RODRIGUEZ "/>
  </r>
  <r>
    <n v="274"/>
    <x v="9"/>
    <d v="1899-12-30T04:30:00"/>
    <x v="1"/>
    <x v="6"/>
    <n v="200118"/>
    <x v="16"/>
    <n v="19193"/>
    <n v="48"/>
    <n v="15"/>
    <n v="500"/>
    <n v="479"/>
    <n v="95.8"/>
    <n v="3.1"/>
    <n v="4.2000000000000028"/>
    <s v="N.A"/>
    <s v="N.A"/>
    <s v="N.A"/>
    <s v="N.A"/>
    <s v="N.A"/>
    <s v="N.A."/>
    <s v="DANIEL PASTRAN "/>
    <s v="NATALIA RODRIGUEZ "/>
  </r>
  <r>
    <n v="275"/>
    <x v="9"/>
    <d v="1899-12-30T05:20:00"/>
    <x v="0"/>
    <x v="0"/>
    <n v="200106"/>
    <x v="17"/>
    <n v="19191"/>
    <n v="55"/>
    <n v="32"/>
    <s v="N.A"/>
    <s v="N.A"/>
    <s v="N.A"/>
    <s v="N.A"/>
    <s v="N.A"/>
    <s v="2,5-3"/>
    <n v="0.48"/>
    <n v="1.08"/>
    <n v="4.72"/>
    <n v="4.4000000000000004"/>
    <n v="89.32"/>
    <s v="PAUL  RAMIREZ"/>
    <s v="NATALIA RODRIGUEZ "/>
  </r>
  <r>
    <n v="276"/>
    <x v="9"/>
    <d v="1899-12-30T05:25:00"/>
    <x v="0"/>
    <x v="0"/>
    <n v="200118"/>
    <x v="16"/>
    <n v="19193"/>
    <n v="48"/>
    <n v="31"/>
    <s v="N.A"/>
    <s v="N.A"/>
    <s v="N.A"/>
    <s v="N.A"/>
    <s v="N.A"/>
    <s v="2,5-3"/>
    <n v="0.44"/>
    <n v="1.2"/>
    <n v="5.16"/>
    <n v="4.6399999999999997"/>
    <n v="88.56"/>
    <s v="PAUL  RAMIREZ"/>
    <s v="NATALIA RODRIGUEZ "/>
  </r>
  <r>
    <n v="277"/>
    <x v="9"/>
    <d v="1899-12-30T06:00:00"/>
    <x v="1"/>
    <x v="1"/>
    <n v="200106"/>
    <x v="17"/>
    <n v="19191"/>
    <n v="34"/>
    <n v="95"/>
    <n v="500"/>
    <n v="475"/>
    <n v="95"/>
    <n v="3.4"/>
    <n v="5"/>
    <s v="N.A"/>
    <s v="N.A"/>
    <s v="N.A"/>
    <s v="N.A"/>
    <s v="N.A"/>
    <s v="N.A."/>
    <s v="DANIEL PASTRAN "/>
    <s v="NATALIA RODRIGUEZ "/>
  </r>
  <r>
    <n v="278"/>
    <x v="9"/>
    <d v="1899-12-30T06:00:00"/>
    <x v="1"/>
    <x v="6"/>
    <n v="200118"/>
    <x v="16"/>
    <n v="19193"/>
    <n v="48"/>
    <n v="35"/>
    <n v="500"/>
    <n v="475"/>
    <n v="95"/>
    <n v="3"/>
    <n v="5"/>
    <s v="N.A"/>
    <s v="N.A"/>
    <s v="N.A"/>
    <s v="N.A"/>
    <s v="N.A"/>
    <s v="N.A."/>
    <s v="DANIEL PASTRAN "/>
    <s v="NATALIA RODRIGUEZ "/>
  </r>
  <r>
    <n v="279"/>
    <x v="9"/>
    <d v="1899-12-30T07:38:00"/>
    <x v="0"/>
    <x v="0"/>
    <n v="200118"/>
    <x v="16"/>
    <n v="19192"/>
    <n v="25"/>
    <n v="2"/>
    <s v="N.A"/>
    <s v="N.A"/>
    <s v="N.A"/>
    <s v="N.A"/>
    <s v="N.A"/>
    <s v="2,5--3,0"/>
    <n v="0.4"/>
    <n v="0.96"/>
    <n v="4"/>
    <n v="3.8"/>
    <n v="90.84"/>
    <s v="PAUL  RAMIREZ"/>
    <s v="NATALIA RODRIGUEZ "/>
  </r>
  <r>
    <n v="280"/>
    <x v="9"/>
    <d v="1899-12-30T18:15:00"/>
    <x v="0"/>
    <x v="0"/>
    <n v="200106"/>
    <x v="17"/>
    <n v="19200"/>
    <n v="9"/>
    <n v="9"/>
    <s v="N.A"/>
    <s v="N.A"/>
    <s v="N.A"/>
    <s v="N.A"/>
    <s v="N.A"/>
    <s v="2,5--3,0"/>
    <n v="0.44"/>
    <n v="0.92"/>
    <n v="4.88"/>
    <n v="4.5599999999999996"/>
    <n v="89.2"/>
    <s v="SEBASTIAN BERNAL"/>
    <s v="ANGELA AFANADOR"/>
  </r>
  <r>
    <n v="281"/>
    <x v="9"/>
    <d v="1899-12-30T19:25:00"/>
    <x v="1"/>
    <x v="1"/>
    <n v="200106"/>
    <x v="17"/>
    <n v="19200"/>
    <n v="9"/>
    <n v="8"/>
    <n v="500"/>
    <n v="474"/>
    <n v="94.8"/>
    <n v="3.1"/>
    <n v="5.2000000000000028"/>
    <s v="N.A"/>
    <s v="N.A"/>
    <s v="N.A"/>
    <s v="N.A"/>
    <s v="N.A"/>
    <s v="N.A."/>
    <s v="EDILBERTO ARIAS"/>
    <s v="ANGELA AFANADOR"/>
  </r>
  <r>
    <n v="282"/>
    <x v="9"/>
    <d v="1899-12-30T19:25:00"/>
    <x v="1"/>
    <x v="6"/>
    <n v="200118"/>
    <x v="16"/>
    <n v="19192"/>
    <n v="17"/>
    <n v="15"/>
    <n v="500"/>
    <n v="455"/>
    <n v="91"/>
    <n v="3"/>
    <n v="9"/>
    <s v="N.A"/>
    <s v="N.A"/>
    <s v="N.A"/>
    <s v="N.A"/>
    <s v="N.A"/>
    <s v="N.A."/>
    <s v="EDILBERTO ARIAS"/>
    <s v="ANGELA AFANADOR"/>
  </r>
  <r>
    <n v="283"/>
    <x v="9"/>
    <d v="1899-12-30T19:11:00"/>
    <x v="0"/>
    <x v="0"/>
    <n v="200118"/>
    <x v="16"/>
    <n v="19201"/>
    <n v="8"/>
    <n v="8"/>
    <s v="N.A"/>
    <s v="N.A"/>
    <s v="N.A"/>
    <s v="N.A"/>
    <s v="N.A"/>
    <s v="2,5--3,0"/>
    <n v="0.36"/>
    <n v="0.8"/>
    <n v="4.5199999999999996"/>
    <n v="4.8"/>
    <n v="89.52000000000001"/>
    <s v="SEBASTIAN BERNAL"/>
    <s v="ANGELA AFANADOR"/>
  </r>
  <r>
    <n v="284"/>
    <x v="9"/>
    <d v="1899-12-30T19:55:00"/>
    <x v="0"/>
    <x v="0"/>
    <n v="2508"/>
    <x v="2"/>
    <n v="19205"/>
    <n v="14"/>
    <n v="13"/>
    <s v="N.A"/>
    <s v="N.A"/>
    <s v="N.A"/>
    <s v="N.A"/>
    <s v="N.A"/>
    <s v="2,5--3,0"/>
    <n v="0.56000000000000005"/>
    <n v="0.96"/>
    <n v="4.76"/>
    <n v="4.78"/>
    <n v="88.94"/>
    <s v="SEBASTIAN BERNAL"/>
    <s v="ANGELA AFANADOR"/>
  </r>
  <r>
    <n v="285"/>
    <x v="9"/>
    <d v="1899-12-30T20:00:00"/>
    <x v="1"/>
    <x v="1"/>
    <n v="2508"/>
    <x v="2"/>
    <n v="19205"/>
    <n v="14"/>
    <n v="7"/>
    <n v="500"/>
    <n v="465"/>
    <n v="93"/>
    <n v="3.3"/>
    <n v="7"/>
    <s v="N.A"/>
    <s v="N.A"/>
    <s v="N.A"/>
    <s v="N.A"/>
    <s v="N.A"/>
    <s v="N.A."/>
    <s v="EDILBERTO ARIAS"/>
    <s v="ANGELA AFANADOR"/>
  </r>
  <r>
    <n v="286"/>
    <x v="9"/>
    <d v="1899-12-30T20:00:00"/>
    <x v="1"/>
    <x v="6"/>
    <n v="200118"/>
    <x v="16"/>
    <n v="19201"/>
    <n v="8"/>
    <n v="6"/>
    <n v="500"/>
    <n v="454"/>
    <n v="90.8"/>
    <n v="3"/>
    <n v="9.2000000000000028"/>
    <s v="N.A"/>
    <s v="N.A"/>
    <s v="N.A"/>
    <s v="N.A"/>
    <s v="N.A"/>
    <s v="N.A."/>
    <s v="EDILBERTO ARIAS"/>
    <s v="ANGELA AFANADOR"/>
  </r>
  <r>
    <n v="287"/>
    <x v="9"/>
    <d v="1899-12-30T20:55:00"/>
    <x v="0"/>
    <x v="0"/>
    <n v="200087"/>
    <x v="19"/>
    <n v="19204"/>
    <n v="14"/>
    <n v="13"/>
    <s v="N.A"/>
    <s v="N.A"/>
    <s v="N.A"/>
    <s v="N.A"/>
    <s v="N.A"/>
    <s v="2,5--3,0"/>
    <n v="0.48"/>
    <n v="1.08"/>
    <n v="4.88"/>
    <n v="4.5999999999999996"/>
    <n v="88.960000000000008"/>
    <s v="SEBASTIAN BERNAL"/>
    <s v="ANGELA AFANADOR"/>
  </r>
  <r>
    <n v="288"/>
    <x v="9"/>
    <d v="1899-12-30T21:30:00"/>
    <x v="1"/>
    <x v="1"/>
    <n v="2508"/>
    <x v="2"/>
    <n v="19205"/>
    <n v="14"/>
    <n v="13"/>
    <n v="500"/>
    <n v="464"/>
    <n v="92.8"/>
    <n v="3.1"/>
    <n v="7.2000000000000028"/>
    <s v="N.A"/>
    <s v="N.A"/>
    <s v="N.A"/>
    <s v="N.A"/>
    <s v="N.A"/>
    <s v="N.A."/>
    <s v="EDILBERTO ARIAS"/>
    <s v="ANGELA AFANADOR"/>
  </r>
  <r>
    <n v="289"/>
    <x v="9"/>
    <d v="1899-12-30T21:30:00"/>
    <x v="1"/>
    <x v="2"/>
    <n v="200087"/>
    <x v="19"/>
    <n v="19204"/>
    <n v="14"/>
    <n v="8"/>
    <n v="500"/>
    <n v="460"/>
    <n v="92"/>
    <n v="3.1"/>
    <n v="8"/>
    <s v="N.A"/>
    <s v="N.A"/>
    <s v="N.A"/>
    <s v="N.A"/>
    <s v="N.A"/>
    <s v="N.A."/>
    <s v="EDILBERTO ARIAS"/>
    <s v="ANGELA AFANADOR"/>
  </r>
  <r>
    <n v="290"/>
    <x v="9"/>
    <d v="1899-12-30T22:25:00"/>
    <x v="0"/>
    <x v="0"/>
    <n v="200120"/>
    <x v="15"/>
    <n v="19202"/>
    <n v="68"/>
    <n v="23"/>
    <s v="N.A"/>
    <s v="N.A"/>
    <s v="N.A"/>
    <s v="N.A"/>
    <s v="N.A"/>
    <s v="2,5--3,0"/>
    <n v="0.56000000000000005"/>
    <n v="1.04"/>
    <n v="4.92"/>
    <n v="4.5999999999999996"/>
    <n v="88.88"/>
    <s v="SEBASTIAN BERNAL"/>
    <s v="ANGELA AFANADOR"/>
  </r>
  <r>
    <n v="291"/>
    <x v="9"/>
    <d v="1899-12-30T23:25:00"/>
    <x v="0"/>
    <x v="0"/>
    <n v="200107"/>
    <x v="20"/>
    <n v="19199"/>
    <n v="68"/>
    <n v="12"/>
    <s v="N.A"/>
    <s v="N.A"/>
    <s v="N.A"/>
    <s v="N.A"/>
    <s v="N.A"/>
    <s v="2,5--3,0"/>
    <n v="0.36"/>
    <n v="0.96"/>
    <n v="4.4800000000000004"/>
    <n v="4.92"/>
    <n v="89.28"/>
    <s v="SEBASTIAN BERNAL"/>
    <s v="ANGELA AFANADOR"/>
  </r>
  <r>
    <n v="292"/>
    <x v="9"/>
    <d v="1899-12-30T23:35:00"/>
    <x v="1"/>
    <x v="1"/>
    <n v="200120"/>
    <x v="15"/>
    <n v="19202"/>
    <n v="68"/>
    <n v="15"/>
    <n v="500"/>
    <n v="460"/>
    <n v="92"/>
    <n v="3"/>
    <n v="8"/>
    <s v="N.A"/>
    <s v="N.A"/>
    <s v="N.A"/>
    <s v="N.A"/>
    <s v="N.A"/>
    <s v="N.A."/>
    <s v="EDILBERTO ARIAS"/>
    <s v="ANGELA AFANADOR"/>
  </r>
  <r>
    <n v="293"/>
    <x v="9"/>
    <d v="1899-12-30T23:35:00"/>
    <x v="1"/>
    <x v="2"/>
    <n v="200107"/>
    <x v="20"/>
    <n v="19199"/>
    <n v="68"/>
    <n v="9"/>
    <n v="500"/>
    <n v="467"/>
    <n v="93.4"/>
    <n v="3.1"/>
    <n v="6.5999999999999943"/>
    <s v="N.A"/>
    <s v="N.A"/>
    <s v="N.A"/>
    <s v="N.A"/>
    <s v="N.A"/>
    <s v="N.A."/>
    <s v="EDILBERTO ARIAS"/>
    <s v="ANGELA AFANADOR"/>
  </r>
  <r>
    <n v="294"/>
    <x v="10"/>
    <d v="1899-12-30T12:43:00"/>
    <x v="0"/>
    <x v="0"/>
    <n v="200120"/>
    <x v="15"/>
    <n v="19202"/>
    <n v="68"/>
    <n v="37"/>
    <s v="N.A"/>
    <s v="N.A"/>
    <s v="N.A"/>
    <s v="N.A"/>
    <s v="N.A"/>
    <s v="2,5-3"/>
    <n v="0.4"/>
    <n v="1.08"/>
    <n v="4.5599999999999996"/>
    <n v="4.6399999999999997"/>
    <n v="89.32"/>
    <s v="ALEXIS"/>
    <s v="NATALIA RODRIGUEZ "/>
  </r>
  <r>
    <n v="295"/>
    <x v="10"/>
    <d v="1899-12-30T01:00:00"/>
    <x v="1"/>
    <x v="1"/>
    <n v="200120"/>
    <x v="15"/>
    <n v="19202"/>
    <n v="68"/>
    <n v="38"/>
    <n v="500"/>
    <n v="470"/>
    <n v="94"/>
    <n v="3.2"/>
    <n v="6"/>
    <s v="N.A"/>
    <s v="N.A"/>
    <s v="N.A"/>
    <s v="N.A"/>
    <s v="N.A"/>
    <s v="N.A."/>
    <s v="DANIEL PASTRAN "/>
    <s v="NATALIA RODRIGUEZ "/>
  </r>
  <r>
    <n v="296"/>
    <x v="10"/>
    <d v="1899-12-30T01:00:00"/>
    <x v="1"/>
    <x v="2"/>
    <n v="200107"/>
    <x v="20"/>
    <n v="19199"/>
    <n v="68"/>
    <n v="18"/>
    <n v="500"/>
    <n v="467"/>
    <n v="93.4"/>
    <n v="3.3"/>
    <n v="6.5999999999999943"/>
    <s v="N.A"/>
    <s v="N.A"/>
    <s v="N.A"/>
    <s v="N.A"/>
    <s v="N.A"/>
    <s v="N.A."/>
    <s v="DANIEL PASTRAN "/>
    <s v="NATALIA RODRIGUEZ "/>
  </r>
  <r>
    <n v="297"/>
    <x v="10"/>
    <d v="1899-12-30T02:00:00"/>
    <x v="0"/>
    <x v="0"/>
    <n v="200107"/>
    <x v="20"/>
    <n v="19199"/>
    <n v="68"/>
    <n v="33"/>
    <s v="N.A"/>
    <s v="N.A"/>
    <s v="N.A"/>
    <s v="N.A"/>
    <s v="N.A"/>
    <s v="2,5-3"/>
    <n v="0.4"/>
    <n v="0.96"/>
    <n v="4.5199999999999996"/>
    <n v="4.4000000000000004"/>
    <n v="89.72"/>
    <s v="ALEXIS"/>
    <s v="NATALIA RODRIGUEZ "/>
  </r>
  <r>
    <n v="298"/>
    <x v="10"/>
    <d v="1899-12-30T03:15:00"/>
    <x v="0"/>
    <x v="0"/>
    <n v="200120"/>
    <x v="15"/>
    <n v="19202"/>
    <n v="68"/>
    <n v="64"/>
    <s v="N.A"/>
    <s v="N.A"/>
    <s v="N.A"/>
    <s v="N.A"/>
    <s v="N.A"/>
    <s v="2,5-3"/>
    <n v="0.36"/>
    <n v="1.24"/>
    <n v="5.12"/>
    <n v="4.68"/>
    <n v="88.6"/>
    <s v="ALEXIS"/>
    <s v="NATALIA RODRIGUEZ "/>
  </r>
  <r>
    <n v="299"/>
    <x v="10"/>
    <d v="1899-12-30T03:20:00"/>
    <x v="1"/>
    <x v="1"/>
    <n v="200120"/>
    <x v="15"/>
    <n v="19202"/>
    <n v="68"/>
    <n v="50"/>
    <n v="500"/>
    <n v="466"/>
    <n v="93.2"/>
    <n v="3.2"/>
    <n v="6.7999999999999972"/>
    <s v="N.A"/>
    <s v="N.A"/>
    <s v="N.A"/>
    <s v="N.A"/>
    <s v="N.A"/>
    <s v="N.A."/>
    <s v="FERLEY URREGO"/>
    <s v="NATALIA RODRIGUEZ "/>
  </r>
  <r>
    <n v="300"/>
    <x v="10"/>
    <d v="1899-12-30T03:20:00"/>
    <x v="1"/>
    <x v="2"/>
    <n v="200107"/>
    <x v="20"/>
    <n v="19199"/>
    <n v="68"/>
    <n v="36"/>
    <n v="500"/>
    <n v="467.5"/>
    <n v="93.5"/>
    <n v="3.1"/>
    <n v="6.5"/>
    <s v="N.A"/>
    <s v="N.A"/>
    <s v="N.A"/>
    <s v="N.A"/>
    <s v="N.A"/>
    <s v="N.A."/>
    <s v="FERLEY URREGO"/>
    <s v="NATALIA RODRIGUEZ "/>
  </r>
  <r>
    <n v="301"/>
    <x v="10"/>
    <d v="1899-12-30T04:15:00"/>
    <x v="0"/>
    <x v="0"/>
    <n v="200119"/>
    <x v="11"/>
    <n v="19206"/>
    <n v="68"/>
    <n v="11"/>
    <s v="N.A"/>
    <s v="N.A"/>
    <s v="N.A"/>
    <s v="N.A"/>
    <s v="N.A"/>
    <s v="2,5-3"/>
    <n v="0.44"/>
    <n v="1.04"/>
    <n v="4.5199999999999996"/>
    <n v="4.4800000000000004"/>
    <n v="89.52"/>
    <s v="ALEXIS"/>
    <s v="NATALIA RODRIGUEZ "/>
  </r>
  <r>
    <n v="302"/>
    <x v="10"/>
    <d v="1899-12-30T05:30:00"/>
    <x v="0"/>
    <x v="0"/>
    <n v="200120"/>
    <x v="15"/>
    <n v="19203"/>
    <n v="14"/>
    <n v="14"/>
    <s v="N.A"/>
    <s v="N.A"/>
    <s v="N.A"/>
    <s v="N.A"/>
    <s v="N.A"/>
    <s v="2,5-3"/>
    <n v="0.36"/>
    <n v="0.88"/>
    <n v="4.24"/>
    <n v="4.28"/>
    <n v="90.240000000000009"/>
    <s v="PAUL  RAMIREZ"/>
    <s v="NATALIA RODRIGUEZ "/>
  </r>
  <r>
    <n v="303"/>
    <x v="10"/>
    <d v="1899-12-30T05:40:00"/>
    <x v="0"/>
    <x v="0"/>
    <n v="200119"/>
    <x v="11"/>
    <n v="19206"/>
    <n v="68"/>
    <n v="14"/>
    <s v="N.A"/>
    <s v="N.A"/>
    <s v="N.A"/>
    <s v="N.A"/>
    <s v="N.A"/>
    <s v="2,5-3"/>
    <n v="0.44"/>
    <n v="0.96"/>
    <n v="4.5199999999999996"/>
    <n v="4.4800000000000004"/>
    <n v="89.600000000000009"/>
    <s v="PAUL  RAMIREZ"/>
    <s v="NATALIA RODRIGUEZ "/>
  </r>
  <r>
    <n v="304"/>
    <x v="10"/>
    <d v="1899-12-30T12:40:00"/>
    <x v="2"/>
    <x v="1"/>
    <n v="200120"/>
    <x v="15"/>
    <n v="19203"/>
    <n v="14"/>
    <n v="14"/>
    <n v="500"/>
    <n v="468"/>
    <n v="93.6"/>
    <n v="3.2"/>
    <n v="6.4000000000000057"/>
    <s v="N.A"/>
    <s v="N.A"/>
    <s v="N.A"/>
    <s v="N.A"/>
    <s v="N.A"/>
    <s v="N.A."/>
    <s v="JOHAN"/>
    <s v="VANESSA LOSADA"/>
  </r>
  <r>
    <n v="305"/>
    <x v="10"/>
    <d v="1899-12-30T12:40:00"/>
    <x v="1"/>
    <x v="2"/>
    <n v="200119"/>
    <x v="11"/>
    <n v="19200"/>
    <n v="68"/>
    <n v="28"/>
    <n v="500"/>
    <n v="472"/>
    <n v="94.4"/>
    <n v="3.1"/>
    <n v="5.5999999999999943"/>
    <s v="N.A"/>
    <s v="N.A"/>
    <s v="N.A"/>
    <s v="N.A"/>
    <s v="N.A"/>
    <s v="N.A."/>
    <s v="JOHAN"/>
    <s v="VANESSA LOSADA"/>
  </r>
  <r>
    <n v="306"/>
    <x v="10"/>
    <d v="1899-12-30T12:40:00"/>
    <x v="0"/>
    <x v="0"/>
    <n v="200119"/>
    <x v="11"/>
    <n v="19206"/>
    <n v="68"/>
    <n v="35"/>
    <s v="N.A"/>
    <s v="N.A"/>
    <s v="N.A"/>
    <s v="N.A"/>
    <s v="N.A"/>
    <s v="2,5--3,0"/>
    <n v="0.4"/>
    <n v="0.92"/>
    <n v="4.5999999999999996"/>
    <n v="4.4400000000000004"/>
    <n v="89.64"/>
    <s v="JUAN SEBASTIAN ROJAS"/>
    <s v="VANESSA LOSADA"/>
  </r>
  <r>
    <n v="307"/>
    <x v="10"/>
    <d v="1899-12-30T12:40:00"/>
    <x v="0"/>
    <x v="0"/>
    <n v="200107"/>
    <x v="20"/>
    <n v="19199"/>
    <n v="68"/>
    <n v="46"/>
    <s v="N.A"/>
    <s v="N.A"/>
    <s v="N.A"/>
    <s v="N.A"/>
    <s v="N.A"/>
    <s v="2,5-3,0"/>
    <n v="0.44"/>
    <n v="1"/>
    <n v="5.16"/>
    <n v="4.88"/>
    <n v="88.52000000000001"/>
    <s v="JUAN SEBASTIAN ROJAS"/>
    <s v="BRAYAN HERRERA"/>
  </r>
  <r>
    <n v="308"/>
    <x v="10"/>
    <d v="1899-12-30T14:40:00"/>
    <x v="2"/>
    <x v="1"/>
    <n v="200107"/>
    <x v="20"/>
    <n v="19199"/>
    <n v="68"/>
    <n v="58"/>
    <n v="500"/>
    <n v="470"/>
    <n v="94"/>
    <n v="3.1"/>
    <n v="6"/>
    <s v="N.A"/>
    <s v="N.A"/>
    <s v="N.A"/>
    <s v="N.A"/>
    <s v="N.A"/>
    <s v="N.A."/>
    <s v="JOHAN"/>
    <s v="VANESSA LOSADA"/>
  </r>
  <r>
    <n v="309"/>
    <x v="10"/>
    <d v="1899-12-30T14:40:00"/>
    <x v="1"/>
    <x v="2"/>
    <n v="200119"/>
    <x v="11"/>
    <n v="19206"/>
    <n v="68"/>
    <n v="40"/>
    <n v="500"/>
    <n v="475"/>
    <n v="95"/>
    <n v="3"/>
    <n v="5"/>
    <s v="N.A"/>
    <s v="N.A"/>
    <s v="N.A"/>
    <s v="N.A"/>
    <s v="N.A"/>
    <s v="N.A."/>
    <s v="JOHAN"/>
    <s v="VANESSA LOSADA"/>
  </r>
  <r>
    <n v="310"/>
    <x v="10"/>
    <d v="1899-12-30T17:00:00"/>
    <x v="0"/>
    <x v="0"/>
    <n v="200107"/>
    <x v="20"/>
    <n v="19209"/>
    <n v="63"/>
    <n v="19"/>
    <s v="N.A"/>
    <s v="N.A"/>
    <s v="N.A"/>
    <s v="N.A"/>
    <s v="N.A"/>
    <s v="2,5-3,0"/>
    <n v="0.44"/>
    <n v="0.88"/>
    <n v="4.5999999999999996"/>
    <n v="4.28"/>
    <n v="89.800000000000011"/>
    <s v="SEBASTIAN BERNAL"/>
    <s v="ANGELA AFANADOR"/>
  </r>
  <r>
    <n v="311"/>
    <x v="10"/>
    <d v="1899-12-30T17:15:00"/>
    <x v="2"/>
    <x v="1"/>
    <n v="200107"/>
    <x v="20"/>
    <n v="19209"/>
    <n v="63"/>
    <n v="7"/>
    <n v="500"/>
    <n v="473"/>
    <n v="94.6"/>
    <n v="3.3"/>
    <n v="5.4000000000000057"/>
    <s v="N.A"/>
    <s v="N.A"/>
    <s v="N.A"/>
    <s v="N.A"/>
    <s v="N.A"/>
    <s v="N.A."/>
    <s v="DANIEL PASTRAN "/>
    <s v="ANGELA AFANADOR"/>
  </r>
  <r>
    <n v="312"/>
    <x v="10"/>
    <d v="1899-12-30T17:15:00"/>
    <x v="1"/>
    <x v="2"/>
    <n v="200119"/>
    <x v="11"/>
    <n v="19206"/>
    <n v="68"/>
    <n v="53"/>
    <n v="500"/>
    <n v="473"/>
    <n v="94.6"/>
    <n v="3.1"/>
    <n v="5.4000000000000057"/>
    <s v="N.A"/>
    <s v="N.A"/>
    <s v="N.A"/>
    <s v="N.A"/>
    <s v="N.A"/>
    <s v="N.A."/>
    <s v="DANIEL PASTRAN "/>
    <s v="ANGELA AFANADOR"/>
  </r>
  <r>
    <n v="313"/>
    <x v="10"/>
    <d v="1899-12-30T18:00:00"/>
    <x v="0"/>
    <x v="0"/>
    <n v="200119"/>
    <x v="11"/>
    <n v="19206"/>
    <n v="68"/>
    <n v="68"/>
    <s v="N.A"/>
    <s v="N.A"/>
    <s v="N.A"/>
    <s v="N.A"/>
    <s v="N.A"/>
    <s v="2,5-3,0"/>
    <n v="0.52"/>
    <n v="1"/>
    <n v="4.8"/>
    <n v="4.2"/>
    <n v="89.48"/>
    <s v="SEBASTIAN BERNAL"/>
    <s v="ANGELA AFANADOR"/>
  </r>
  <r>
    <n v="314"/>
    <x v="10"/>
    <d v="1899-12-30T19:00:00"/>
    <x v="0"/>
    <x v="0"/>
    <n v="200086"/>
    <x v="0"/>
    <n v="19210"/>
    <n v="41"/>
    <n v="10"/>
    <s v="N.A"/>
    <s v="N.A"/>
    <s v="N.A"/>
    <s v="N.A"/>
    <s v="N.A"/>
    <s v="2,5-3,0"/>
    <n v="0.48"/>
    <n v="0.96"/>
    <n v="4.5999999999999996"/>
    <n v="4.4400000000000004"/>
    <n v="89.52000000000001"/>
    <s v="SEBASTIAN BERNAL"/>
    <s v="ANGELA AFANADOR"/>
  </r>
  <r>
    <n v="315"/>
    <x v="10"/>
    <d v="1899-12-30T20:00:00"/>
    <x v="0"/>
    <x v="0"/>
    <n v="200107"/>
    <x v="20"/>
    <n v="19209"/>
    <n v="63"/>
    <n v="37"/>
    <s v="N.A"/>
    <s v="N.A"/>
    <s v="N.A"/>
    <s v="N.A"/>
    <s v="N.A"/>
    <s v="2,5-3,0"/>
    <n v="0.56000000000000005"/>
    <n v="0.88"/>
    <n v="4.3600000000000003"/>
    <n v="4.08"/>
    <n v="90.12"/>
    <s v="SEBASTIAN BERNAL"/>
    <s v="ANGELA AFANADOR"/>
  </r>
  <r>
    <n v="316"/>
    <x v="10"/>
    <d v="1899-12-30T20:10:00"/>
    <x v="2"/>
    <x v="1"/>
    <n v="200107"/>
    <x v="20"/>
    <n v="19209"/>
    <n v="63"/>
    <n v="30"/>
    <n v="500"/>
    <n v="473"/>
    <n v="94.6"/>
    <n v="3.4"/>
    <n v="5.4000000000000057"/>
    <s v="N.A"/>
    <s v="N.A"/>
    <s v="N.A"/>
    <s v="N.A"/>
    <s v="N.A"/>
    <s v="N.A."/>
    <s v="DANIEL PASTRAN "/>
    <s v="ANGELA AFANADOR"/>
  </r>
  <r>
    <n v="317"/>
    <x v="10"/>
    <d v="1899-12-30T20:10:00"/>
    <x v="1"/>
    <x v="2"/>
    <n v="200086"/>
    <x v="0"/>
    <n v="19210"/>
    <n v="41"/>
    <n v="8"/>
    <n v="500"/>
    <n v="460"/>
    <n v="92"/>
    <n v="3"/>
    <n v="8"/>
    <s v="N.A"/>
    <s v="N.A"/>
    <s v="N.A"/>
    <s v="N.A"/>
    <s v="N.A"/>
    <s v="N.A."/>
    <s v="DANIEL PASTRAN "/>
    <s v="ANGELA AFANADOR"/>
  </r>
  <r>
    <n v="318"/>
    <x v="10"/>
    <d v="1899-12-30T21:00:00"/>
    <x v="0"/>
    <x v="0"/>
    <n v="200086"/>
    <x v="0"/>
    <n v="19210"/>
    <n v="41"/>
    <n v="22"/>
    <s v="N.A"/>
    <s v="N.A"/>
    <s v="N.A"/>
    <s v="N.A"/>
    <s v="N.A"/>
    <s v="2,5-3,0"/>
    <n v="0.64"/>
    <n v="1.04"/>
    <n v="4.68"/>
    <n v="4.72"/>
    <n v="88.919999999999987"/>
    <s v="SEBASTIAN BERNAL"/>
    <s v="ANGELA AFANADOR"/>
  </r>
  <r>
    <n v="319"/>
    <x v="10"/>
    <d v="1899-12-30T22:00:00"/>
    <x v="0"/>
    <x v="0"/>
    <n v="200107"/>
    <x v="20"/>
    <n v="19209"/>
    <n v="63"/>
    <n v="61"/>
    <s v="N.A"/>
    <s v="N.A"/>
    <s v="N.A"/>
    <s v="N.A"/>
    <s v="N.A"/>
    <s v="2,5-3,0"/>
    <n v="0.36"/>
    <n v="0.96"/>
    <n v="4.24"/>
    <n v="4.2"/>
    <n v="90.240000000000009"/>
    <s v="SEBASTIAN BERNAL"/>
    <s v="ANGELA AFANADOR"/>
  </r>
  <r>
    <n v="320"/>
    <x v="10"/>
    <d v="1899-12-30T22:20:00"/>
    <x v="2"/>
    <x v="1"/>
    <n v="200107"/>
    <x v="20"/>
    <n v="19209"/>
    <n v="63"/>
    <n v="50"/>
    <n v="500"/>
    <n v="478"/>
    <n v="95.6"/>
    <n v="3.4"/>
    <n v="4.4000000000000057"/>
    <s v="N.A"/>
    <s v="N.A"/>
    <s v="N.A"/>
    <s v="N.A"/>
    <s v="N.A"/>
    <s v="N.A."/>
    <s v="DANIEL PASTRAN "/>
    <s v="ANGELA AFANADOR"/>
  </r>
  <r>
    <n v="321"/>
    <x v="10"/>
    <d v="1899-12-30T22:20:00"/>
    <x v="1"/>
    <x v="2"/>
    <n v="200086"/>
    <x v="0"/>
    <n v="19210"/>
    <n v="41"/>
    <n v="22"/>
    <n v="500"/>
    <n v="464"/>
    <n v="92.8"/>
    <n v="3"/>
    <n v="7.2000000000000028"/>
    <s v="N.A"/>
    <s v="N.A"/>
    <s v="N.A"/>
    <s v="N.A"/>
    <s v="N.A"/>
    <s v="N.A."/>
    <s v="DANIEL PASTRAN "/>
    <s v="ANGELA AFANADOR"/>
  </r>
  <r>
    <n v="322"/>
    <x v="10"/>
    <d v="1899-12-30T23:00:00"/>
    <x v="0"/>
    <x v="0"/>
    <n v="200107"/>
    <x v="20"/>
    <n v="19207"/>
    <n v="14"/>
    <n v="7"/>
    <s v="N.A"/>
    <s v="N.A"/>
    <s v="N.A"/>
    <s v="N.A"/>
    <s v="N.A"/>
    <s v="2,5-3,0"/>
    <n v="0.56000000000000005"/>
    <n v="1"/>
    <n v="4.28"/>
    <n v="4.32"/>
    <n v="89.84"/>
    <s v="SEBASTIAN BERNAL"/>
    <s v="ANGELA AFANADOR"/>
  </r>
  <r>
    <n v="323"/>
    <x v="11"/>
    <d v="1899-12-30T00:10:00"/>
    <x v="0"/>
    <x v="0"/>
    <n v="200119"/>
    <x v="11"/>
    <n v="19208"/>
    <n v="41"/>
    <n v="12"/>
    <s v="N.A"/>
    <s v="N.A"/>
    <s v="N.A"/>
    <s v="N.A"/>
    <s v="N.A"/>
    <s v="2,5-3"/>
    <n v="0.36"/>
    <n v="0.88"/>
    <n v="3.84"/>
    <n v="4.04"/>
    <n v="90.88"/>
    <s v="SEBASTIAN BERNAL"/>
    <s v="NATALIA RODRIGUEZ "/>
  </r>
  <r>
    <n v="324"/>
    <x v="11"/>
    <d v="1899-12-30T01:00:00"/>
    <x v="1"/>
    <x v="1"/>
    <n v="200107"/>
    <x v="20"/>
    <n v="19209"/>
    <n v="63"/>
    <n v="58"/>
    <n v="500"/>
    <n v="470"/>
    <n v="94"/>
    <n v="3.2"/>
    <n v="6"/>
    <s v="N.A"/>
    <s v="N.A"/>
    <s v="N.A"/>
    <s v="N.A"/>
    <s v="N.A"/>
    <s v="N.A."/>
    <s v="DANIEL PASTRAN "/>
    <s v="NATALIA RODRIGUEZ "/>
  </r>
  <r>
    <n v="325"/>
    <x v="11"/>
    <d v="1899-12-30T01:00:00"/>
    <x v="1"/>
    <x v="2"/>
    <n v="200086"/>
    <x v="0"/>
    <n v="19210"/>
    <n v="41"/>
    <n v="38"/>
    <n v="500"/>
    <n v="475"/>
    <n v="95"/>
    <n v="3"/>
    <n v="5"/>
    <s v="N.A"/>
    <s v="N.A"/>
    <s v="N.A"/>
    <s v="N.A"/>
    <s v="N.A"/>
    <s v="N.A."/>
    <s v="DANIEL PASTRAN "/>
    <s v="NATALIA RODRIGUEZ "/>
  </r>
  <r>
    <n v="326"/>
    <x v="11"/>
    <d v="1899-12-30T01:10:00"/>
    <x v="0"/>
    <x v="0"/>
    <n v="200107"/>
    <x v="20"/>
    <n v="19207"/>
    <n v="14"/>
    <n v="14"/>
    <s v="N.A"/>
    <s v="N.A"/>
    <s v="N.A"/>
    <s v="N.A"/>
    <s v="N.A"/>
    <s v="2,5-3"/>
    <n v="0.36"/>
    <n v="0.96"/>
    <n v="4.6399999999999997"/>
    <n v="4.5199999999999996"/>
    <n v="89.52000000000001"/>
    <s v="PAUL  RAMIREZ"/>
    <s v="NATALIA RODRIGUEZ "/>
  </r>
  <r>
    <n v="327"/>
    <x v="11"/>
    <d v="1899-12-30T02:25:00"/>
    <x v="0"/>
    <x v="0"/>
    <n v="200119"/>
    <x v="11"/>
    <n v="19208"/>
    <n v="41"/>
    <n v="25"/>
    <s v="N.A"/>
    <s v="N.A"/>
    <s v="N.A"/>
    <s v="N.A"/>
    <s v="N.A"/>
    <s v="2,5-3"/>
    <n v="0.32"/>
    <n v="0.84"/>
    <n v="4.28"/>
    <n v="4.3209999999999997"/>
    <n v="90.239000000000004"/>
    <s v="PAUL  RAMIREZ"/>
    <s v="NATALIA RODRIGUEZ "/>
  </r>
  <r>
    <n v="328"/>
    <x v="11"/>
    <d v="1899-12-30T03:15:00"/>
    <x v="0"/>
    <x v="0"/>
    <n v="200100"/>
    <x v="12"/>
    <n v="19214"/>
    <n v="18"/>
    <n v="8"/>
    <s v="N.A"/>
    <s v="N.A"/>
    <s v="N.A"/>
    <s v="N.A"/>
    <s v="N.A"/>
    <s v="2,5-3"/>
    <n v="0.2"/>
    <n v="0.56000000000000005"/>
    <n v="3.64"/>
    <n v="3.68"/>
    <n v="91.919999999999987"/>
    <s v="PAUL  RAMIREZ"/>
    <s v="NATALIA RODRIGUEZ "/>
  </r>
  <r>
    <n v="329"/>
    <x v="11"/>
    <d v="1899-12-30T04:25:00"/>
    <x v="0"/>
    <x v="0"/>
    <n v="200119"/>
    <x v="11"/>
    <n v="19208"/>
    <n v="41"/>
    <n v="31"/>
    <s v="N.A"/>
    <s v="N.A"/>
    <s v="N.A"/>
    <s v="N.A"/>
    <s v="N.A"/>
    <s v="2,5-3"/>
    <n v="0.36"/>
    <n v="0.88"/>
    <n v="4.2"/>
    <n v="4.16"/>
    <n v="90.4"/>
    <s v="ALEXIS"/>
    <s v="NATALIA RODRIGUEZ "/>
  </r>
  <r>
    <n v="330"/>
    <x v="11"/>
    <d v="1899-12-30T04:50:00"/>
    <x v="1"/>
    <x v="1"/>
    <n v="200100"/>
    <x v="12"/>
    <n v="19214"/>
    <n v="18"/>
    <n v="12"/>
    <n v="500"/>
    <n v="470"/>
    <n v="94"/>
    <n v="3.2"/>
    <n v="6"/>
    <s v="N.A"/>
    <s v="N.A"/>
    <s v="N.A"/>
    <s v="N.A"/>
    <s v="N.A"/>
    <s v="N.A."/>
    <s v="DANIEL PASTRAN "/>
    <s v="NATALIA RODRIGUEZ "/>
  </r>
  <r>
    <n v="331"/>
    <x v="11"/>
    <d v="1899-12-30T04:50:00"/>
    <x v="1"/>
    <x v="2"/>
    <n v="200119"/>
    <x v="11"/>
    <n v="19208"/>
    <n v="45"/>
    <n v="15"/>
    <n v="500"/>
    <n v="471"/>
    <n v="94.2"/>
    <n v="3.4"/>
    <n v="5.7999999999999972"/>
    <s v="N.A"/>
    <s v="N.A"/>
    <s v="N.A"/>
    <s v="N.A"/>
    <s v="N.A"/>
    <s v="N.A."/>
    <s v="DANIEL PASTRAN "/>
    <s v="NATALIA RODRIGUEZ "/>
  </r>
  <r>
    <n v="332"/>
    <x v="11"/>
    <d v="1899-12-30T05:10:00"/>
    <x v="0"/>
    <x v="0"/>
    <n v="200100"/>
    <x v="12"/>
    <n v="19215"/>
    <n v="67"/>
    <n v="5"/>
    <s v="N.A"/>
    <s v="N.A"/>
    <s v="N.A"/>
    <s v="N.A"/>
    <s v="N.A"/>
    <s v="2,5-3"/>
    <n v="0.24"/>
    <n v="0.64"/>
    <n v="3.84"/>
    <n v="3.76"/>
    <n v="91.52"/>
    <s v="ALEXIS"/>
    <s v="NATALIA RODRIGUEZ "/>
  </r>
  <r>
    <n v="333"/>
    <x v="11"/>
    <d v="1899-12-30T06:15:00"/>
    <x v="0"/>
    <x v="0"/>
    <n v="200100"/>
    <x v="12"/>
    <n v="19215"/>
    <n v="67"/>
    <n v="22"/>
    <s v="N.A"/>
    <s v="N.A"/>
    <s v="N.A"/>
    <s v="N.A"/>
    <s v="N.A"/>
    <s v="2,5--3,0"/>
    <n v="0.28000000000000003"/>
    <n v="0.64"/>
    <n v="3.56"/>
    <n v="3.96"/>
    <n v="91.56"/>
    <s v="ALEXIS"/>
    <s v="VANESSA LOSADA"/>
  </r>
  <r>
    <n v="334"/>
    <x v="11"/>
    <d v="1899-12-30T09:20:00"/>
    <x v="1"/>
    <x v="1"/>
    <n v="200100"/>
    <x v="12"/>
    <n v="19215"/>
    <n v="67"/>
    <n v="20"/>
    <n v="500"/>
    <n v="456"/>
    <n v="91.2"/>
    <n v="4"/>
    <n v="8.7999999999999972"/>
    <s v="N.A"/>
    <s v="N.A"/>
    <s v="N.A"/>
    <s v="N.A"/>
    <s v="N.A"/>
    <s v="N.A."/>
    <s v="JOHAN"/>
    <s v="VANESSA LOSADA"/>
  </r>
  <r>
    <n v="335"/>
    <x v="11"/>
    <d v="1899-12-30T09:36:00"/>
    <x v="0"/>
    <x v="0"/>
    <n v="200100"/>
    <x v="12"/>
    <n v="19215"/>
    <n v="67"/>
    <n v="26"/>
    <s v="N.A"/>
    <s v="N.A"/>
    <s v="N.A"/>
    <s v="N.A"/>
    <s v="N.A"/>
    <s v="2,5--4,0"/>
    <n v="0.2"/>
    <n v="0.68"/>
    <n v="4.04"/>
    <n v="3.8"/>
    <n v="91.279999999999987"/>
    <s v="JUAN SEBASTIAN ROJAS"/>
    <s v="VANESSA LOSADA"/>
  </r>
  <r>
    <n v="336"/>
    <x v="11"/>
    <d v="1899-12-30T10:40:00"/>
    <x v="0"/>
    <x v="0"/>
    <n v="200100"/>
    <x v="12"/>
    <n v="19215"/>
    <n v="67"/>
    <n v="40"/>
    <s v="N.A"/>
    <s v="N.A"/>
    <s v="N.A"/>
    <s v="N.A"/>
    <s v="N.A"/>
    <s v="2,5--3,0"/>
    <n v="0.12"/>
    <n v="0.76"/>
    <n v="4.16"/>
    <n v="4.24"/>
    <n v="90.72"/>
    <s v="JUAN SEBASTIAN ROJAS"/>
    <s v="VANESSA LOSADA"/>
  </r>
  <r>
    <n v="337"/>
    <x v="11"/>
    <d v="1899-12-30T11:45:00"/>
    <x v="1"/>
    <x v="1"/>
    <n v="200100"/>
    <x v="12"/>
    <n v="19215"/>
    <n v="67"/>
    <n v="42"/>
    <n v="500"/>
    <n v="450"/>
    <n v="90"/>
    <n v="4"/>
    <n v="10"/>
    <s v="N.A"/>
    <s v="N.A"/>
    <s v="N.A"/>
    <s v="N.A"/>
    <s v="N.A"/>
    <s v="N.A."/>
    <s v="JOHAN"/>
    <s v="VANESSA LOSADA"/>
  </r>
  <r>
    <n v="338"/>
    <x v="11"/>
    <d v="1899-12-30T11:45:00"/>
    <x v="1"/>
    <x v="6"/>
    <n v="200104"/>
    <x v="6"/>
    <n v="19216"/>
    <n v="11"/>
    <n v="25"/>
    <n v="500"/>
    <n v="465"/>
    <n v="93"/>
    <n v="3.1"/>
    <n v="7"/>
    <s v="N.A"/>
    <s v="N.A"/>
    <s v="N.A"/>
    <s v="N.A"/>
    <s v="N.A"/>
    <s v="N.A."/>
    <s v="JOHAN"/>
    <s v="VANESSA LOSADA"/>
  </r>
  <r>
    <n v="339"/>
    <x v="11"/>
    <d v="1899-12-30T12:10:00"/>
    <x v="0"/>
    <x v="0"/>
    <n v="200104"/>
    <x v="6"/>
    <n v="19216"/>
    <n v="71"/>
    <n v="26"/>
    <s v="N.A"/>
    <s v="N.A"/>
    <s v="N.A"/>
    <s v="N.A"/>
    <s v="N.A"/>
    <s v="2,5-3,0"/>
    <n v="0.44"/>
    <n v="0.86"/>
    <n v="4.24"/>
    <n v="4.4000000000000004"/>
    <n v="90.06"/>
    <s v="JUAN SEBASTIAN ROJAS"/>
    <s v="VANESSA LOSADA"/>
  </r>
  <r>
    <n v="340"/>
    <x v="11"/>
    <d v="1899-12-30T13:30:00"/>
    <x v="1"/>
    <x v="1"/>
    <n v="200100"/>
    <x v="12"/>
    <n v="19215"/>
    <n v="67"/>
    <n v="55"/>
    <n v="500"/>
    <n v="450"/>
    <n v="90"/>
    <n v="4"/>
    <n v="10"/>
    <s v="N.A"/>
    <s v="N.A"/>
    <s v="N.A"/>
    <s v="N.A"/>
    <s v="N.A"/>
    <s v="N.A."/>
    <s v="JOHAN"/>
    <s v="VANESSA LOSADA"/>
  </r>
  <r>
    <n v="341"/>
    <x v="11"/>
    <d v="1899-12-30T13:30:00"/>
    <x v="1"/>
    <x v="6"/>
    <n v="200104"/>
    <x v="6"/>
    <n v="19216"/>
    <n v="71"/>
    <n v="42"/>
    <n v="500"/>
    <n v="480"/>
    <n v="96"/>
    <n v="3.1"/>
    <n v="4"/>
    <s v="N.A"/>
    <s v="N.A"/>
    <s v="N.A"/>
    <s v="N.A"/>
    <s v="N.A"/>
    <s v="N.A."/>
    <s v="JOHAN"/>
    <s v="VANESSA LOSADA"/>
  </r>
  <r>
    <n v="342"/>
    <x v="11"/>
    <d v="1899-12-30T15:00:00"/>
    <x v="1"/>
    <x v="1"/>
    <n v="200100"/>
    <x v="12"/>
    <n v="19215"/>
    <n v="67"/>
    <n v="60"/>
    <n v="500"/>
    <n v="450"/>
    <n v="90"/>
    <n v="4"/>
    <n v="10"/>
    <s v="N.A"/>
    <s v="N.A"/>
    <s v="N.A"/>
    <s v="N.A"/>
    <s v="N.A"/>
    <s v="N.A."/>
    <s v="JOHAN"/>
    <s v="BRAYAN HERRERA"/>
  </r>
  <r>
    <n v="343"/>
    <x v="11"/>
    <d v="1899-12-30T15:00:00"/>
    <x v="1"/>
    <x v="6"/>
    <n v="200104"/>
    <x v="6"/>
    <n v="19216"/>
    <n v="71"/>
    <n v="45"/>
    <n v="500"/>
    <n v="478"/>
    <n v="95.6"/>
    <n v="3.1"/>
    <n v="4.4000000000000057"/>
    <s v="N.A"/>
    <s v="N.A"/>
    <s v="N.A"/>
    <s v="N.A"/>
    <s v="N.A"/>
    <s v="N.A."/>
    <s v="JOHAN"/>
    <s v="BRAYAN HERRERA"/>
  </r>
  <r>
    <n v="344"/>
    <x v="11"/>
    <d v="1899-12-30T15:30:00"/>
    <x v="0"/>
    <x v="0"/>
    <n v="200104"/>
    <x v="6"/>
    <n v="19216"/>
    <n v="71"/>
    <n v="47"/>
    <s v="N.A"/>
    <s v="N.A"/>
    <s v="N.A"/>
    <s v="N.A"/>
    <s v="N.A"/>
    <s v="2,5-3,0"/>
    <n v="0.4"/>
    <n v="1"/>
    <n v="4"/>
    <n v="4.76"/>
    <n v="89.839999999999989"/>
    <s v="JUAN SEBASTIAN ROJAS"/>
    <s v="BRAYAN HERRERA"/>
  </r>
  <r>
    <n v="345"/>
    <x v="11"/>
    <d v="1899-12-30T17:00:00"/>
    <x v="0"/>
    <x v="0"/>
    <n v="200109"/>
    <x v="13"/>
    <n v="19217"/>
    <n v="14"/>
    <n v="6"/>
    <s v="N.A"/>
    <s v="N.A"/>
    <s v="N.A"/>
    <s v="N.A"/>
    <s v="N.A"/>
    <s v="2,5-3,0"/>
    <n v="0.32"/>
    <n v="0.8"/>
    <n v="3.88"/>
    <n v="4.12"/>
    <n v="90.88000000000001"/>
    <s v="JUAN SEBASTIAN ROJAS"/>
    <s v="BRAYAN HERRERA"/>
  </r>
  <r>
    <n v="346"/>
    <x v="11"/>
    <d v="1899-12-30T17:25:00"/>
    <x v="1"/>
    <x v="1"/>
    <n v="200109"/>
    <x v="13"/>
    <n v="19217"/>
    <n v="14"/>
    <n v="9"/>
    <n v="500"/>
    <n v="456"/>
    <n v="91.2"/>
    <n v="3.1"/>
    <n v="8.7999999999999972"/>
    <s v="N.A"/>
    <s v="N.A"/>
    <s v="N.A"/>
    <s v="N.A"/>
    <s v="N.A"/>
    <s v="N.A."/>
    <s v="EDILBERTO ARIAS"/>
    <s v="ANGELA AFANADOR"/>
  </r>
  <r>
    <n v="347"/>
    <x v="11"/>
    <d v="1899-12-30T17:25:00"/>
    <x v="1"/>
    <x v="6"/>
    <n v="200104"/>
    <x v="6"/>
    <n v="19216"/>
    <n v="71"/>
    <n v="58"/>
    <n v="500"/>
    <n v="470"/>
    <n v="94"/>
    <n v="3"/>
    <n v="6"/>
    <s v="N.A"/>
    <s v="N.A"/>
    <s v="N.A"/>
    <s v="N.A"/>
    <s v="N.A"/>
    <s v="N.A."/>
    <s v="EDILBERTO ARIAS"/>
    <s v="ANGELA AFANADOR"/>
  </r>
  <r>
    <n v="348"/>
    <x v="11"/>
    <d v="1899-12-30T18:00:00"/>
    <x v="0"/>
    <x v="0"/>
    <n v="200104"/>
    <x v="6"/>
    <n v="19216"/>
    <n v="71"/>
    <n v="71"/>
    <s v="N.A"/>
    <s v="N.A"/>
    <s v="N.A"/>
    <s v="N.A"/>
    <s v="N.A"/>
    <s v="2,5-3,0"/>
    <n v="0.56000000000000005"/>
    <n v="0.8"/>
    <n v="4"/>
    <n v="4.08"/>
    <n v="90.56"/>
    <s v="SEBASTIAN BERNAL"/>
    <s v="ANGELA AFANADOR"/>
  </r>
  <r>
    <n v="349"/>
    <x v="11"/>
    <d v="1899-12-30T07:00:00"/>
    <x v="0"/>
    <x v="0"/>
    <n v="200104"/>
    <x v="6"/>
    <n v="19219"/>
    <n v="16"/>
    <n v="6"/>
    <s v="N.A"/>
    <s v="N.A"/>
    <s v="N.A"/>
    <s v="N.A"/>
    <s v="N.A"/>
    <s v="2,5-3,0"/>
    <n v="0.52"/>
    <n v="0.76"/>
    <n v="3.92"/>
    <n v="4.16"/>
    <n v="90.64"/>
    <s v="SEBASTIAN BERNAL"/>
    <s v="ANGELA AFANADOR"/>
  </r>
  <r>
    <n v="350"/>
    <x v="11"/>
    <d v="1899-12-30T20:00:00"/>
    <x v="0"/>
    <x v="0"/>
    <n v="200097"/>
    <x v="14"/>
    <n v="19218"/>
    <n v="16"/>
    <n v="3"/>
    <s v="N.A"/>
    <s v="N.A"/>
    <s v="N.A"/>
    <s v="N.A"/>
    <s v="N.A"/>
    <s v="2,5-3,0"/>
    <n v="0.36"/>
    <n v="0.88"/>
    <n v="4.12"/>
    <n v="4.08"/>
    <n v="90.56"/>
    <s v="SEBASTIAN BERNAL"/>
    <s v="ANGELA AFANADOR"/>
  </r>
  <r>
    <n v="351"/>
    <x v="11"/>
    <d v="1899-12-30T20:05:00"/>
    <x v="1"/>
    <x v="1"/>
    <n v="200097"/>
    <x v="14"/>
    <n v="19218"/>
    <n v="16"/>
    <n v="8"/>
    <n v="500"/>
    <n v="455"/>
    <n v="91"/>
    <n v="3.1"/>
    <n v="9"/>
    <s v="N.A"/>
    <s v="N.A"/>
    <s v="N.A"/>
    <s v="N.A"/>
    <s v="N.A"/>
    <s v="N.A."/>
    <s v="EDILBERTO ARIAS"/>
    <s v="ANGELA AFANADOR"/>
  </r>
  <r>
    <n v="352"/>
    <x v="11"/>
    <d v="1899-12-30T20:05:00"/>
    <x v="1"/>
    <x v="6"/>
    <n v="200104"/>
    <x v="6"/>
    <n v="19219"/>
    <n v="16"/>
    <n v="8"/>
    <n v="500"/>
    <n v="478"/>
    <n v="95.6"/>
    <n v="3"/>
    <n v="4.4000000000000057"/>
    <s v="N.A"/>
    <s v="N.A"/>
    <s v="N.A"/>
    <s v="N.A"/>
    <s v="N.A"/>
    <s v="N.A."/>
    <s v="EDILBERTO ARIAS"/>
    <s v="ANGELA AFANADOR"/>
  </r>
  <r>
    <n v="353"/>
    <x v="11"/>
    <d v="1899-12-30T21:00:00"/>
    <x v="0"/>
    <x v="0"/>
    <n v="200087"/>
    <x v="19"/>
    <n v="19220"/>
    <n v="27"/>
    <n v="9"/>
    <s v="N.A"/>
    <s v="N.A"/>
    <s v="N.A"/>
    <s v="N.A"/>
    <s v="N.A"/>
    <s v="2,5-3,0"/>
    <n v="0.48"/>
    <n v="1.04"/>
    <n v="4.3600000000000003"/>
    <n v="4.12"/>
    <n v="89.999999999999986"/>
    <s v="SEBASTIAN BERNAL"/>
    <s v="ANGELA AFANADOR"/>
  </r>
  <r>
    <n v="354"/>
    <x v="11"/>
    <d v="1899-12-30T23:00:00"/>
    <x v="0"/>
    <x v="0"/>
    <n v="200120"/>
    <x v="15"/>
    <n v="19224"/>
    <n v="68"/>
    <n v="12"/>
    <s v="N.A"/>
    <s v="N.A"/>
    <s v="N.A"/>
    <s v="N.A"/>
    <s v="N.A"/>
    <s v="2,5-3,0"/>
    <n v="0.36"/>
    <n v="1.08"/>
    <n v="4.84"/>
    <n v="4.4400000000000004"/>
    <n v="89.28"/>
    <s v="SEBASTIAN BERNAL"/>
    <s v="ANGELA AFANADOR"/>
  </r>
  <r>
    <n v="355"/>
    <x v="12"/>
    <d v="1899-12-30T01:00:00"/>
    <x v="1"/>
    <x v="1"/>
    <n v="200087"/>
    <x v="19"/>
    <n v="19220"/>
    <n v="27"/>
    <n v="18"/>
    <n v="500"/>
    <n v="465"/>
    <n v="93"/>
    <n v="3.2"/>
    <n v="7"/>
    <s v="N.A"/>
    <s v="N.A"/>
    <s v="N.A"/>
    <s v="N.A"/>
    <s v="N.A"/>
    <s v="N.A."/>
    <s v="DANIEL PASTRAN "/>
    <s v="NATALIA RODRIGUEZ "/>
  </r>
  <r>
    <n v="356"/>
    <x v="12"/>
    <d v="1899-12-30T01:00:00"/>
    <x v="1"/>
    <x v="2"/>
    <n v="200120"/>
    <x v="15"/>
    <n v="19224"/>
    <n v="68"/>
    <n v="15"/>
    <n v="500"/>
    <n v="465"/>
    <n v="93"/>
    <n v="3"/>
    <n v="7"/>
    <s v="N.A"/>
    <s v="N.A"/>
    <s v="N.A"/>
    <s v="N.A"/>
    <s v="N.A"/>
    <s v="N.A."/>
    <s v="DANIEL PASTRAN "/>
    <s v="NATALIA RODRIGUEZ "/>
  </r>
  <r>
    <n v="357"/>
    <x v="12"/>
    <d v="1899-12-30T03:48:00"/>
    <x v="0"/>
    <x v="0"/>
    <n v="200087"/>
    <x v="19"/>
    <n v="19220"/>
    <n v="27"/>
    <n v="21"/>
    <s v="N.A"/>
    <s v="N.A"/>
    <s v="N.A"/>
    <s v="N.A"/>
    <s v="N.A"/>
    <s v="2,5-3"/>
    <n v="0.36"/>
    <n v="1.04"/>
    <n v="4.96"/>
    <n v="4.72"/>
    <n v="88.92"/>
    <s v="ALEXIS"/>
    <s v="NATALIA RODRIGUEZ "/>
  </r>
  <r>
    <n v="358"/>
    <x v="12"/>
    <d v="1899-12-30T05:25:00"/>
    <x v="0"/>
    <x v="0"/>
    <n v="200120"/>
    <x v="15"/>
    <n v="19224"/>
    <n v="68"/>
    <n v="30"/>
    <s v="N.A"/>
    <s v="N.A"/>
    <s v="N.A"/>
    <s v="N.A"/>
    <s v="N.A"/>
    <s v="2,5-3"/>
    <n v="0.36"/>
    <n v="0.88"/>
    <n v="4.4400000000000004"/>
    <n v="4.2"/>
    <n v="90.12"/>
    <s v="ALEXIS"/>
    <s v="NATALIA RODRIGUEZ "/>
  </r>
  <r>
    <n v="359"/>
    <x v="12"/>
    <d v="1899-12-30T05:50:00"/>
    <x v="1"/>
    <x v="1"/>
    <n v="200087"/>
    <x v="19"/>
    <n v="19220"/>
    <n v="27"/>
    <n v="26"/>
    <n v="500"/>
    <n v="472"/>
    <n v="94.4"/>
    <n v="3.1"/>
    <n v="5.5999999999999943"/>
    <s v="N.A"/>
    <s v="N.A"/>
    <s v="N.A"/>
    <s v="N.A"/>
    <s v="N.A"/>
    <s v="N.A."/>
    <s v="DANIEL PASTRAN "/>
    <s v="NATALIA RODRIGUEZ "/>
  </r>
  <r>
    <n v="360"/>
    <x v="12"/>
    <d v="1899-12-30T05:50:00"/>
    <x v="1"/>
    <x v="2"/>
    <n v="200120"/>
    <x v="15"/>
    <n v="19224"/>
    <n v="68"/>
    <n v="30"/>
    <n v="500"/>
    <n v="470"/>
    <n v="94"/>
    <n v="3"/>
    <n v="6"/>
    <s v="N.A"/>
    <s v="N.A"/>
    <s v="N.A"/>
    <s v="N.A"/>
    <s v="N.A"/>
    <s v="N.A."/>
    <s v="DANIEL PASTRAN "/>
    <s v="NATALIA RODRIGUEZ "/>
  </r>
  <r>
    <n v="361"/>
    <x v="12"/>
    <d v="1899-12-30T06:35:00"/>
    <x v="0"/>
    <x v="0"/>
    <n v="200106"/>
    <x v="17"/>
    <n v="19221"/>
    <n v="55"/>
    <n v="13"/>
    <s v="N.A"/>
    <s v="N.A"/>
    <s v="N.A"/>
    <s v="N.A"/>
    <s v="N.A"/>
    <s v="2,5-3"/>
    <n v="0.36"/>
    <n v="1"/>
    <n v="4.5999999999999996"/>
    <n v="4.28"/>
    <n v="89.76"/>
    <s v="ALEXIS"/>
    <s v="NATALIA RODRIGUEZ "/>
  </r>
  <r>
    <n v="362"/>
    <x v="12"/>
    <d v="1899-12-30T08:50:00"/>
    <x v="0"/>
    <x v="0"/>
    <n v="200120"/>
    <x v="15"/>
    <n v="19224"/>
    <n v="68"/>
    <n v="66"/>
    <s v="N.A"/>
    <s v="N.A"/>
    <s v="N.A"/>
    <s v="N.A"/>
    <s v="N.A"/>
    <s v="2,5-3,0"/>
    <n v="0.6"/>
    <n v="1"/>
    <n v="4.76"/>
    <n v="4.6399999999999997"/>
    <n v="89"/>
    <s v="JUAN SEBASTIAN ROJAS"/>
    <s v="BRAYAN HERRERA"/>
  </r>
  <r>
    <n v="363"/>
    <x v="12"/>
    <d v="1899-12-30T09:30:00"/>
    <x v="1"/>
    <x v="1"/>
    <n v="200106"/>
    <x v="17"/>
    <n v="19221"/>
    <n v="55"/>
    <n v="28"/>
    <n v="500"/>
    <n v="465"/>
    <n v="93"/>
    <n v="3"/>
    <n v="7"/>
    <s v="N.A"/>
    <s v="N.A"/>
    <s v="N.A"/>
    <s v="N.A"/>
    <s v="N.A"/>
    <s v="N.A."/>
    <s v="JOHAN"/>
    <s v="BRAYAN HERRERA"/>
  </r>
  <r>
    <n v="364"/>
    <x v="12"/>
    <d v="1899-12-30T09:30:00"/>
    <x v="1"/>
    <x v="2"/>
    <n v="200120"/>
    <x v="15"/>
    <n v="19224"/>
    <n v="68"/>
    <n v="60"/>
    <n v="500"/>
    <n v="463"/>
    <n v="92.6"/>
    <n v="3"/>
    <n v="7.4000000000000057"/>
    <s v="N.A"/>
    <s v="N.A"/>
    <s v="N.A"/>
    <s v="N.A"/>
    <s v="N.A"/>
    <s v="N.A."/>
    <s v="JOHAN"/>
    <s v="BRAYAN HERRERA"/>
  </r>
  <r>
    <n v="365"/>
    <x v="12"/>
    <d v="1899-12-30T10:20:00"/>
    <x v="0"/>
    <x v="0"/>
    <n v="200106"/>
    <x v="17"/>
    <n v="19221"/>
    <n v="55"/>
    <n v="43"/>
    <s v="N.A"/>
    <s v="N.A"/>
    <s v="N.A"/>
    <s v="N.A"/>
    <s v="N.A"/>
    <s v="2,5-3,0"/>
    <n v="0.56000000000000005"/>
    <n v="0.88"/>
    <n v="4.6399999999999997"/>
    <n v="4.68"/>
    <n v="89.240000000000009"/>
    <s v="JUAN SEBASTIAN ROJAS"/>
    <s v="BRAYAN HERRERA"/>
  </r>
  <r>
    <n v="366"/>
    <x v="12"/>
    <d v="1899-12-30T10:50:00"/>
    <x v="1"/>
    <x v="1"/>
    <n v="200106"/>
    <x v="17"/>
    <n v="19221"/>
    <n v="55"/>
    <n v="36"/>
    <n v="500"/>
    <n v="470"/>
    <n v="94"/>
    <n v="3.1"/>
    <n v="6"/>
    <s v="N.A"/>
    <s v="N.A"/>
    <s v="N.A"/>
    <s v="N.A"/>
    <s v="N.A"/>
    <s v="N.A."/>
    <s v="JOHAN"/>
    <s v="BRAYAN HERRERA"/>
  </r>
  <r>
    <n v="367"/>
    <x v="12"/>
    <d v="1899-12-30T10:50:00"/>
    <x v="1"/>
    <x v="2"/>
    <n v="200120"/>
    <x v="15"/>
    <n v="19224"/>
    <n v="68"/>
    <n v="67"/>
    <n v="500"/>
    <n v="465"/>
    <n v="93"/>
    <n v="3"/>
    <n v="7"/>
    <s v="N.A"/>
    <s v="N.A"/>
    <s v="N.A"/>
    <s v="N.A"/>
    <s v="N.A"/>
    <s v="N.A."/>
    <s v="JOHAN"/>
    <s v="BRAYAN HERRERA"/>
  </r>
  <r>
    <n v="368"/>
    <x v="12"/>
    <d v="1899-12-30T11:20:00"/>
    <x v="0"/>
    <x v="0"/>
    <n v="200118"/>
    <x v="16"/>
    <n v="19222"/>
    <n v="60"/>
    <n v="4"/>
    <s v="N.A"/>
    <s v="N.A"/>
    <s v="N.A"/>
    <s v="N.A"/>
    <s v="N.A"/>
    <s v="2,5-3,0"/>
    <n v="0.44"/>
    <n v="0.72"/>
    <n v="4"/>
    <n v="4.3600000000000003"/>
    <n v="90.48"/>
    <s v="JUAN SEBASTIAN ROJAS"/>
    <s v="BRAYAN HERRERA"/>
  </r>
  <r>
    <n v="369"/>
    <x v="12"/>
    <d v="1899-12-30T14:50:00"/>
    <x v="0"/>
    <x v="0"/>
    <n v="200118"/>
    <x v="16"/>
    <n v="19222"/>
    <n v="60"/>
    <n v="26"/>
    <s v="N.A"/>
    <s v="N.A"/>
    <s v="N.A"/>
    <s v="N.A"/>
    <s v="N.A"/>
    <s v="2,5-3,0"/>
    <n v="0.52"/>
    <n v="0.84"/>
    <n v="3.72"/>
    <n v="3.88"/>
    <n v="91.04"/>
    <s v="JUAN SEBASTIAN ROJAS"/>
    <s v="BRAYAN HERRERA"/>
  </r>
  <r>
    <n v="370"/>
    <x v="12"/>
    <d v="1899-12-30T14:50:00"/>
    <x v="1"/>
    <x v="1"/>
    <n v="200106"/>
    <x v="17"/>
    <n v="19221"/>
    <n v="55"/>
    <n v="55"/>
    <n v="500"/>
    <n v="470"/>
    <n v="94"/>
    <n v="3.1"/>
    <n v="6"/>
    <s v="N.A"/>
    <s v="N.A"/>
    <s v="N.A"/>
    <s v="N.A"/>
    <s v="N.A"/>
    <s v="N.A."/>
    <s v="JOHAN"/>
    <s v="BRAYAN HERRERA"/>
  </r>
  <r>
    <n v="371"/>
    <x v="12"/>
    <d v="1899-12-30T14:50:00"/>
    <x v="1"/>
    <x v="6"/>
    <n v="200118"/>
    <x v="16"/>
    <n v="19222"/>
    <n v="60"/>
    <n v="12"/>
    <n v="500"/>
    <n v="480"/>
    <n v="96"/>
    <n v="3"/>
    <n v="4"/>
    <s v="N.A"/>
    <s v="N.A"/>
    <s v="N.A"/>
    <s v="N.A"/>
    <s v="N.A"/>
    <s v="N.A."/>
    <s v="JOHAN"/>
    <s v="BRAYAN HERRERA"/>
  </r>
  <r>
    <n v="372"/>
    <x v="12"/>
    <d v="1899-12-30T17:00:00"/>
    <x v="0"/>
    <x v="0"/>
    <n v="200118"/>
    <x v="16"/>
    <n v="19222"/>
    <n v="60"/>
    <n v="33"/>
    <s v="N.A"/>
    <s v="N.A"/>
    <s v="N.A"/>
    <s v="N.A"/>
    <s v="N.A"/>
    <s v="2,5-3,0"/>
    <n v="0.44"/>
    <n v="0.76"/>
    <n v="3.84"/>
    <n v="3.88"/>
    <n v="91.08"/>
    <s v="SEBASTIAN BERNAL"/>
    <s v="ANGELA AFANADOR"/>
  </r>
  <r>
    <n v="373"/>
    <x v="12"/>
    <d v="1899-12-30T18:00:00"/>
    <x v="0"/>
    <x v="0"/>
    <n v="200107"/>
    <x v="20"/>
    <n v="19225"/>
    <n v="68"/>
    <n v="30"/>
    <s v="N.A"/>
    <s v="N.A"/>
    <s v="N.A"/>
    <s v="N.A"/>
    <s v="N.A"/>
    <s v="2,5-3,0"/>
    <n v="0.48"/>
    <n v="1.04"/>
    <n v="4.72"/>
    <n v="4.4000000000000004"/>
    <n v="89.359999999999985"/>
    <s v="SEBASTIAN BERNAL"/>
    <s v="ANGELA AFANADOR"/>
  </r>
  <r>
    <n v="374"/>
    <x v="12"/>
    <d v="1899-12-30T18:40:00"/>
    <x v="1"/>
    <x v="1"/>
    <n v="200107"/>
    <x v="20"/>
    <n v="19225"/>
    <n v="68"/>
    <n v="22"/>
    <n v="500"/>
    <n v="470"/>
    <n v="94"/>
    <n v="3"/>
    <n v="6"/>
    <s v="N.A"/>
    <s v="N.A"/>
    <s v="N.A"/>
    <s v="N.A"/>
    <s v="N.A"/>
    <s v="N.A."/>
    <s v="EDILBERTO ARIAS"/>
    <s v="ANGELA AFANADOR"/>
  </r>
  <r>
    <n v="375"/>
    <x v="12"/>
    <d v="1899-12-30T18:40:00"/>
    <x v="1"/>
    <x v="6"/>
    <n v="200118"/>
    <x v="16"/>
    <n v="19222"/>
    <n v="60"/>
    <n v="39"/>
    <n v="500"/>
    <n v="470"/>
    <n v="94"/>
    <n v="3"/>
    <n v="6"/>
    <s v="N.A"/>
    <s v="N.A"/>
    <s v="N.A"/>
    <s v="N.A"/>
    <s v="N.A"/>
    <s v="N.A."/>
    <s v="EDILBERTO ARIAS"/>
    <s v="ANGELA AFANADOR"/>
  </r>
  <r>
    <n v="376"/>
    <x v="12"/>
    <d v="1899-12-30T19:00:00"/>
    <x v="0"/>
    <x v="0"/>
    <n v="200118"/>
    <x v="16"/>
    <n v="19222"/>
    <n v="60"/>
    <n v="54"/>
    <s v="N.A"/>
    <s v="N.A"/>
    <s v="N.A"/>
    <s v="N.A"/>
    <s v="N.A"/>
    <s v="2,5-3,0"/>
    <n v="0.96"/>
    <n v="0.8"/>
    <n v="3.84"/>
    <n v="3.92"/>
    <n v="90.48"/>
    <s v="SEBASTIAN BERNAL"/>
    <s v="ANGELA AFANADOR"/>
  </r>
  <r>
    <n v="377"/>
    <x v="12"/>
    <d v="1899-12-30T20:00:00"/>
    <x v="0"/>
    <x v="0"/>
    <n v="200118"/>
    <x v="16"/>
    <n v="19223"/>
    <n v="20"/>
    <n v="8"/>
    <s v="N.A"/>
    <s v="N.A"/>
    <s v="N.A"/>
    <s v="N.A"/>
    <s v="N.A"/>
    <s v="2,5-3,0"/>
    <n v="0.52"/>
    <n v="0.88"/>
    <n v="4.08"/>
    <n v="4"/>
    <n v="90.52000000000001"/>
    <s v="SEBASTIAN BERNAL"/>
    <s v="ANGELA AFANADOR"/>
  </r>
  <r>
    <n v="378"/>
    <x v="12"/>
    <d v="1899-12-30T20:50:00"/>
    <x v="1"/>
    <x v="1"/>
    <n v="200107"/>
    <x v="20"/>
    <n v="19225"/>
    <n v="68"/>
    <n v="38"/>
    <n v="500"/>
    <n v="470"/>
    <n v="94"/>
    <n v="3.3"/>
    <n v="6"/>
    <s v="N.A"/>
    <s v="N.A"/>
    <s v="N.A"/>
    <s v="N.A"/>
    <s v="N.A"/>
    <s v="N.A."/>
    <s v="EDILBERTO ARIAS"/>
    <s v="ANGELA AFANADOR"/>
  </r>
  <r>
    <n v="379"/>
    <x v="12"/>
    <d v="1899-12-30T20:50:00"/>
    <x v="1"/>
    <x v="6"/>
    <n v="200118"/>
    <x v="16"/>
    <n v="19223"/>
    <n v="20"/>
    <n v="3"/>
    <n v="500"/>
    <n v="492"/>
    <n v="98.4"/>
    <n v="3"/>
    <n v="1.5999999999999943"/>
    <s v="N.A"/>
    <s v="N.A"/>
    <s v="N.A"/>
    <s v="N.A"/>
    <s v="N.A"/>
    <s v="N.A."/>
    <s v="EDILBERTO ARIAS"/>
    <s v="ANGELA AFANADOR"/>
  </r>
  <r>
    <n v="380"/>
    <x v="12"/>
    <d v="1899-12-30T09:50:00"/>
    <x v="0"/>
    <x v="0"/>
    <n v="200107"/>
    <x v="20"/>
    <n v="19225"/>
    <n v="68"/>
    <n v="44"/>
    <s v="N.A"/>
    <s v="N.A"/>
    <s v="N.A"/>
    <s v="N.A"/>
    <s v="N.A"/>
    <s v="2,5-3,0"/>
    <n v="0.56000000000000005"/>
    <n v="1.2"/>
    <n v="5.04"/>
    <n v="4.5199999999999996"/>
    <n v="88.679999999999993"/>
    <s v="SEBASTIAN BERNAL"/>
    <s v="ANGELA AFANADOR"/>
  </r>
  <r>
    <n v="381"/>
    <x v="12"/>
    <d v="1899-12-30T22:40:00"/>
    <x v="0"/>
    <x v="0"/>
    <n v="200107"/>
    <x v="20"/>
    <n v="19225"/>
    <n v="68"/>
    <n v="53"/>
    <s v="N.A"/>
    <s v="N.A"/>
    <s v="N.A"/>
    <s v="N.A"/>
    <s v="N.A"/>
    <s v="2,5-3,0"/>
    <n v="0.84"/>
    <n v="0.8"/>
    <n v="5.0999999999999996"/>
    <n v="4.4000000000000004"/>
    <n v="88.86"/>
    <s v="SEBASTIAN BERNAL"/>
    <s v="ANGELA AFANADOR"/>
  </r>
  <r>
    <n v="382"/>
    <x v="12"/>
    <d v="1899-12-30T23:05:00"/>
    <x v="1"/>
    <x v="1"/>
    <n v="200107"/>
    <x v="20"/>
    <n v="19225"/>
    <n v="68"/>
    <n v="52"/>
    <n v="500"/>
    <n v="472"/>
    <n v="94.4"/>
    <n v="3.2"/>
    <n v="5.5999999999999943"/>
    <s v="N.A"/>
    <s v="N.A"/>
    <s v="N.A"/>
    <s v="N.A"/>
    <s v="N.A"/>
    <s v="N.A."/>
    <s v="EDILBERTO ARIAS"/>
    <s v="ANGELA AFANADOR"/>
  </r>
  <r>
    <n v="383"/>
    <x v="12"/>
    <d v="1899-12-30T23:05:00"/>
    <x v="1"/>
    <x v="6"/>
    <n v="200118"/>
    <x v="16"/>
    <n v="19223"/>
    <n v="20"/>
    <n v="18"/>
    <n v="500"/>
    <n v="479"/>
    <n v="95.8"/>
    <n v="3"/>
    <n v="4.2000000000000028"/>
    <s v="N.A"/>
    <s v="N.A"/>
    <s v="N.A"/>
    <s v="N.A"/>
    <s v="N.A"/>
    <s v="N.A."/>
    <s v="EDILBERTO ARIAS"/>
    <s v="ANGELA AFANADOR"/>
  </r>
  <r>
    <n v="384"/>
    <x v="12"/>
    <d v="1899-12-30T23:40:00"/>
    <x v="0"/>
    <x v="0"/>
    <n v="200118"/>
    <x v="16"/>
    <n v="19231"/>
    <n v="10"/>
    <n v="9"/>
    <s v="N.A"/>
    <s v="N.A"/>
    <s v="N.A"/>
    <s v="N.A"/>
    <s v="N.A"/>
    <s v="2,5-3"/>
    <n v="0.28000000000000003"/>
    <n v="0.68"/>
    <n v="3.84"/>
    <n v="3.88"/>
    <n v="91.32"/>
    <s v="SEBASTIAN BERNAL"/>
    <s v="NATALIA RODRIGUEZ "/>
  </r>
  <r>
    <n v="385"/>
    <x v="13"/>
    <d v="1899-12-30T00:00:00"/>
    <x v="1"/>
    <x v="1"/>
    <n v="200118"/>
    <x v="16"/>
    <n v="19231"/>
    <n v="10"/>
    <n v="8"/>
    <n v="500"/>
    <n v="479"/>
    <n v="95.8"/>
    <s v="N.A"/>
    <n v="4.2000000000000028"/>
    <s v="N.A"/>
    <s v="N.A"/>
    <s v="N.A"/>
    <s v="N.A"/>
    <s v="N.A"/>
    <s v="N.A."/>
    <s v="FERLEY URREGO"/>
    <s v="NATALIA RODRIGUEZ "/>
  </r>
  <r>
    <n v="386"/>
    <x v="13"/>
    <d v="1899-12-30T00:30:00"/>
    <x v="0"/>
    <x v="0"/>
    <n v="200107"/>
    <x v="20"/>
    <n v="19226"/>
    <n v="68"/>
    <n v="5"/>
    <s v="N.A"/>
    <s v="N.A"/>
    <s v="N.A"/>
    <s v="N.A"/>
    <s v="N.A"/>
    <s v="2,5-3"/>
    <n v="0.4"/>
    <n v="0.92"/>
    <n v="4.4800000000000004"/>
    <n v="3.96"/>
    <n v="90.24"/>
    <s v="PAUL  RAMIREZ"/>
    <s v="NATALIA RODRIGUEZ "/>
  </r>
  <r>
    <n v="387"/>
    <x v="13"/>
    <d v="1899-12-30T01:30:00"/>
    <x v="0"/>
    <x v="0"/>
    <n v="200107"/>
    <x v="20"/>
    <n v="19226"/>
    <n v="68"/>
    <n v="23"/>
    <s v="N.A"/>
    <s v="N.A"/>
    <s v="N.A"/>
    <s v="N.A"/>
    <s v="N.A"/>
    <s v="2,5-3"/>
    <n v="0.4"/>
    <n v="1.04"/>
    <n v="4.84"/>
    <n v="4.2"/>
    <n v="89.519999999999982"/>
    <s v="PAUL  RAMIREZ"/>
    <s v="NATALIA RODRIGUEZ "/>
  </r>
  <r>
    <n v="388"/>
    <x v="13"/>
    <d v="1899-12-30T02:30:00"/>
    <x v="0"/>
    <x v="0"/>
    <n v="200107"/>
    <x v="20"/>
    <n v="19226"/>
    <n v="68"/>
    <n v="27"/>
    <s v="N.A"/>
    <s v="N.A"/>
    <s v="N.A"/>
    <s v="N.A"/>
    <s v="N.A"/>
    <s v="2,5-3"/>
    <n v="0.4"/>
    <n v="1.04"/>
    <n v="5.08"/>
    <n v="4.4800000000000004"/>
    <n v="88.999999999999986"/>
    <s v="PAUL  RAMIREZ"/>
    <s v="NATALIA RODRIGUEZ "/>
  </r>
  <r>
    <n v="389"/>
    <x v="13"/>
    <d v="1899-12-30T03:25:00"/>
    <x v="0"/>
    <x v="0"/>
    <n v="200119"/>
    <x v="11"/>
    <n v="19228"/>
    <n v="68"/>
    <n v="15"/>
    <s v="N.A"/>
    <s v="N.A"/>
    <s v="N.A"/>
    <s v="N.A"/>
    <s v="N.A"/>
    <s v="2,5-3"/>
    <n v="0.36"/>
    <n v="1.04"/>
    <n v="4.96"/>
    <n v="4.4400000000000004"/>
    <n v="89.2"/>
    <s v="PAUL  RAMIREZ"/>
    <s v="NATALIA RODRIGUEZ "/>
  </r>
  <r>
    <n v="390"/>
    <x v="13"/>
    <d v="1899-12-30T04:31:00"/>
    <x v="0"/>
    <x v="0"/>
    <n v="200119"/>
    <x v="11"/>
    <n v="19228"/>
    <n v="68"/>
    <n v="29"/>
    <s v="N.A"/>
    <s v="N.A"/>
    <s v="N.A"/>
    <s v="N.A"/>
    <s v="N.A"/>
    <s v="2,5-3"/>
    <n v="0.36"/>
    <n v="1.36"/>
    <n v="5.8"/>
    <n v="4.96"/>
    <n v="87.52000000000001"/>
    <s v="PAUL  RAMIREZ"/>
    <s v="NATALIA RODRIGUEZ "/>
  </r>
  <r>
    <n v="391"/>
    <x v="13"/>
    <d v="1899-12-30T04:40:00"/>
    <x v="1"/>
    <x v="1"/>
    <n v="200107"/>
    <x v="20"/>
    <n v="19226"/>
    <n v="68"/>
    <n v="30"/>
    <n v="500"/>
    <n v="472"/>
    <n v="94.4"/>
    <n v="3.2"/>
    <n v="5.5999999999999943"/>
    <s v="N.A"/>
    <s v="N.A"/>
    <s v="N.A"/>
    <s v="N.A"/>
    <s v="N.A"/>
    <s v="N.A."/>
    <s v="FERLEY URREGO"/>
    <s v="NATALIA RODRIGUEZ "/>
  </r>
  <r>
    <n v="392"/>
    <x v="13"/>
    <d v="1899-12-30T04:40:00"/>
    <x v="1"/>
    <x v="2"/>
    <n v="200119"/>
    <x v="11"/>
    <n v="19228"/>
    <n v="68"/>
    <n v="10"/>
    <n v="500"/>
    <n v="468"/>
    <n v="93.6"/>
    <n v="3.2"/>
    <n v="6.4000000000000057"/>
    <s v="N.A"/>
    <s v="N.A"/>
    <s v="N.A"/>
    <s v="N.A"/>
    <s v="N.A"/>
    <s v="N.A."/>
    <s v="FERLEY URREGO"/>
    <s v="NATALIA RODRIGUEZ "/>
  </r>
  <r>
    <n v="393"/>
    <x v="13"/>
    <d v="1899-12-30T05:30:00"/>
    <x v="0"/>
    <x v="0"/>
    <n v="200107"/>
    <x v="20"/>
    <n v="19226"/>
    <n v="68"/>
    <n v="48"/>
    <s v="N.A"/>
    <s v="N.A"/>
    <s v="N.A"/>
    <s v="N.A"/>
    <s v="N.A"/>
    <s v="2,5-3"/>
    <n v="0.48"/>
    <n v="1"/>
    <n v="4.68"/>
    <n v="4.6399999999999997"/>
    <n v="89.2"/>
    <s v="PAUL  RAMIREZ"/>
    <s v="NATALIA RODRIGUEZ "/>
  </r>
  <r>
    <n v="394"/>
    <x v="13"/>
    <d v="1899-12-30T05:40:00"/>
    <x v="0"/>
    <x v="0"/>
    <n v="200119"/>
    <x v="11"/>
    <n v="19228"/>
    <n v="68"/>
    <n v="34"/>
    <s v="N.A"/>
    <s v="N.A"/>
    <s v="N.A"/>
    <s v="N.A"/>
    <s v="N.A"/>
    <s v="2,5-3"/>
    <n v="0.44"/>
    <n v="1.04"/>
    <n v="4.92"/>
    <n v="4.68"/>
    <n v="88.919999999999987"/>
    <s v="PAUL  RAMIREZ"/>
    <s v="NATALIA RODRIGUEZ "/>
  </r>
  <r>
    <n v="395"/>
    <x v="13"/>
    <d v="1899-12-30T08:30:00"/>
    <x v="0"/>
    <x v="0"/>
    <n v="200107"/>
    <x v="20"/>
    <n v="19226"/>
    <n v="68"/>
    <n v="64"/>
    <s v="N.A"/>
    <s v="N.A"/>
    <s v="N.A"/>
    <s v="N.A"/>
    <s v="N.A"/>
    <s v="2,5-3,0"/>
    <n v="0.6"/>
    <n v="0.96"/>
    <n v="5.2"/>
    <n v="5"/>
    <n v="88.240000000000009"/>
    <s v="JUAN DAVID"/>
    <s v="BRAYAN HERRERA"/>
  </r>
  <r>
    <n v="396"/>
    <x v="13"/>
    <d v="1899-12-30T09:30:00"/>
    <x v="0"/>
    <x v="0"/>
    <n v="200119"/>
    <x v="11"/>
    <n v="19228"/>
    <n v="68"/>
    <n v="44"/>
    <s v="N.A"/>
    <s v="N.A"/>
    <s v="N.A"/>
    <s v="N.A"/>
    <s v="N.A"/>
    <s v="2,5-3,0"/>
    <n v="0.52"/>
    <n v="1.08"/>
    <n v="5.24"/>
    <n v="4.88"/>
    <n v="88.280000000000015"/>
    <s v="JUAN DAVID"/>
    <s v="BRAYAN HERRERA"/>
  </r>
  <r>
    <n v="397"/>
    <x v="13"/>
    <d v="1899-12-30T10:30:00"/>
    <x v="0"/>
    <x v="0"/>
    <n v="200107"/>
    <x v="20"/>
    <n v="19227"/>
    <n v="14"/>
    <n v="10"/>
    <s v="N.A"/>
    <s v="N.A"/>
    <s v="N.A"/>
    <s v="N.A"/>
    <s v="N.A"/>
    <s v="2,5-3,0"/>
    <n v="0.64"/>
    <n v="1.08"/>
    <n v="5"/>
    <n v="4.76"/>
    <n v="88.52"/>
    <s v="JUAN DAVID"/>
    <s v="BRAYAN HERRERA"/>
  </r>
  <r>
    <n v="398"/>
    <x v="13"/>
    <d v="1899-12-30T11:30:00"/>
    <x v="0"/>
    <x v="0"/>
    <n v="200119"/>
    <x v="11"/>
    <n v="19228"/>
    <n v="68"/>
    <n v="68"/>
    <s v="N.A"/>
    <s v="N.A"/>
    <s v="N.A"/>
    <s v="N.A"/>
    <s v="N.A"/>
    <s v="2,5-3,0"/>
    <n v="0.52"/>
    <n v="1"/>
    <n v="5.04"/>
    <n v="4.68"/>
    <n v="88.759999999999991"/>
    <s v="JUAN DAVID"/>
    <s v="BRAYAN HERRERA"/>
  </r>
  <r>
    <n v="399"/>
    <x v="13"/>
    <d v="1899-12-30T12:00:00"/>
    <x v="1"/>
    <x v="1"/>
    <n v="200107"/>
    <x v="20"/>
    <n v="19226"/>
    <n v="68"/>
    <n v="56"/>
    <n v="500"/>
    <n v="468"/>
    <n v="93.6"/>
    <n v="3"/>
    <n v="6.4000000000000057"/>
    <s v="N.A"/>
    <s v="N.A"/>
    <s v="N.A"/>
    <s v="N.A"/>
    <s v="N.A"/>
    <s v="N.A."/>
    <s v="MAIKOL SANCCHEZ"/>
    <s v="BRAYAN HERRERA"/>
  </r>
  <r>
    <n v="400"/>
    <x v="13"/>
    <d v="1899-12-30T12:00:00"/>
    <x v="1"/>
    <x v="2"/>
    <n v="200119"/>
    <x v="11"/>
    <n v="19228"/>
    <n v="68"/>
    <n v="46"/>
    <n v="500"/>
    <n v="472"/>
    <n v="94.4"/>
    <n v="3"/>
    <n v="5.5999999999999943"/>
    <s v="N.A"/>
    <s v="N.A"/>
    <s v="N.A"/>
    <s v="N.A"/>
    <s v="N.A"/>
    <s v="N.A."/>
    <s v="MAIKOL SANCCHEZ"/>
    <s v="BRAYAN HERRERA"/>
  </r>
  <r>
    <n v="401"/>
    <x v="13"/>
    <d v="1899-12-30T13:00:00"/>
    <x v="0"/>
    <x v="0"/>
    <n v="200086"/>
    <x v="0"/>
    <n v="19229"/>
    <n v="41"/>
    <n v="15"/>
    <s v="N.A"/>
    <s v="N.A"/>
    <s v="N.A"/>
    <s v="N.A"/>
    <s v="N.A"/>
    <s v="2,5-3,0"/>
    <n v="0.44"/>
    <n v="1"/>
    <n v="5.08"/>
    <n v="4.92"/>
    <n v="88.56"/>
    <s v="JUAN DAVID"/>
    <s v="BRAYAN HERRERA"/>
  </r>
  <r>
    <n v="402"/>
    <x v="13"/>
    <d v="1899-12-30T15:13:00"/>
    <x v="1"/>
    <x v="1"/>
    <n v="200107"/>
    <x v="20"/>
    <n v="19227"/>
    <n v="14"/>
    <n v="10"/>
    <n v="500"/>
    <n v="468"/>
    <n v="93.6"/>
    <n v="3.2"/>
    <n v="6.4000000000000057"/>
    <s v="N.A"/>
    <s v="N.A"/>
    <s v="N.A"/>
    <s v="N.A"/>
    <s v="N.A"/>
    <s v="N.A."/>
    <s v="MAIKOL SANCCHEZ"/>
    <s v="BRAYAN HERRERA"/>
  </r>
  <r>
    <n v="403"/>
    <x v="13"/>
    <d v="1899-12-30T15:50:00"/>
    <x v="0"/>
    <x v="0"/>
    <n v="200086"/>
    <x v="0"/>
    <n v="19210"/>
    <n v="41"/>
    <n v="41"/>
    <s v="N.A"/>
    <s v="N.A"/>
    <s v="N.A"/>
    <s v="N.A"/>
    <s v="N.A"/>
    <s v="2,5--3,0"/>
    <n v="0.2"/>
    <n v="1.04"/>
    <n v="5.12"/>
    <n v="4.5599999999999996"/>
    <n v="89.079999999999984"/>
    <s v="JUAN DAVID"/>
    <s v="VANESSA LOSADA"/>
  </r>
  <r>
    <n v="404"/>
    <x v="14"/>
    <d v="1899-12-30T04:48:00"/>
    <x v="0"/>
    <x v="0"/>
    <n v="200107"/>
    <x v="20"/>
    <n v="19232"/>
    <n v="68"/>
    <n v="5"/>
    <s v="N.A"/>
    <s v="N.A"/>
    <s v="N.A"/>
    <s v="N.A"/>
    <s v="N.A"/>
    <s v="2,5--3,0"/>
    <n v="0.52"/>
    <n v="1.1200000000000001"/>
    <n v="5.36"/>
    <n v="4.8899999999999997"/>
    <n v="88.11"/>
    <s v="ALEXIS TORRES"/>
    <s v="ANGELA AFANADOR"/>
  </r>
  <r>
    <n v="405"/>
    <x v="14"/>
    <d v="1899-12-30T05:20:00"/>
    <x v="1"/>
    <x v="2"/>
    <n v="200119"/>
    <x v="11"/>
    <n v="19229"/>
    <n v="41"/>
    <n v="30"/>
    <n v="500"/>
    <n v="450"/>
    <n v="90"/>
    <n v="3"/>
    <n v="10"/>
    <s v="N.A"/>
    <s v="N.A"/>
    <s v="N.A"/>
    <s v="N.A"/>
    <s v="N.A"/>
    <s v="N.A."/>
    <s v="EDILBERTO ARIAS"/>
    <s v="ANGELA AFANADOR"/>
  </r>
  <r>
    <n v="406"/>
    <x v="14"/>
    <d v="1899-12-30T05:25:00"/>
    <x v="0"/>
    <x v="0"/>
    <n v="200119"/>
    <x v="11"/>
    <n v="19234"/>
    <n v="68"/>
    <n v="16"/>
    <s v="N.A"/>
    <s v="N.A"/>
    <s v="N.A"/>
    <s v="N.A"/>
    <s v="N.A"/>
    <s v="2,5--3,0"/>
    <n v="0.56000000000000005"/>
    <n v="1.04"/>
    <n v="5.12"/>
    <n v="4.6399999999999997"/>
    <n v="88.639999999999986"/>
    <s v="ALEXIS TORRES"/>
    <s v="ANGELA AFANADOR"/>
  </r>
  <r>
    <n v="407"/>
    <x v="14"/>
    <d v="1899-12-30T06:58:00"/>
    <x v="0"/>
    <x v="0"/>
    <n v="200119"/>
    <x v="11"/>
    <n v="19234"/>
    <n v="68"/>
    <n v="27"/>
    <s v="N.A"/>
    <s v="N.A"/>
    <s v="N.A"/>
    <s v="N.A"/>
    <s v="N.A"/>
    <s v="2,5--3,0"/>
    <n v="0.52"/>
    <n v="1.1200000000000001"/>
    <n v="5.32"/>
    <n v="5.04"/>
    <n v="87.999999999999986"/>
    <s v="ALEXIS TORRES"/>
    <s v="ANGELA AFANADOR"/>
  </r>
  <r>
    <n v="408"/>
    <x v="14"/>
    <d v="1899-12-30T07:30:00"/>
    <x v="1"/>
    <x v="1"/>
    <n v="200107"/>
    <x v="20"/>
    <n v="19232"/>
    <n v="68"/>
    <n v="14"/>
    <n v="500"/>
    <n v="470"/>
    <n v="94"/>
    <n v="3.4"/>
    <n v="6"/>
    <s v="N.A"/>
    <s v="N.A"/>
    <s v="N.A"/>
    <s v="N.A"/>
    <s v="N.A"/>
    <s v="N.A."/>
    <s v="EDILBERTO ARIAS"/>
    <s v="ANGELA AFANADOR"/>
  </r>
  <r>
    <n v="407"/>
    <x v="14"/>
    <d v="1899-12-30T07:30:00"/>
    <x v="1"/>
    <x v="2"/>
    <n v="200119"/>
    <x v="11"/>
    <n v="19234"/>
    <n v="68"/>
    <n v="22"/>
    <n v="500"/>
    <n v="473"/>
    <n v="94.6"/>
    <n v="3"/>
    <n v="5.4000000000000057"/>
    <s v="N.A"/>
    <s v="N.A"/>
    <s v="N.A"/>
    <s v="N.A"/>
    <s v="N.A"/>
    <s v="N.A."/>
    <s v="EDILBERTO ARIAS"/>
    <s v="ANGELA AFANADOR"/>
  </r>
  <r>
    <n v="407"/>
    <x v="14"/>
    <d v="1899-12-30T09:00:00"/>
    <x v="0"/>
    <x v="0"/>
    <n v="200119"/>
    <x v="11"/>
    <n v="19234"/>
    <n v="68"/>
    <n v="42"/>
    <s v="N.A"/>
    <s v="N.A"/>
    <s v="N.A"/>
    <s v="N.A"/>
    <s v="N.A"/>
    <s v="2,5-3,0"/>
    <n v="0.6"/>
    <n v="1.1599999999999999"/>
    <n v="5.24"/>
    <n v="4.96"/>
    <n v="88.04000000000002"/>
    <s v="JUAN DAVID"/>
    <s v="BRAYAN HERRERA"/>
  </r>
  <r>
    <n v="408"/>
    <x v="14"/>
    <d v="1899-12-30T10:00:00"/>
    <x v="0"/>
    <x v="0"/>
    <n v="200107"/>
    <x v="20"/>
    <n v="19232"/>
    <n v="68"/>
    <n v="50"/>
    <s v="N.A"/>
    <s v="N.A"/>
    <s v="N.A"/>
    <s v="N.A"/>
    <s v="N.A"/>
    <s v="2,5-3,0"/>
    <n v="0.72"/>
    <n v="1.08"/>
    <n v="5.64"/>
    <n v="4.96"/>
    <n v="87.600000000000009"/>
    <s v="JUAN DAVID"/>
    <s v="BRAYAN HERRERA"/>
  </r>
  <r>
    <n v="409"/>
    <x v="14"/>
    <d v="1899-12-30T11:00:00"/>
    <x v="0"/>
    <x v="0"/>
    <n v="200119"/>
    <x v="11"/>
    <n v="19234"/>
    <n v="68"/>
    <n v="65"/>
    <s v="N.A"/>
    <s v="N.A"/>
    <s v="N.A"/>
    <s v="N.A"/>
    <s v="N.A"/>
    <s v="2,5-3,0"/>
    <n v="0.44"/>
    <n v="1.24"/>
    <n v="5.56"/>
    <n v="4.72"/>
    <n v="88.04"/>
    <s v="JUAN DAVID"/>
    <s v="BRAYAN HERRERA"/>
  </r>
  <r>
    <n v="410"/>
    <x v="14"/>
    <d v="1899-12-30T11:40:00"/>
    <x v="0"/>
    <x v="0"/>
    <n v="200107"/>
    <x v="20"/>
    <n v="19232"/>
    <n v="68"/>
    <n v="68"/>
    <s v="N.A"/>
    <s v="N.A"/>
    <s v="N.A"/>
    <s v="N.A"/>
    <s v="N.A"/>
    <s v="2,5-3,0"/>
    <n v="0.56000000000000005"/>
    <n v="1.32"/>
    <n v="5.96"/>
    <n v="5.72"/>
    <n v="86.440000000000012"/>
    <s v="JUAN DAVID"/>
    <s v="BRAYAN HERRERA"/>
  </r>
  <r>
    <n v="411"/>
    <x v="14"/>
    <d v="1899-12-30T12:40:00"/>
    <x v="1"/>
    <x v="1"/>
    <n v="200119"/>
    <x v="11"/>
    <n v="19234"/>
    <n v="68"/>
    <n v="60"/>
    <n v="500"/>
    <n v="470"/>
    <n v="94"/>
    <n v="3.4"/>
    <n v="6"/>
    <s v="N.A"/>
    <s v="N.A"/>
    <s v="N.A"/>
    <s v="N.A"/>
    <s v="N.A"/>
    <s v="N.A."/>
    <s v="FERLEY URREGO"/>
    <s v="BRAYAN HERRERA"/>
  </r>
  <r>
    <n v="412"/>
    <x v="14"/>
    <d v="1899-12-30T12:40:00"/>
    <x v="1"/>
    <x v="2"/>
    <n v="200107"/>
    <x v="20"/>
    <n v="19232"/>
    <n v="68"/>
    <n v="52"/>
    <n v="500"/>
    <n v="470"/>
    <n v="94"/>
    <n v="3.3"/>
    <n v="6"/>
    <s v="N.A"/>
    <s v="N.A"/>
    <s v="N.A"/>
    <s v="N.A"/>
    <s v="N.A"/>
    <s v="N.A."/>
    <s v="FERLEY URREGO"/>
    <s v="BRAYAN HERRERA"/>
  </r>
  <r>
    <n v="413"/>
    <x v="14"/>
    <d v="1899-12-30T13:40:00"/>
    <x v="0"/>
    <x v="0"/>
    <n v="200107"/>
    <x v="20"/>
    <n v="19233"/>
    <n v="55"/>
    <n v="23"/>
    <s v="N.A"/>
    <s v="N.A"/>
    <s v="N.A"/>
    <s v="N.A"/>
    <s v="N.A"/>
    <s v="2,5-3,0"/>
    <n v="0.16"/>
    <n v="0.36"/>
    <n v="4.3600000000000003"/>
    <n v="5.76"/>
    <n v="89.36"/>
    <s v="JUAN DAVID"/>
    <s v="BRAYAN HERRERA"/>
  </r>
  <r>
    <n v="414"/>
    <x v="14"/>
    <d v="1899-12-30T14:40:00"/>
    <x v="0"/>
    <x v="0"/>
    <n v="200086"/>
    <x v="0"/>
    <n v="19235"/>
    <n v="14"/>
    <n v="14"/>
    <s v="N.A"/>
    <s v="N.A"/>
    <s v="N.A"/>
    <s v="N.A"/>
    <s v="N.A"/>
    <s v="2,5-3,0"/>
    <n v="0.12"/>
    <n v="0.16"/>
    <n v="3.36"/>
    <n v="4.68"/>
    <n v="91.68"/>
    <s v="JUAN DAVID"/>
    <s v="BRAYAN HERRERA"/>
  </r>
  <r>
    <n v="415"/>
    <x v="14"/>
    <d v="1899-12-30T15:00:00"/>
    <x v="1"/>
    <x v="1"/>
    <n v="200107"/>
    <x v="20"/>
    <n v="19233"/>
    <n v="55"/>
    <n v="5"/>
    <n v="500"/>
    <n v="473"/>
    <n v="94.6"/>
    <n v="3.5"/>
    <n v="5.4000000000000057"/>
    <s v="N.A"/>
    <s v="N.A"/>
    <s v="N.A"/>
    <s v="N.A"/>
    <s v="N.A"/>
    <s v="N.A."/>
    <s v="DANIEL PASTRAN "/>
    <s v="BRAYAN HERRERA"/>
  </r>
  <r>
    <n v="416"/>
    <x v="14"/>
    <d v="1899-12-30T15:00:00"/>
    <x v="1"/>
    <x v="2"/>
    <n v="200086"/>
    <x v="0"/>
    <n v="19235"/>
    <n v="14"/>
    <n v="5"/>
    <n v="500"/>
    <n v="475"/>
    <n v="95"/>
    <n v="3.2"/>
    <n v="5"/>
    <s v="N.A"/>
    <s v="N.A"/>
    <s v="N.A"/>
    <s v="N.A"/>
    <s v="N.A"/>
    <s v="N.A."/>
    <s v="DANIEL PASTRAN "/>
    <s v="BRAYAN HERRERA"/>
  </r>
  <r>
    <n v="417"/>
    <x v="14"/>
    <d v="1899-12-30T16:00:00"/>
    <x v="0"/>
    <x v="0"/>
    <n v="200107"/>
    <x v="20"/>
    <n v="19233"/>
    <n v="55"/>
    <n v="46"/>
    <s v="N.A"/>
    <s v="N.A"/>
    <s v="N.A"/>
    <s v="N.A"/>
    <s v="N.A"/>
    <s v="2,5--3,0"/>
    <n v="1.32"/>
    <n v="1.6"/>
    <n v="7.6"/>
    <n v="5.32"/>
    <n v="84.160000000000025"/>
    <s v="PAUL  RAMIREZ"/>
    <s v="VANESSA LOSADA"/>
  </r>
  <r>
    <n v="418"/>
    <x v="14"/>
    <d v="1899-12-30T17:20:00"/>
    <x v="0"/>
    <x v="0"/>
    <n v="200103"/>
    <x v="21"/>
    <n v="19238"/>
    <n v="44"/>
    <n v="1"/>
    <s v="N.A"/>
    <s v="N.A"/>
    <s v="N.A"/>
    <s v="N.A"/>
    <s v="N.A"/>
    <s v="2,5--3,0"/>
    <n v="0.44"/>
    <n v="0.96"/>
    <n v="4.5999999999999996"/>
    <n v="4.5999999999999996"/>
    <n v="89.40000000000002"/>
    <s v="PAUL  RAMIREZ"/>
    <s v="VANESSA LOSADA"/>
  </r>
  <r>
    <n v="419"/>
    <x v="14"/>
    <d v="1899-12-30T18:00:00"/>
    <x v="1"/>
    <x v="1"/>
    <n v="200107"/>
    <x v="20"/>
    <n v="19233"/>
    <n v="55"/>
    <n v="45"/>
    <n v="500"/>
    <n v="465"/>
    <n v="93"/>
    <n v="3"/>
    <n v="7"/>
    <s v="N.A"/>
    <s v="N.A"/>
    <s v="N.A"/>
    <s v="N.A"/>
    <s v="N.A"/>
    <s v="N.A."/>
    <s v="JOHAN"/>
    <s v="VANESSA LOSADA"/>
  </r>
  <r>
    <n v="420"/>
    <x v="14"/>
    <d v="1899-12-30T18:00:00"/>
    <x v="1"/>
    <x v="2"/>
    <n v="200107"/>
    <x v="20"/>
    <n v="19233"/>
    <n v="55"/>
    <n v="45"/>
    <n v="500"/>
    <n v="470"/>
    <n v="94"/>
    <n v="3.1"/>
    <n v="6"/>
    <s v="N.A"/>
    <s v="N.A"/>
    <s v="N.A"/>
    <s v="N.A"/>
    <s v="N.A"/>
    <s v="N.A."/>
    <s v="JOHAN"/>
    <s v="VANESSA LOSADA"/>
  </r>
  <r>
    <n v="421"/>
    <x v="14"/>
    <d v="1899-12-30T18:20:00"/>
    <x v="0"/>
    <x v="0"/>
    <n v="200103"/>
    <x v="21"/>
    <n v="19238"/>
    <n v="44"/>
    <n v="10"/>
    <s v="N.A"/>
    <s v="N.A"/>
    <s v="N.A"/>
    <s v="N.A"/>
    <s v="N.A"/>
    <s v="2,0-2,5-3,0"/>
    <n v="0"/>
    <n v="0.04"/>
    <n v="2.64"/>
    <n v="4.6399999999999997"/>
    <n v="92.679999999999993"/>
    <s v="PAUL  RAMIREZ"/>
    <s v="VANESSA LOSADA"/>
  </r>
  <r>
    <n v="422"/>
    <x v="14"/>
    <d v="1899-12-30T19:20:00"/>
    <x v="0"/>
    <x v="0"/>
    <n v="200099"/>
    <x v="22"/>
    <n v="19237"/>
    <n v="13"/>
    <n v="6"/>
    <s v="N.A"/>
    <s v="N.A"/>
    <s v="N.A"/>
    <s v="N.A"/>
    <s v="N.A"/>
    <s v="2,0-2,5-3,0"/>
    <n v="0.36"/>
    <n v="0.84"/>
    <n v="4.3600000000000003"/>
    <n v="4"/>
    <n v="90.44"/>
    <s v="PAUL  RAMIREZ"/>
    <s v="VANESSA LOSADA"/>
  </r>
  <r>
    <n v="423"/>
    <x v="14"/>
    <d v="1899-12-30T20:10:00"/>
    <x v="0"/>
    <x v="0"/>
    <n v="200099"/>
    <x v="22"/>
    <n v="19237"/>
    <n v="13"/>
    <n v="13"/>
    <s v="N.A"/>
    <s v="N.A"/>
    <s v="N.A"/>
    <s v="N.A"/>
    <s v="N.A"/>
    <s v="2,0-2,5-3,0"/>
    <n v="0.32"/>
    <n v="0.72"/>
    <n v="4.32"/>
    <n v="4.12"/>
    <n v="90.52000000000001"/>
    <s v="PAUL  RAMIREZ"/>
    <s v="VANESSA LOSADA"/>
  </r>
  <r>
    <n v="424"/>
    <x v="14"/>
    <d v="1899-12-30T20:50:00"/>
    <x v="1"/>
    <x v="1"/>
    <n v="200099"/>
    <x v="22"/>
    <n v="19237"/>
    <n v="13"/>
    <n v="10"/>
    <n v="500"/>
    <n v="460"/>
    <n v="92"/>
    <n v="3.1"/>
    <n v="8"/>
    <s v="N.A"/>
    <s v="N.A"/>
    <s v="N.A"/>
    <s v="N.A"/>
    <s v="N.A"/>
    <s v="N.A."/>
    <s v="JOHAN"/>
    <s v="VANESSA LOSADA"/>
  </r>
  <r>
    <n v="425"/>
    <x v="14"/>
    <d v="1899-12-30T20:50:00"/>
    <x v="1"/>
    <x v="6"/>
    <n v="200103"/>
    <x v="21"/>
    <n v="19238"/>
    <n v="44"/>
    <n v="30"/>
    <n v="500"/>
    <n v="478"/>
    <n v="95.6"/>
    <n v="3"/>
    <n v="4.4000000000000057"/>
    <s v="N.A"/>
    <s v="N.A"/>
    <s v="N.A"/>
    <s v="N.A"/>
    <s v="N.A"/>
    <s v="N.A."/>
    <s v="JOHAN"/>
    <s v="VANESSA LOSADA"/>
  </r>
  <r>
    <n v="426"/>
    <x v="14"/>
    <d v="1899-12-30T21:30:00"/>
    <x v="0"/>
    <x v="0"/>
    <n v="200103"/>
    <x v="21"/>
    <n v="19238"/>
    <n v="44"/>
    <n v="44"/>
    <s v="N.A"/>
    <s v="N.A"/>
    <s v="N.A"/>
    <s v="N.A"/>
    <s v="N.A"/>
    <s v="2,0--2,5--3,0"/>
    <n v="0.48"/>
    <n v="0.41"/>
    <n v="4.34"/>
    <n v="4.6399999999999997"/>
    <n v="90.13"/>
    <s v="PAUL  RAMIREZ"/>
    <s v="VANESSA LOSADA"/>
  </r>
  <r>
    <n v="427"/>
    <x v="14"/>
    <d v="1899-12-30T22:00:00"/>
    <x v="1"/>
    <x v="1"/>
    <n v="200099"/>
    <x v="22"/>
    <n v="19239"/>
    <n v="58"/>
    <n v="8"/>
    <n v="500"/>
    <n v="461"/>
    <n v="92.2"/>
    <n v="4"/>
    <n v="7.7999999999999972"/>
    <s v="N.A"/>
    <s v="N.A"/>
    <s v="N.A"/>
    <s v="N.A"/>
    <s v="N.A"/>
    <s v="N.A."/>
    <s v="JOHAN"/>
    <s v="VANESSA LOSADA"/>
  </r>
  <r>
    <n v="428"/>
    <x v="14"/>
    <d v="1899-12-30T22:00:00"/>
    <x v="1"/>
    <x v="6"/>
    <n v="200107"/>
    <x v="20"/>
    <n v="19238"/>
    <n v="44"/>
    <n v="40"/>
    <n v="500"/>
    <n v="480"/>
    <n v="96"/>
    <n v="3.1"/>
    <n v="4"/>
    <s v="N.A"/>
    <s v="N.A"/>
    <s v="N.A"/>
    <s v="N.A"/>
    <s v="N.A"/>
    <s v="N.A."/>
    <s v="JOHAN"/>
    <s v="VANESSA LOSADA"/>
  </r>
  <r>
    <n v="429"/>
    <x v="14"/>
    <d v="1899-12-30T22:30:00"/>
    <x v="0"/>
    <x v="0"/>
    <n v="200099"/>
    <x v="22"/>
    <n v="19239"/>
    <n v="58"/>
    <n v="13"/>
    <s v="N.A"/>
    <s v="N.A"/>
    <s v="N.A"/>
    <s v="N.A"/>
    <s v="N.A"/>
    <s v="2,0-2,5-3,0"/>
    <n v="0.28000000000000003"/>
    <n v="0.64"/>
    <n v="3.88"/>
    <n v="4.16"/>
    <n v="91.04"/>
    <s v="PAUL  RAMIREZ"/>
    <s v="VANESSA LOSADA"/>
  </r>
  <r>
    <n v="430"/>
    <x v="14"/>
    <d v="1899-12-30T23:30:00"/>
    <x v="1"/>
    <x v="1"/>
    <n v="200099"/>
    <x v="22"/>
    <n v="19239"/>
    <n v="58"/>
    <n v="12"/>
    <n v="500"/>
    <n v="455"/>
    <n v="91"/>
    <n v="4"/>
    <n v="9"/>
    <s v="N.A"/>
    <s v="N.A"/>
    <s v="N.A"/>
    <s v="N.A"/>
    <s v="N.A"/>
    <s v="N.A."/>
    <s v="JOHAN"/>
    <s v="VANESSA LOSADA"/>
  </r>
  <r>
    <n v="431"/>
    <x v="14"/>
    <d v="1899-12-30T23:30:00"/>
    <x v="1"/>
    <x v="6"/>
    <n v="200103"/>
    <x v="21"/>
    <n v="19238"/>
    <n v="44"/>
    <n v="44"/>
    <n v="500"/>
    <n v="475"/>
    <n v="95"/>
    <n v="3.1"/>
    <n v="5"/>
    <s v="N.A"/>
    <s v="N.A"/>
    <s v="N.A"/>
    <s v="N.A"/>
    <s v="N.A"/>
    <s v="N.A."/>
    <s v="JOHAN"/>
    <s v="VANESSA LOSADA"/>
  </r>
  <r>
    <n v="432"/>
    <x v="15"/>
    <d v="1899-12-30T00:55:00"/>
    <x v="0"/>
    <x v="0"/>
    <n v="200103"/>
    <x v="21"/>
    <n v="19240"/>
    <n v="13"/>
    <n v="13"/>
    <s v="N.A"/>
    <s v="N.A"/>
    <s v="N.A"/>
    <s v="N.A"/>
    <s v="N.A"/>
    <s v="2,5 -- 3"/>
    <n v="0.64"/>
    <n v="0.88"/>
    <n v="4.1399999999999997"/>
    <n v="4.12"/>
    <n v="90.22"/>
    <s v="ALEXIS TORRES"/>
    <s v="ANGELA AFANADOR"/>
  </r>
  <r>
    <n v="433"/>
    <x v="15"/>
    <d v="1899-12-30T01:40:00"/>
    <x v="0"/>
    <x v="0"/>
    <n v="200099"/>
    <x v="22"/>
    <n v="19239"/>
    <n v="58"/>
    <n v="44"/>
    <s v="N.A"/>
    <s v="N.A"/>
    <s v="N.A"/>
    <s v="N.A"/>
    <s v="N.A"/>
    <s v="2,5 -- 3"/>
    <n v="0.36"/>
    <n v="0.72"/>
    <n v="4"/>
    <n v="3.84"/>
    <n v="91.08"/>
    <s v="ALEXIS TORRES"/>
    <s v="ANGELA AFANADOR"/>
  </r>
  <r>
    <n v="434"/>
    <x v="15"/>
    <d v="1899-12-30T01:50:00"/>
    <x v="1"/>
    <x v="1"/>
    <n v="200099"/>
    <x v="22"/>
    <n v="19239"/>
    <n v="58"/>
    <n v="28"/>
    <n v="500"/>
    <n v="450"/>
    <n v="90"/>
    <n v="3.5"/>
    <n v="10"/>
    <s v="N.A"/>
    <s v="N.A"/>
    <s v="N.A"/>
    <s v="N.A"/>
    <s v="N.A"/>
    <s v="N.A."/>
    <s v="EDILBERTO ARIAS"/>
    <s v="ANGELA AFANADOR"/>
  </r>
  <r>
    <n v="435"/>
    <x v="15"/>
    <d v="1899-12-30T01:50:00"/>
    <x v="1"/>
    <x v="6"/>
    <n v="200103"/>
    <x v="21"/>
    <n v="19240"/>
    <n v="13"/>
    <n v="6"/>
    <n v="500"/>
    <n v="470"/>
    <n v="94"/>
    <n v="3"/>
    <n v="6"/>
    <s v="N.A"/>
    <s v="N.A"/>
    <s v="N.A"/>
    <s v="N.A"/>
    <s v="N.A"/>
    <s v="N.A."/>
    <s v="EDILBERTO ARIAS"/>
    <s v="ANGELA AFANADOR"/>
  </r>
  <r>
    <n v="436"/>
    <x v="15"/>
    <d v="1899-12-30T03:58:00"/>
    <x v="0"/>
    <x v="0"/>
    <n v="200086"/>
    <x v="0"/>
    <n v="19230"/>
    <n v="55"/>
    <n v="12"/>
    <s v="N.A"/>
    <s v="N.A"/>
    <s v="N.A"/>
    <s v="N.A"/>
    <s v="N.A"/>
    <s v="2,5 -- 3"/>
    <n v="0.56000000000000005"/>
    <n v="0.96"/>
    <n v="4.04"/>
    <n v="4.5199999999999996"/>
    <n v="89.92"/>
    <s v="ALEXIS TORRES"/>
    <s v="ANGELA AFANADOR"/>
  </r>
  <r>
    <n v="437"/>
    <x v="15"/>
    <d v="1899-12-30T04:58:00"/>
    <x v="0"/>
    <x v="0"/>
    <n v="200086"/>
    <x v="23"/>
    <n v="19230"/>
    <n v="55"/>
    <n v="28"/>
    <s v="N.A"/>
    <s v="N.A"/>
    <s v="N.A"/>
    <s v="N.A"/>
    <s v="N.A"/>
    <s v="2,5 -- 3"/>
    <n v="0.6"/>
    <n v="0.92"/>
    <n v="4.24"/>
    <n v="4.5599999999999996"/>
    <n v="89.68"/>
    <s v="ALEXIS TORRES"/>
    <s v="ANGELA AFANADOR"/>
  </r>
  <r>
    <n v="438"/>
    <x v="15"/>
    <d v="1899-12-30T05:00:00"/>
    <x v="1"/>
    <x v="1"/>
    <n v="200099"/>
    <x v="24"/>
    <n v="19239"/>
    <n v="58"/>
    <n v="52"/>
    <n v="500"/>
    <n v="475"/>
    <n v="95"/>
    <n v="3.6"/>
    <n v="5"/>
    <s v="N.A"/>
    <s v="N.A"/>
    <s v="N.A"/>
    <s v="N.A"/>
    <s v="N.A"/>
    <s v="N.A."/>
    <s v="EDILBERTO ARIAS"/>
    <s v="ANGELA AFANADOR"/>
  </r>
  <r>
    <n v="439"/>
    <x v="15"/>
    <d v="1899-12-30T05:00:00"/>
    <x v="1"/>
    <x v="2"/>
    <n v="200086"/>
    <x v="0"/>
    <n v="19230"/>
    <n v="55"/>
    <n v="9"/>
    <n v="500"/>
    <n v="470"/>
    <n v="94"/>
    <n v="3"/>
    <n v="6"/>
    <s v="N.A"/>
    <s v="N.A"/>
    <s v="N.A"/>
    <s v="N.A"/>
    <s v="N.A"/>
    <s v="N.A."/>
    <s v="EDILBERTO ARIAS"/>
    <s v="ANGELA AFANADOR"/>
  </r>
  <r>
    <n v="440"/>
    <x v="15"/>
    <d v="1899-12-30T05:58:00"/>
    <x v="0"/>
    <x v="0"/>
    <n v="200102"/>
    <x v="25"/>
    <n v="19245"/>
    <n v="4"/>
    <n v="3"/>
    <s v="N.A"/>
    <s v="N.A"/>
    <s v="N.A"/>
    <s v="N.A"/>
    <s v="N.A"/>
    <s v="2,5 -- 3"/>
    <n v="0.32"/>
    <n v="0.64"/>
    <n v="4.5599999999999996"/>
    <n v="4.3600000000000003"/>
    <n v="90.12"/>
    <s v="ALEXIS TORRES"/>
    <s v="ANGELA AFANADOR"/>
  </r>
  <r>
    <n v="441"/>
    <x v="15"/>
    <d v="1899-12-30T07:45:00"/>
    <x v="1"/>
    <x v="1"/>
    <n v="200102"/>
    <x v="25"/>
    <n v="19245"/>
    <n v="4"/>
    <n v="3"/>
    <n v="500"/>
    <n v="450"/>
    <n v="90"/>
    <n v="3.9"/>
    <n v="10"/>
    <s v="N.A"/>
    <s v="N.A"/>
    <s v="N.A"/>
    <s v="N.A"/>
    <s v="N.A"/>
    <s v="N.A."/>
    <s v="EDILBERTO ARIAS"/>
    <s v="ANGELA AFANADOR"/>
  </r>
  <r>
    <n v="442"/>
    <x v="15"/>
    <d v="1899-12-30T07:45:00"/>
    <x v="1"/>
    <x v="2"/>
    <n v="200086"/>
    <x v="0"/>
    <n v="19230"/>
    <n v="55"/>
    <n v="23"/>
    <n v="500"/>
    <n v="464"/>
    <n v="92.8"/>
    <n v="3"/>
    <n v="7.2000000000000028"/>
    <s v="N.A"/>
    <s v="N.A"/>
    <s v="N.A"/>
    <s v="N.A"/>
    <s v="N.A"/>
    <s v="N.A."/>
    <s v="EDILBERTO ARIAS"/>
    <s v="ANGELA AFANADOR"/>
  </r>
  <r>
    <n v="443"/>
    <x v="15"/>
    <d v="1899-12-30T07:40:00"/>
    <x v="0"/>
    <x v="0"/>
    <n v="200097"/>
    <x v="14"/>
    <n v="19241"/>
    <n v="7"/>
    <n v="6"/>
    <s v="N.A"/>
    <s v="N.A"/>
    <s v="N.A"/>
    <s v="N.A"/>
    <s v="N.A"/>
    <s v="2,5 -- 3"/>
    <n v="0.52"/>
    <n v="0.92"/>
    <n v="4.04"/>
    <n v="4.2"/>
    <n v="90.32"/>
    <s v="ALEXIS TORRES"/>
    <s v="ANGELA AFANADOR"/>
  </r>
  <r>
    <n v="444"/>
    <x v="15"/>
    <d v="1899-12-30T08:20:00"/>
    <x v="0"/>
    <x v="0"/>
    <n v="200108"/>
    <x v="26"/>
    <n v="19242"/>
    <n v="9"/>
    <n v="9"/>
    <s v="N.A"/>
    <s v="N.A"/>
    <s v="N.A"/>
    <s v="N.A"/>
    <s v="N.A"/>
    <s v="2,5-3,0"/>
    <n v="0.32"/>
    <n v="0.8"/>
    <n v="4.16"/>
    <n v="4.5999999999999996"/>
    <n v="90.120000000000019"/>
    <s v="JUAN DAVID"/>
    <s v="BRAYAN HERRERA"/>
  </r>
  <r>
    <n v="445"/>
    <x v="15"/>
    <d v="1899-12-30T09:50:00"/>
    <x v="1"/>
    <x v="1"/>
    <n v="200108"/>
    <x v="26"/>
    <n v="19242"/>
    <n v="9"/>
    <n v="4"/>
    <n v="500"/>
    <n v="470"/>
    <n v="94"/>
    <n v="3.4"/>
    <n v="6"/>
    <s v="N.A"/>
    <s v="N.A"/>
    <s v="N.A"/>
    <s v="N.A"/>
    <s v="N.A"/>
    <s v="N.A."/>
    <s v="DANIEL PASTRAN "/>
    <s v="BRAYAN HERRERA"/>
  </r>
  <r>
    <n v="446"/>
    <x v="15"/>
    <d v="1899-12-30T09:50:00"/>
    <x v="1"/>
    <x v="2"/>
    <n v="200120"/>
    <x v="15"/>
    <n v="19246"/>
    <n v="41"/>
    <n v="8"/>
    <n v="500"/>
    <n v="470"/>
    <n v="94"/>
    <n v="3"/>
    <n v="6"/>
    <s v="N.A"/>
    <s v="N.A"/>
    <s v="N.A"/>
    <s v="N.A"/>
    <s v="N.A"/>
    <s v="N.A."/>
    <s v="DANIEL PASTRAN "/>
    <s v="BRAYAN HERRERA"/>
  </r>
  <r>
    <n v="447"/>
    <x v="15"/>
    <d v="1899-12-30T09:40:00"/>
    <x v="0"/>
    <x v="0"/>
    <n v="200106"/>
    <x v="17"/>
    <n v="19243"/>
    <n v="68"/>
    <n v="6"/>
    <s v="N.A"/>
    <s v="N.A"/>
    <s v="N.A"/>
    <s v="N.A"/>
    <s v="N.A"/>
    <s v="2,5-3,0"/>
    <n v="0.92"/>
    <n v="1.1599999999999999"/>
    <n v="4.4400000000000004"/>
    <n v="4.16"/>
    <n v="89.320000000000007"/>
    <s v="JUAN DAVID"/>
    <s v="BRAYAN HERRERA"/>
  </r>
  <r>
    <n v="448"/>
    <x v="15"/>
    <d v="1899-12-30T11:05:00"/>
    <x v="0"/>
    <x v="0"/>
    <n v="200120"/>
    <x v="15"/>
    <n v="19246"/>
    <n v="27"/>
    <n v="26"/>
    <s v="N.A"/>
    <s v="N.A"/>
    <s v="N.A"/>
    <s v="N.A"/>
    <s v="N.A"/>
    <s v="2,5-3,0"/>
    <n v="0.72"/>
    <n v="1.1200000000000001"/>
    <n v="4.84"/>
    <n v="4.4000000000000004"/>
    <n v="88.919999999999987"/>
    <s v="JUAN DAVID"/>
    <s v="BRAYAN HERRERA"/>
  </r>
  <r>
    <n v="449"/>
    <x v="15"/>
    <d v="1899-12-30T12:00:00"/>
    <x v="0"/>
    <x v="0"/>
    <n v="200106"/>
    <x v="17"/>
    <n v="19293"/>
    <n v="68"/>
    <n v="25"/>
    <s v="N.A"/>
    <s v="N.A"/>
    <s v="N.A"/>
    <s v="N.A"/>
    <s v="N.A"/>
    <s v="2,5-3,0"/>
    <n v="0.68"/>
    <n v="0.92"/>
    <n v="4.84"/>
    <n v="5"/>
    <n v="88.559999999999988"/>
    <s v="JUAN DAVID"/>
    <s v="BRAYAN HERRERA"/>
  </r>
  <r>
    <n v="450"/>
    <x v="15"/>
    <d v="1899-12-30T12:10:00"/>
    <x v="1"/>
    <x v="1"/>
    <n v="200106"/>
    <x v="17"/>
    <n v="19243"/>
    <n v="68"/>
    <n v="8"/>
    <n v="500"/>
    <n v="471"/>
    <n v="94.2"/>
    <n v="3.4"/>
    <n v="5.7999999999999972"/>
    <s v="N.A"/>
    <s v="N.A"/>
    <s v="N.A"/>
    <s v="N.A"/>
    <s v="N.A"/>
    <s v="N.A."/>
    <s v="DANIEL PASTRAN "/>
    <s v="BRAYAN HERRERA"/>
  </r>
  <r>
    <n v="451"/>
    <x v="15"/>
    <d v="1899-12-30T12:10:00"/>
    <x v="1"/>
    <x v="2"/>
    <n v="200120"/>
    <x v="15"/>
    <n v="19246"/>
    <n v="41"/>
    <n v="20"/>
    <n v="500"/>
    <n v="470"/>
    <n v="94"/>
    <n v="3.2"/>
    <n v="6"/>
    <s v="N.A"/>
    <s v="N.A"/>
    <s v="N.A"/>
    <s v="N.A"/>
    <s v="N.A"/>
    <s v="N.A."/>
    <s v="DANIEL PASTRAN "/>
    <s v="BRAYAN HERRERA"/>
  </r>
  <r>
    <n v="452"/>
    <x v="15"/>
    <d v="1899-12-30T13:50:00"/>
    <x v="0"/>
    <x v="0"/>
    <n v="200106"/>
    <x v="17"/>
    <n v="19243"/>
    <n v="68"/>
    <n v="52"/>
    <s v="N.A"/>
    <s v="N.A"/>
    <s v="N.A"/>
    <s v="N.A"/>
    <s v="N.A"/>
    <s v="2,5-3,0"/>
    <n v="0.72"/>
    <n v="1.08"/>
    <n v="4.04"/>
    <n v="4.4800000000000004"/>
    <n v="89.679999999999993"/>
    <s v="JUAN DAVID"/>
    <s v="BRAYAN HERRERA"/>
  </r>
  <r>
    <n v="453"/>
    <x v="15"/>
    <d v="1899-12-30T14:50:00"/>
    <x v="0"/>
    <x v="0"/>
    <n v="200106"/>
    <x v="17"/>
    <n v="19243"/>
    <n v="68"/>
    <n v="66"/>
    <s v="N.A"/>
    <s v="N.A"/>
    <s v="N.A"/>
    <s v="N.A"/>
    <s v="N.A"/>
    <s v="2,5-3,0"/>
    <n v="0.92"/>
    <n v="1"/>
    <n v="4.28"/>
    <n v="4.4800000000000004"/>
    <n v="89.32"/>
    <s v="JUAN DAVID"/>
    <s v="BRAYAN HERRERA"/>
  </r>
  <r>
    <n v="454"/>
    <x v="15"/>
    <d v="1899-12-30T14:50:00"/>
    <x v="1"/>
    <x v="1"/>
    <n v="200106"/>
    <x v="17"/>
    <n v="19243"/>
    <n v="68"/>
    <n v="28"/>
    <n v="500"/>
    <n v="471"/>
    <n v="94.2"/>
    <n v="3.3"/>
    <n v="5.7999999999999972"/>
    <s v="N.A"/>
    <s v="N.A"/>
    <s v="N.A"/>
    <s v="N.A"/>
    <s v="N.A"/>
    <s v="N.A."/>
    <s v="DANIEL PASTRAN "/>
    <s v="BRAYAN HERRERA"/>
  </r>
  <r>
    <n v="455"/>
    <x v="15"/>
    <d v="1899-12-30T14:50:00"/>
    <x v="1"/>
    <x v="2"/>
    <n v="200106"/>
    <x v="17"/>
    <n v="19243"/>
    <n v="68"/>
    <n v="28"/>
    <n v="500"/>
    <n v="471"/>
    <n v="94.2"/>
    <n v="3.2"/>
    <n v="5.7999999999999972"/>
    <s v="N.A"/>
    <s v="N.A"/>
    <s v="N.A"/>
    <s v="N.A"/>
    <s v="N.A"/>
    <s v="N.A."/>
    <s v="DANIEL PASTRAN "/>
    <s v="BRAYAN HERRERA"/>
  </r>
  <r>
    <n v="456"/>
    <x v="15"/>
    <d v="1899-12-30T15:50:00"/>
    <x v="0"/>
    <x v="0"/>
    <n v="200106"/>
    <x v="17"/>
    <n v="19244"/>
    <n v="26"/>
    <n v="14"/>
    <s v="N.A"/>
    <s v="N.A"/>
    <s v="N.A"/>
    <s v="N.A"/>
    <s v="N.A"/>
    <s v="2,5--3,0"/>
    <n v="0.64"/>
    <n v="1.04"/>
    <n v="4.5599999999999996"/>
    <n v="4.4000000000000004"/>
    <n v="89.359999999999985"/>
    <s v="JUAN DAVID"/>
    <s v="VANESSA LOSADA"/>
  </r>
  <r>
    <n v="457"/>
    <x v="15"/>
    <d v="1899-12-30T17:30:00"/>
    <x v="0"/>
    <x v="0"/>
    <n v="200118"/>
    <x v="16"/>
    <n v="19247"/>
    <n v="53"/>
    <n v="5"/>
    <s v="N.A"/>
    <s v="N.A"/>
    <s v="N.A"/>
    <s v="N.A"/>
    <s v="N.A"/>
    <s v="2,0-2,5-3,0"/>
    <n v="0.28000000000000003"/>
    <n v="0.36"/>
    <n v="2.8"/>
    <n v="3.72"/>
    <n v="92.84"/>
    <s v="JUAN SEBASTIAN ROJAS"/>
    <s v="VANESSA LOSADA"/>
  </r>
  <r>
    <n v="458"/>
    <x v="15"/>
    <d v="1899-12-30T17:30:00"/>
    <x v="1"/>
    <x v="1"/>
    <n v="200106"/>
    <x v="17"/>
    <n v="19244"/>
    <n v="26"/>
    <n v="16"/>
    <n v="500"/>
    <n v="465"/>
    <n v="93"/>
    <n v="3.1"/>
    <n v="7"/>
    <s v="N.A"/>
    <s v="N.A"/>
    <s v="N.A"/>
    <s v="N.A"/>
    <s v="N.A"/>
    <s v="N.A."/>
    <s v="JOHAN"/>
    <s v="VANESSA LOSADA"/>
  </r>
  <r>
    <n v="459"/>
    <x v="15"/>
    <d v="1899-12-30T17:30:00"/>
    <x v="1"/>
    <x v="2"/>
    <n v="200106"/>
    <x v="17"/>
    <n v="19243"/>
    <n v="69"/>
    <n v="69"/>
    <n v="500"/>
    <n v="470"/>
    <n v="94"/>
    <n v="3"/>
    <n v="6"/>
    <s v="N.A"/>
    <s v="N.A"/>
    <s v="N.A"/>
    <s v="N.A"/>
    <s v="N.A"/>
    <s v="N.A."/>
    <s v="JOHAN"/>
    <s v="VANESSA LOSADA"/>
  </r>
  <r>
    <n v="460"/>
    <x v="15"/>
    <d v="1899-12-30T19:00:00"/>
    <x v="0"/>
    <x v="0"/>
    <n v="200118"/>
    <x v="16"/>
    <n v="19247"/>
    <n v="53"/>
    <n v="26"/>
    <s v="N.A"/>
    <s v="N.A"/>
    <s v="N.A"/>
    <s v="N.A"/>
    <s v="N.A"/>
    <s v="2,0-2,5-3,0"/>
    <n v="0.36"/>
    <n v="0.56000000000000005"/>
    <n v="2.56"/>
    <n v="3.08"/>
    <n v="93.44"/>
    <s v="PAUL  RAMIREZ"/>
    <s v="VANESSA LOSADA"/>
  </r>
  <r>
    <n v="461"/>
    <x v="15"/>
    <d v="1899-12-30T20:20:00"/>
    <x v="0"/>
    <x v="0"/>
    <n v="200106"/>
    <x v="17"/>
    <n v="19244"/>
    <n v="26"/>
    <n v="21"/>
    <s v="N.A"/>
    <s v="N.A"/>
    <s v="N.A"/>
    <s v="N.A"/>
    <s v="N.A"/>
    <s v="2,0-2,5-3,0"/>
    <n v="0.24"/>
    <n v="0.56000000000000005"/>
    <n v="4.08"/>
    <n v="4.4400000000000004"/>
    <n v="90.68"/>
    <s v="PAUL  RAMIREZ"/>
    <s v="VANESSA LOSADA"/>
  </r>
  <r>
    <n v="462"/>
    <x v="15"/>
    <d v="1899-12-30T21:00:00"/>
    <x v="1"/>
    <x v="1"/>
    <n v="200106"/>
    <x v="17"/>
    <n v="19244"/>
    <n v="26"/>
    <n v="26"/>
    <n v="500"/>
    <n v="465"/>
    <n v="93"/>
    <n v="3.1"/>
    <n v="7"/>
    <s v="N.A"/>
    <s v="N.A"/>
    <s v="N.A"/>
    <s v="N.A"/>
    <s v="N.A"/>
    <s v="N.A."/>
    <s v="JOHAN"/>
    <s v="VANESSA LOSADA"/>
  </r>
  <r>
    <n v="463"/>
    <x v="15"/>
    <d v="1899-12-30T21:00:00"/>
    <x v="1"/>
    <x v="6"/>
    <n v="200118"/>
    <x v="16"/>
    <n v="19247"/>
    <n v="53"/>
    <n v="15"/>
    <n v="500"/>
    <n v="480"/>
    <n v="96"/>
    <n v="3"/>
    <n v="4"/>
    <s v="N.A"/>
    <s v="N.A"/>
    <s v="N.A"/>
    <s v="N.A"/>
    <s v="N.A"/>
    <s v="N.A."/>
    <s v="JOHAN"/>
    <s v="VANESSA LOSADA"/>
  </r>
  <r>
    <n v="464"/>
    <x v="15"/>
    <d v="1899-12-30T21:12:00"/>
    <x v="0"/>
    <x v="0"/>
    <n v="200120"/>
    <x v="15"/>
    <n v="19246"/>
    <n v="41"/>
    <n v="28"/>
    <s v="N.A"/>
    <s v="N.A"/>
    <s v="N.A"/>
    <s v="N.A"/>
    <s v="N.A"/>
    <s v="2,0-2,5-3,0"/>
    <n v="0.32"/>
    <n v="0.6"/>
    <n v="3.92"/>
    <n v="4.16"/>
    <n v="91.000000000000014"/>
    <s v="PAUL  RAMIREZ"/>
    <s v="VANESSA LOSADA"/>
  </r>
  <r>
    <n v="465"/>
    <x v="15"/>
    <d v="1899-12-30T23:20:00"/>
    <x v="1"/>
    <x v="1"/>
    <n v="200120"/>
    <x v="15"/>
    <n v="19246"/>
    <n v="14"/>
    <n v="6"/>
    <n v="500"/>
    <n v="463"/>
    <n v="92.6"/>
    <n v="3"/>
    <n v="7.4000000000000057"/>
    <s v="N.A"/>
    <s v="N.A"/>
    <s v="N.A"/>
    <s v="N.A"/>
    <s v="N.A"/>
    <s v="N.A."/>
    <s v="JOHAN"/>
    <s v="VANESSA LOSADA"/>
  </r>
  <r>
    <n v="466"/>
    <x v="15"/>
    <d v="1899-12-30T23:20:00"/>
    <x v="1"/>
    <x v="6"/>
    <n v="200118"/>
    <x v="16"/>
    <n v="19247"/>
    <n v="53"/>
    <n v="40"/>
    <n v="500"/>
    <n v="482"/>
    <n v="96.4"/>
    <n v="3"/>
    <n v="3.5999999999999943"/>
    <s v="N.A"/>
    <s v="N.A"/>
    <s v="N.A"/>
    <s v="N.A"/>
    <s v="N.A"/>
    <s v="N.A."/>
    <s v="JOHAN"/>
    <s v="VANESSA LOSADA"/>
  </r>
  <r>
    <n v="467"/>
    <x v="16"/>
    <d v="1899-12-30T02:10:00"/>
    <x v="1"/>
    <x v="6"/>
    <n v="200118"/>
    <x v="16"/>
    <n v="19247"/>
    <n v="53"/>
    <n v="50"/>
    <n v="500"/>
    <n v="458"/>
    <n v="91.6"/>
    <n v="3"/>
    <n v="8.4000000000000057"/>
    <s v="N.A"/>
    <s v="N.A"/>
    <s v="N.A"/>
    <s v="N.A"/>
    <s v="N.A"/>
    <s v="N.A."/>
    <s v="EDILBERTO ARIAS"/>
    <s v="ANGELA AFANADOR"/>
  </r>
  <r>
    <n v="468"/>
    <x v="16"/>
    <d v="1899-12-30T02:48:00"/>
    <x v="0"/>
    <x v="0"/>
    <n v="200118"/>
    <x v="16"/>
    <n v="19248"/>
    <n v="30"/>
    <n v="9"/>
    <s v="N.A"/>
    <s v="N.A"/>
    <s v="N.A"/>
    <s v="N.A"/>
    <s v="N.A"/>
    <s v="2,5-3,0"/>
    <n v="0.24"/>
    <n v="0.48"/>
    <n v="3.08"/>
    <n v="3.68"/>
    <n v="92.52"/>
    <s v="ALEXIS TORRES"/>
    <s v="ANGELA AFANADOR"/>
  </r>
  <r>
    <n v="469"/>
    <x v="16"/>
    <d v="1899-12-30T03:35:00"/>
    <x v="0"/>
    <x v="0"/>
    <n v="200086"/>
    <x v="0"/>
    <n v="19230"/>
    <n v="55"/>
    <n v="40"/>
    <s v="N.A"/>
    <s v="N.A"/>
    <s v="N.A"/>
    <s v="N.A"/>
    <s v="N.A"/>
    <s v="2,5-3,0"/>
    <n v="0.18"/>
    <n v="0.68"/>
    <n v="4.5599999999999996"/>
    <n v="4.72"/>
    <n v="89.859999999999985"/>
    <s v="ALEXIS TORRES"/>
    <s v="ANGELA AFANADOR"/>
  </r>
  <r>
    <n v="470"/>
    <x v="16"/>
    <d v="1899-12-30T04:30:00"/>
    <x v="0"/>
    <x v="0"/>
    <n v="200086"/>
    <x v="0"/>
    <n v="19230"/>
    <n v="55"/>
    <n v="44"/>
    <s v="N.A"/>
    <s v="N.A"/>
    <s v="N.A"/>
    <s v="N.A"/>
    <s v="N.A"/>
    <s v="2,5-3,0"/>
    <n v="0.2"/>
    <n v="0.64"/>
    <n v="4.6399999999999997"/>
    <n v="5.08"/>
    <n v="89.44"/>
    <s v="ALEXIS TORRES"/>
    <s v="ANGELA AFANADOR"/>
  </r>
  <r>
    <n v="471"/>
    <x v="16"/>
    <d v="1899-12-30T04:40:00"/>
    <x v="1"/>
    <x v="1"/>
    <n v="200086"/>
    <x v="0"/>
    <n v="19230"/>
    <n v="55"/>
    <n v="40"/>
    <n v="500"/>
    <n v="467"/>
    <n v="93.4"/>
    <n v="3.2"/>
    <n v="6.5999999999999943"/>
    <s v="N.A"/>
    <s v="N.A"/>
    <s v="N.A"/>
    <s v="N.A"/>
    <s v="N.A"/>
    <s v="N.A."/>
    <s v="EDILBERTO ARIAS"/>
    <s v="ANGELA AFANADOR"/>
  </r>
  <r>
    <n v="472"/>
    <x v="16"/>
    <d v="1899-12-30T04:40:00"/>
    <x v="1"/>
    <x v="6"/>
    <n v="200118"/>
    <x v="16"/>
    <n v="19248"/>
    <n v="30"/>
    <n v="14"/>
    <n v="500"/>
    <n v="481"/>
    <n v="96.2"/>
    <n v="3"/>
    <n v="3.7999999999999972"/>
    <s v="N.A"/>
    <s v="N.A"/>
    <s v="N.A"/>
    <s v="N.A"/>
    <s v="N.A"/>
    <s v="N.A."/>
    <s v="EDILBERTO ARIAS"/>
    <s v="ANGELA AFANADOR"/>
  </r>
  <r>
    <n v="473"/>
    <x v="16"/>
    <d v="1899-12-30T05:38:00"/>
    <x v="0"/>
    <x v="0"/>
    <n v="200118"/>
    <x v="16"/>
    <n v="19248"/>
    <n v="30"/>
    <n v="30"/>
    <s v="N.A"/>
    <s v="N.A"/>
    <s v="N.A"/>
    <s v="N.A"/>
    <s v="N.A"/>
    <s v="2,5-3,0"/>
    <n v="0.64"/>
    <n v="0.52"/>
    <n v="3.6"/>
    <n v="4.5199999999999996"/>
    <n v="90.720000000000013"/>
    <s v="ALEXIS TORRES"/>
    <s v="ANGELA AFANADOR"/>
  </r>
  <r>
    <n v="474"/>
    <x v="16"/>
    <d v="1899-12-30T06:38:00"/>
    <x v="0"/>
    <x v="0"/>
    <n v="200086"/>
    <x v="0"/>
    <n v="19213"/>
    <n v="41"/>
    <n v="14"/>
    <s v="N.A"/>
    <s v="N.A"/>
    <s v="N.A"/>
    <s v="N.A"/>
    <s v="N.A"/>
    <s v="2,5-3,0"/>
    <n v="0.36"/>
    <n v="0.52"/>
    <n v="4.4000000000000004"/>
    <n v="4.8"/>
    <n v="89.92"/>
    <s v="ALEXIS TORRES"/>
    <s v="ANGELA AFANAD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8533D-D1C6-4019-BDA3-AA646C278C33}" name="TablaDinámica2" cacheId="2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B6:O28" firstHeaderRow="0" firstDataRow="1" firstDataCol="1" rowPageCount="3" colPageCount="1"/>
  <pivotFields count="23">
    <pivotField showAll="0"/>
    <pivotField axis="axisPage" outline="0" multipleItemSelectionAllowed="1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  <item h="1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Page" outline="0" multipleItemSelectionAllowed="1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 defaultSubtotal="0">
      <items count="7">
        <item h="1" x="6"/>
        <item x="0"/>
        <item h="1" x="1"/>
        <item h="1" x="2"/>
        <item h="1" x="3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dataField="1" outline="0" showAll="0">
      <items count="32">
        <item x="6"/>
        <item x="2"/>
        <item x="8"/>
        <item x="1"/>
        <item x="22"/>
        <item x="7"/>
        <item m="1" x="27"/>
        <item x="14"/>
        <item x="15"/>
        <item x="23"/>
        <item x="3"/>
        <item x="4"/>
        <item x="5"/>
        <item x="9"/>
        <item x="10"/>
        <item x="12"/>
        <item m="1" x="28"/>
        <item x="17"/>
        <item x="18"/>
        <item x="19"/>
        <item m="1" x="30"/>
        <item m="1" x="29"/>
        <item x="24"/>
        <item x="25"/>
        <item x="20"/>
        <item x="0"/>
        <item x="11"/>
        <item x="13"/>
        <item x="16"/>
        <item x="21"/>
        <item x="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7"/>
    </i>
    <i>
      <x v="19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1" hier="-1"/>
    <pageField fld="4" hier="-1"/>
    <pageField fld="3" hier="-1"/>
  </pageFields>
  <dataFields count="13">
    <dataField name="Cuenta de Producto" fld="6" subtotal="count" baseField="0" baseItem="0"/>
    <dataField name="Promedio de  Dureza kg/cm²" fld="13" subtotal="average" baseField="0" baseItem="0"/>
    <dataField name="Máx. de  Dureza kg/cm²" fld="13" subtotal="max" baseField="0" baseItem="0"/>
    <dataField name="Mín. de  Dureza kg/cm²" fld="13" subtotal="min" baseField="0" baseItem="0"/>
    <dataField name="Promedio de % Durab." fld="12" subtotal="average" baseField="0" baseItem="0"/>
    <dataField name="Máx. de % Durab." fld="12" subtotal="max" baseField="0" baseItem="0"/>
    <dataField name="Mín. de % Durab." fld="12" subtotal="min" baseField="0" baseItem="0"/>
    <dataField name="Promedio de % Finos" fld="14" subtotal="average" baseField="0" baseItem="0"/>
    <dataField name="Máx. de % Finos" fld="14" subtotal="max" baseField="0" baseItem="0"/>
    <dataField name="Mín. de % Finos" fld="14" subtotal="min" baseField="0" baseItem="0"/>
    <dataField name="Promedio de PAN" fld="20" subtotal="average" baseField="0" baseItem="0"/>
    <dataField name="Máx. de PAN" fld="20" subtotal="max" baseField="0" baseItem="0"/>
    <dataField name="Mín. de PAN" fld="20" subtotal="min" baseField="0" baseItem="0"/>
  </dataFields>
  <formats count="3">
    <format dxfId="6">
      <pivotArea outline="0" collapsedLevelsAreSubtotals="1" fieldPosition="0">
        <references count="2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6" count="0" selected="0"/>
        </references>
      </pivotArea>
    </format>
    <format dxfId="5">
      <pivotArea outline="0" collapsedLevelsAreSubtotals="1" fieldPosition="0">
        <references count="2">
          <reference field="4294967294" count="1" selected="0">
            <x v="10"/>
          </reference>
          <reference field="6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10"/>
          </reference>
          <reference field="6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Abril81168913141516" displayName="Abril81168913141516" ref="A11:Y1631" headerRowDxfId="58" dataDxfId="56" totalsRowDxfId="54" headerRowBorderDxfId="57" tableBorderDxfId="55">
  <autoFilter ref="A11:Y1631" xr:uid="{00000000-000C-0000-FFFF-FFFF02000000}"/>
  <tableColumns count="25">
    <tableColumn id="1" xr3:uid="{872B5EA7-3F97-406D-B62B-535E30A9EC52}" name="Columna 1" dataDxfId="53"/>
    <tableColumn id="2" xr3:uid="{00000000-0010-0000-0200-000002000000}" name="Fecha Prod." dataDxfId="52"/>
    <tableColumn id="4" xr3:uid="{00000000-0010-0000-0200-000004000000}" name="Hora Proceso" dataDxfId="51" totalsRowDxfId="50"/>
    <tableColumn id="5" xr3:uid="{00000000-0010-0000-0200-000005000000}" name="Muestra" dataDxfId="49" totalsRowDxfId="48"/>
    <tableColumn id="6" xr3:uid="{00000000-0010-0000-0200-000006000000}" name="Punto" dataDxfId="47" totalsRowDxfId="46"/>
    <tableColumn id="42" xr3:uid="{00000000-0010-0000-0200-00002A000000}" name="Código" dataDxfId="45" totalsRowDxfId="44">
      <calculatedColumnFormula>VLOOKUP(#REF!,#REF!,2)</calculatedColumnFormula>
    </tableColumn>
    <tableColumn id="43" xr3:uid="{00000000-0010-0000-0200-00002B000000}" name="Producto" dataDxfId="43">
      <calculatedColumnFormula>+VLOOKUP($G12,#REF!,2,FALSE)</calculatedColumnFormula>
    </tableColumn>
    <tableColumn id="8" xr3:uid="{00000000-0010-0000-0200-000008000000}" name="OP" dataDxfId="42" totalsRowDxfId="41"/>
    <tableColumn id="10" xr3:uid="{00000000-0010-0000-0200-00000A000000}" name="CANT. BACHES A PRODUCIR" dataDxfId="40" totalsRowDxfId="39"/>
    <tableColumn id="11" xr3:uid="{00000000-0010-0000-0200-00000B000000}" name="# BACHE" dataDxfId="38" totalsRowDxfId="37"/>
    <tableColumn id="14" xr3:uid="{00000000-0010-0000-0200-00000E000000}" name="m1" dataDxfId="36" totalsRowDxfId="35"/>
    <tableColumn id="16" xr3:uid="{00000000-0010-0000-0200-000010000000}" name="m2" dataDxfId="34" totalsRowDxfId="33"/>
    <tableColumn id="17" xr3:uid="{00000000-0010-0000-0200-000011000000}" name="% Durab." dataDxfId="32">
      <calculatedColumnFormula>IFERROR((Abril81168913141516[[#This Row],[m2]]*100)/Abril81168913141516[[#This Row],[m1]],"N.A")</calculatedColumnFormula>
    </tableColumn>
    <tableColumn id="18" xr3:uid="{00000000-0010-0000-0200-000012000000}" name=" Dureza kg/cm²" dataDxfId="31"/>
    <tableColumn id="21" xr3:uid="{00000000-0010-0000-0200-000015000000}" name="% Finos" dataDxfId="30">
      <calculatedColumnFormula>IFERROR(100-Abril81168913141516[[#This Row],[% Durab.]],"N.A")</calculatedColumnFormula>
    </tableColumn>
    <tableColumn id="27" xr3:uid="{00000000-0010-0000-0200-00001B000000}" name="Criba" dataDxfId="29" totalsRowDxfId="28"/>
    <tableColumn id="28" xr3:uid="{00000000-0010-0000-0200-00001C000000}" name="10,00" dataDxfId="27" totalsRowDxfId="26"/>
    <tableColumn id="29" xr3:uid="{00000000-0010-0000-0200-00001D000000}" name="12,00" dataDxfId="25" totalsRowDxfId="24"/>
    <tableColumn id="30" xr3:uid="{00000000-0010-0000-0200-00001E000000}" name="14,00" dataDxfId="23" totalsRowDxfId="22"/>
    <tableColumn id="31" xr3:uid="{00000000-0010-0000-0200-00001F000000}" name="16,00" dataDxfId="21" totalsRowDxfId="20"/>
    <tableColumn id="32" xr3:uid="{00000000-0010-0000-0200-000020000000}" name="PAN" dataDxfId="19">
      <calculatedColumnFormula>IFERROR(100-Abril81168913141516[[#This Row],[10,00]]-Abril81168913141516[[#This Row],[12,00]]-Abril81168913141516[[#This Row],[14,00]]-Abril81168913141516[[#This Row],[16,00]],"N.A.")</calculatedColumnFormula>
    </tableColumn>
    <tableColumn id="37" xr3:uid="{00000000-0010-0000-0200-000025000000}" name="OPERADOR" dataDxfId="18" totalsRowDxfId="17"/>
    <tableColumn id="38" xr3:uid="{00000000-0010-0000-0200-000026000000}" name="ANALISTA " dataDxfId="16" totalsRowDxfId="15"/>
    <tableColumn id="39" xr3:uid="{00000000-0010-0000-0200-000027000000}" name="OBSERVACIONES" dataDxfId="14" totalsRowDxfId="13"/>
    <tableColumn id="3" xr3:uid="{23D043CE-C477-43A0-BF35-7B5D3E00DF81}" name="Columna2" dataDxfId="12" totalsRow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13A26-D7D2-44BB-BA6C-DD6991844D10}" name="Tabla1" displayName="Tabla1" ref="B5:C59" totalsRowShown="0" headerRowDxfId="10" dataDxfId="9">
  <autoFilter ref="B5:C59" xr:uid="{4BC13A26-D7D2-44BB-BA6C-DD6991844D10}"/>
  <sortState xmlns:xlrd2="http://schemas.microsoft.com/office/spreadsheetml/2017/richdata2" ref="B6:C48">
    <sortCondition ref="B5:B48"/>
  </sortState>
  <tableColumns count="2">
    <tableColumn id="1" xr3:uid="{66D5F81B-EF7B-4632-BF38-B536E14BDA9A}" name="CODIGO" dataDxfId="8"/>
    <tableColumn id="2" xr3:uid="{40D4F90B-A5DE-4BC3-A7D9-87D388317282}" name="REFEENCIA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AA1045641"/>
  <sheetViews>
    <sheetView showGridLines="0" tabSelected="1" topLeftCell="B1" zoomScaleNormal="100" zoomScaleSheetLayoutView="80" workbookViewId="0">
      <pane ySplit="11" topLeftCell="A12" activePane="bottomLeft" state="frozen"/>
      <selection activeCell="G63" sqref="G63"/>
      <selection pane="bottomLeft" activeCell="B1" sqref="A1:XFD1"/>
    </sheetView>
  </sheetViews>
  <sheetFormatPr baseColWidth="10" defaultColWidth="11.453125" defaultRowHeight="17.5" x14ac:dyDescent="0.35"/>
  <cols>
    <col min="1" max="1" width="12.81640625" style="20" hidden="1" customWidth="1"/>
    <col min="2" max="2" width="15.453125" style="11" customWidth="1"/>
    <col min="3" max="3" width="19.54296875" style="26" bestFit="1" customWidth="1"/>
    <col min="4" max="4" width="25.54296875" style="20" customWidth="1"/>
    <col min="5" max="5" width="24.26953125" style="20" customWidth="1"/>
    <col min="6" max="6" width="12.54296875" style="20" customWidth="1"/>
    <col min="7" max="7" width="53.81640625" style="20" customWidth="1"/>
    <col min="8" max="8" width="10" style="20" customWidth="1"/>
    <col min="9" max="9" width="18.81640625" style="20" bestFit="1" customWidth="1"/>
    <col min="10" max="10" width="16.81640625" style="20" bestFit="1" customWidth="1"/>
    <col min="11" max="12" width="11.453125" style="20" bestFit="1" customWidth="1"/>
    <col min="13" max="13" width="17.1796875" style="20" bestFit="1" customWidth="1"/>
    <col min="14" max="14" width="16" style="20" bestFit="1" customWidth="1"/>
    <col min="15" max="15" width="15.81640625" style="20" bestFit="1" customWidth="1"/>
    <col min="16" max="16" width="13.7265625" style="20" bestFit="1" customWidth="1"/>
    <col min="17" max="21" width="9.453125" style="20" customWidth="1"/>
    <col min="22" max="22" width="27.81640625" style="20" customWidth="1"/>
    <col min="23" max="23" width="29.453125" style="20" customWidth="1"/>
    <col min="24" max="24" width="188" style="20" customWidth="1"/>
    <col min="25" max="25" width="22.1796875" style="1" customWidth="1"/>
    <col min="26" max="26" width="19.81640625" style="1" customWidth="1"/>
    <col min="27" max="16384" width="11.453125" style="1"/>
  </cols>
  <sheetData>
    <row r="1" spans="1:25" ht="29" customHeight="1" x14ac:dyDescent="0.35">
      <c r="A1" s="82"/>
      <c r="B1" s="88" t="s">
        <v>28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90"/>
    </row>
    <row r="2" spans="1:25" ht="26.5" customHeight="1" x14ac:dyDescent="0.35">
      <c r="A2" s="83"/>
      <c r="B2" s="84" t="s">
        <v>27</v>
      </c>
      <c r="C2" s="84"/>
      <c r="D2" s="84"/>
      <c r="E2" s="84"/>
      <c r="F2" s="84"/>
      <c r="G2" s="84">
        <v>200130</v>
      </c>
      <c r="H2" s="84"/>
      <c r="I2" s="84"/>
      <c r="J2" s="84"/>
      <c r="K2" s="84"/>
      <c r="L2" s="84"/>
      <c r="M2" s="84"/>
      <c r="N2" s="84"/>
      <c r="O2" s="84" t="s">
        <v>22</v>
      </c>
      <c r="P2" s="84"/>
      <c r="Q2" s="84"/>
      <c r="R2" s="84"/>
      <c r="S2" s="85" t="s">
        <v>29</v>
      </c>
      <c r="T2" s="86"/>
      <c r="U2" s="86"/>
      <c r="V2" s="86"/>
      <c r="W2" s="86"/>
      <c r="X2" s="87"/>
    </row>
    <row r="3" spans="1:25" x14ac:dyDescent="0.35">
      <c r="A3" s="23"/>
      <c r="B3" s="10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5" x14ac:dyDescent="0.35">
      <c r="K4" s="27"/>
      <c r="L4" s="91" t="s">
        <v>37</v>
      </c>
      <c r="M4" s="91"/>
      <c r="N4" s="91"/>
      <c r="O4" s="27"/>
    </row>
    <row r="5" spans="1:25" ht="26" x14ac:dyDescent="0.35">
      <c r="L5" s="29" t="s">
        <v>38</v>
      </c>
      <c r="M5" s="28" t="s">
        <v>0</v>
      </c>
      <c r="N5" s="30" t="s">
        <v>1</v>
      </c>
    </row>
    <row r="6" spans="1:25" x14ac:dyDescent="0.35">
      <c r="L6" s="31" t="s">
        <v>39</v>
      </c>
      <c r="M6" s="32">
        <v>90</v>
      </c>
      <c r="N6" s="33">
        <v>89</v>
      </c>
    </row>
    <row r="7" spans="1:25" x14ac:dyDescent="0.35">
      <c r="L7" s="31" t="s">
        <v>40</v>
      </c>
      <c r="M7" s="34">
        <v>3</v>
      </c>
      <c r="N7" s="33">
        <v>5</v>
      </c>
    </row>
    <row r="8" spans="1:25" x14ac:dyDescent="0.35">
      <c r="L8" s="31" t="s">
        <v>41</v>
      </c>
      <c r="M8" s="33">
        <v>10</v>
      </c>
      <c r="N8" s="34">
        <v>10</v>
      </c>
    </row>
    <row r="9" spans="1:25" x14ac:dyDescent="0.35">
      <c r="L9" s="31" t="s">
        <v>42</v>
      </c>
      <c r="M9" s="34">
        <v>93</v>
      </c>
      <c r="N9" s="33">
        <v>89.9</v>
      </c>
    </row>
    <row r="10" spans="1:25" ht="18" x14ac:dyDescent="0.35">
      <c r="A10" s="35"/>
      <c r="B10" s="12"/>
      <c r="C10" s="36"/>
      <c r="D10" s="37"/>
      <c r="E10" s="37"/>
      <c r="F10" s="37"/>
      <c r="G10" s="37"/>
      <c r="H10" s="37"/>
      <c r="I10" s="38"/>
      <c r="J10" s="38"/>
      <c r="K10" s="39"/>
      <c r="L10" s="39"/>
      <c r="M10" s="38"/>
      <c r="N10" s="38"/>
      <c r="O10" s="38"/>
      <c r="P10" s="38"/>
      <c r="Q10" s="81" t="s">
        <v>13</v>
      </c>
      <c r="R10" s="81"/>
      <c r="S10" s="81"/>
      <c r="T10" s="81"/>
      <c r="U10" s="81"/>
      <c r="V10" s="40"/>
      <c r="W10" s="37"/>
      <c r="X10" s="37"/>
    </row>
    <row r="11" spans="1:25" s="20" customFormat="1" ht="50.25" customHeight="1" x14ac:dyDescent="0.35">
      <c r="A11" s="13" t="s">
        <v>219</v>
      </c>
      <c r="B11" s="13" t="s">
        <v>2</v>
      </c>
      <c r="C11" s="21" t="s">
        <v>3</v>
      </c>
      <c r="D11" s="14" t="s">
        <v>4</v>
      </c>
      <c r="E11" s="14" t="s">
        <v>5</v>
      </c>
      <c r="F11" s="14" t="s">
        <v>21</v>
      </c>
      <c r="G11" s="14" t="s">
        <v>6</v>
      </c>
      <c r="H11" s="14" t="s">
        <v>7</v>
      </c>
      <c r="I11" s="15" t="s">
        <v>8</v>
      </c>
      <c r="J11" s="15" t="s">
        <v>9</v>
      </c>
      <c r="K11" s="16" t="s">
        <v>17</v>
      </c>
      <c r="L11" s="16" t="s">
        <v>18</v>
      </c>
      <c r="M11" s="15" t="s">
        <v>10</v>
      </c>
      <c r="N11" s="15" t="s">
        <v>11</v>
      </c>
      <c r="O11" s="15" t="s">
        <v>36</v>
      </c>
      <c r="P11" s="15" t="s">
        <v>12</v>
      </c>
      <c r="Q11" s="17" t="s">
        <v>23</v>
      </c>
      <c r="R11" s="18" t="s">
        <v>24</v>
      </c>
      <c r="S11" s="18" t="s">
        <v>25</v>
      </c>
      <c r="T11" s="18" t="s">
        <v>26</v>
      </c>
      <c r="U11" s="19" t="s">
        <v>20</v>
      </c>
      <c r="V11" s="19" t="s">
        <v>14</v>
      </c>
      <c r="W11" s="14" t="s">
        <v>15</v>
      </c>
      <c r="X11" s="14" t="s">
        <v>19</v>
      </c>
      <c r="Y11" s="47" t="s">
        <v>79</v>
      </c>
    </row>
    <row r="12" spans="1:25" ht="15" customHeight="1" x14ac:dyDescent="0.35">
      <c r="A12" s="41">
        <v>1</v>
      </c>
      <c r="B12" s="43">
        <v>45658</v>
      </c>
      <c r="C12" s="44">
        <v>0.56944444444444442</v>
      </c>
      <c r="D12" s="42" t="s">
        <v>114</v>
      </c>
      <c r="E12" s="8" t="s">
        <v>115</v>
      </c>
      <c r="F12" s="42">
        <v>200541</v>
      </c>
      <c r="G12" s="45" t="str">
        <f>+VLOOKUP(Abril81168913141516[[#This Row],[Código]],Tabla1[#All],2,FALSE)</f>
        <v>C. LEVANTE VR P.</v>
      </c>
      <c r="H12" s="42">
        <v>20001</v>
      </c>
      <c r="I12" s="42">
        <v>68</v>
      </c>
      <c r="J12" s="42">
        <v>6</v>
      </c>
      <c r="K12" s="22" t="str">
        <f ca="1">IFERROR((Abril81168913141516[[#This Row],[m2]]*100)/Abril81168913141516[[#This Row],[m1]],"N.A")</f>
        <v>N.A</v>
      </c>
      <c r="L12" s="22" t="str">
        <f ca="1">IFERROR((Abril81168913141516[[#This Row],[% Durab.]]*100)/Abril81168913141516[[#This Row],[m2]],"N.A")</f>
        <v>N.A</v>
      </c>
      <c r="M12" s="22" t="str">
        <f ca="1">IFERROR((Abril81168913141516[[#This Row],[m2]]*100)/Abril81168913141516[[#This Row],[m1]],"N.A")</f>
        <v>N.A</v>
      </c>
      <c r="N12" s="22" t="str">
        <f ca="1">IFERROR((Abril81168913141516[[#This Row],[% Durab.]]*100)/Abril81168913141516[[#This Row],[m2]],"N.A")</f>
        <v>N.A</v>
      </c>
      <c r="O12" s="42" t="str">
        <f ca="1">IFERROR(100-Abril81168913141516[[#This Row],[% Durab.]],"N.A")</f>
        <v>N.A</v>
      </c>
      <c r="P12" s="42">
        <v>2.5</v>
      </c>
      <c r="Q12" s="42">
        <v>0.08</v>
      </c>
      <c r="R12" s="42">
        <v>0.44</v>
      </c>
      <c r="S12" s="42">
        <v>3.28</v>
      </c>
      <c r="T12" s="42">
        <v>3.72</v>
      </c>
      <c r="U12" s="42">
        <f>IFERROR(100-Abril81168913141516[[#This Row],[10,00]]-Abril81168913141516[[#This Row],[12,00]]-Abril81168913141516[[#This Row],[14,00]]-Abril81168913141516[[#This Row],[16,00]],"N.A.")</f>
        <v>92.48</v>
      </c>
      <c r="V12" s="42" t="s">
        <v>117</v>
      </c>
      <c r="W12" s="42" t="s">
        <v>118</v>
      </c>
      <c r="X12" s="67"/>
      <c r="Y12" s="42"/>
    </row>
    <row r="13" spans="1:25" ht="15" customHeight="1" x14ac:dyDescent="0.35">
      <c r="A13" s="41">
        <v>2</v>
      </c>
      <c r="B13" s="43">
        <v>45658</v>
      </c>
      <c r="C13" s="44">
        <v>0.61805555555555558</v>
      </c>
      <c r="D13" s="42" t="s">
        <v>114</v>
      </c>
      <c r="E13" s="8" t="s">
        <v>115</v>
      </c>
      <c r="F13" s="42">
        <v>200541</v>
      </c>
      <c r="G13" s="45" t="str">
        <f>+VLOOKUP(Abril81168913141516[[#This Row],[Código]],Tabla1[#All],2,FALSE)</f>
        <v>C. LEVANTE VR P.</v>
      </c>
      <c r="H13" s="42">
        <v>20001</v>
      </c>
      <c r="I13" s="42">
        <v>68</v>
      </c>
      <c r="J13" s="42">
        <v>14</v>
      </c>
      <c r="K13" s="22" t="str">
        <f ca="1">IFERROR((Abril81168913141516[[#This Row],[m2]]*100)/Abril81168913141516[[#This Row],[m1]],"N.A")</f>
        <v>N.A</v>
      </c>
      <c r="L13" s="22" t="str">
        <f ca="1">IFERROR((Abril81168913141516[[#This Row],[% Durab.]]*100)/Abril81168913141516[[#This Row],[m2]],"N.A")</f>
        <v>N.A</v>
      </c>
      <c r="M13" s="22" t="str">
        <f ca="1">IFERROR((Abril81168913141516[[#This Row],[m2]]*100)/Abril81168913141516[[#This Row],[m1]],"N.A")</f>
        <v>N.A</v>
      </c>
      <c r="N13" s="22" t="str">
        <f ca="1">IFERROR((Abril81168913141516[[#This Row],[% Durab.]]*100)/Abril81168913141516[[#This Row],[m2]],"N.A")</f>
        <v>N.A</v>
      </c>
      <c r="O13" s="42" t="str">
        <f ca="1">IFERROR(100-Abril81168913141516[[#This Row],[% Durab.]],"N.A")</f>
        <v>N.A</v>
      </c>
      <c r="P13" s="42" t="s">
        <v>119</v>
      </c>
      <c r="Q13" s="42">
        <v>0.24</v>
      </c>
      <c r="R13" s="42">
        <v>0.44</v>
      </c>
      <c r="S13" s="42">
        <v>3.2</v>
      </c>
      <c r="T13" s="42">
        <v>3.88</v>
      </c>
      <c r="U13" s="42">
        <f>IFERROR(100-Abril81168913141516[[#This Row],[10,00]]-Abril81168913141516[[#This Row],[12,00]]-Abril81168913141516[[#This Row],[14,00]]-Abril81168913141516[[#This Row],[16,00]],"N.A.")</f>
        <v>92.240000000000009</v>
      </c>
      <c r="V13" s="42" t="s">
        <v>117</v>
      </c>
      <c r="W13" s="42" t="s">
        <v>118</v>
      </c>
      <c r="X13" s="67"/>
      <c r="Y13" s="42"/>
    </row>
    <row r="14" spans="1:25" ht="15" customHeight="1" x14ac:dyDescent="0.35">
      <c r="A14" s="41">
        <v>3</v>
      </c>
      <c r="B14" s="43">
        <v>45658</v>
      </c>
      <c r="C14" s="44">
        <v>0.66666666666666663</v>
      </c>
      <c r="D14" s="42" t="s">
        <v>114</v>
      </c>
      <c r="E14" s="8" t="s">
        <v>115</v>
      </c>
      <c r="F14" s="42">
        <v>200542</v>
      </c>
      <c r="G14" s="45" t="str">
        <f>+VLOOKUP(Abril81168913141516[[#This Row],[Código]],Tabla1[#All],2,FALSE)</f>
        <v xml:space="preserve">LEVANTE R ESP VR </v>
      </c>
      <c r="H14" s="42">
        <v>20002</v>
      </c>
      <c r="I14" s="42">
        <v>68</v>
      </c>
      <c r="J14" s="42">
        <v>10</v>
      </c>
      <c r="K14" s="22" t="str">
        <f ca="1">IFERROR((Abril81168913141516[[#This Row],[m2]]*100)/Abril81168913141516[[#This Row],[m1]],"N.A")</f>
        <v>N.A</v>
      </c>
      <c r="L14" s="22" t="str">
        <f ca="1">IFERROR((Abril81168913141516[[#This Row],[% Durab.]]*100)/Abril81168913141516[[#This Row],[m2]],"N.A")</f>
        <v>N.A</v>
      </c>
      <c r="M14" s="22" t="str">
        <f ca="1">IFERROR((Abril81168913141516[[#This Row],[m2]]*100)/Abril81168913141516[[#This Row],[m1]],"N.A")</f>
        <v>N.A</v>
      </c>
      <c r="N14" s="22" t="str">
        <f ca="1">IFERROR((Abril81168913141516[[#This Row],[% Durab.]]*100)/Abril81168913141516[[#This Row],[m2]],"N.A")</f>
        <v>N.A</v>
      </c>
      <c r="O14" s="42" t="str">
        <f ca="1">IFERROR(100-Abril81168913141516[[#This Row],[% Durab.]],"N.A")</f>
        <v>N.A</v>
      </c>
      <c r="P14" s="42" t="s">
        <v>119</v>
      </c>
      <c r="Q14" s="42">
        <v>0.2</v>
      </c>
      <c r="R14" s="42">
        <v>0.44</v>
      </c>
      <c r="S14" s="42">
        <v>3.52</v>
      </c>
      <c r="T14" s="42">
        <v>4.2</v>
      </c>
      <c r="U14" s="42">
        <f>IFERROR(100-Abril81168913141516[[#This Row],[10,00]]-Abril81168913141516[[#This Row],[12,00]]-Abril81168913141516[[#This Row],[14,00]]-Abril81168913141516[[#This Row],[16,00]],"N.A.")</f>
        <v>91.64</v>
      </c>
      <c r="V14" s="42" t="s">
        <v>117</v>
      </c>
      <c r="W14" s="42" t="s">
        <v>118</v>
      </c>
      <c r="X14" s="42"/>
      <c r="Y14" s="42"/>
    </row>
    <row r="15" spans="1:25" ht="15" customHeight="1" x14ac:dyDescent="0.35">
      <c r="A15" s="41">
        <v>4</v>
      </c>
      <c r="B15" s="43">
        <v>45658</v>
      </c>
      <c r="C15" s="44">
        <v>0.65972222222222221</v>
      </c>
      <c r="D15" s="42" t="s">
        <v>122</v>
      </c>
      <c r="E15" s="8" t="s">
        <v>75</v>
      </c>
      <c r="F15" s="42">
        <v>200541</v>
      </c>
      <c r="G15" s="45" t="str">
        <f>+VLOOKUP(Abril81168913141516[[#This Row],[Código]],Tabla1[#All],2,FALSE)</f>
        <v>C. LEVANTE VR P.</v>
      </c>
      <c r="H15" s="42">
        <v>20001</v>
      </c>
      <c r="I15" s="42">
        <v>68</v>
      </c>
      <c r="J15" s="42">
        <v>15</v>
      </c>
      <c r="K15" s="9">
        <v>500</v>
      </c>
      <c r="L15" s="42">
        <v>450</v>
      </c>
      <c r="M15" s="22">
        <f>IFERROR((Abril81168913141516[[#This Row],[m2]]*100)/Abril81168913141516[[#This Row],[m1]],"N.A")</f>
        <v>90</v>
      </c>
      <c r="N15" s="42">
        <v>3</v>
      </c>
      <c r="O15" s="42">
        <f>IFERROR(100-Abril81168913141516[[#This Row],[% Durab.]],"N.A")</f>
        <v>10</v>
      </c>
      <c r="P15" s="42" t="s">
        <v>126</v>
      </c>
      <c r="Q15" s="42" t="s">
        <v>126</v>
      </c>
      <c r="R15" s="42" t="s">
        <v>126</v>
      </c>
      <c r="S15" s="42" t="s">
        <v>126</v>
      </c>
      <c r="T15" s="42" t="s">
        <v>126</v>
      </c>
      <c r="U15" s="42" t="str">
        <f>IFERROR(100-Abril81168913141516[[#This Row],[10,00]]-Abril81168913141516[[#This Row],[12,00]]-Abril81168913141516[[#This Row],[14,00]]-Abril81168913141516[[#This Row],[16,00]],"N.A.")</f>
        <v>N.A.</v>
      </c>
      <c r="V15" s="42" t="s">
        <v>121</v>
      </c>
      <c r="W15" s="42" t="s">
        <v>118</v>
      </c>
      <c r="X15" s="42"/>
      <c r="Y15" s="42"/>
    </row>
    <row r="16" spans="1:25" ht="15" customHeight="1" x14ac:dyDescent="0.35">
      <c r="A16" s="41">
        <v>5</v>
      </c>
      <c r="B16" s="43">
        <v>45658</v>
      </c>
      <c r="C16" s="44">
        <v>0.65972222222222221</v>
      </c>
      <c r="D16" s="42" t="s">
        <v>122</v>
      </c>
      <c r="E16" s="8" t="s">
        <v>76</v>
      </c>
      <c r="F16" s="42">
        <v>200542</v>
      </c>
      <c r="G16" s="45" t="str">
        <f>+VLOOKUP(Abril81168913141516[[#This Row],[Código]],Tabla1[#All],2,FALSE)</f>
        <v xml:space="preserve">LEVANTE R ESP VR </v>
      </c>
      <c r="H16" s="42">
        <v>20002</v>
      </c>
      <c r="I16" s="42">
        <v>68</v>
      </c>
      <c r="J16" s="42">
        <v>4</v>
      </c>
      <c r="K16" s="9">
        <v>500</v>
      </c>
      <c r="L16" s="42">
        <v>450</v>
      </c>
      <c r="M16" s="22">
        <f>IFERROR((Abril81168913141516[[#This Row],[m2]]*100)/Abril81168913141516[[#This Row],[m1]],"N.A")</f>
        <v>90</v>
      </c>
      <c r="N16" s="42">
        <v>3</v>
      </c>
      <c r="O16" s="42">
        <f>IFERROR(100-Abril81168913141516[[#This Row],[% Durab.]],"N.A")</f>
        <v>10</v>
      </c>
      <c r="P16" s="42" t="s">
        <v>126</v>
      </c>
      <c r="Q16" s="42" t="s">
        <v>126</v>
      </c>
      <c r="R16" s="42" t="s">
        <v>126</v>
      </c>
      <c r="S16" s="42" t="s">
        <v>126</v>
      </c>
      <c r="T16" s="42" t="s">
        <v>126</v>
      </c>
      <c r="U16" s="42" t="str">
        <f>IFERROR(100-Abril81168913141516[[#This Row],[10,00]]-Abril81168913141516[[#This Row],[12,00]]-Abril81168913141516[[#This Row],[14,00]]-Abril81168913141516[[#This Row],[16,00]],"N.A.")</f>
        <v>N.A.</v>
      </c>
      <c r="V16" s="42" t="s">
        <v>121</v>
      </c>
      <c r="W16" s="42" t="s">
        <v>118</v>
      </c>
      <c r="X16" s="42"/>
      <c r="Y16" s="42"/>
    </row>
    <row r="17" spans="1:25" ht="15" customHeight="1" x14ac:dyDescent="0.35">
      <c r="A17" s="41">
        <v>6</v>
      </c>
      <c r="B17" s="43">
        <v>45658</v>
      </c>
      <c r="C17" s="44">
        <v>0.74305555555555558</v>
      </c>
      <c r="D17" s="42" t="s">
        <v>114</v>
      </c>
      <c r="E17" s="8" t="s">
        <v>115</v>
      </c>
      <c r="F17" s="42">
        <v>200542</v>
      </c>
      <c r="G17" s="45" t="str">
        <f>+VLOOKUP(Abril81168913141516[[#This Row],[Código]],Tabla1[#All],2,FALSE)</f>
        <v xml:space="preserve">LEVANTE R ESP VR </v>
      </c>
      <c r="H17" s="42">
        <v>20002</v>
      </c>
      <c r="I17" s="42">
        <v>68</v>
      </c>
      <c r="J17" s="42">
        <v>23</v>
      </c>
      <c r="K17" s="22" t="str">
        <f ca="1">IFERROR((Abril81168913141516[[#This Row],[m2]]*100)/Abril81168913141516[[#This Row],[m1]],"N.A")</f>
        <v>N.A</v>
      </c>
      <c r="L17" s="22" t="str">
        <f ca="1">IFERROR((Abril81168913141516[[#This Row],[% Durab.]]*100)/Abril81168913141516[[#This Row],[m2]],"N.A")</f>
        <v>N.A</v>
      </c>
      <c r="M17" s="22" t="str">
        <f ca="1">IFERROR((Abril81168913141516[[#This Row],[m2]]*100)/Abril81168913141516[[#This Row],[m1]],"N.A")</f>
        <v>N.A</v>
      </c>
      <c r="N17" s="22" t="str">
        <f ca="1">IFERROR((Abril81168913141516[[#This Row],[% Durab.]]*100)/Abril81168913141516[[#This Row],[m2]],"N.A")</f>
        <v>N.A</v>
      </c>
      <c r="O17" s="42" t="str">
        <f ca="1">IFERROR(100-Abril81168913141516[[#This Row],[% Durab.]],"N.A")</f>
        <v>N.A</v>
      </c>
      <c r="P17" s="42">
        <v>2.5</v>
      </c>
      <c r="Q17" s="42">
        <v>0.44</v>
      </c>
      <c r="R17" s="42">
        <v>0.44</v>
      </c>
      <c r="S17" s="42">
        <v>2.92</v>
      </c>
      <c r="T17" s="42">
        <v>3.76</v>
      </c>
      <c r="U17" s="42">
        <f>IFERROR(100-Abril81168913141516[[#This Row],[10,00]]-Abril81168913141516[[#This Row],[12,00]]-Abril81168913141516[[#This Row],[14,00]]-Abril81168913141516[[#This Row],[16,00]],"N.A.")</f>
        <v>92.44</v>
      </c>
      <c r="V17" s="42" t="s">
        <v>123</v>
      </c>
      <c r="W17" s="42" t="s">
        <v>118</v>
      </c>
      <c r="X17" s="42"/>
      <c r="Y17" s="42"/>
    </row>
    <row r="18" spans="1:25" ht="15" customHeight="1" x14ac:dyDescent="0.35">
      <c r="A18" s="41">
        <v>7</v>
      </c>
      <c r="B18" s="43">
        <v>45658</v>
      </c>
      <c r="C18" s="44">
        <v>0.75</v>
      </c>
      <c r="D18" s="42" t="s">
        <v>122</v>
      </c>
      <c r="E18" s="8" t="s">
        <v>75</v>
      </c>
      <c r="F18" s="42">
        <v>200541</v>
      </c>
      <c r="G18" s="45" t="str">
        <f>+VLOOKUP(Abril81168913141516[[#This Row],[Código]],Tabla1[#All],2,FALSE)</f>
        <v>C. LEVANTE VR P.</v>
      </c>
      <c r="H18" s="42">
        <v>20001</v>
      </c>
      <c r="I18" s="42">
        <v>68</v>
      </c>
      <c r="J18" s="42">
        <v>26</v>
      </c>
      <c r="K18" s="9">
        <v>500</v>
      </c>
      <c r="L18" s="42">
        <v>453</v>
      </c>
      <c r="M18" s="22">
        <f>IFERROR((Abril81168913141516[[#This Row],[m2]]*100)/Abril81168913141516[[#This Row],[m1]],"N.A")</f>
        <v>90.6</v>
      </c>
      <c r="N18" s="42">
        <v>3</v>
      </c>
      <c r="O18" s="42">
        <f>IFERROR(100-Abril81168913141516[[#This Row],[% Durab.]],"N.A")</f>
        <v>9.4000000000000057</v>
      </c>
      <c r="P18" s="42" t="s">
        <v>126</v>
      </c>
      <c r="Q18" s="42" t="s">
        <v>126</v>
      </c>
      <c r="R18" s="42" t="s">
        <v>126</v>
      </c>
      <c r="S18" s="42" t="s">
        <v>126</v>
      </c>
      <c r="T18" s="42" t="s">
        <v>126</v>
      </c>
      <c r="U18" s="42" t="s">
        <v>109</v>
      </c>
      <c r="V18" s="42" t="s">
        <v>124</v>
      </c>
      <c r="W18" s="42" t="s">
        <v>125</v>
      </c>
      <c r="X18" s="42"/>
      <c r="Y18" s="42"/>
    </row>
    <row r="19" spans="1:25" ht="15" customHeight="1" x14ac:dyDescent="0.35">
      <c r="A19" s="41">
        <v>8</v>
      </c>
      <c r="B19" s="43">
        <v>45658</v>
      </c>
      <c r="C19" s="44">
        <v>0.75</v>
      </c>
      <c r="D19" s="42" t="s">
        <v>122</v>
      </c>
      <c r="E19" s="8" t="s">
        <v>76</v>
      </c>
      <c r="F19" s="42">
        <v>200542</v>
      </c>
      <c r="G19" s="45" t="str">
        <f>+VLOOKUP(Abril81168913141516[[#This Row],[Código]],Tabla1[#All],2,FALSE)</f>
        <v xml:space="preserve">LEVANTE R ESP VR </v>
      </c>
      <c r="H19" s="42">
        <v>20002</v>
      </c>
      <c r="I19" s="42">
        <v>58</v>
      </c>
      <c r="J19" s="42">
        <v>15</v>
      </c>
      <c r="K19" s="9">
        <v>500</v>
      </c>
      <c r="L19" s="42">
        <v>450</v>
      </c>
      <c r="M19" s="22">
        <f>IFERROR((Abril81168913141516[[#This Row],[m2]]*100)/Abril81168913141516[[#This Row],[m1]],"N.A")</f>
        <v>90</v>
      </c>
      <c r="N19" s="42">
        <v>3</v>
      </c>
      <c r="O19" s="42">
        <f>IFERROR(100-Abril81168913141516[[#This Row],[% Durab.]],"N.A")</f>
        <v>10</v>
      </c>
      <c r="P19" s="42" t="s">
        <v>126</v>
      </c>
      <c r="Q19" s="42" t="s">
        <v>126</v>
      </c>
      <c r="R19" s="42" t="s">
        <v>126</v>
      </c>
      <c r="S19" s="42" t="s">
        <v>126</v>
      </c>
      <c r="T19" s="42" t="s">
        <v>126</v>
      </c>
      <c r="U19" s="42" t="str">
        <f>IFERROR(100-Abril81168913141516[[#This Row],[10,00]]-Abril81168913141516[[#This Row],[12,00]]-Abril81168913141516[[#This Row],[14,00]]-Abril81168913141516[[#This Row],[16,00]],"N.A.")</f>
        <v>N.A.</v>
      </c>
      <c r="V19" s="42" t="s">
        <v>124</v>
      </c>
      <c r="W19" s="42" t="s">
        <v>125</v>
      </c>
      <c r="X19" s="42"/>
      <c r="Y19" s="42"/>
    </row>
    <row r="20" spans="1:25" ht="15" customHeight="1" x14ac:dyDescent="0.35">
      <c r="A20" s="41">
        <v>12</v>
      </c>
      <c r="B20" s="43">
        <v>45658</v>
      </c>
      <c r="C20" s="44">
        <v>0.80555555555555558</v>
      </c>
      <c r="D20" s="42" t="s">
        <v>114</v>
      </c>
      <c r="E20" s="8" t="s">
        <v>77</v>
      </c>
      <c r="F20" s="42">
        <v>200541</v>
      </c>
      <c r="G20" s="45" t="str">
        <f>+VLOOKUP(Abril81168913141516[[#This Row],[Código]],Tabla1[#All],2,FALSE)</f>
        <v>C. LEVANTE VR P.</v>
      </c>
      <c r="H20" s="42">
        <v>20001</v>
      </c>
      <c r="I20" s="42">
        <v>68</v>
      </c>
      <c r="J20" s="42">
        <v>42</v>
      </c>
      <c r="K20" s="22" t="str">
        <f ca="1">IFERROR((Abril81168913141516[[#This Row],[m2]]*100)/Abril81168913141516[[#This Row],[m1]],"N.A")</f>
        <v>N.A</v>
      </c>
      <c r="L20" s="22" t="str">
        <f ca="1">IFERROR((Abril81168913141516[[#This Row],[% Durab.]]*100)/Abril81168913141516[[#This Row],[m2]],"N.A")</f>
        <v>N.A</v>
      </c>
      <c r="M20" s="22" t="str">
        <f ca="1">IFERROR((Abril81168913141516[[#This Row],[m2]]*100)/Abril81168913141516[[#This Row],[m1]],"N.A")</f>
        <v>N.A</v>
      </c>
      <c r="N20" s="22" t="str">
        <f ca="1">IFERROR((Abril81168913141516[[#This Row],[% Durab.]]*100)/Abril81168913141516[[#This Row],[m2]],"N.A")</f>
        <v>N.A</v>
      </c>
      <c r="O20" s="42" t="str">
        <f ca="1">IFERROR(100-Abril81168913141516[[#This Row],[% Durab.]],"N.A")</f>
        <v>N.A</v>
      </c>
      <c r="P20" s="42">
        <v>2.5</v>
      </c>
      <c r="Q20" s="42">
        <v>0.28000000000000003</v>
      </c>
      <c r="R20" s="42">
        <v>0.88</v>
      </c>
      <c r="S20" s="42">
        <v>3.24</v>
      </c>
      <c r="T20" s="42">
        <v>3.48</v>
      </c>
      <c r="U20" s="42">
        <f>IFERROR(100-Abril81168913141516[[#This Row],[10,00]]-Abril81168913141516[[#This Row],[12,00]]-Abril81168913141516[[#This Row],[14,00]]-Abril81168913141516[[#This Row],[16,00]],"N.A.")</f>
        <v>92.12</v>
      </c>
      <c r="V20" s="42" t="s">
        <v>123</v>
      </c>
      <c r="W20" s="42" t="s">
        <v>125</v>
      </c>
      <c r="X20" s="42"/>
      <c r="Y20" s="42"/>
    </row>
    <row r="21" spans="1:25" ht="15" customHeight="1" x14ac:dyDescent="0.35">
      <c r="A21" s="41">
        <v>13</v>
      </c>
      <c r="B21" s="43">
        <v>45658</v>
      </c>
      <c r="C21" s="44">
        <v>0.83333333333333337</v>
      </c>
      <c r="D21" s="42" t="s">
        <v>122</v>
      </c>
      <c r="E21" s="8" t="s">
        <v>75</v>
      </c>
      <c r="F21" s="42">
        <v>200541</v>
      </c>
      <c r="G21" s="45" t="str">
        <f>+VLOOKUP(Abril81168913141516[[#This Row],[Código]],Tabla1[#All],2,FALSE)</f>
        <v>C. LEVANTE VR P.</v>
      </c>
      <c r="H21" s="42">
        <v>20001</v>
      </c>
      <c r="I21" s="42">
        <v>68</v>
      </c>
      <c r="J21" s="42">
        <v>30</v>
      </c>
      <c r="K21" s="9">
        <v>500</v>
      </c>
      <c r="L21" s="42">
        <v>451</v>
      </c>
      <c r="M21" s="22">
        <f>IFERROR((Abril81168913141516[[#This Row],[m2]]*100)/Abril81168913141516[[#This Row],[m1]],"N.A")</f>
        <v>90.2</v>
      </c>
      <c r="N21" s="42">
        <v>3</v>
      </c>
      <c r="O21" s="42">
        <f>IFERROR(100-Abril81168913141516[[#This Row],[% Durab.]],"N.A")</f>
        <v>9.7999999999999972</v>
      </c>
      <c r="P21" s="42" t="s">
        <v>126</v>
      </c>
      <c r="Q21" s="42" t="s">
        <v>126</v>
      </c>
      <c r="R21" s="42" t="s">
        <v>126</v>
      </c>
      <c r="S21" s="42" t="s">
        <v>126</v>
      </c>
      <c r="T21" s="42" t="s">
        <v>126</v>
      </c>
      <c r="U21" s="42" t="str">
        <f>IFERROR(100-Abril81168913141516[[#This Row],[10,00]]-Abril81168913141516[[#This Row],[12,00]]-Abril81168913141516[[#This Row],[14,00]]-Abril81168913141516[[#This Row],[16,00]],"N.A.")</f>
        <v>N.A.</v>
      </c>
      <c r="V21" s="42" t="s">
        <v>124</v>
      </c>
      <c r="W21" s="42" t="s">
        <v>125</v>
      </c>
      <c r="X21" s="42"/>
      <c r="Y21" s="42"/>
    </row>
    <row r="22" spans="1:25" ht="15" customHeight="1" x14ac:dyDescent="0.35">
      <c r="A22" s="41">
        <v>14</v>
      </c>
      <c r="B22" s="43">
        <v>45658</v>
      </c>
      <c r="C22" s="44">
        <v>0.83333333333333337</v>
      </c>
      <c r="D22" s="42" t="s">
        <v>122</v>
      </c>
      <c r="E22" s="8" t="s">
        <v>76</v>
      </c>
      <c r="F22" s="42">
        <v>200542</v>
      </c>
      <c r="G22" s="45" t="str">
        <f>+VLOOKUP(Abril81168913141516[[#This Row],[Código]],Tabla1[#All],2,FALSE)</f>
        <v xml:space="preserve">LEVANTE R ESP VR </v>
      </c>
      <c r="H22" s="42">
        <v>20002</v>
      </c>
      <c r="I22" s="42">
        <v>68</v>
      </c>
      <c r="J22" s="42">
        <v>24</v>
      </c>
      <c r="K22" s="9">
        <v>500</v>
      </c>
      <c r="L22" s="42">
        <v>450</v>
      </c>
      <c r="M22" s="22">
        <f>IFERROR((Abril81168913141516[[#This Row],[m2]]*100)/Abril81168913141516[[#This Row],[m1]],"N.A")</f>
        <v>90</v>
      </c>
      <c r="N22" s="42">
        <v>3</v>
      </c>
      <c r="O22" s="42">
        <f>IFERROR(100-Abril81168913141516[[#This Row],[% Durab.]],"N.A")</f>
        <v>10</v>
      </c>
      <c r="P22" s="42" t="s">
        <v>126</v>
      </c>
      <c r="Q22" s="42" t="s">
        <v>126</v>
      </c>
      <c r="R22" s="42" t="s">
        <v>126</v>
      </c>
      <c r="S22" s="42" t="s">
        <v>126</v>
      </c>
      <c r="T22" s="42" t="s">
        <v>126</v>
      </c>
      <c r="U22" s="42" t="str">
        <f>IFERROR(100-Abril81168913141516[[#This Row],[10,00]]-Abril81168913141516[[#This Row],[12,00]]-Abril81168913141516[[#This Row],[14,00]]-Abril81168913141516[[#This Row],[16,00]],"N.A.")</f>
        <v>N.A.</v>
      </c>
      <c r="V22" s="42" t="s">
        <v>124</v>
      </c>
      <c r="W22" s="42" t="s">
        <v>125</v>
      </c>
      <c r="X22" s="42"/>
      <c r="Y22" s="42"/>
    </row>
    <row r="23" spans="1:25" ht="15" customHeight="1" x14ac:dyDescent="0.35">
      <c r="A23" s="41">
        <v>15</v>
      </c>
      <c r="B23" s="43">
        <v>45658</v>
      </c>
      <c r="C23" s="44">
        <v>0.90277777777777779</v>
      </c>
      <c r="D23" s="42" t="s">
        <v>122</v>
      </c>
      <c r="E23" s="8" t="s">
        <v>75</v>
      </c>
      <c r="F23" s="42">
        <v>200541</v>
      </c>
      <c r="G23" s="45" t="str">
        <f>+VLOOKUP(Abril81168913141516[[#This Row],[Código]],Tabla1[#All],2,FALSE)</f>
        <v>C. LEVANTE VR P.</v>
      </c>
      <c r="H23" s="42">
        <v>20001</v>
      </c>
      <c r="I23" s="42">
        <v>68</v>
      </c>
      <c r="J23" s="42">
        <v>45</v>
      </c>
      <c r="K23" s="9">
        <v>500</v>
      </c>
      <c r="L23" s="42">
        <v>450</v>
      </c>
      <c r="M23" s="22">
        <f>IFERROR((Abril81168913141516[[#This Row],[m2]]*100)/Abril81168913141516[[#This Row],[m1]],"N.A")</f>
        <v>90</v>
      </c>
      <c r="N23" s="42">
        <v>3</v>
      </c>
      <c r="O23" s="42">
        <f>IFERROR(100-Abril81168913141516[[#This Row],[% Durab.]],"N.A")</f>
        <v>10</v>
      </c>
      <c r="P23" s="42" t="s">
        <v>126</v>
      </c>
      <c r="Q23" s="42" t="s">
        <v>126</v>
      </c>
      <c r="R23" s="42" t="s">
        <v>126</v>
      </c>
      <c r="S23" s="42" t="s">
        <v>126</v>
      </c>
      <c r="T23" s="42" t="s">
        <v>126</v>
      </c>
      <c r="U23" s="42" t="str">
        <f>IFERROR(100-Abril81168913141516[[#This Row],[10,00]]-Abril81168913141516[[#This Row],[12,00]]-Abril81168913141516[[#This Row],[14,00]]-Abril81168913141516[[#This Row],[16,00]],"N.A.")</f>
        <v>N.A.</v>
      </c>
      <c r="V23" s="42" t="s">
        <v>124</v>
      </c>
      <c r="W23" s="42" t="s">
        <v>125</v>
      </c>
      <c r="X23" s="42"/>
      <c r="Y23" s="42"/>
    </row>
    <row r="24" spans="1:25" ht="15" customHeight="1" x14ac:dyDescent="0.35">
      <c r="A24" s="41">
        <v>16</v>
      </c>
      <c r="B24" s="43">
        <v>45658</v>
      </c>
      <c r="C24" s="44">
        <v>0.90277777777777779</v>
      </c>
      <c r="D24" s="42" t="s">
        <v>122</v>
      </c>
      <c r="E24" s="8" t="s">
        <v>75</v>
      </c>
      <c r="F24" s="42">
        <v>200542</v>
      </c>
      <c r="G24" s="45" t="str">
        <f>+VLOOKUP(Abril81168913141516[[#This Row],[Código]],Tabla1[#All],2,FALSE)</f>
        <v xml:space="preserve">LEVANTE R ESP VR </v>
      </c>
      <c r="H24" s="42">
        <v>20002</v>
      </c>
      <c r="I24" s="42">
        <v>68</v>
      </c>
      <c r="J24" s="42">
        <v>34</v>
      </c>
      <c r="K24" s="9">
        <v>500</v>
      </c>
      <c r="L24" s="42">
        <v>450</v>
      </c>
      <c r="M24" s="22">
        <f>IFERROR((Abril81168913141516[[#This Row],[m2]]*100)/Abril81168913141516[[#This Row],[m1]],"N.A")</f>
        <v>90</v>
      </c>
      <c r="N24" s="42">
        <v>3</v>
      </c>
      <c r="O24" s="42">
        <f>IFERROR(100-Abril81168913141516[[#This Row],[% Durab.]],"N.A")</f>
        <v>10</v>
      </c>
      <c r="P24" s="42" t="s">
        <v>126</v>
      </c>
      <c r="Q24" s="42" t="s">
        <v>126</v>
      </c>
      <c r="R24" s="42" t="s">
        <v>126</v>
      </c>
      <c r="S24" s="42" t="s">
        <v>126</v>
      </c>
      <c r="T24" s="42" t="s">
        <v>126</v>
      </c>
      <c r="U24" s="42" t="str">
        <f>IFERROR(100-Abril81168913141516[[#This Row],[10,00]]-Abril81168913141516[[#This Row],[12,00]]-Abril81168913141516[[#This Row],[14,00]]-Abril81168913141516[[#This Row],[16,00]],"N.A.")</f>
        <v>N.A.</v>
      </c>
      <c r="V24" s="42" t="s">
        <v>124</v>
      </c>
      <c r="W24" s="42" t="s">
        <v>125</v>
      </c>
      <c r="X24" s="42"/>
      <c r="Y24" s="42"/>
    </row>
    <row r="25" spans="1:25" ht="15" customHeight="1" x14ac:dyDescent="0.35">
      <c r="A25" s="41">
        <v>17</v>
      </c>
      <c r="B25" s="43">
        <v>45658</v>
      </c>
      <c r="C25" s="44">
        <v>0.88541666666666663</v>
      </c>
      <c r="D25" s="42" t="s">
        <v>114</v>
      </c>
      <c r="E25" s="8" t="s">
        <v>77</v>
      </c>
      <c r="F25" s="42">
        <v>200541</v>
      </c>
      <c r="G25" s="45" t="str">
        <f>+VLOOKUP(Abril81168913141516[[#This Row],[Código]],Tabla1[#All],2,FALSE)</f>
        <v>C. LEVANTE VR P.</v>
      </c>
      <c r="H25" s="42">
        <v>20001</v>
      </c>
      <c r="I25" s="42">
        <v>68</v>
      </c>
      <c r="J25" s="42">
        <v>56</v>
      </c>
      <c r="K25" s="22" t="str">
        <f ca="1">IFERROR((Abril81168913141516[[#This Row],[m2]]*100)/Abril81168913141516[[#This Row],[m1]],"N.A")</f>
        <v>N.A</v>
      </c>
      <c r="L25" s="22" t="str">
        <f ca="1">IFERROR((Abril81168913141516[[#This Row],[% Durab.]]*100)/Abril81168913141516[[#This Row],[m2]],"N.A")</f>
        <v>N.A</v>
      </c>
      <c r="M25" s="22" t="str">
        <f ca="1">IFERROR((Abril81168913141516[[#This Row],[m2]]*100)/Abril81168913141516[[#This Row],[m1]],"N.A")</f>
        <v>N.A</v>
      </c>
      <c r="N25" s="22" t="str">
        <f ca="1">IFERROR((Abril81168913141516[[#This Row],[% Durab.]]*100)/Abril81168913141516[[#This Row],[m2]],"N.A")</f>
        <v>N.A</v>
      </c>
      <c r="O25" s="42" t="str">
        <f ca="1">IFERROR(100-Abril81168913141516[[#This Row],[% Durab.]],"N.A")</f>
        <v>N.A</v>
      </c>
      <c r="P25" s="42">
        <v>2.5</v>
      </c>
      <c r="Q25" s="42">
        <v>0.24</v>
      </c>
      <c r="R25" s="42">
        <v>0.36</v>
      </c>
      <c r="S25" s="42">
        <v>4.04</v>
      </c>
      <c r="T25" s="42">
        <v>3.28</v>
      </c>
      <c r="U25" s="42">
        <f>IFERROR(100-Abril81168913141516[[#This Row],[10,00]]-Abril81168913141516[[#This Row],[12,00]]-Abril81168913141516[[#This Row],[14,00]]-Abril81168913141516[[#This Row],[16,00]],"N.A.")</f>
        <v>92.08</v>
      </c>
      <c r="V25" s="42" t="s">
        <v>123</v>
      </c>
      <c r="W25" s="42" t="s">
        <v>125</v>
      </c>
      <c r="X25" s="42"/>
      <c r="Y25" s="42"/>
    </row>
    <row r="26" spans="1:25" ht="15" customHeight="1" x14ac:dyDescent="0.35">
      <c r="A26" s="41">
        <v>18</v>
      </c>
      <c r="B26" s="43">
        <v>45658</v>
      </c>
      <c r="C26" s="44">
        <v>0.125</v>
      </c>
      <c r="D26" s="42" t="s">
        <v>114</v>
      </c>
      <c r="E26" s="8" t="s">
        <v>77</v>
      </c>
      <c r="F26" s="42">
        <v>200541</v>
      </c>
      <c r="G26" s="45" t="str">
        <f>+VLOOKUP(Abril81168913141516[[#This Row],[Código]],Tabla1[#All],2,FALSE)</f>
        <v>C. LEVANTE VR P.</v>
      </c>
      <c r="H26" s="42">
        <v>20001</v>
      </c>
      <c r="I26" s="42">
        <v>68</v>
      </c>
      <c r="J26" s="42">
        <v>68</v>
      </c>
      <c r="K26" s="22" t="str">
        <f ca="1">IFERROR((Abril81168913141516[[#This Row],[m2]]*100)/Abril81168913141516[[#This Row],[m1]],"N.A")</f>
        <v>N.A</v>
      </c>
      <c r="L26" s="22" t="str">
        <f ca="1">IFERROR((Abril81168913141516[[#This Row],[% Durab.]]*100)/Abril81168913141516[[#This Row],[m2]],"N.A")</f>
        <v>N.A</v>
      </c>
      <c r="M26" s="22" t="str">
        <f ca="1">IFERROR((Abril81168913141516[[#This Row],[m2]]*100)/Abril81168913141516[[#This Row],[m1]],"N.A")</f>
        <v>N.A</v>
      </c>
      <c r="N26" s="22" t="str">
        <f ca="1">IFERROR((Abril81168913141516[[#This Row],[% Durab.]]*100)/Abril81168913141516[[#This Row],[m2]],"N.A")</f>
        <v>N.A</v>
      </c>
      <c r="O26" s="42" t="str">
        <f ca="1">IFERROR(100-Abril81168913141516[[#This Row],[% Durab.]],"N.A")</f>
        <v>N.A</v>
      </c>
      <c r="P26" s="42" t="s">
        <v>126</v>
      </c>
      <c r="Q26" s="42">
        <v>0.16</v>
      </c>
      <c r="R26" s="42">
        <v>0.56000000000000005</v>
      </c>
      <c r="S26" s="42">
        <v>4.4400000000000004</v>
      </c>
      <c r="T26" s="42">
        <v>4.4400000000000004</v>
      </c>
      <c r="U26" s="42">
        <f>IFERROR(100-Abril81168913141516[[#This Row],[10,00]]-Abril81168913141516[[#This Row],[12,00]]-Abril81168913141516[[#This Row],[14,00]]-Abril81168913141516[[#This Row],[16,00]],"N.A.")</f>
        <v>90.4</v>
      </c>
      <c r="V26" s="42" t="s">
        <v>127</v>
      </c>
      <c r="W26" s="42" t="s">
        <v>128</v>
      </c>
      <c r="X26" s="42"/>
      <c r="Y26" s="42"/>
    </row>
    <row r="27" spans="1:25" ht="15" customHeight="1" x14ac:dyDescent="0.35">
      <c r="A27" s="41">
        <v>19</v>
      </c>
      <c r="B27" s="43">
        <v>45659</v>
      </c>
      <c r="C27" s="44">
        <v>0.13541666666666666</v>
      </c>
      <c r="D27" s="42" t="s">
        <v>122</v>
      </c>
      <c r="E27" s="8" t="s">
        <v>75</v>
      </c>
      <c r="F27" s="42">
        <v>200541</v>
      </c>
      <c r="G27" s="45" t="str">
        <f>+VLOOKUP(Abril81168913141516[[#This Row],[Código]],Tabla1[#All],2,FALSE)</f>
        <v>C. LEVANTE VR P.</v>
      </c>
      <c r="H27" s="42">
        <v>20001</v>
      </c>
      <c r="I27" s="42">
        <v>68</v>
      </c>
      <c r="J27" s="42">
        <v>65</v>
      </c>
      <c r="K27" s="9">
        <v>500</v>
      </c>
      <c r="L27" s="42">
        <v>455</v>
      </c>
      <c r="M27" s="22">
        <f>IFERROR((Abril81168913141516[[#This Row],[m2]]*100)/Abril81168913141516[[#This Row],[m1]],"N.A")</f>
        <v>91</v>
      </c>
      <c r="N27" s="42">
        <v>3</v>
      </c>
      <c r="O27" s="42">
        <f>IFERROR(100-Abril81168913141516[[#This Row],[% Durab.]],"N.A")</f>
        <v>9</v>
      </c>
      <c r="P27" s="42" t="s">
        <v>126</v>
      </c>
      <c r="Q27" s="42" t="s">
        <v>126</v>
      </c>
      <c r="R27" s="42" t="s">
        <v>126</v>
      </c>
      <c r="S27" s="42" t="s">
        <v>126</v>
      </c>
      <c r="T27" s="42" t="s">
        <v>126</v>
      </c>
      <c r="U27" s="42" t="str">
        <f>IFERROR(100-Abril81168913141516[[#This Row],[10,00]]-Abril81168913141516[[#This Row],[12,00]]-Abril81168913141516[[#This Row],[14,00]]-Abril81168913141516[[#This Row],[16,00]],"N.A.")</f>
        <v>N.A.</v>
      </c>
      <c r="V27" s="42" t="s">
        <v>129</v>
      </c>
      <c r="W27" s="42" t="s">
        <v>128</v>
      </c>
      <c r="X27" s="42" t="s">
        <v>131</v>
      </c>
      <c r="Y27" s="42"/>
    </row>
    <row r="28" spans="1:25" ht="15" customHeight="1" x14ac:dyDescent="0.35">
      <c r="A28" s="41">
        <v>20</v>
      </c>
      <c r="B28" s="43">
        <v>45659</v>
      </c>
      <c r="C28" s="44">
        <v>0.13541666666666666</v>
      </c>
      <c r="D28" s="42" t="s">
        <v>122</v>
      </c>
      <c r="E28" s="8" t="s">
        <v>76</v>
      </c>
      <c r="F28" s="42">
        <v>200542</v>
      </c>
      <c r="G28" s="45" t="str">
        <f>+VLOOKUP(Abril81168913141516[[#This Row],[Código]],Tabla1[#All],2,FALSE)</f>
        <v xml:space="preserve">LEVANTE R ESP VR </v>
      </c>
      <c r="H28" s="42">
        <v>20002</v>
      </c>
      <c r="I28" s="42">
        <v>68</v>
      </c>
      <c r="J28" s="42">
        <v>58</v>
      </c>
      <c r="K28" s="9">
        <v>500</v>
      </c>
      <c r="L28" s="42">
        <v>453</v>
      </c>
      <c r="M28" s="22">
        <f>IFERROR((Abril81168913141516[[#This Row],[m2]]*100)/Abril81168913141516[[#This Row],[m1]],"N.A")</f>
        <v>90.6</v>
      </c>
      <c r="N28" s="42">
        <v>3</v>
      </c>
      <c r="O28" s="42">
        <f>IFERROR(100-Abril81168913141516[[#This Row],[% Durab.]],"N.A")</f>
        <v>9.4000000000000057</v>
      </c>
      <c r="P28" s="42" t="s">
        <v>126</v>
      </c>
      <c r="Q28" s="42" t="s">
        <v>126</v>
      </c>
      <c r="R28" s="42" t="s">
        <v>126</v>
      </c>
      <c r="S28" s="42" t="s">
        <v>126</v>
      </c>
      <c r="T28" s="42" t="s">
        <v>126</v>
      </c>
      <c r="U28" s="42" t="str">
        <f>IFERROR(100-Abril81168913141516[[#This Row],[10,00]]-Abril81168913141516[[#This Row],[12,00]]-Abril81168913141516[[#This Row],[14,00]]-Abril81168913141516[[#This Row],[16,00]],"N.A.")</f>
        <v>N.A.</v>
      </c>
      <c r="V28" s="42" t="s">
        <v>129</v>
      </c>
      <c r="W28" s="42" t="s">
        <v>128</v>
      </c>
      <c r="X28" s="67"/>
      <c r="Y28" s="42"/>
    </row>
    <row r="29" spans="1:25" ht="15" customHeight="1" x14ac:dyDescent="0.35">
      <c r="A29" s="41">
        <v>21</v>
      </c>
      <c r="B29" s="43">
        <v>45659</v>
      </c>
      <c r="C29" s="44">
        <v>0.16666666666666666</v>
      </c>
      <c r="D29" s="42" t="s">
        <v>114</v>
      </c>
      <c r="E29" s="8" t="s">
        <v>77</v>
      </c>
      <c r="F29" s="42">
        <v>200542</v>
      </c>
      <c r="G29" s="45" t="str">
        <f>+VLOOKUP(Abril81168913141516[[#This Row],[Código]],Tabla1[#All],2,FALSE)</f>
        <v xml:space="preserve">LEVANTE R ESP VR </v>
      </c>
      <c r="H29" s="42">
        <v>20002</v>
      </c>
      <c r="I29" s="42">
        <v>68</v>
      </c>
      <c r="J29" s="42">
        <v>68</v>
      </c>
      <c r="K29" s="22" t="str">
        <f ca="1">IFERROR((Abril81168913141516[[#This Row],[m2]]*100)/Abril81168913141516[[#This Row],[m1]],"N.A")</f>
        <v>N.A</v>
      </c>
      <c r="L29" s="22" t="str">
        <f ca="1">IFERROR((Abril81168913141516[[#This Row],[% Durab.]]*100)/Abril81168913141516[[#This Row],[m2]],"N.A")</f>
        <v>N.A</v>
      </c>
      <c r="M29" s="22" t="str">
        <f ca="1">IFERROR((Abril81168913141516[[#This Row],[m2]]*100)/Abril81168913141516[[#This Row],[m1]],"N.A")</f>
        <v>N.A</v>
      </c>
      <c r="N29" s="22" t="str">
        <f ca="1">IFERROR((Abril81168913141516[[#This Row],[% Durab.]]*100)/Abril81168913141516[[#This Row],[m2]],"N.A")</f>
        <v>N.A</v>
      </c>
      <c r="O29" s="42" t="str">
        <f ca="1">IFERROR(100-Abril81168913141516[[#This Row],[% Durab.]],"N.A")</f>
        <v>N.A</v>
      </c>
      <c r="P29" s="42" t="s">
        <v>130</v>
      </c>
      <c r="Q29" s="42">
        <v>0.16</v>
      </c>
      <c r="R29" s="42">
        <v>0.6</v>
      </c>
      <c r="S29" s="42">
        <v>4.24</v>
      </c>
      <c r="T29" s="42">
        <v>4.32</v>
      </c>
      <c r="U29" s="42">
        <f>IFERROR(100-Abril81168913141516[[#This Row],[10,00]]-Abril81168913141516[[#This Row],[12,00]]-Abril81168913141516[[#This Row],[14,00]]-Abril81168913141516[[#This Row],[16,00]],"N.A.")</f>
        <v>90.68</v>
      </c>
      <c r="V29" s="42" t="s">
        <v>127</v>
      </c>
      <c r="W29" s="42" t="s">
        <v>128</v>
      </c>
      <c r="X29" s="67"/>
      <c r="Y29" s="42"/>
    </row>
    <row r="30" spans="1:25" ht="15" customHeight="1" x14ac:dyDescent="0.35">
      <c r="A30" s="41">
        <v>22</v>
      </c>
      <c r="B30" s="43">
        <v>45659</v>
      </c>
      <c r="C30" s="44">
        <v>0.2013888888888889</v>
      </c>
      <c r="D30" s="42" t="s">
        <v>122</v>
      </c>
      <c r="E30" s="8" t="s">
        <v>75</v>
      </c>
      <c r="F30" s="42">
        <v>200541</v>
      </c>
      <c r="G30" s="45" t="str">
        <f>+VLOOKUP(Abril81168913141516[[#This Row],[Código]],Tabla1[#All],2,FALSE)</f>
        <v>C. LEVANTE VR P.</v>
      </c>
      <c r="H30" s="42">
        <v>20005</v>
      </c>
      <c r="I30" s="42">
        <v>14</v>
      </c>
      <c r="J30" s="42">
        <v>6</v>
      </c>
      <c r="K30" s="9">
        <v>500</v>
      </c>
      <c r="L30" s="42">
        <v>460</v>
      </c>
      <c r="M30" s="22">
        <f>IFERROR((Abril81168913141516[[#This Row],[m2]]*100)/Abril81168913141516[[#This Row],[m1]],"N.A")</f>
        <v>92</v>
      </c>
      <c r="N30" s="42">
        <v>3.1</v>
      </c>
      <c r="O30" s="42">
        <f>IFERROR(100-Abril81168913141516[[#This Row],[% Durab.]],"N.A")</f>
        <v>8</v>
      </c>
      <c r="P30" s="42" t="s">
        <v>126</v>
      </c>
      <c r="Q30" s="42" t="s">
        <v>126</v>
      </c>
      <c r="R30" s="42" t="s">
        <v>126</v>
      </c>
      <c r="S30" s="42" t="s">
        <v>126</v>
      </c>
      <c r="T30" s="42" t="s">
        <v>126</v>
      </c>
      <c r="U30" s="42" t="str">
        <f>IFERROR(100-Abril81168913141516[[#This Row],[10,00]]-Abril81168913141516[[#This Row],[12,00]]-Abril81168913141516[[#This Row],[14,00]]-Abril81168913141516[[#This Row],[16,00]],"N.A.")</f>
        <v>N.A.</v>
      </c>
      <c r="V30" s="42" t="s">
        <v>129</v>
      </c>
      <c r="W30" s="42" t="s">
        <v>128</v>
      </c>
      <c r="X30" s="42"/>
      <c r="Y30" s="42"/>
    </row>
    <row r="31" spans="1:25" ht="15" customHeight="1" x14ac:dyDescent="0.35">
      <c r="A31" s="41">
        <v>23</v>
      </c>
      <c r="B31" s="43">
        <v>45659</v>
      </c>
      <c r="C31" s="44">
        <v>0.2013888888888889</v>
      </c>
      <c r="D31" s="42" t="s">
        <v>122</v>
      </c>
      <c r="E31" s="8" t="s">
        <v>76</v>
      </c>
      <c r="F31" s="42">
        <v>200542</v>
      </c>
      <c r="G31" s="45" t="str">
        <f>+VLOOKUP(Abril81168913141516[[#This Row],[Código]],Tabla1[#All],2,FALSE)</f>
        <v xml:space="preserve">LEVANTE R ESP VR </v>
      </c>
      <c r="H31" s="42">
        <v>20002</v>
      </c>
      <c r="I31" s="42">
        <v>68</v>
      </c>
      <c r="J31" s="42">
        <v>68</v>
      </c>
      <c r="K31" s="9">
        <v>500</v>
      </c>
      <c r="L31" s="42">
        <v>472</v>
      </c>
      <c r="M31" s="22">
        <f>IFERROR((Abril81168913141516[[#This Row],[m2]]*100)/Abril81168913141516[[#This Row],[m1]],"N.A")</f>
        <v>94.4</v>
      </c>
      <c r="N31" s="42">
        <v>3</v>
      </c>
      <c r="O31" s="42">
        <f>IFERROR(100-Abril81168913141516[[#This Row],[% Durab.]],"N.A")</f>
        <v>5.5999999999999943</v>
      </c>
      <c r="P31" s="42" t="s">
        <v>126</v>
      </c>
      <c r="Q31" s="42" t="s">
        <v>126</v>
      </c>
      <c r="R31" s="42" t="s">
        <v>126</v>
      </c>
      <c r="S31" s="42" t="s">
        <v>126</v>
      </c>
      <c r="T31" s="42" t="s">
        <v>126</v>
      </c>
      <c r="U31" s="42" t="str">
        <f>IFERROR(100-Abril81168913141516[[#This Row],[10,00]]-Abril81168913141516[[#This Row],[12,00]]-Abril81168913141516[[#This Row],[14,00]]-Abril81168913141516[[#This Row],[16,00]],"N.A.")</f>
        <v>N.A.</v>
      </c>
      <c r="V31" s="42" t="s">
        <v>129</v>
      </c>
      <c r="W31" s="42" t="s">
        <v>128</v>
      </c>
      <c r="X31" s="42"/>
      <c r="Y31" s="42"/>
    </row>
    <row r="32" spans="1:25" ht="15" customHeight="1" x14ac:dyDescent="0.35">
      <c r="A32" s="41">
        <v>24</v>
      </c>
      <c r="B32" s="43">
        <v>45659</v>
      </c>
      <c r="C32" s="44">
        <v>0.25</v>
      </c>
      <c r="D32" s="42" t="s">
        <v>114</v>
      </c>
      <c r="E32" s="42" t="s">
        <v>77</v>
      </c>
      <c r="F32" s="42">
        <v>200541</v>
      </c>
      <c r="G32" s="45" t="str">
        <f>+VLOOKUP(Abril81168913141516[[#This Row],[Código]],Tabla1[#All],2,FALSE)</f>
        <v>C. LEVANTE VR P.</v>
      </c>
      <c r="H32" s="42">
        <v>20005</v>
      </c>
      <c r="I32" s="42">
        <v>14</v>
      </c>
      <c r="J32" s="42">
        <v>14</v>
      </c>
      <c r="K32" s="22" t="str">
        <f ca="1">IFERROR((Abril81168913141516[[#This Row],[m2]]*100)/Abril81168913141516[[#This Row],[m1]],"N.A")</f>
        <v>N.A</v>
      </c>
      <c r="L32" s="22" t="str">
        <f ca="1">IFERROR((Abril81168913141516[[#This Row],[% Durab.]]*100)/Abril81168913141516[[#This Row],[m2]],"N.A")</f>
        <v>N.A</v>
      </c>
      <c r="M32" s="22" t="str">
        <f ca="1">IFERROR((Abril81168913141516[[#This Row],[m2]]*100)/Abril81168913141516[[#This Row],[m1]],"N.A")</f>
        <v>N.A</v>
      </c>
      <c r="N32" s="22" t="str">
        <f ca="1">IFERROR((Abril81168913141516[[#This Row],[% Durab.]]*100)/Abril81168913141516[[#This Row],[m2]],"N.A")</f>
        <v>N.A</v>
      </c>
      <c r="O32" s="42" t="str">
        <f ca="1">IFERROR(100-Abril81168913141516[[#This Row],[% Durab.]],"N.A")</f>
        <v>N.A</v>
      </c>
      <c r="P32" s="42" t="s">
        <v>130</v>
      </c>
      <c r="Q32" s="42">
        <v>0.2</v>
      </c>
      <c r="R32" s="42">
        <v>0.48</v>
      </c>
      <c r="S32" s="42">
        <v>3.84</v>
      </c>
      <c r="T32" s="42">
        <v>4.24</v>
      </c>
      <c r="U32" s="42">
        <f>IFERROR(100-Abril81168913141516[[#This Row],[10,00]]-Abril81168913141516[[#This Row],[12,00]]-Abril81168913141516[[#This Row],[14,00]]-Abril81168913141516[[#This Row],[16,00]],"N.A.")</f>
        <v>91.24</v>
      </c>
      <c r="V32" s="42" t="s">
        <v>127</v>
      </c>
      <c r="W32" s="42" t="s">
        <v>128</v>
      </c>
      <c r="X32" s="42"/>
      <c r="Y32" s="42"/>
    </row>
    <row r="33" spans="1:25" ht="15" customHeight="1" x14ac:dyDescent="0.35">
      <c r="A33" s="41">
        <v>25</v>
      </c>
      <c r="B33" s="43">
        <v>45659</v>
      </c>
      <c r="C33" s="44">
        <v>0.28472222222222221</v>
      </c>
      <c r="D33" s="42" t="s">
        <v>122</v>
      </c>
      <c r="E33" s="8" t="s">
        <v>75</v>
      </c>
      <c r="F33" s="42">
        <v>200541</v>
      </c>
      <c r="G33" s="45" t="str">
        <f>+VLOOKUP(Abril81168913141516[[#This Row],[Código]],Tabla1[#All],2,FALSE)</f>
        <v>C. LEVANTE VR P.</v>
      </c>
      <c r="H33" s="42">
        <v>20005</v>
      </c>
      <c r="I33" s="42">
        <v>14</v>
      </c>
      <c r="J33" s="42">
        <v>14</v>
      </c>
      <c r="K33" s="9">
        <v>500</v>
      </c>
      <c r="L33" s="42">
        <v>460</v>
      </c>
      <c r="M33" s="22">
        <f>IFERROR((Abril81168913141516[[#This Row],[m2]]*100)/Abril81168913141516[[#This Row],[m1]],"N.A")</f>
        <v>92</v>
      </c>
      <c r="N33" s="42">
        <v>3.1</v>
      </c>
      <c r="O33" s="42">
        <f>IFERROR(100-Abril81168913141516[[#This Row],[% Durab.]],"N.A")</f>
        <v>8</v>
      </c>
      <c r="P33" s="42" t="s">
        <v>126</v>
      </c>
      <c r="Q33" s="42" t="s">
        <v>126</v>
      </c>
      <c r="R33" s="42" t="s">
        <v>126</v>
      </c>
      <c r="S33" s="42" t="s">
        <v>126</v>
      </c>
      <c r="T33" s="42" t="s">
        <v>126</v>
      </c>
      <c r="U33" s="42" t="str">
        <f>IFERROR(100-Abril81168913141516[[#This Row],[10,00]]-Abril81168913141516[[#This Row],[12,00]]-Abril81168913141516[[#This Row],[14,00]]-Abril81168913141516[[#This Row],[16,00]],"N.A.")</f>
        <v>N.A.</v>
      </c>
      <c r="V33" s="42" t="s">
        <v>129</v>
      </c>
      <c r="W33" s="42" t="s">
        <v>128</v>
      </c>
      <c r="X33" s="42"/>
      <c r="Y33" s="42"/>
    </row>
    <row r="34" spans="1:25" ht="15" customHeight="1" x14ac:dyDescent="0.35">
      <c r="A34" s="41">
        <v>26</v>
      </c>
      <c r="B34" s="43">
        <v>45659</v>
      </c>
      <c r="C34" s="44">
        <v>0.28472222222222221</v>
      </c>
      <c r="D34" s="42" t="s">
        <v>122</v>
      </c>
      <c r="E34" s="8" t="s">
        <v>76</v>
      </c>
      <c r="F34" s="42">
        <v>200542</v>
      </c>
      <c r="G34" s="45" t="str">
        <f>+VLOOKUP(Abril81168913141516[[#This Row],[Código]],Tabla1[#All],2,FALSE)</f>
        <v xml:space="preserve">LEVANTE R ESP VR </v>
      </c>
      <c r="H34" s="42">
        <v>20006</v>
      </c>
      <c r="I34" s="42">
        <v>14</v>
      </c>
      <c r="J34" s="42">
        <v>14</v>
      </c>
      <c r="K34" s="9">
        <v>500</v>
      </c>
      <c r="L34" s="42">
        <v>470</v>
      </c>
      <c r="M34" s="22">
        <f>IFERROR((Abril81168913141516[[#This Row],[m2]]*100)/Abril81168913141516[[#This Row],[m1]],"N.A")</f>
        <v>94</v>
      </c>
      <c r="N34" s="42">
        <v>3</v>
      </c>
      <c r="O34" s="42">
        <f>IFERROR(100-Abril81168913141516[[#This Row],[% Durab.]],"N.A")</f>
        <v>6</v>
      </c>
      <c r="P34" s="42" t="s">
        <v>126</v>
      </c>
      <c r="Q34" s="42" t="s">
        <v>126</v>
      </c>
      <c r="R34" s="42" t="s">
        <v>126</v>
      </c>
      <c r="S34" s="42" t="s">
        <v>126</v>
      </c>
      <c r="T34" s="42" t="s">
        <v>126</v>
      </c>
      <c r="U34" s="42" t="str">
        <f>IFERROR(100-Abril81168913141516[[#This Row],[10,00]]-Abril81168913141516[[#This Row],[12,00]]-Abril81168913141516[[#This Row],[14,00]]-Abril81168913141516[[#This Row],[16,00]],"N.A.")</f>
        <v>N.A.</v>
      </c>
      <c r="V34" s="42" t="s">
        <v>129</v>
      </c>
      <c r="W34" s="42" t="s">
        <v>128</v>
      </c>
      <c r="X34" s="42"/>
      <c r="Y34" s="42"/>
    </row>
    <row r="35" spans="1:25" ht="15" customHeight="1" x14ac:dyDescent="0.35">
      <c r="A35" s="41">
        <v>27</v>
      </c>
      <c r="B35" s="43">
        <v>45659</v>
      </c>
      <c r="C35" s="44">
        <v>0.29722222222222222</v>
      </c>
      <c r="D35" s="42" t="s">
        <v>114</v>
      </c>
      <c r="E35" s="8" t="s">
        <v>77</v>
      </c>
      <c r="F35" s="42">
        <v>200542</v>
      </c>
      <c r="G35" s="45" t="str">
        <f>+VLOOKUP(Abril81168913141516[[#This Row],[Código]],Tabla1[#All],2,FALSE)</f>
        <v xml:space="preserve">LEVANTE R ESP VR </v>
      </c>
      <c r="H35" s="42">
        <v>20006</v>
      </c>
      <c r="I35" s="42">
        <v>14</v>
      </c>
      <c r="J35" s="42">
        <v>14</v>
      </c>
      <c r="K35" s="22" t="str">
        <f ca="1">IFERROR((Abril81168913141516[[#This Row],[m2]]*100)/Abril81168913141516[[#This Row],[m1]],"N.A")</f>
        <v>N.A</v>
      </c>
      <c r="L35" s="22" t="str">
        <f ca="1">IFERROR((Abril81168913141516[[#This Row],[% Durab.]]*100)/Abril81168913141516[[#This Row],[m2]],"N.A")</f>
        <v>N.A</v>
      </c>
      <c r="M35" s="22" t="str">
        <f ca="1">IFERROR((Abril81168913141516[[#This Row],[m2]]*100)/Abril81168913141516[[#This Row],[m1]],"N.A")</f>
        <v>N.A</v>
      </c>
      <c r="N35" s="22" t="str">
        <f ca="1">IFERROR((Abril81168913141516[[#This Row],[% Durab.]]*100)/Abril81168913141516[[#This Row],[m2]],"N.A")</f>
        <v>N.A</v>
      </c>
      <c r="O35" s="42" t="str">
        <f ca="1">IFERROR(100-Abril81168913141516[[#This Row],[% Durab.]],"N.A")</f>
        <v>N.A</v>
      </c>
      <c r="P35" s="42" t="s">
        <v>130</v>
      </c>
      <c r="Q35" s="42">
        <v>0.08</v>
      </c>
      <c r="R35" s="42">
        <v>0.76</v>
      </c>
      <c r="S35" s="42">
        <v>3.6</v>
      </c>
      <c r="T35" s="42">
        <v>4.12</v>
      </c>
      <c r="U35" s="42">
        <f>IFERROR(100-Abril81168913141516[[#This Row],[10,00]]-Abril81168913141516[[#This Row],[12,00]]-Abril81168913141516[[#This Row],[14,00]]-Abril81168913141516[[#This Row],[16,00]],"N.A.")</f>
        <v>91.44</v>
      </c>
      <c r="V35" s="42" t="s">
        <v>127</v>
      </c>
      <c r="W35" s="42" t="s">
        <v>128</v>
      </c>
      <c r="X35" s="42"/>
      <c r="Y35" s="42"/>
    </row>
    <row r="36" spans="1:25" ht="15" customHeight="1" x14ac:dyDescent="0.35">
      <c r="A36" s="41">
        <v>28</v>
      </c>
      <c r="B36" s="43">
        <v>45659</v>
      </c>
      <c r="C36" s="44">
        <v>0.39583333333333331</v>
      </c>
      <c r="D36" s="42" t="s">
        <v>114</v>
      </c>
      <c r="E36" s="8" t="s">
        <v>77</v>
      </c>
      <c r="F36" s="42">
        <v>200541</v>
      </c>
      <c r="G36" s="45" t="str">
        <f>+VLOOKUP(Abril81168913141516[[#This Row],[Código]],Tabla1[#All],2,FALSE)</f>
        <v>C. LEVANTE VR P.</v>
      </c>
      <c r="H36" s="42">
        <v>20008</v>
      </c>
      <c r="I36" s="42">
        <v>68</v>
      </c>
      <c r="J36" s="42">
        <v>11</v>
      </c>
      <c r="K36" s="22" t="str">
        <f ca="1">IFERROR((Abril81168913141516[[#This Row],[m2]]*100)/Abril81168913141516[[#This Row],[m1]],"N.A")</f>
        <v>N.A</v>
      </c>
      <c r="L36" s="22" t="str">
        <f ca="1">IFERROR((Abril81168913141516[[#This Row],[% Durab.]]*100)/Abril81168913141516[[#This Row],[m2]],"N.A")</f>
        <v>N.A</v>
      </c>
      <c r="M36" s="22" t="str">
        <f ca="1">IFERROR((Abril81168913141516[[#This Row],[m2]]*100)/Abril81168913141516[[#This Row],[m1]],"N.A")</f>
        <v>N.A</v>
      </c>
      <c r="N36" s="22" t="str">
        <f ca="1">IFERROR((Abril81168913141516[[#This Row],[% Durab.]]*100)/Abril81168913141516[[#This Row],[m2]],"N.A")</f>
        <v>N.A</v>
      </c>
      <c r="O36" s="42" t="str">
        <f ca="1">IFERROR(100-Abril81168913141516[[#This Row],[% Durab.]],"N.A")</f>
        <v>N.A</v>
      </c>
      <c r="P36" s="42">
        <v>2.5</v>
      </c>
      <c r="Q36" s="42">
        <v>0.08</v>
      </c>
      <c r="R36" s="42">
        <v>0.24</v>
      </c>
      <c r="S36" s="42">
        <v>3.16</v>
      </c>
      <c r="T36" s="42">
        <v>3.88</v>
      </c>
      <c r="U36" s="42">
        <f>IFERROR(100-Abril81168913141516[[#This Row],[10,00]]-Abril81168913141516[[#This Row],[12,00]]-Abril81168913141516[[#This Row],[14,00]]-Abril81168913141516[[#This Row],[16,00]],"N.A.")</f>
        <v>92.640000000000015</v>
      </c>
      <c r="V36" s="42" t="s">
        <v>132</v>
      </c>
      <c r="W36" s="42" t="s">
        <v>133</v>
      </c>
      <c r="X36" s="42"/>
      <c r="Y36" s="42"/>
    </row>
    <row r="37" spans="1:25" ht="15" customHeight="1" x14ac:dyDescent="0.35">
      <c r="A37" s="41">
        <v>29</v>
      </c>
      <c r="B37" s="43">
        <v>45659</v>
      </c>
      <c r="C37" s="44">
        <v>0.41666666666666669</v>
      </c>
      <c r="D37" s="42" t="s">
        <v>122</v>
      </c>
      <c r="E37" s="8" t="s">
        <v>75</v>
      </c>
      <c r="F37" s="42">
        <v>200543</v>
      </c>
      <c r="G37" s="45" t="str">
        <f>+VLOOKUP(Abril81168913141516[[#This Row],[Código]],Tabla1[#All],2,FALSE)</f>
        <v xml:space="preserve">C.ENGORDE ESP VR. </v>
      </c>
      <c r="H37" s="42">
        <v>20007</v>
      </c>
      <c r="I37" s="42">
        <v>27</v>
      </c>
      <c r="J37" s="42">
        <v>15</v>
      </c>
      <c r="K37" s="9">
        <v>500</v>
      </c>
      <c r="L37" s="42">
        <v>450</v>
      </c>
      <c r="M37" s="22">
        <f>IFERROR((Abril81168913141516[[#This Row],[m2]]*100)/Abril81168913141516[[#This Row],[m1]],"N.A")</f>
        <v>90</v>
      </c>
      <c r="N37" s="42">
        <v>3</v>
      </c>
      <c r="O37" s="42">
        <f>IFERROR(100-Abril81168913141516[[#This Row],[% Durab.]],"N.A")</f>
        <v>10</v>
      </c>
      <c r="P37" s="42" t="s">
        <v>126</v>
      </c>
      <c r="Q37" s="42" t="s">
        <v>126</v>
      </c>
      <c r="R37" s="42" t="s">
        <v>126</v>
      </c>
      <c r="S37" s="42" t="s">
        <v>126</v>
      </c>
      <c r="T37" s="42" t="s">
        <v>126</v>
      </c>
      <c r="U37" s="42" t="str">
        <f>IFERROR(100-Abril81168913141516[[#This Row],[10,00]]-Abril81168913141516[[#This Row],[12,00]]-Abril81168913141516[[#This Row],[14,00]]-Abril81168913141516[[#This Row],[16,00]],"N.A.")</f>
        <v>N.A.</v>
      </c>
      <c r="V37" s="42" t="s">
        <v>134</v>
      </c>
      <c r="W37" s="42" t="s">
        <v>133</v>
      </c>
      <c r="X37" s="42" t="s">
        <v>135</v>
      </c>
      <c r="Y37" s="42"/>
    </row>
    <row r="38" spans="1:25" ht="15" customHeight="1" x14ac:dyDescent="0.35">
      <c r="A38" s="41">
        <v>30</v>
      </c>
      <c r="B38" s="43">
        <v>45659</v>
      </c>
      <c r="C38" s="44">
        <v>0.41666666666666669</v>
      </c>
      <c r="D38" s="42" t="s">
        <v>122</v>
      </c>
      <c r="E38" s="8" t="s">
        <v>76</v>
      </c>
      <c r="F38" s="42">
        <v>200541</v>
      </c>
      <c r="G38" s="45" t="str">
        <f>+VLOOKUP(Abril81168913141516[[#This Row],[Código]],Tabla1[#All],2,FALSE)</f>
        <v>C. LEVANTE VR P.</v>
      </c>
      <c r="H38" s="42">
        <v>20008</v>
      </c>
      <c r="I38" s="42">
        <v>68</v>
      </c>
      <c r="J38" s="42">
        <v>10</v>
      </c>
      <c r="K38" s="9">
        <v>500</v>
      </c>
      <c r="L38" s="42">
        <v>450</v>
      </c>
      <c r="M38" s="22">
        <f>IFERROR((Abril81168913141516[[#This Row],[m2]]*100)/Abril81168913141516[[#This Row],[m1]],"N.A")</f>
        <v>90</v>
      </c>
      <c r="N38" s="42">
        <v>3</v>
      </c>
      <c r="O38" s="42">
        <f>IFERROR(100-Abril81168913141516[[#This Row],[% Durab.]],"N.A")</f>
        <v>10</v>
      </c>
      <c r="P38" s="42" t="s">
        <v>126</v>
      </c>
      <c r="Q38" s="42" t="s">
        <v>126</v>
      </c>
      <c r="R38" s="42" t="s">
        <v>126</v>
      </c>
      <c r="S38" s="42" t="s">
        <v>126</v>
      </c>
      <c r="T38" s="42" t="s">
        <v>126</v>
      </c>
      <c r="U38" s="42" t="str">
        <f>IFERROR(100-Abril81168913141516[[#This Row],[10,00]]-Abril81168913141516[[#This Row],[12,00]]-Abril81168913141516[[#This Row],[14,00]]-Abril81168913141516[[#This Row],[16,00]],"N.A.")</f>
        <v>N.A.</v>
      </c>
      <c r="V38" s="42" t="s">
        <v>134</v>
      </c>
      <c r="W38" s="42" t="s">
        <v>133</v>
      </c>
      <c r="X38" s="42" t="s">
        <v>135</v>
      </c>
      <c r="Y38" s="42"/>
    </row>
    <row r="39" spans="1:25" ht="15" customHeight="1" x14ac:dyDescent="0.35">
      <c r="A39" s="41">
        <v>32</v>
      </c>
      <c r="B39" s="43">
        <v>45659</v>
      </c>
      <c r="C39" s="44">
        <v>0.50347222222222221</v>
      </c>
      <c r="D39" s="42" t="s">
        <v>122</v>
      </c>
      <c r="E39" s="8" t="s">
        <v>75</v>
      </c>
      <c r="F39" s="42">
        <v>200544</v>
      </c>
      <c r="G39" s="45" t="str">
        <f>+VLOOKUP(Abril81168913141516[[#This Row],[Código]],Tabla1[#All],2,FALSE)</f>
        <v>FINALIZADOR VR.</v>
      </c>
      <c r="H39" s="42">
        <v>20009</v>
      </c>
      <c r="I39" s="42">
        <v>68</v>
      </c>
      <c r="J39" s="42">
        <v>8</v>
      </c>
      <c r="K39" s="9">
        <v>500</v>
      </c>
      <c r="L39" s="42">
        <v>461.5</v>
      </c>
      <c r="M39" s="22">
        <f>IFERROR((Abril81168913141516[[#This Row],[m2]]*100)/Abril81168913141516[[#This Row],[m1]],"N.A")</f>
        <v>92.3</v>
      </c>
      <c r="N39" s="42">
        <v>2.69</v>
      </c>
      <c r="O39" s="42">
        <f>IFERROR(100-Abril81168913141516[[#This Row],[% Durab.]],"N.A")</f>
        <v>7.7000000000000028</v>
      </c>
      <c r="P39" s="42" t="s">
        <v>126</v>
      </c>
      <c r="Q39" s="42" t="s">
        <v>126</v>
      </c>
      <c r="R39" s="42" t="s">
        <v>126</v>
      </c>
      <c r="S39" s="42" t="s">
        <v>126</v>
      </c>
      <c r="T39" s="42" t="s">
        <v>126</v>
      </c>
      <c r="U39" s="42" t="str">
        <f>IFERROR(100-Abril81168913141516[[#This Row],[10,00]]-Abril81168913141516[[#This Row],[12,00]]-Abril81168913141516[[#This Row],[14,00]]-Abril81168913141516[[#This Row],[16,00]],"N.A.")</f>
        <v>N.A.</v>
      </c>
      <c r="V39" s="42" t="s">
        <v>134</v>
      </c>
      <c r="W39" s="42" t="s">
        <v>133</v>
      </c>
      <c r="X39" s="42"/>
      <c r="Y39" s="42"/>
    </row>
    <row r="40" spans="1:25" ht="15" customHeight="1" x14ac:dyDescent="0.35">
      <c r="A40" s="41">
        <v>33</v>
      </c>
      <c r="B40" s="43">
        <v>45659</v>
      </c>
      <c r="C40" s="44">
        <v>0.50347222222222221</v>
      </c>
      <c r="D40" s="42" t="s">
        <v>122</v>
      </c>
      <c r="E40" s="8" t="s">
        <v>76</v>
      </c>
      <c r="F40" s="42">
        <v>200541</v>
      </c>
      <c r="G40" s="45" t="str">
        <f>+VLOOKUP(Abril81168913141516[[#This Row],[Código]],Tabla1[#All],2,FALSE)</f>
        <v>C. LEVANTE VR P.</v>
      </c>
      <c r="H40" s="42">
        <v>20008</v>
      </c>
      <c r="I40" s="42">
        <v>68</v>
      </c>
      <c r="J40" s="42">
        <v>25</v>
      </c>
      <c r="K40" s="9">
        <v>500</v>
      </c>
      <c r="L40" s="42">
        <v>450</v>
      </c>
      <c r="M40" s="22">
        <f>IFERROR((Abril81168913141516[[#This Row],[m2]]*100)/Abril81168913141516[[#This Row],[m1]],"N.A")</f>
        <v>90</v>
      </c>
      <c r="N40" s="42">
        <v>2.2400000000000002</v>
      </c>
      <c r="O40" s="42">
        <f>IFERROR(100-Abril81168913141516[[#This Row],[% Durab.]],"N.A")</f>
        <v>10</v>
      </c>
      <c r="P40" s="42" t="s">
        <v>126</v>
      </c>
      <c r="Q40" s="42" t="s">
        <v>126</v>
      </c>
      <c r="R40" s="42" t="s">
        <v>126</v>
      </c>
      <c r="S40" s="42" t="s">
        <v>126</v>
      </c>
      <c r="T40" s="42" t="s">
        <v>126</v>
      </c>
      <c r="U40" s="42" t="str">
        <f>IFERROR(100-Abril81168913141516[[#This Row],[10,00]]-Abril81168913141516[[#This Row],[12,00]]-Abril81168913141516[[#This Row],[14,00]]-Abril81168913141516[[#This Row],[16,00]],"N.A.")</f>
        <v>N.A.</v>
      </c>
      <c r="V40" s="42" t="s">
        <v>134</v>
      </c>
      <c r="W40" s="42" t="s">
        <v>133</v>
      </c>
      <c r="X40" s="42"/>
      <c r="Y40" s="42"/>
    </row>
    <row r="41" spans="1:25" ht="15" customHeight="1" x14ac:dyDescent="0.35">
      <c r="A41" s="41">
        <v>34</v>
      </c>
      <c r="B41" s="43">
        <v>45659</v>
      </c>
      <c r="C41" s="44">
        <v>0.51388888888888884</v>
      </c>
      <c r="D41" s="42" t="s">
        <v>114</v>
      </c>
      <c r="E41" s="8" t="s">
        <v>77</v>
      </c>
      <c r="F41" s="42">
        <v>200541</v>
      </c>
      <c r="G41" s="45" t="str">
        <f>+VLOOKUP(Abril81168913141516[[#This Row],[Código]],Tabla1[#All],2,FALSE)</f>
        <v>C. LEVANTE VR P.</v>
      </c>
      <c r="H41" s="42">
        <v>20008</v>
      </c>
      <c r="I41" s="42">
        <v>68</v>
      </c>
      <c r="J41" s="42">
        <v>35</v>
      </c>
      <c r="K41" s="22" t="str">
        <f ca="1">IFERROR((Abril81168913141516[[#This Row],[m2]]*100)/Abril81168913141516[[#This Row],[m1]],"N.A")</f>
        <v>N.A</v>
      </c>
      <c r="L41" s="22" t="str">
        <f ca="1">IFERROR((Abril81168913141516[[#This Row],[% Durab.]]*100)/Abril81168913141516[[#This Row],[m2]],"N.A")</f>
        <v>N.A</v>
      </c>
      <c r="M41" s="22" t="str">
        <f ca="1">IFERROR((Abril81168913141516[[#This Row],[m2]]*100)/Abril81168913141516[[#This Row],[m1]],"N.A")</f>
        <v>N.A</v>
      </c>
      <c r="N41" s="22" t="str">
        <f ca="1">IFERROR((Abril81168913141516[[#This Row],[% Durab.]]*100)/Abril81168913141516[[#This Row],[m2]],"N.A")</f>
        <v>N.A</v>
      </c>
      <c r="O41" s="42" t="str">
        <f ca="1">IFERROR(100-Abril81168913141516[[#This Row],[% Durab.]],"N.A")</f>
        <v>N.A</v>
      </c>
      <c r="P41" s="42">
        <v>2.5</v>
      </c>
      <c r="Q41" s="42">
        <v>0.2</v>
      </c>
      <c r="R41" s="42">
        <v>0.16</v>
      </c>
      <c r="S41" s="42">
        <v>3.08</v>
      </c>
      <c r="T41" s="42">
        <v>3.72</v>
      </c>
      <c r="U41" s="42">
        <f>IFERROR(100-Abril81168913141516[[#This Row],[10,00]]-Abril81168913141516[[#This Row],[12,00]]-Abril81168913141516[[#This Row],[14,00]]-Abril81168913141516[[#This Row],[16,00]],"N.A.")</f>
        <v>92.84</v>
      </c>
      <c r="V41" s="42" t="s">
        <v>132</v>
      </c>
      <c r="W41" s="42" t="s">
        <v>133</v>
      </c>
      <c r="X41" s="42"/>
      <c r="Y41" s="42"/>
    </row>
    <row r="42" spans="1:25" ht="15" customHeight="1" x14ac:dyDescent="0.35">
      <c r="A42" s="41">
        <v>35</v>
      </c>
      <c r="B42" s="43">
        <v>45659</v>
      </c>
      <c r="C42" s="44">
        <v>0.58333333333333337</v>
      </c>
      <c r="D42" s="42" t="s">
        <v>122</v>
      </c>
      <c r="E42" s="8" t="s">
        <v>75</v>
      </c>
      <c r="F42" s="42">
        <v>200544</v>
      </c>
      <c r="G42" s="45" t="str">
        <f>+VLOOKUP(Abril81168913141516[[#This Row],[Código]],Tabla1[#All],2,FALSE)</f>
        <v>FINALIZADOR VR.</v>
      </c>
      <c r="H42" s="42">
        <v>20009</v>
      </c>
      <c r="I42" s="42">
        <v>68</v>
      </c>
      <c r="J42" s="42">
        <v>11</v>
      </c>
      <c r="K42" s="9">
        <v>500</v>
      </c>
      <c r="L42" s="42">
        <v>452</v>
      </c>
      <c r="M42" s="22">
        <f>IFERROR((Abril81168913141516[[#This Row],[m2]]*100)/Abril81168913141516[[#This Row],[m1]],"N.A")</f>
        <v>90.4</v>
      </c>
      <c r="N42" s="42">
        <v>3</v>
      </c>
      <c r="O42" s="42">
        <f>IFERROR(100-Abril81168913141516[[#This Row],[% Durab.]],"N.A")</f>
        <v>9.5999999999999943</v>
      </c>
      <c r="P42" s="42" t="s">
        <v>126</v>
      </c>
      <c r="Q42" s="42" t="s">
        <v>126</v>
      </c>
      <c r="R42" s="42" t="s">
        <v>126</v>
      </c>
      <c r="S42" s="42" t="s">
        <v>126</v>
      </c>
      <c r="T42" s="42" t="s">
        <v>126</v>
      </c>
      <c r="U42" s="42" t="str">
        <f>IFERROR(100-Abril81168913141516[[#This Row],[10,00]]-Abril81168913141516[[#This Row],[12,00]]-Abril81168913141516[[#This Row],[14,00]]-Abril81168913141516[[#This Row],[16,00]],"N.A.")</f>
        <v>N.A.</v>
      </c>
      <c r="V42" s="42" t="s">
        <v>134</v>
      </c>
      <c r="W42" s="42" t="s">
        <v>133</v>
      </c>
      <c r="X42" s="42"/>
      <c r="Y42" s="42"/>
    </row>
    <row r="43" spans="1:25" ht="15" customHeight="1" x14ac:dyDescent="0.35">
      <c r="A43" s="41">
        <v>36</v>
      </c>
      <c r="B43" s="43">
        <v>45659</v>
      </c>
      <c r="C43" s="44">
        <v>0.58333333333333337</v>
      </c>
      <c r="D43" s="42" t="s">
        <v>122</v>
      </c>
      <c r="E43" s="8" t="s">
        <v>76</v>
      </c>
      <c r="F43" s="42">
        <v>200541</v>
      </c>
      <c r="G43" s="45" t="str">
        <f>+VLOOKUP(Abril81168913141516[[#This Row],[Código]],Tabla1[#All],2,FALSE)</f>
        <v>C. LEVANTE VR P.</v>
      </c>
      <c r="H43" s="42">
        <v>20008</v>
      </c>
      <c r="I43" s="42">
        <v>68</v>
      </c>
      <c r="J43" s="42">
        <v>35</v>
      </c>
      <c r="K43" s="9">
        <v>500</v>
      </c>
      <c r="L43" s="42">
        <v>450</v>
      </c>
      <c r="M43" s="22">
        <f>IFERROR((Abril81168913141516[[#This Row],[m2]]*100)/Abril81168913141516[[#This Row],[m1]],"N.A")</f>
        <v>90</v>
      </c>
      <c r="N43" s="42">
        <v>3</v>
      </c>
      <c r="O43" s="42">
        <f>IFERROR(100-Abril81168913141516[[#This Row],[% Durab.]],"N.A")</f>
        <v>10</v>
      </c>
      <c r="P43" s="42" t="s">
        <v>126</v>
      </c>
      <c r="Q43" s="42" t="s">
        <v>126</v>
      </c>
      <c r="R43" s="42" t="s">
        <v>126</v>
      </c>
      <c r="S43" s="42" t="s">
        <v>126</v>
      </c>
      <c r="T43" s="42" t="s">
        <v>126</v>
      </c>
      <c r="U43" s="42" t="str">
        <f>IFERROR(100-Abril81168913141516[[#This Row],[10,00]]-Abril81168913141516[[#This Row],[12,00]]-Abril81168913141516[[#This Row],[14,00]]-Abril81168913141516[[#This Row],[16,00]],"N.A.")</f>
        <v>N.A.</v>
      </c>
      <c r="V43" s="42" t="s">
        <v>134</v>
      </c>
      <c r="W43" s="42" t="s">
        <v>133</v>
      </c>
      <c r="X43" s="42"/>
      <c r="Y43" s="42"/>
    </row>
    <row r="44" spans="1:25" ht="15" customHeight="1" x14ac:dyDescent="0.35">
      <c r="A44" s="41">
        <v>37</v>
      </c>
      <c r="B44" s="43">
        <v>45659</v>
      </c>
      <c r="C44" s="44">
        <v>0.58333333333333337</v>
      </c>
      <c r="D44" s="42" t="s">
        <v>114</v>
      </c>
      <c r="E44" s="8" t="s">
        <v>77</v>
      </c>
      <c r="F44" s="42">
        <v>200541</v>
      </c>
      <c r="G44" s="45" t="str">
        <f>+VLOOKUP(Abril81168913141516[[#This Row],[Código]],Tabla1[#All],2,FALSE)</f>
        <v>C. LEVANTE VR P.</v>
      </c>
      <c r="H44" s="42">
        <v>20008</v>
      </c>
      <c r="I44" s="42">
        <v>68</v>
      </c>
      <c r="J44" s="42">
        <v>47</v>
      </c>
      <c r="K44" s="22" t="str">
        <f ca="1">IFERROR((Abril81168913141516[[#This Row],[m2]]*100)/Abril81168913141516[[#This Row],[m1]],"N.A")</f>
        <v>N.A</v>
      </c>
      <c r="L44" s="22" t="str">
        <f ca="1">IFERROR((Abril81168913141516[[#This Row],[% Durab.]]*100)/Abril81168913141516[[#This Row],[m2]],"N.A")</f>
        <v>N.A</v>
      </c>
      <c r="M44" s="22" t="str">
        <f ca="1">IFERROR((Abril81168913141516[[#This Row],[m2]]*100)/Abril81168913141516[[#This Row],[m1]],"N.A")</f>
        <v>N.A</v>
      </c>
      <c r="N44" s="22" t="str">
        <f ca="1">IFERROR((Abril81168913141516[[#This Row],[% Durab.]]*100)/Abril81168913141516[[#This Row],[m2]],"N.A")</f>
        <v>N.A</v>
      </c>
      <c r="O44" s="42" t="str">
        <f ca="1">IFERROR(100-Abril81168913141516[[#This Row],[% Durab.]],"N.A")</f>
        <v>N.A</v>
      </c>
      <c r="P44" s="42">
        <v>2.5</v>
      </c>
      <c r="Q44" s="42">
        <v>0.08</v>
      </c>
      <c r="R44" s="42">
        <v>0.32</v>
      </c>
      <c r="S44" s="42">
        <v>2.88</v>
      </c>
      <c r="T44" s="42">
        <v>3.68</v>
      </c>
      <c r="U44" s="42">
        <f>IFERROR(100-Abril81168913141516[[#This Row],[10,00]]-Abril81168913141516[[#This Row],[12,00]]-Abril81168913141516[[#This Row],[14,00]]-Abril81168913141516[[#This Row],[16,00]],"N.A.")</f>
        <v>93.04</v>
      </c>
      <c r="V44" s="42" t="s">
        <v>132</v>
      </c>
      <c r="W44" s="42" t="s">
        <v>133</v>
      </c>
      <c r="X44" s="42"/>
      <c r="Y44" s="42"/>
    </row>
    <row r="45" spans="1:25" ht="15" customHeight="1" x14ac:dyDescent="0.35">
      <c r="A45" s="41">
        <v>38</v>
      </c>
      <c r="B45" s="43">
        <v>45659</v>
      </c>
      <c r="C45" s="44">
        <v>0.71527777777777779</v>
      </c>
      <c r="D45" s="42" t="s">
        <v>114</v>
      </c>
      <c r="E45" s="8" t="s">
        <v>77</v>
      </c>
      <c r="F45" s="42">
        <v>200544</v>
      </c>
      <c r="G45" s="45" t="str">
        <f>+VLOOKUP(Abril81168913141516[[#This Row],[Código]],Tabla1[#All],2,FALSE)</f>
        <v>FINALIZADOR VR.</v>
      </c>
      <c r="H45" s="42">
        <v>20009</v>
      </c>
      <c r="I45" s="42">
        <v>68</v>
      </c>
      <c r="J45" s="42">
        <v>53</v>
      </c>
      <c r="K45" s="22" t="str">
        <f ca="1">IFERROR((Abril81168913141516[[#This Row],[m2]]*100)/Abril81168913141516[[#This Row],[m1]],"N.A")</f>
        <v>N.A</v>
      </c>
      <c r="L45" s="22" t="str">
        <f ca="1">IFERROR((Abril81168913141516[[#This Row],[% Durab.]]*100)/Abril81168913141516[[#This Row],[m2]],"N.A")</f>
        <v>N.A</v>
      </c>
      <c r="M45" s="22" t="str">
        <f ca="1">IFERROR((Abril81168913141516[[#This Row],[m2]]*100)/Abril81168913141516[[#This Row],[m1]],"N.A")</f>
        <v>N.A</v>
      </c>
      <c r="N45" s="22" t="str">
        <f ca="1">IFERROR((Abril81168913141516[[#This Row],[% Durab.]]*100)/Abril81168913141516[[#This Row],[m2]],"N.A")</f>
        <v>N.A</v>
      </c>
      <c r="O45" s="42" t="str">
        <f ca="1">IFERROR(100-Abril81168913141516[[#This Row],[% Durab.]],"N.A")</f>
        <v>N.A</v>
      </c>
      <c r="P45" s="42">
        <v>2.5</v>
      </c>
      <c r="Q45" s="42">
        <v>0.08</v>
      </c>
      <c r="R45" s="42">
        <v>0.28000000000000003</v>
      </c>
      <c r="S45" s="42">
        <v>2.96</v>
      </c>
      <c r="T45" s="42">
        <v>3.28</v>
      </c>
      <c r="U45" s="42">
        <f>IFERROR(100-Abril81168913141516[[#This Row],[10,00]]-Abril81168913141516[[#This Row],[12,00]]-Abril81168913141516[[#This Row],[14,00]]-Abril81168913141516[[#This Row],[16,00]],"N.A.")</f>
        <v>93.4</v>
      </c>
      <c r="V45" s="42" t="s">
        <v>123</v>
      </c>
      <c r="W45" s="42" t="s">
        <v>125</v>
      </c>
      <c r="X45" s="42"/>
      <c r="Y45" s="42"/>
    </row>
    <row r="46" spans="1:25" ht="15" customHeight="1" x14ac:dyDescent="0.35">
      <c r="A46" s="41">
        <v>39</v>
      </c>
      <c r="B46" s="43">
        <v>45659</v>
      </c>
      <c r="C46" s="44">
        <v>0.74652777777777779</v>
      </c>
      <c r="D46" s="42" t="s">
        <v>122</v>
      </c>
      <c r="E46" s="8" t="s">
        <v>75</v>
      </c>
      <c r="F46" s="42">
        <v>200544</v>
      </c>
      <c r="G46" s="45" t="str">
        <f>+VLOOKUP(Abril81168913141516[[#This Row],[Código]],Tabla1[#All],2,FALSE)</f>
        <v>FINALIZADOR VR.</v>
      </c>
      <c r="H46" s="42">
        <v>20009</v>
      </c>
      <c r="I46" s="42">
        <v>68</v>
      </c>
      <c r="J46" s="42">
        <v>34</v>
      </c>
      <c r="K46" s="9">
        <v>500</v>
      </c>
      <c r="L46" s="42">
        <v>454</v>
      </c>
      <c r="M46" s="22">
        <f>IFERROR((Abril81168913141516[[#This Row],[m2]]*100)/Abril81168913141516[[#This Row],[m1]],"N.A")</f>
        <v>90.8</v>
      </c>
      <c r="N46" s="42">
        <v>3</v>
      </c>
      <c r="O46" s="42">
        <f>IFERROR(100-Abril81168913141516[[#This Row],[% Durab.]],"N.A")</f>
        <v>9.2000000000000028</v>
      </c>
      <c r="P46" s="42" t="s">
        <v>126</v>
      </c>
      <c r="Q46" s="42" t="s">
        <v>126</v>
      </c>
      <c r="R46" s="42" t="s">
        <v>126</v>
      </c>
      <c r="S46" s="42" t="s">
        <v>126</v>
      </c>
      <c r="T46" s="42" t="s">
        <v>126</v>
      </c>
      <c r="U46" s="42" t="str">
        <f>IFERROR(100-Abril81168913141516[[#This Row],[10,00]]-Abril81168913141516[[#This Row],[12,00]]-Abril81168913141516[[#This Row],[14,00]]-Abril81168913141516[[#This Row],[16,00]],"N.A.")</f>
        <v>N.A.</v>
      </c>
      <c r="V46" s="42" t="s">
        <v>136</v>
      </c>
      <c r="W46" s="42" t="s">
        <v>125</v>
      </c>
      <c r="X46" s="42"/>
      <c r="Y46" s="42"/>
    </row>
    <row r="47" spans="1:25" ht="15" customHeight="1" x14ac:dyDescent="0.35">
      <c r="A47" s="41">
        <v>40</v>
      </c>
      <c r="B47" s="43">
        <v>45659</v>
      </c>
      <c r="C47" s="44">
        <v>0.74652777777777779</v>
      </c>
      <c r="D47" s="42" t="s">
        <v>122</v>
      </c>
      <c r="E47" s="8" t="s">
        <v>76</v>
      </c>
      <c r="F47" s="42">
        <v>200541</v>
      </c>
      <c r="G47" s="45" t="str">
        <f>+VLOOKUP(Abril81168913141516[[#This Row],[Código]],Tabla1[#All],2,FALSE)</f>
        <v>C. LEVANTE VR P.</v>
      </c>
      <c r="H47" s="42">
        <v>20008</v>
      </c>
      <c r="I47" s="42">
        <v>68</v>
      </c>
      <c r="J47" s="42">
        <v>58</v>
      </c>
      <c r="K47" s="9">
        <v>500</v>
      </c>
      <c r="L47" s="42">
        <v>451</v>
      </c>
      <c r="M47" s="22">
        <f>IFERROR((Abril81168913141516[[#This Row],[m2]]*100)/Abril81168913141516[[#This Row],[m1]],"N.A")</f>
        <v>90.2</v>
      </c>
      <c r="N47" s="42">
        <v>3</v>
      </c>
      <c r="O47" s="42">
        <f>IFERROR(100-Abril81168913141516[[#This Row],[% Durab.]],"N.A")</f>
        <v>9.7999999999999972</v>
      </c>
      <c r="P47" s="42" t="s">
        <v>126</v>
      </c>
      <c r="Q47" s="42" t="s">
        <v>126</v>
      </c>
      <c r="R47" s="42" t="s">
        <v>126</v>
      </c>
      <c r="S47" s="42" t="s">
        <v>126</v>
      </c>
      <c r="T47" s="42" t="s">
        <v>126</v>
      </c>
      <c r="U47" s="42" t="str">
        <f>IFERROR(100-Abril81168913141516[[#This Row],[10,00]]-Abril81168913141516[[#This Row],[12,00]]-Abril81168913141516[[#This Row],[14,00]]-Abril81168913141516[[#This Row],[16,00]],"N.A.")</f>
        <v>N.A.</v>
      </c>
      <c r="V47" s="42" t="s">
        <v>136</v>
      </c>
      <c r="W47" s="42" t="s">
        <v>125</v>
      </c>
      <c r="X47" s="42"/>
      <c r="Y47" s="42"/>
    </row>
    <row r="48" spans="1:25" ht="15" customHeight="1" x14ac:dyDescent="0.35">
      <c r="A48" s="41">
        <v>41</v>
      </c>
      <c r="B48" s="43">
        <v>45659</v>
      </c>
      <c r="C48" s="44">
        <v>0.82638888888888884</v>
      </c>
      <c r="D48" s="42" t="s">
        <v>114</v>
      </c>
      <c r="E48" s="8" t="s">
        <v>77</v>
      </c>
      <c r="F48" s="42">
        <v>200544</v>
      </c>
      <c r="G48" s="45" t="str">
        <f>+VLOOKUP(Abril81168913141516[[#This Row],[Código]],Tabla1[#All],2,FALSE)</f>
        <v>FINALIZADOR VR.</v>
      </c>
      <c r="H48" s="42">
        <v>20011</v>
      </c>
      <c r="I48" s="42">
        <v>68</v>
      </c>
      <c r="J48" s="42">
        <v>9</v>
      </c>
      <c r="K48" s="22" t="str">
        <f ca="1">IFERROR((Abril81168913141516[[#This Row],[m2]]*100)/Abril81168913141516[[#This Row],[m1]],"N.A")</f>
        <v>N.A</v>
      </c>
      <c r="L48" s="22" t="str">
        <f ca="1">IFERROR((Abril81168913141516[[#This Row],[% Durab.]]*100)/Abril81168913141516[[#This Row],[m2]],"N.A")</f>
        <v>N.A</v>
      </c>
      <c r="M48" s="22" t="str">
        <f ca="1">IFERROR((Abril81168913141516[[#This Row],[m2]]*100)/Abril81168913141516[[#This Row],[m1]],"N.A")</f>
        <v>N.A</v>
      </c>
      <c r="N48" s="22" t="str">
        <f ca="1">IFERROR((Abril81168913141516[[#This Row],[% Durab.]]*100)/Abril81168913141516[[#This Row],[m2]],"N.A")</f>
        <v>N.A</v>
      </c>
      <c r="O48" s="42" t="str">
        <f ca="1">IFERROR(100-Abril81168913141516[[#This Row],[% Durab.]],"N.A")</f>
        <v>N.A</v>
      </c>
      <c r="P48" s="42">
        <v>2.5</v>
      </c>
      <c r="Q48" s="42">
        <v>0.08</v>
      </c>
      <c r="R48" s="42">
        <v>0.52</v>
      </c>
      <c r="S48" s="42">
        <v>2.94</v>
      </c>
      <c r="T48" s="42">
        <v>3.32</v>
      </c>
      <c r="U48" s="42">
        <f>IFERROR(100-Abril81168913141516[[#This Row],[10,00]]-Abril81168913141516[[#This Row],[12,00]]-Abril81168913141516[[#This Row],[14,00]]-Abril81168913141516[[#This Row],[16,00]],"N.A.")</f>
        <v>93.140000000000015</v>
      </c>
      <c r="V48" s="42" t="s">
        <v>123</v>
      </c>
      <c r="W48" s="42" t="s">
        <v>125</v>
      </c>
      <c r="X48" s="42"/>
      <c r="Y48" s="42"/>
    </row>
    <row r="49" spans="1:25" ht="15" customHeight="1" x14ac:dyDescent="0.35">
      <c r="A49" s="41">
        <v>42</v>
      </c>
      <c r="B49" s="43">
        <v>45659</v>
      </c>
      <c r="C49" s="44">
        <v>0.875</v>
      </c>
      <c r="D49" s="42" t="s">
        <v>122</v>
      </c>
      <c r="E49" s="8" t="s">
        <v>75</v>
      </c>
      <c r="F49" s="42">
        <v>200544</v>
      </c>
      <c r="G49" s="45" t="str">
        <f>+VLOOKUP(Abril81168913141516[[#This Row],[Código]],Tabla1[#All],2,FALSE)</f>
        <v>FINALIZADOR VR.</v>
      </c>
      <c r="H49" s="42">
        <v>20011</v>
      </c>
      <c r="I49" s="42">
        <v>68</v>
      </c>
      <c r="J49" s="42">
        <v>18</v>
      </c>
      <c r="K49" s="9">
        <v>500</v>
      </c>
      <c r="L49" s="42">
        <v>453</v>
      </c>
      <c r="M49" s="22">
        <f>IFERROR((Abril81168913141516[[#This Row],[m2]]*100)/Abril81168913141516[[#This Row],[m1]],"N.A")</f>
        <v>90.6</v>
      </c>
      <c r="N49" s="42">
        <v>3</v>
      </c>
      <c r="O49" s="42">
        <f>IFERROR(100-Abril81168913141516[[#This Row],[% Durab.]],"N.A")</f>
        <v>9.4000000000000057</v>
      </c>
      <c r="P49" s="42" t="s">
        <v>126</v>
      </c>
      <c r="Q49" s="42" t="s">
        <v>126</v>
      </c>
      <c r="R49" s="42" t="s">
        <v>126</v>
      </c>
      <c r="S49" s="42" t="s">
        <v>126</v>
      </c>
      <c r="T49" s="42" t="s">
        <v>126</v>
      </c>
      <c r="U49" s="42" t="str">
        <f>IFERROR(100-Abril81168913141516[[#This Row],[10,00]]-Abril81168913141516[[#This Row],[12,00]]-Abril81168913141516[[#This Row],[14,00]]-Abril81168913141516[[#This Row],[16,00]],"N.A.")</f>
        <v>N.A.</v>
      </c>
      <c r="V49" s="42" t="s">
        <v>136</v>
      </c>
      <c r="W49" s="42" t="s">
        <v>125</v>
      </c>
      <c r="X49" s="31"/>
      <c r="Y49" s="42"/>
    </row>
    <row r="50" spans="1:25" ht="15" customHeight="1" x14ac:dyDescent="0.35">
      <c r="A50" s="41">
        <v>43</v>
      </c>
      <c r="B50" s="43">
        <v>45659</v>
      </c>
      <c r="C50" s="44">
        <v>0.875</v>
      </c>
      <c r="D50" s="42" t="s">
        <v>122</v>
      </c>
      <c r="E50" s="8" t="s">
        <v>76</v>
      </c>
      <c r="F50" s="42">
        <v>200544</v>
      </c>
      <c r="G50" s="45" t="str">
        <f>+VLOOKUP(Abril81168913141516[[#This Row],[Código]],Tabla1[#All],2,FALSE)</f>
        <v>FINALIZADOR VR.</v>
      </c>
      <c r="H50" s="42">
        <v>20011</v>
      </c>
      <c r="I50" s="42">
        <v>68</v>
      </c>
      <c r="J50" s="42">
        <v>18</v>
      </c>
      <c r="K50" s="9">
        <v>500</v>
      </c>
      <c r="L50" s="42">
        <v>456</v>
      </c>
      <c r="M50" s="22">
        <f>IFERROR((Abril81168913141516[[#This Row],[m2]]*100)/Abril81168913141516[[#This Row],[m1]],"N.A")</f>
        <v>91.2</v>
      </c>
      <c r="N50" s="42">
        <v>3</v>
      </c>
      <c r="O50" s="42">
        <f>IFERROR(100-Abril81168913141516[[#This Row],[% Durab.]],"N.A")</f>
        <v>8.7999999999999972</v>
      </c>
      <c r="P50" s="42" t="s">
        <v>126</v>
      </c>
      <c r="Q50" s="42" t="s">
        <v>126</v>
      </c>
      <c r="R50" s="42" t="s">
        <v>126</v>
      </c>
      <c r="S50" s="42" t="s">
        <v>126</v>
      </c>
      <c r="T50" s="42" t="s">
        <v>126</v>
      </c>
      <c r="U50" s="42" t="str">
        <f>IFERROR(100-Abril81168913141516[[#This Row],[10,00]]-Abril81168913141516[[#This Row],[12,00]]-Abril81168913141516[[#This Row],[14,00]]-Abril81168913141516[[#This Row],[16,00]],"N.A.")</f>
        <v>N.A.</v>
      </c>
      <c r="V50" s="42" t="s">
        <v>136</v>
      </c>
      <c r="W50" s="42" t="s">
        <v>125</v>
      </c>
      <c r="X50" s="42"/>
      <c r="Y50" s="42"/>
    </row>
    <row r="51" spans="1:25" ht="15" customHeight="1" x14ac:dyDescent="0.35">
      <c r="A51" s="41">
        <v>44</v>
      </c>
      <c r="B51" s="43">
        <v>45659</v>
      </c>
      <c r="C51" s="44">
        <v>0.89583333333333337</v>
      </c>
      <c r="D51" s="42" t="s">
        <v>114</v>
      </c>
      <c r="E51" s="8" t="s">
        <v>77</v>
      </c>
      <c r="F51" s="42">
        <v>200544</v>
      </c>
      <c r="G51" s="45" t="str">
        <f>+VLOOKUP(Abril81168913141516[[#This Row],[Código]],Tabla1[#All],2,FALSE)</f>
        <v>FINALIZADOR VR.</v>
      </c>
      <c r="H51" s="42">
        <v>20011</v>
      </c>
      <c r="I51" s="42">
        <v>68</v>
      </c>
      <c r="J51" s="42">
        <v>18</v>
      </c>
      <c r="K51" s="22" t="str">
        <f ca="1">IFERROR((Abril81168913141516[[#This Row],[m2]]*100)/Abril81168913141516[[#This Row],[m1]],"N.A")</f>
        <v>N.A</v>
      </c>
      <c r="L51" s="22" t="str">
        <f ca="1">IFERROR((Abril81168913141516[[#This Row],[% Durab.]]*100)/Abril81168913141516[[#This Row],[m2]],"N.A")</f>
        <v>N.A</v>
      </c>
      <c r="M51" s="22" t="str">
        <f ca="1">IFERROR((Abril81168913141516[[#This Row],[m2]]*100)/Abril81168913141516[[#This Row],[m1]],"N.A")</f>
        <v>N.A</v>
      </c>
      <c r="N51" s="22" t="str">
        <f ca="1">IFERROR((Abril81168913141516[[#This Row],[% Durab.]]*100)/Abril81168913141516[[#This Row],[m2]],"N.A")</f>
        <v>N.A</v>
      </c>
      <c r="O51" s="42" t="str">
        <f ca="1">IFERROR(100-Abril81168913141516[[#This Row],[% Durab.]],"N.A")</f>
        <v>N.A</v>
      </c>
      <c r="P51" s="42">
        <v>2</v>
      </c>
      <c r="Q51" s="42">
        <v>0.32</v>
      </c>
      <c r="R51" s="42">
        <v>0.42</v>
      </c>
      <c r="S51" s="42">
        <v>3.36</v>
      </c>
      <c r="T51" s="42">
        <v>3.2</v>
      </c>
      <c r="U51" s="42">
        <f>IFERROR(100-Abril81168913141516[[#This Row],[10,00]]-Abril81168913141516[[#This Row],[12,00]]-Abril81168913141516[[#This Row],[14,00]]-Abril81168913141516[[#This Row],[16,00]],"N.A.")</f>
        <v>92.7</v>
      </c>
      <c r="V51" s="42" t="s">
        <v>123</v>
      </c>
      <c r="W51" s="42" t="s">
        <v>125</v>
      </c>
      <c r="X51" s="42"/>
      <c r="Y51" s="42"/>
    </row>
    <row r="52" spans="1:25" ht="15" customHeight="1" x14ac:dyDescent="0.35">
      <c r="A52" s="41">
        <v>45</v>
      </c>
      <c r="B52" s="43">
        <v>45659</v>
      </c>
      <c r="C52" s="44">
        <v>0.97916666666666663</v>
      </c>
      <c r="D52" s="42" t="s">
        <v>114</v>
      </c>
      <c r="E52" s="8" t="s">
        <v>77</v>
      </c>
      <c r="F52" s="42">
        <v>200544</v>
      </c>
      <c r="G52" s="45" t="str">
        <f>+VLOOKUP(Abril81168913141516[[#This Row],[Código]],Tabla1[#All],2,FALSE)</f>
        <v>FINALIZADOR VR.</v>
      </c>
      <c r="H52" s="42">
        <v>200011</v>
      </c>
      <c r="I52" s="42">
        <v>68</v>
      </c>
      <c r="J52" s="42">
        <v>34</v>
      </c>
      <c r="K52" s="22" t="str">
        <f ca="1">IFERROR((Abril81168913141516[[#This Row],[m2]]*100)/Abril81168913141516[[#This Row],[m1]],"N.A")</f>
        <v>N.A</v>
      </c>
      <c r="L52" s="22" t="str">
        <f ca="1">IFERROR((Abril81168913141516[[#This Row],[% Durab.]]*100)/Abril81168913141516[[#This Row],[m2]],"N.A")</f>
        <v>N.A</v>
      </c>
      <c r="M52" s="22" t="str">
        <f ca="1">IFERROR((Abril81168913141516[[#This Row],[m2]]*100)/Abril81168913141516[[#This Row],[m1]],"N.A")</f>
        <v>N.A</v>
      </c>
      <c r="N52" s="22" t="str">
        <f ca="1">IFERROR((Abril81168913141516[[#This Row],[% Durab.]]*100)/Abril81168913141516[[#This Row],[m2]],"N.A")</f>
        <v>N.A</v>
      </c>
      <c r="O52" s="42" t="str">
        <f ca="1">IFERROR(100-Abril81168913141516[[#This Row],[% Durab.]],"N.A")</f>
        <v>N.A</v>
      </c>
      <c r="P52" s="42" t="s">
        <v>137</v>
      </c>
      <c r="Q52" s="42">
        <v>0.32</v>
      </c>
      <c r="R52" s="42">
        <v>0.88</v>
      </c>
      <c r="S52" s="42">
        <v>2.96</v>
      </c>
      <c r="T52" s="42">
        <v>2.56</v>
      </c>
      <c r="U52" s="42">
        <f>IFERROR(100-Abril81168913141516[[#This Row],[10,00]]-Abril81168913141516[[#This Row],[12,00]]-Abril81168913141516[[#This Row],[14,00]]-Abril81168913141516[[#This Row],[16,00]],"N.A.")</f>
        <v>93.280000000000015</v>
      </c>
      <c r="V52" s="42" t="s">
        <v>123</v>
      </c>
      <c r="W52" s="42" t="s">
        <v>125</v>
      </c>
      <c r="X52" s="42"/>
      <c r="Y52" s="42"/>
    </row>
    <row r="53" spans="1:25" ht="15" customHeight="1" x14ac:dyDescent="0.35">
      <c r="A53" s="41">
        <v>46</v>
      </c>
      <c r="B53" s="43">
        <v>45660</v>
      </c>
      <c r="C53" s="44">
        <v>5.5555555555555552E-2</v>
      </c>
      <c r="D53" s="42" t="s">
        <v>122</v>
      </c>
      <c r="E53" s="8" t="s">
        <v>75</v>
      </c>
      <c r="F53" s="42">
        <v>200544</v>
      </c>
      <c r="G53" s="45" t="str">
        <f>+VLOOKUP(Abril81168913141516[[#This Row],[Código]],Tabla1[#All],2,FALSE)</f>
        <v>FINALIZADOR VR.</v>
      </c>
      <c r="H53" s="42">
        <v>20011</v>
      </c>
      <c r="I53" s="42">
        <v>68</v>
      </c>
      <c r="J53" s="42">
        <v>56</v>
      </c>
      <c r="K53" s="9">
        <v>500</v>
      </c>
      <c r="L53" s="42">
        <v>465</v>
      </c>
      <c r="M53" s="22">
        <f>IFERROR((Abril81168913141516[[#This Row],[m2]]*100)/Abril81168913141516[[#This Row],[m1]],"N.A")</f>
        <v>93</v>
      </c>
      <c r="N53" s="42">
        <v>3.1</v>
      </c>
      <c r="O53" s="42">
        <f>IFERROR(100-Abril81168913141516[[#This Row],[% Durab.]],"N.A")</f>
        <v>7</v>
      </c>
      <c r="P53" s="42" t="s">
        <v>126</v>
      </c>
      <c r="Q53" s="42" t="s">
        <v>126</v>
      </c>
      <c r="R53" s="42" t="s">
        <v>126</v>
      </c>
      <c r="S53" s="42" t="s">
        <v>126</v>
      </c>
      <c r="T53" s="42" t="s">
        <v>126</v>
      </c>
      <c r="U53" s="42" t="str">
        <f>IFERROR(100-Abril81168913141516[[#This Row],[10,00]]-Abril81168913141516[[#This Row],[12,00]]-Abril81168913141516[[#This Row],[14,00]]-Abril81168913141516[[#This Row],[16,00]],"N.A.")</f>
        <v>N.A.</v>
      </c>
      <c r="V53" s="42" t="s">
        <v>129</v>
      </c>
      <c r="W53" s="42" t="s">
        <v>128</v>
      </c>
      <c r="X53" s="42"/>
      <c r="Y53" s="42"/>
    </row>
    <row r="54" spans="1:25" ht="15" customHeight="1" x14ac:dyDescent="0.35">
      <c r="A54" s="41">
        <v>47</v>
      </c>
      <c r="B54" s="43">
        <v>45660</v>
      </c>
      <c r="C54" s="44">
        <v>5.5555555555555552E-2</v>
      </c>
      <c r="D54" s="42" t="s">
        <v>122</v>
      </c>
      <c r="E54" s="8" t="s">
        <v>76</v>
      </c>
      <c r="F54" s="42">
        <v>200544</v>
      </c>
      <c r="G54" s="45" t="str">
        <f>+VLOOKUP(Abril81168913141516[[#This Row],[Código]],Tabla1[#All],2,FALSE)</f>
        <v>FINALIZADOR VR.</v>
      </c>
      <c r="H54" s="42">
        <v>20011</v>
      </c>
      <c r="I54" s="42">
        <v>68</v>
      </c>
      <c r="J54" s="42">
        <v>56</v>
      </c>
      <c r="K54" s="9">
        <v>500</v>
      </c>
      <c r="L54" s="42">
        <v>460</v>
      </c>
      <c r="M54" s="22">
        <f>IFERROR((Abril81168913141516[[#This Row],[m2]]*100)/Abril81168913141516[[#This Row],[m1]],"N.A")</f>
        <v>92</v>
      </c>
      <c r="N54" s="42">
        <v>3</v>
      </c>
      <c r="O54" s="42">
        <f>IFERROR(100-Abril81168913141516[[#This Row],[% Durab.]],"N.A")</f>
        <v>8</v>
      </c>
      <c r="P54" s="42" t="s">
        <v>126</v>
      </c>
      <c r="Q54" s="42" t="s">
        <v>126</v>
      </c>
      <c r="R54" s="42" t="s">
        <v>126</v>
      </c>
      <c r="S54" s="42" t="s">
        <v>126</v>
      </c>
      <c r="T54" s="42" t="s">
        <v>126</v>
      </c>
      <c r="U54" s="42" t="str">
        <f>IFERROR(100-Abril81168913141516[[#This Row],[10,00]]-Abril81168913141516[[#This Row],[12,00]]-Abril81168913141516[[#This Row],[14,00]]-Abril81168913141516[[#This Row],[16,00]],"N.A.")</f>
        <v>N.A.</v>
      </c>
      <c r="V54" s="42" t="s">
        <v>129</v>
      </c>
      <c r="W54" s="42" t="s">
        <v>128</v>
      </c>
      <c r="X54" s="42"/>
      <c r="Y54" s="42"/>
    </row>
    <row r="55" spans="1:25" ht="15" customHeight="1" x14ac:dyDescent="0.35">
      <c r="A55" s="41">
        <v>48</v>
      </c>
      <c r="B55" s="43">
        <v>45660</v>
      </c>
      <c r="C55" s="44">
        <v>6.25E-2</v>
      </c>
      <c r="D55" s="42" t="s">
        <v>114</v>
      </c>
      <c r="E55" s="8" t="s">
        <v>77</v>
      </c>
      <c r="F55" s="42">
        <v>200544</v>
      </c>
      <c r="G55" s="45" t="str">
        <f>+VLOOKUP(Abril81168913141516[[#This Row],[Código]],Tabla1[#All],2,FALSE)</f>
        <v>FINALIZADOR VR.</v>
      </c>
      <c r="H55" s="42">
        <v>20011</v>
      </c>
      <c r="I55" s="42">
        <v>68</v>
      </c>
      <c r="J55" s="42">
        <v>60</v>
      </c>
      <c r="K55" s="22" t="str">
        <f ca="1">IFERROR((Abril81168913141516[[#This Row],[m2]]*100)/Abril81168913141516[[#This Row],[m1]],"N.A")</f>
        <v>N.A</v>
      </c>
      <c r="L55" s="22" t="str">
        <f ca="1">IFERROR((Abril81168913141516[[#This Row],[% Durab.]]*100)/Abril81168913141516[[#This Row],[m2]],"N.A")</f>
        <v>N.A</v>
      </c>
      <c r="M55" s="22" t="str">
        <f ca="1">IFERROR((Abril81168913141516[[#This Row],[m2]]*100)/Abril81168913141516[[#This Row],[m1]],"N.A")</f>
        <v>N.A</v>
      </c>
      <c r="N55" s="22" t="str">
        <f ca="1">IFERROR((Abril81168913141516[[#This Row],[% Durab.]]*100)/Abril81168913141516[[#This Row],[m2]],"N.A")</f>
        <v>N.A</v>
      </c>
      <c r="O55" s="42" t="str">
        <f ca="1">IFERROR(100-Abril81168913141516[[#This Row],[% Durab.]],"N.A")</f>
        <v>N.A</v>
      </c>
      <c r="P55" s="42" t="s">
        <v>130</v>
      </c>
      <c r="Q55" s="42">
        <v>1.48</v>
      </c>
      <c r="R55" s="42">
        <v>1.48</v>
      </c>
      <c r="S55" s="42">
        <v>5.08</v>
      </c>
      <c r="T55" s="42">
        <v>3.8</v>
      </c>
      <c r="U55" s="42">
        <f>IFERROR(100-Abril81168913141516[[#This Row],[10,00]]-Abril81168913141516[[#This Row],[12,00]]-Abril81168913141516[[#This Row],[14,00]]-Abril81168913141516[[#This Row],[16,00]],"N.A.")</f>
        <v>88.16</v>
      </c>
      <c r="V55" s="42" t="s">
        <v>127</v>
      </c>
      <c r="W55" s="42" t="s">
        <v>128</v>
      </c>
      <c r="X55" s="42" t="s">
        <v>201</v>
      </c>
      <c r="Y55" s="42"/>
    </row>
    <row r="56" spans="1:25" ht="15" customHeight="1" x14ac:dyDescent="0.35">
      <c r="A56" s="41">
        <v>49</v>
      </c>
      <c r="B56" s="43">
        <v>45660</v>
      </c>
      <c r="C56" s="44">
        <v>0.125</v>
      </c>
      <c r="D56" s="42" t="s">
        <v>114</v>
      </c>
      <c r="E56" s="8" t="s">
        <v>77</v>
      </c>
      <c r="F56" s="42">
        <v>200544</v>
      </c>
      <c r="G56" s="45" t="str">
        <f>+VLOOKUP(Abril81168913141516[[#This Row],[Código]],Tabla1[#All],2,FALSE)</f>
        <v>FINALIZADOR VR.</v>
      </c>
      <c r="H56" s="42">
        <v>20013</v>
      </c>
      <c r="I56" s="42">
        <v>55</v>
      </c>
      <c r="J56" s="42">
        <v>12</v>
      </c>
      <c r="K56" s="22" t="str">
        <f ca="1">IFERROR((Abril81168913141516[[#This Row],[m2]]*100)/Abril81168913141516[[#This Row],[m1]],"N.A")</f>
        <v>N.A</v>
      </c>
      <c r="L56" s="22" t="str">
        <f ca="1">IFERROR((Abril81168913141516[[#This Row],[% Durab.]]*100)/Abril81168913141516[[#This Row],[m2]],"N.A")</f>
        <v>N.A</v>
      </c>
      <c r="M56" s="22" t="str">
        <f ca="1">IFERROR((Abril81168913141516[[#This Row],[m2]]*100)/Abril81168913141516[[#This Row],[m1]],"N.A")</f>
        <v>N.A</v>
      </c>
      <c r="N56" s="22" t="str">
        <f ca="1">IFERROR((Abril81168913141516[[#This Row],[% Durab.]]*100)/Abril81168913141516[[#This Row],[m2]],"N.A")</f>
        <v>N.A</v>
      </c>
      <c r="O56" s="42" t="str">
        <f ca="1">IFERROR(100-Abril81168913141516[[#This Row],[% Durab.]],"N.A")</f>
        <v>N.A</v>
      </c>
      <c r="P56" s="42" t="s">
        <v>130</v>
      </c>
      <c r="Q56" s="42">
        <v>1.44</v>
      </c>
      <c r="R56" s="42">
        <v>1.56</v>
      </c>
      <c r="S56" s="42">
        <v>5.16</v>
      </c>
      <c r="T56" s="42">
        <v>4.04</v>
      </c>
      <c r="U56" s="42">
        <f>IFERROR(100-Abril81168913141516[[#This Row],[10,00]]-Abril81168913141516[[#This Row],[12,00]]-Abril81168913141516[[#This Row],[14,00]]-Abril81168913141516[[#This Row],[16,00]],"N.A.")</f>
        <v>87.8</v>
      </c>
      <c r="V56" s="42" t="s">
        <v>127</v>
      </c>
      <c r="W56" s="42" t="s">
        <v>128</v>
      </c>
      <c r="X56" s="42" t="s">
        <v>201</v>
      </c>
      <c r="Y56" s="42"/>
    </row>
    <row r="57" spans="1:25" ht="15" customHeight="1" x14ac:dyDescent="0.35">
      <c r="A57" s="41">
        <v>50</v>
      </c>
      <c r="B57" s="43">
        <v>45660</v>
      </c>
      <c r="C57" s="44">
        <v>0.15972222222222221</v>
      </c>
      <c r="D57" s="42" t="s">
        <v>122</v>
      </c>
      <c r="E57" s="8" t="s">
        <v>75</v>
      </c>
      <c r="F57" s="42">
        <v>200544</v>
      </c>
      <c r="G57" s="45" t="str">
        <f>+VLOOKUP(Abril81168913141516[[#This Row],[Código]],Tabla1[#All],2,FALSE)</f>
        <v>FINALIZADOR VR.</v>
      </c>
      <c r="H57" s="42">
        <v>20013</v>
      </c>
      <c r="I57" s="42">
        <v>55</v>
      </c>
      <c r="J57" s="42">
        <v>8</v>
      </c>
      <c r="K57" s="9">
        <v>500</v>
      </c>
      <c r="L57" s="42">
        <v>463</v>
      </c>
      <c r="M57" s="22">
        <f>IFERROR((Abril81168913141516[[#This Row],[m2]]*100)/Abril81168913141516[[#This Row],[m1]],"N.A")</f>
        <v>92.6</v>
      </c>
      <c r="N57" s="42">
        <v>3.1</v>
      </c>
      <c r="O57" s="42">
        <f>IFERROR(100-Abril81168913141516[[#This Row],[% Durab.]],"N.A")</f>
        <v>7.4000000000000057</v>
      </c>
      <c r="P57" s="42" t="s">
        <v>126</v>
      </c>
      <c r="Q57" s="42" t="s">
        <v>126</v>
      </c>
      <c r="R57" s="42" t="s">
        <v>126</v>
      </c>
      <c r="S57" s="42" t="s">
        <v>126</v>
      </c>
      <c r="T57" s="42" t="s">
        <v>126</v>
      </c>
      <c r="U57" s="42" t="str">
        <f>IFERROR(100-Abril81168913141516[[#This Row],[10,00]]-Abril81168913141516[[#This Row],[12,00]]-Abril81168913141516[[#This Row],[14,00]]-Abril81168913141516[[#This Row],[16,00]],"N.A.")</f>
        <v>N.A.</v>
      </c>
      <c r="V57" s="42" t="s">
        <v>129</v>
      </c>
      <c r="W57" s="42" t="s">
        <v>128</v>
      </c>
      <c r="X57" s="42"/>
      <c r="Y57" s="42"/>
    </row>
    <row r="58" spans="1:25" ht="15" customHeight="1" x14ac:dyDescent="0.35">
      <c r="A58" s="41">
        <v>51</v>
      </c>
      <c r="B58" s="43">
        <v>45660</v>
      </c>
      <c r="C58" s="44">
        <v>0.15972222222222221</v>
      </c>
      <c r="D58" s="42" t="s">
        <v>122</v>
      </c>
      <c r="E58" s="8" t="s">
        <v>76</v>
      </c>
      <c r="F58" s="42">
        <v>200544</v>
      </c>
      <c r="G58" s="45" t="str">
        <f>+VLOOKUP(Abril81168913141516[[#This Row],[Código]],Tabla1[#All],2,FALSE)</f>
        <v>FINALIZADOR VR.</v>
      </c>
      <c r="H58" s="42">
        <v>20013</v>
      </c>
      <c r="I58" s="42">
        <v>55</v>
      </c>
      <c r="J58" s="42">
        <v>8</v>
      </c>
      <c r="K58" s="9">
        <v>500</v>
      </c>
      <c r="L58" s="42">
        <v>456</v>
      </c>
      <c r="M58" s="22">
        <f>IFERROR((Abril81168913141516[[#This Row],[m2]]*100)/Abril81168913141516[[#This Row],[m1]],"N.A")</f>
        <v>91.2</v>
      </c>
      <c r="N58" s="42">
        <v>3</v>
      </c>
      <c r="O58" s="42">
        <f>IFERROR(100-Abril81168913141516[[#This Row],[% Durab.]],"N.A")</f>
        <v>8.7999999999999972</v>
      </c>
      <c r="P58" s="42" t="s">
        <v>126</v>
      </c>
      <c r="Q58" s="42" t="s">
        <v>126</v>
      </c>
      <c r="R58" s="42" t="s">
        <v>126</v>
      </c>
      <c r="S58" s="42" t="s">
        <v>126</v>
      </c>
      <c r="T58" s="42" t="s">
        <v>126</v>
      </c>
      <c r="U58" s="42" t="str">
        <f>IFERROR(100-Abril81168913141516[[#This Row],[10,00]]-Abril81168913141516[[#This Row],[12,00]]-Abril81168913141516[[#This Row],[14,00]]-Abril81168913141516[[#This Row],[16,00]],"N.A.")</f>
        <v>N.A.</v>
      </c>
      <c r="V58" s="42" t="s">
        <v>129</v>
      </c>
      <c r="W58" s="42" t="s">
        <v>128</v>
      </c>
      <c r="X58" s="42"/>
      <c r="Y58" s="42"/>
    </row>
    <row r="59" spans="1:25" ht="15" customHeight="1" x14ac:dyDescent="0.35">
      <c r="A59" s="41">
        <v>52</v>
      </c>
      <c r="B59" s="43">
        <v>45660</v>
      </c>
      <c r="C59" s="44">
        <v>0.16666666666666666</v>
      </c>
      <c r="D59" s="42" t="s">
        <v>114</v>
      </c>
      <c r="E59" s="8" t="s">
        <v>77</v>
      </c>
      <c r="F59" s="42">
        <v>200541</v>
      </c>
      <c r="G59" s="45" t="str">
        <f>+VLOOKUP(Abril81168913141516[[#This Row],[Código]],Tabla1[#All],2,FALSE)</f>
        <v>C. LEVANTE VR P.</v>
      </c>
      <c r="H59" s="42">
        <v>20010</v>
      </c>
      <c r="I59" s="42">
        <v>41</v>
      </c>
      <c r="J59" s="42">
        <v>10</v>
      </c>
      <c r="K59" s="22" t="str">
        <f ca="1">IFERROR((Abril81168913141516[[#This Row],[m2]]*100)/Abril81168913141516[[#This Row],[m1]],"N.A")</f>
        <v>N.A</v>
      </c>
      <c r="L59" s="22" t="str">
        <f ca="1">IFERROR((Abril81168913141516[[#This Row],[% Durab.]]*100)/Abril81168913141516[[#This Row],[m2]],"N.A")</f>
        <v>N.A</v>
      </c>
      <c r="M59" s="22" t="str">
        <f ca="1">IFERROR((Abril81168913141516[[#This Row],[m2]]*100)/Abril81168913141516[[#This Row],[m1]],"N.A")</f>
        <v>N.A</v>
      </c>
      <c r="N59" s="22" t="str">
        <f ca="1">IFERROR((Abril81168913141516[[#This Row],[% Durab.]]*100)/Abril81168913141516[[#This Row],[m2]],"N.A")</f>
        <v>N.A</v>
      </c>
      <c r="O59" s="42" t="str">
        <f ca="1">IFERROR(100-Abril81168913141516[[#This Row],[% Durab.]],"N.A")</f>
        <v>N.A</v>
      </c>
      <c r="P59" s="42" t="s">
        <v>130</v>
      </c>
      <c r="Q59" s="42">
        <v>1.32</v>
      </c>
      <c r="R59" s="42">
        <v>1.64</v>
      </c>
      <c r="S59" s="42">
        <v>5.16</v>
      </c>
      <c r="T59" s="42">
        <v>4.16</v>
      </c>
      <c r="U59" s="42">
        <f>IFERROR(100-Abril81168913141516[[#This Row],[10,00]]-Abril81168913141516[[#This Row],[12,00]]-Abril81168913141516[[#This Row],[14,00]]-Abril81168913141516[[#This Row],[16,00]],"N.A.")</f>
        <v>87.720000000000013</v>
      </c>
      <c r="V59" s="42" t="s">
        <v>127</v>
      </c>
      <c r="W59" s="42" t="s">
        <v>128</v>
      </c>
      <c r="X59" s="42" t="s">
        <v>201</v>
      </c>
      <c r="Y59" s="42"/>
    </row>
    <row r="60" spans="1:25" ht="15" customHeight="1" x14ac:dyDescent="0.35">
      <c r="A60" s="41">
        <v>53</v>
      </c>
      <c r="B60" s="43">
        <v>45660</v>
      </c>
      <c r="C60" s="44">
        <v>0.22916666666666666</v>
      </c>
      <c r="D60" s="42" t="s">
        <v>114</v>
      </c>
      <c r="E60" s="8" t="s">
        <v>77</v>
      </c>
      <c r="F60" s="42">
        <v>200541</v>
      </c>
      <c r="G60" s="45" t="str">
        <f>+VLOOKUP(Abril81168913141516[[#This Row],[Código]],Tabla1[#All],2,FALSE)</f>
        <v>C. LEVANTE VR P.</v>
      </c>
      <c r="H60" s="42">
        <v>20010</v>
      </c>
      <c r="I60" s="42">
        <v>41</v>
      </c>
      <c r="J60" s="42">
        <v>25</v>
      </c>
      <c r="K60" s="22" t="str">
        <f ca="1">IFERROR((Abril81168913141516[[#This Row],[m2]]*100)/Abril81168913141516[[#This Row],[m1]],"N.A")</f>
        <v>N.A</v>
      </c>
      <c r="L60" s="22" t="str">
        <f ca="1">IFERROR((Abril81168913141516[[#This Row],[% Durab.]]*100)/Abril81168913141516[[#This Row],[m2]],"N.A")</f>
        <v>N.A</v>
      </c>
      <c r="M60" s="22" t="str">
        <f ca="1">IFERROR((Abril81168913141516[[#This Row],[m2]]*100)/Abril81168913141516[[#This Row],[m1]],"N.A")</f>
        <v>N.A</v>
      </c>
      <c r="N60" s="22" t="str">
        <f ca="1">IFERROR((Abril81168913141516[[#This Row],[% Durab.]]*100)/Abril81168913141516[[#This Row],[m2]],"N.A")</f>
        <v>N.A</v>
      </c>
      <c r="O60" s="42" t="str">
        <f ca="1">IFERROR(100-Abril81168913141516[[#This Row],[% Durab.]],"N.A")</f>
        <v>N.A</v>
      </c>
      <c r="P60" s="42" t="s">
        <v>130</v>
      </c>
      <c r="Q60" s="42">
        <v>1.32</v>
      </c>
      <c r="R60" s="42">
        <v>1.44</v>
      </c>
      <c r="S60" s="42">
        <v>4.28</v>
      </c>
      <c r="T60" s="42">
        <v>3.4</v>
      </c>
      <c r="U60" s="42">
        <f>IFERROR(100-Abril81168913141516[[#This Row],[10,00]]-Abril81168913141516[[#This Row],[12,00]]-Abril81168913141516[[#This Row],[14,00]]-Abril81168913141516[[#This Row],[16,00]],"N.A.")</f>
        <v>89.56</v>
      </c>
      <c r="V60" s="42" t="s">
        <v>127</v>
      </c>
      <c r="W60" s="42" t="s">
        <v>128</v>
      </c>
      <c r="X60" s="42" t="s">
        <v>201</v>
      </c>
      <c r="Y60" s="42"/>
    </row>
    <row r="61" spans="1:25" ht="15" customHeight="1" x14ac:dyDescent="0.35">
      <c r="A61" s="41">
        <v>53</v>
      </c>
      <c r="B61" s="43">
        <v>45660</v>
      </c>
      <c r="C61" s="44">
        <v>0.2361111111111111</v>
      </c>
      <c r="D61" s="42" t="s">
        <v>122</v>
      </c>
      <c r="E61" s="8" t="s">
        <v>75</v>
      </c>
      <c r="F61" s="42">
        <v>200544</v>
      </c>
      <c r="G61" s="45" t="str">
        <f>+VLOOKUP(Abril81168913141516[[#This Row],[Código]],Tabla1[#All],2,FALSE)</f>
        <v>FINALIZADOR VR.</v>
      </c>
      <c r="H61" s="42">
        <v>20013</v>
      </c>
      <c r="I61" s="42">
        <v>55</v>
      </c>
      <c r="J61" s="42">
        <v>25</v>
      </c>
      <c r="K61" s="9">
        <v>500</v>
      </c>
      <c r="L61" s="42">
        <v>468</v>
      </c>
      <c r="M61" s="22">
        <f>IFERROR((Abril81168913141516[[#This Row],[m2]]*100)/Abril81168913141516[[#This Row],[m1]],"N.A")</f>
        <v>93.6</v>
      </c>
      <c r="N61" s="42">
        <v>3.2</v>
      </c>
      <c r="O61" s="42">
        <f>IFERROR(100-Abril81168913141516[[#This Row],[% Durab.]],"N.A")</f>
        <v>6.4000000000000057</v>
      </c>
      <c r="P61" s="42" t="s">
        <v>126</v>
      </c>
      <c r="Q61" s="42" t="s">
        <v>126</v>
      </c>
      <c r="R61" s="42" t="s">
        <v>126</v>
      </c>
      <c r="S61" s="42" t="s">
        <v>126</v>
      </c>
      <c r="T61" s="42" t="s">
        <v>126</v>
      </c>
      <c r="U61" s="42" t="s">
        <v>109</v>
      </c>
      <c r="V61" s="42" t="s">
        <v>129</v>
      </c>
      <c r="W61" s="42" t="s">
        <v>128</v>
      </c>
      <c r="X61" s="42"/>
      <c r="Y61" s="42"/>
    </row>
    <row r="62" spans="1:25" ht="15" customHeight="1" x14ac:dyDescent="0.35">
      <c r="A62" s="41">
        <v>54</v>
      </c>
      <c r="B62" s="43">
        <v>45660</v>
      </c>
      <c r="C62" s="44">
        <v>0.2361111111111111</v>
      </c>
      <c r="D62" s="42" t="s">
        <v>122</v>
      </c>
      <c r="E62" s="8" t="s">
        <v>76</v>
      </c>
      <c r="F62" s="42">
        <v>200541</v>
      </c>
      <c r="G62" s="45" t="str">
        <f>+VLOOKUP(Abril81168913141516[[#This Row],[Código]],Tabla1[#All],2,FALSE)</f>
        <v>C. LEVANTE VR P.</v>
      </c>
      <c r="H62" s="42">
        <v>20010</v>
      </c>
      <c r="I62" s="42">
        <v>41</v>
      </c>
      <c r="J62" s="42">
        <v>12</v>
      </c>
      <c r="K62" s="9">
        <v>500</v>
      </c>
      <c r="L62" s="42">
        <v>460</v>
      </c>
      <c r="M62" s="22">
        <f>IFERROR((Abril81168913141516[[#This Row],[m2]]*100)/Abril81168913141516[[#This Row],[m1]],"N.A")</f>
        <v>92</v>
      </c>
      <c r="N62" s="42">
        <v>3.1</v>
      </c>
      <c r="O62" s="42">
        <f>IFERROR(100-Abril81168913141516[[#This Row],[% Durab.]],"N.A")</f>
        <v>8</v>
      </c>
      <c r="P62" s="42" t="s">
        <v>126</v>
      </c>
      <c r="Q62" s="42" t="s">
        <v>126</v>
      </c>
      <c r="R62" s="42" t="s">
        <v>126</v>
      </c>
      <c r="S62" s="42" t="s">
        <v>126</v>
      </c>
      <c r="T62" s="42" t="s">
        <v>126</v>
      </c>
      <c r="U62" s="42" t="str">
        <f>IFERROR(100-Abril81168913141516[[#This Row],[10,00]]-Abril81168913141516[[#This Row],[12,00]]-Abril81168913141516[[#This Row],[14,00]]-Abril81168913141516[[#This Row],[16,00]],"N.A.")</f>
        <v>N.A.</v>
      </c>
      <c r="V62" s="42" t="s">
        <v>129</v>
      </c>
      <c r="W62" s="42" t="s">
        <v>128</v>
      </c>
      <c r="X62" s="42"/>
      <c r="Y62" s="42"/>
    </row>
    <row r="63" spans="1:25" ht="15" customHeight="1" x14ac:dyDescent="0.35">
      <c r="A63" s="41">
        <v>55</v>
      </c>
      <c r="B63" s="43">
        <v>45660</v>
      </c>
      <c r="C63" s="44">
        <v>0.34027777777777779</v>
      </c>
      <c r="D63" s="42" t="s">
        <v>114</v>
      </c>
      <c r="E63" s="8" t="s">
        <v>77</v>
      </c>
      <c r="F63" s="42">
        <v>200544</v>
      </c>
      <c r="G63" s="45" t="str">
        <f>+VLOOKUP(Abril81168913141516[[#This Row],[Código]],Tabla1[#All],2,FALSE)</f>
        <v>FINALIZADOR VR.</v>
      </c>
      <c r="H63" s="42">
        <v>20013</v>
      </c>
      <c r="I63" s="42">
        <v>55</v>
      </c>
      <c r="J63" s="42">
        <v>38</v>
      </c>
      <c r="K63" s="22" t="str">
        <f ca="1">IFERROR((Abril81168913141516[[#This Row],[m2]]*100)/Abril81168913141516[[#This Row],[m1]],"N.A")</f>
        <v>N.A</v>
      </c>
      <c r="L63" s="22" t="str">
        <f ca="1">IFERROR((Abril81168913141516[[#This Row],[% Durab.]]*100)/Abril81168913141516[[#This Row],[m2]],"N.A")</f>
        <v>N.A</v>
      </c>
      <c r="M63" s="22" t="str">
        <f ca="1">IFERROR((Abril81168913141516[[#This Row],[m2]]*100)/Abril81168913141516[[#This Row],[m1]],"N.A")</f>
        <v>N.A</v>
      </c>
      <c r="N63" s="22" t="str">
        <f ca="1">IFERROR((Abril81168913141516[[#This Row],[% Durab.]]*100)/Abril81168913141516[[#This Row],[m2]],"N.A")</f>
        <v>N.A</v>
      </c>
      <c r="O63" s="42" t="str">
        <f ca="1">IFERROR(100-Abril81168913141516[[#This Row],[% Durab.]],"N.A")</f>
        <v>N.A</v>
      </c>
      <c r="P63" s="42">
        <v>2.5</v>
      </c>
      <c r="Q63" s="42">
        <v>0.96</v>
      </c>
      <c r="R63" s="42">
        <v>1.52</v>
      </c>
      <c r="S63" s="42">
        <v>3.64</v>
      </c>
      <c r="T63" s="42">
        <v>4.8</v>
      </c>
      <c r="U63" s="42">
        <f>IFERROR(100-Abril81168913141516[[#This Row],[10,00]]-Abril81168913141516[[#This Row],[12,00]]-Abril81168913141516[[#This Row],[14,00]]-Abril81168913141516[[#This Row],[16,00]],"N.A.")</f>
        <v>89.080000000000013</v>
      </c>
      <c r="V63" s="42" t="s">
        <v>139</v>
      </c>
      <c r="W63" s="42" t="s">
        <v>138</v>
      </c>
      <c r="X63" s="42" t="s">
        <v>201</v>
      </c>
      <c r="Y63" s="42"/>
    </row>
    <row r="64" spans="1:25" ht="15" customHeight="1" x14ac:dyDescent="0.35">
      <c r="A64" s="41">
        <v>56</v>
      </c>
      <c r="B64" s="43">
        <v>45660</v>
      </c>
      <c r="C64" s="44">
        <v>0.40972222222222221</v>
      </c>
      <c r="D64" s="42" t="s">
        <v>114</v>
      </c>
      <c r="E64" s="8" t="s">
        <v>77</v>
      </c>
      <c r="F64" s="42">
        <v>200544</v>
      </c>
      <c r="G64" s="45" t="str">
        <f>+VLOOKUP(Abril81168913141516[[#This Row],[Código]],Tabla1[#All],2,FALSE)</f>
        <v>FINALIZADOR VR.</v>
      </c>
      <c r="H64" s="42">
        <v>20013</v>
      </c>
      <c r="I64" s="42">
        <v>55</v>
      </c>
      <c r="J64" s="42">
        <v>48</v>
      </c>
      <c r="K64" s="22" t="str">
        <f ca="1">IFERROR((Abril81168913141516[[#This Row],[m2]]*100)/Abril81168913141516[[#This Row],[m1]],"N.A")</f>
        <v>N.A</v>
      </c>
      <c r="L64" s="22" t="str">
        <f ca="1">IFERROR((Abril81168913141516[[#This Row],[% Durab.]]*100)/Abril81168913141516[[#This Row],[m2]],"N.A")</f>
        <v>N.A</v>
      </c>
      <c r="M64" s="22" t="str">
        <f ca="1">IFERROR((Abril81168913141516[[#This Row],[m2]]*100)/Abril81168913141516[[#This Row],[m1]],"N.A")</f>
        <v>N.A</v>
      </c>
      <c r="N64" s="22" t="str">
        <f ca="1">IFERROR((Abril81168913141516[[#This Row],[% Durab.]]*100)/Abril81168913141516[[#This Row],[m2]],"N.A")</f>
        <v>N.A</v>
      </c>
      <c r="O64" s="42" t="str">
        <f ca="1">IFERROR(100-Abril81168913141516[[#This Row],[% Durab.]],"N.A")</f>
        <v>N.A</v>
      </c>
      <c r="P64" s="42" t="s">
        <v>140</v>
      </c>
      <c r="Q64" s="42">
        <v>1.52</v>
      </c>
      <c r="R64" s="42">
        <v>1.64</v>
      </c>
      <c r="S64" s="42">
        <v>5.88</v>
      </c>
      <c r="T64" s="42">
        <v>5.12</v>
      </c>
      <c r="U64" s="42">
        <f>IFERROR(100-Abril81168913141516[[#This Row],[10,00]]-Abril81168913141516[[#This Row],[12,00]]-Abril81168913141516[[#This Row],[14,00]]-Abril81168913141516[[#This Row],[16,00]],"N.A.")</f>
        <v>85.84</v>
      </c>
      <c r="V64" s="42" t="s">
        <v>132</v>
      </c>
      <c r="W64" s="42" t="s">
        <v>138</v>
      </c>
      <c r="X64" s="42" t="s">
        <v>202</v>
      </c>
      <c r="Y64" s="42"/>
    </row>
    <row r="65" spans="1:25" ht="15" customHeight="1" x14ac:dyDescent="0.35">
      <c r="A65" s="41">
        <v>57</v>
      </c>
      <c r="B65" s="43">
        <v>45660</v>
      </c>
      <c r="C65" s="44">
        <v>0.41666666666666669</v>
      </c>
      <c r="D65" s="42" t="s">
        <v>122</v>
      </c>
      <c r="E65" s="8" t="s">
        <v>75</v>
      </c>
      <c r="F65" s="42">
        <v>200544</v>
      </c>
      <c r="G65" s="45" t="str">
        <f>+VLOOKUP(Abril81168913141516[[#This Row],[Código]],Tabla1[#All],2,FALSE)</f>
        <v>FINALIZADOR VR.</v>
      </c>
      <c r="H65" s="42">
        <v>20013</v>
      </c>
      <c r="I65" s="42">
        <v>55</v>
      </c>
      <c r="J65" s="42">
        <v>40</v>
      </c>
      <c r="K65" s="9">
        <v>500</v>
      </c>
      <c r="L65" s="42">
        <v>465</v>
      </c>
      <c r="M65" s="22">
        <f>IFERROR((Abril81168913141516[[#This Row],[m2]]*100)/Abril81168913141516[[#This Row],[m1]],"N.A")</f>
        <v>93</v>
      </c>
      <c r="N65" s="42">
        <v>3</v>
      </c>
      <c r="O65" s="42">
        <f>IFERROR(100-Abril81168913141516[[#This Row],[% Durab.]],"N.A")</f>
        <v>7</v>
      </c>
      <c r="P65" s="42" t="s">
        <v>126</v>
      </c>
      <c r="Q65" s="42" t="s">
        <v>126</v>
      </c>
      <c r="R65" s="42" t="s">
        <v>126</v>
      </c>
      <c r="S65" s="42" t="s">
        <v>126</v>
      </c>
      <c r="T65" s="42" t="s">
        <v>126</v>
      </c>
      <c r="U65" s="42" t="str">
        <f>IFERROR(100-Abril81168913141516[[#This Row],[10,00]]-Abril81168913141516[[#This Row],[12,00]]-Abril81168913141516[[#This Row],[14,00]]-Abril81168913141516[[#This Row],[16,00]],"N.A.")</f>
        <v>N.A.</v>
      </c>
      <c r="V65" s="42" t="s">
        <v>141</v>
      </c>
      <c r="W65" s="42" t="s">
        <v>138</v>
      </c>
      <c r="X65" s="42"/>
      <c r="Y65" s="42"/>
    </row>
    <row r="66" spans="1:25" ht="15" customHeight="1" x14ac:dyDescent="0.35">
      <c r="A66" s="41">
        <v>58</v>
      </c>
      <c r="B66" s="43">
        <v>45660</v>
      </c>
      <c r="C66" s="44">
        <v>0.41666666666666669</v>
      </c>
      <c r="D66" s="42" t="s">
        <v>122</v>
      </c>
      <c r="E66" s="8" t="s">
        <v>76</v>
      </c>
      <c r="F66" s="42">
        <v>200541</v>
      </c>
      <c r="G66" s="45" t="str">
        <f>+VLOOKUP(Abril81168913141516[[#This Row],[Código]],Tabla1[#All],2,FALSE)</f>
        <v>C. LEVANTE VR P.</v>
      </c>
      <c r="H66" s="42">
        <v>20010</v>
      </c>
      <c r="I66" s="42">
        <v>41</v>
      </c>
      <c r="J66" s="42">
        <v>30</v>
      </c>
      <c r="K66" s="9">
        <v>500</v>
      </c>
      <c r="L66" s="42">
        <v>455</v>
      </c>
      <c r="M66" s="22">
        <f>IFERROR((Abril81168913141516[[#This Row],[m2]]*100)/Abril81168913141516[[#This Row],[m1]],"N.A")</f>
        <v>91</v>
      </c>
      <c r="N66" s="42">
        <v>3</v>
      </c>
      <c r="O66" s="42">
        <f>IFERROR(100-Abril81168913141516[[#This Row],[% Durab.]],"N.A")</f>
        <v>9</v>
      </c>
      <c r="P66" s="42" t="s">
        <v>126</v>
      </c>
      <c r="Q66" s="42" t="s">
        <v>126</v>
      </c>
      <c r="R66" s="42" t="s">
        <v>126</v>
      </c>
      <c r="S66" s="42" t="s">
        <v>126</v>
      </c>
      <c r="T66" s="42" t="s">
        <v>126</v>
      </c>
      <c r="U66" s="42" t="str">
        <f>IFERROR(100-Abril81168913141516[[#This Row],[10,00]]-Abril81168913141516[[#This Row],[12,00]]-Abril81168913141516[[#This Row],[14,00]]-Abril81168913141516[[#This Row],[16,00]],"N.A.")</f>
        <v>N.A.</v>
      </c>
      <c r="V66" s="42" t="s">
        <v>141</v>
      </c>
      <c r="W66" s="42" t="s">
        <v>138</v>
      </c>
      <c r="X66" s="42"/>
      <c r="Y66" s="42"/>
    </row>
    <row r="67" spans="1:25" ht="15" customHeight="1" x14ac:dyDescent="0.35">
      <c r="A67" s="41">
        <v>59</v>
      </c>
      <c r="B67" s="43">
        <v>45660</v>
      </c>
      <c r="C67" s="44">
        <v>0.53472222222222221</v>
      </c>
      <c r="D67" s="42" t="s">
        <v>122</v>
      </c>
      <c r="E67" s="8" t="s">
        <v>75</v>
      </c>
      <c r="F67" s="42">
        <v>200544</v>
      </c>
      <c r="G67" s="45" t="str">
        <f>+VLOOKUP(Abril81168913141516[[#This Row],[Código]],Tabla1[#All],2,FALSE)</f>
        <v>FINALIZADOR VR.</v>
      </c>
      <c r="H67" s="42">
        <v>20013</v>
      </c>
      <c r="I67" s="42">
        <v>55</v>
      </c>
      <c r="J67" s="42">
        <v>48</v>
      </c>
      <c r="K67" s="9">
        <v>500</v>
      </c>
      <c r="L67" s="42">
        <v>458</v>
      </c>
      <c r="M67" s="22">
        <f>IFERROR((Abril81168913141516[[#This Row],[m2]]*100)/Abril81168913141516[[#This Row],[m1]],"N.A")</f>
        <v>91.6</v>
      </c>
      <c r="N67" s="42">
        <v>3</v>
      </c>
      <c r="O67" s="42">
        <f>IFERROR(100-Abril81168913141516[[#This Row],[% Durab.]],"N.A")</f>
        <v>8.4000000000000057</v>
      </c>
      <c r="P67" s="42" t="s">
        <v>126</v>
      </c>
      <c r="Q67" s="42" t="s">
        <v>126</v>
      </c>
      <c r="R67" s="42" t="s">
        <v>126</v>
      </c>
      <c r="S67" s="42" t="s">
        <v>126</v>
      </c>
      <c r="T67" s="42" t="s">
        <v>126</v>
      </c>
      <c r="U67" s="42" t="str">
        <f>IFERROR(100-Abril81168913141516[[#This Row],[10,00]]-Abril81168913141516[[#This Row],[12,00]]-Abril81168913141516[[#This Row],[14,00]]-Abril81168913141516[[#This Row],[16,00]],"N.A.")</f>
        <v>N.A.</v>
      </c>
      <c r="V67" s="42" t="s">
        <v>141</v>
      </c>
      <c r="W67" s="42" t="s">
        <v>138</v>
      </c>
      <c r="X67" s="42"/>
      <c r="Y67" s="42"/>
    </row>
    <row r="68" spans="1:25" ht="15" customHeight="1" x14ac:dyDescent="0.35">
      <c r="A68" s="41">
        <v>60</v>
      </c>
      <c r="B68" s="43">
        <v>45660</v>
      </c>
      <c r="C68" s="44">
        <v>0.52430555555555558</v>
      </c>
      <c r="D68" s="42" t="s">
        <v>114</v>
      </c>
      <c r="E68" s="8" t="s">
        <v>77</v>
      </c>
      <c r="F68" s="42">
        <v>200103</v>
      </c>
      <c r="G68" s="45" t="str">
        <f>+VLOOKUP(Abril81168913141516[[#This Row],[Código]],Tabla1[#All],2,FALSE)</f>
        <v>C. LACTANCIA PRIMERIZAS P.</v>
      </c>
      <c r="H68" s="42">
        <v>20015</v>
      </c>
      <c r="I68" s="42">
        <v>64</v>
      </c>
      <c r="J68" s="42">
        <v>18</v>
      </c>
      <c r="K68" s="22" t="str">
        <f ca="1">IFERROR((Abril81168913141516[[#This Row],[m2]]*100)/Abril81168913141516[[#This Row],[m1]],"N.A")</f>
        <v>N.A</v>
      </c>
      <c r="L68" s="22" t="str">
        <f ca="1">IFERROR((Abril81168913141516[[#This Row],[% Durab.]]*100)/Abril81168913141516[[#This Row],[m2]],"N.A")</f>
        <v>N.A</v>
      </c>
      <c r="M68" s="22" t="str">
        <f ca="1">IFERROR((Abril81168913141516[[#This Row],[m2]]*100)/Abril81168913141516[[#This Row],[m1]],"N.A")</f>
        <v>N.A</v>
      </c>
      <c r="N68" s="22" t="str">
        <f ca="1">IFERROR((Abril81168913141516[[#This Row],[% Durab.]]*100)/Abril81168913141516[[#This Row],[m2]],"N.A")</f>
        <v>N.A</v>
      </c>
      <c r="O68" s="42" t="str">
        <f ca="1">IFERROR(100-Abril81168913141516[[#This Row],[% Durab.]],"N.A")</f>
        <v>N.A</v>
      </c>
      <c r="P68" s="42" t="s">
        <v>142</v>
      </c>
      <c r="Q68" s="42">
        <v>0.32</v>
      </c>
      <c r="R68" s="42">
        <v>0.68</v>
      </c>
      <c r="S68" s="42">
        <v>3.6</v>
      </c>
      <c r="T68" s="42">
        <v>3.76</v>
      </c>
      <c r="U68" s="42">
        <f>IFERROR(100-Abril81168913141516[[#This Row],[10,00]]-Abril81168913141516[[#This Row],[12,00]]-Abril81168913141516[[#This Row],[14,00]]-Abril81168913141516[[#This Row],[16,00]],"N.A.")</f>
        <v>91.64</v>
      </c>
      <c r="V68" s="42" t="s">
        <v>132</v>
      </c>
      <c r="W68" s="42" t="s">
        <v>138</v>
      </c>
      <c r="X68" s="42" t="s">
        <v>143</v>
      </c>
      <c r="Y68" s="42"/>
    </row>
    <row r="69" spans="1:25" ht="15" customHeight="1" x14ac:dyDescent="0.35">
      <c r="A69" s="41">
        <v>61</v>
      </c>
      <c r="B69" s="43">
        <v>45660</v>
      </c>
      <c r="C69" s="44">
        <v>0.61458333333333337</v>
      </c>
      <c r="D69" s="42" t="s">
        <v>114</v>
      </c>
      <c r="E69" s="8" t="s">
        <v>77</v>
      </c>
      <c r="F69" s="42">
        <v>200099</v>
      </c>
      <c r="G69" s="45" t="str">
        <f>+VLOOKUP(Abril81168913141516[[#This Row],[Código]],Tabla1[#All],2,FALSE)</f>
        <v>C. GESTACION P.</v>
      </c>
      <c r="H69" s="42">
        <v>20014</v>
      </c>
      <c r="I69" s="42">
        <v>69</v>
      </c>
      <c r="J69" s="42">
        <v>18</v>
      </c>
      <c r="K69" s="22" t="str">
        <f ca="1">IFERROR((Abril81168913141516[[#This Row],[m2]]*100)/Abril81168913141516[[#This Row],[m1]],"N.A")</f>
        <v>N.A</v>
      </c>
      <c r="L69" s="22" t="str">
        <f ca="1">IFERROR((Abril81168913141516[[#This Row],[% Durab.]]*100)/Abril81168913141516[[#This Row],[m2]],"N.A")</f>
        <v>N.A</v>
      </c>
      <c r="M69" s="22" t="str">
        <f ca="1">IFERROR((Abril81168913141516[[#This Row],[m2]]*100)/Abril81168913141516[[#This Row],[m1]],"N.A")</f>
        <v>N.A</v>
      </c>
      <c r="N69" s="22" t="str">
        <f ca="1">IFERROR((Abril81168913141516[[#This Row],[% Durab.]]*100)/Abril81168913141516[[#This Row],[m2]],"N.A")</f>
        <v>N.A</v>
      </c>
      <c r="O69" s="42" t="str">
        <f ca="1">IFERROR(100-Abril81168913141516[[#This Row],[% Durab.]],"N.A")</f>
        <v>N.A</v>
      </c>
      <c r="P69" s="42" t="s">
        <v>142</v>
      </c>
      <c r="Q69" s="42">
        <v>0.76</v>
      </c>
      <c r="R69" s="42">
        <v>0.84</v>
      </c>
      <c r="S69" s="42">
        <v>4.3600000000000003</v>
      </c>
      <c r="T69" s="42">
        <v>4.5199999999999996</v>
      </c>
      <c r="U69" s="42">
        <f>IFERROR(100-Abril81168913141516[[#This Row],[10,00]]-Abril81168913141516[[#This Row],[12,00]]-Abril81168913141516[[#This Row],[14,00]]-Abril81168913141516[[#This Row],[16,00]],"N.A.")</f>
        <v>89.52</v>
      </c>
      <c r="V69" s="42" t="s">
        <v>132</v>
      </c>
      <c r="W69" s="42" t="s">
        <v>138</v>
      </c>
      <c r="X69" s="42" t="s">
        <v>202</v>
      </c>
      <c r="Y69" s="42"/>
    </row>
    <row r="70" spans="1:25" ht="16.5" customHeight="1" x14ac:dyDescent="0.35">
      <c r="A70" s="41">
        <v>62</v>
      </c>
      <c r="B70" s="43">
        <v>45660</v>
      </c>
      <c r="C70" s="44">
        <v>0.70833333333333337</v>
      </c>
      <c r="D70" s="42" t="s">
        <v>114</v>
      </c>
      <c r="E70" s="8" t="s">
        <v>77</v>
      </c>
      <c r="F70" s="42">
        <v>200103</v>
      </c>
      <c r="G70" s="45" t="str">
        <f>+VLOOKUP(Abril81168913141516[[#This Row],[Código]],Tabla1[#All],2,FALSE)</f>
        <v>C. LACTANCIA PRIMERIZAS P.</v>
      </c>
      <c r="H70" s="42">
        <v>20015</v>
      </c>
      <c r="I70" s="42">
        <v>64</v>
      </c>
      <c r="J70" s="42">
        <v>40</v>
      </c>
      <c r="K70" s="22" t="str">
        <f ca="1">IFERROR((Abril81168913141516[[#This Row],[m2]]*100)/Abril81168913141516[[#This Row],[m1]],"N.A")</f>
        <v>N.A</v>
      </c>
      <c r="L70" s="22" t="str">
        <f ca="1">IFERROR((Abril81168913141516[[#This Row],[% Durab.]]*100)/Abril81168913141516[[#This Row],[m2]],"N.A")</f>
        <v>N.A</v>
      </c>
      <c r="M70" s="22" t="str">
        <f ca="1">IFERROR((Abril81168913141516[[#This Row],[m2]]*100)/Abril81168913141516[[#This Row],[m1]],"N.A")</f>
        <v>N.A</v>
      </c>
      <c r="N70" s="22" t="str">
        <f ca="1">IFERROR((Abril81168913141516[[#This Row],[% Durab.]]*100)/Abril81168913141516[[#This Row],[m2]],"N.A")</f>
        <v>N.A</v>
      </c>
      <c r="O70" s="42" t="str">
        <f ca="1">IFERROR(100-Abril81168913141516[[#This Row],[% Durab.]],"N.A")</f>
        <v>N.A</v>
      </c>
      <c r="P70" s="42">
        <v>3</v>
      </c>
      <c r="Q70" s="42">
        <v>0.44</v>
      </c>
      <c r="R70" s="42">
        <v>0.76</v>
      </c>
      <c r="S70" s="42">
        <v>3.68</v>
      </c>
      <c r="T70" s="42">
        <v>3.72</v>
      </c>
      <c r="U70" s="42">
        <f>IFERROR(100-Abril81168913141516[[#This Row],[10,00]]-Abril81168913141516[[#This Row],[12,00]]-Abril81168913141516[[#This Row],[14,00]]-Abril81168913141516[[#This Row],[16,00]],"N.A.")</f>
        <v>91.399999999999991</v>
      </c>
      <c r="V70" s="42" t="s">
        <v>121</v>
      </c>
      <c r="W70" s="42" t="s">
        <v>118</v>
      </c>
      <c r="X70" s="49"/>
      <c r="Y70" s="42"/>
    </row>
    <row r="71" spans="1:25" ht="15.75" customHeight="1" x14ac:dyDescent="0.35">
      <c r="A71" s="41">
        <v>63</v>
      </c>
      <c r="B71" s="43">
        <v>45660</v>
      </c>
      <c r="C71" s="44">
        <v>0.76388888888888884</v>
      </c>
      <c r="D71" s="42" t="s">
        <v>122</v>
      </c>
      <c r="E71" s="8" t="s">
        <v>75</v>
      </c>
      <c r="F71" s="42">
        <v>200103</v>
      </c>
      <c r="G71" s="45" t="str">
        <f>+VLOOKUP(Abril81168913141516[[#This Row],[Código]],Tabla1[#All],2,FALSE)</f>
        <v>C. LACTANCIA PRIMERIZAS P.</v>
      </c>
      <c r="H71" s="42">
        <v>20015</v>
      </c>
      <c r="I71" s="42">
        <v>64</v>
      </c>
      <c r="J71" s="42">
        <v>30</v>
      </c>
      <c r="K71" s="9">
        <v>500</v>
      </c>
      <c r="L71" s="42">
        <v>472</v>
      </c>
      <c r="M71" s="22">
        <f>IFERROR((Abril81168913141516[[#This Row],[m2]]*100)/Abril81168913141516[[#This Row],[m1]],"N.A")</f>
        <v>94.4</v>
      </c>
      <c r="N71" s="42">
        <v>3</v>
      </c>
      <c r="O71" s="42">
        <f>IFERROR(100-Abril81168913141516[[#This Row],[% Durab.]],"N.A")</f>
        <v>5.5999999999999943</v>
      </c>
      <c r="P71" s="42" t="s">
        <v>126</v>
      </c>
      <c r="Q71" s="42" t="s">
        <v>126</v>
      </c>
      <c r="R71" s="42" t="s">
        <v>126</v>
      </c>
      <c r="S71" s="42" t="s">
        <v>126</v>
      </c>
      <c r="T71" s="42" t="s">
        <v>126</v>
      </c>
      <c r="U71" s="42" t="str">
        <f>IFERROR(100-Abril81168913141516[[#This Row],[10,00]]-Abril81168913141516[[#This Row],[12,00]]-Abril81168913141516[[#This Row],[14,00]]-Abril81168913141516[[#This Row],[16,00]],"N.A.")</f>
        <v>N.A.</v>
      </c>
      <c r="V71" s="42" t="s">
        <v>145</v>
      </c>
      <c r="W71" s="42" t="s">
        <v>118</v>
      </c>
      <c r="X71" s="49"/>
      <c r="Y71" s="42"/>
    </row>
    <row r="72" spans="1:25" ht="15" customHeight="1" x14ac:dyDescent="0.35">
      <c r="A72" s="41">
        <v>64</v>
      </c>
      <c r="B72" s="43">
        <v>45660</v>
      </c>
      <c r="C72" s="44">
        <v>0.76388888888888884</v>
      </c>
      <c r="D72" s="42" t="s">
        <v>122</v>
      </c>
      <c r="E72" s="8" t="s">
        <v>144</v>
      </c>
      <c r="F72" s="42">
        <v>200099</v>
      </c>
      <c r="G72" s="45" t="str">
        <f>+VLOOKUP(Abril81168913141516[[#This Row],[Código]],Tabla1[#All],2,FALSE)</f>
        <v>C. GESTACION P.</v>
      </c>
      <c r="H72" s="42">
        <v>20014</v>
      </c>
      <c r="I72" s="42">
        <v>69</v>
      </c>
      <c r="J72" s="42">
        <v>25</v>
      </c>
      <c r="K72" s="9">
        <v>500</v>
      </c>
      <c r="L72" s="42">
        <v>455</v>
      </c>
      <c r="M72" s="22">
        <f>IFERROR((Abril81168913141516[[#This Row],[m2]]*100)/Abril81168913141516[[#This Row],[m1]],"N.A")</f>
        <v>91</v>
      </c>
      <c r="N72" s="42">
        <v>3</v>
      </c>
      <c r="O72" s="42">
        <f>IFERROR(100-Abril81168913141516[[#This Row],[% Durab.]],"N.A")</f>
        <v>9</v>
      </c>
      <c r="P72" s="42" t="s">
        <v>126</v>
      </c>
      <c r="Q72" s="42" t="s">
        <v>126</v>
      </c>
      <c r="R72" s="42" t="s">
        <v>126</v>
      </c>
      <c r="S72" s="42" t="s">
        <v>126</v>
      </c>
      <c r="T72" s="42" t="s">
        <v>126</v>
      </c>
      <c r="U72" s="42" t="str">
        <f>IFERROR(100-Abril81168913141516[[#This Row],[10,00]]-Abril81168913141516[[#This Row],[12,00]]-Abril81168913141516[[#This Row],[14,00]]-Abril81168913141516[[#This Row],[16,00]],"N.A.")</f>
        <v>N.A.</v>
      </c>
      <c r="V72" s="42" t="s">
        <v>145</v>
      </c>
      <c r="W72" s="42" t="s">
        <v>118</v>
      </c>
      <c r="X72" s="42"/>
      <c r="Y72" s="42"/>
    </row>
    <row r="73" spans="1:25" ht="15" customHeight="1" x14ac:dyDescent="0.35">
      <c r="A73" s="41">
        <v>64</v>
      </c>
      <c r="B73" s="43">
        <v>45660</v>
      </c>
      <c r="C73" s="44">
        <v>0.80555555555555558</v>
      </c>
      <c r="D73" s="42" t="s">
        <v>122</v>
      </c>
      <c r="E73" s="8" t="s">
        <v>144</v>
      </c>
      <c r="F73" s="42">
        <v>200103</v>
      </c>
      <c r="G73" s="45" t="str">
        <f>+VLOOKUP(Abril81168913141516[[#This Row],[Código]],Tabla1[#All],2,FALSE)</f>
        <v>C. LACTANCIA PRIMERIZAS P.</v>
      </c>
      <c r="H73" s="42">
        <v>20015</v>
      </c>
      <c r="I73" s="42">
        <v>64</v>
      </c>
      <c r="J73" s="42">
        <v>60</v>
      </c>
      <c r="K73" s="9">
        <v>500</v>
      </c>
      <c r="L73" s="42">
        <v>471</v>
      </c>
      <c r="M73" s="22">
        <f>IFERROR((Abril81168913141516[[#This Row],[m2]]*100)/Abril81168913141516[[#This Row],[m1]],"N.A")</f>
        <v>94.2</v>
      </c>
      <c r="N73" s="42">
        <v>3</v>
      </c>
      <c r="O73" s="42">
        <f>IFERROR(100-Abril81168913141516[[#This Row],[% Durab.]],"N.A")</f>
        <v>5.7999999999999972</v>
      </c>
      <c r="P73" s="42" t="s">
        <v>126</v>
      </c>
      <c r="Q73" s="42" t="s">
        <v>126</v>
      </c>
      <c r="R73" s="42" t="s">
        <v>126</v>
      </c>
      <c r="S73" s="42" t="s">
        <v>126</v>
      </c>
      <c r="T73" s="42" t="s">
        <v>126</v>
      </c>
      <c r="U73" s="42" t="str">
        <f>IFERROR(100-Abril81168913141516[[#This Row],[10,00]]-Abril81168913141516[[#This Row],[12,00]]-Abril81168913141516[[#This Row],[14,00]]-Abril81168913141516[[#This Row],[16,00]],"N.A.")</f>
        <v>N.A.</v>
      </c>
      <c r="V73" s="42" t="s">
        <v>145</v>
      </c>
      <c r="W73" s="42" t="s">
        <v>118</v>
      </c>
      <c r="X73" s="42"/>
      <c r="Y73" s="42"/>
    </row>
    <row r="74" spans="1:25" ht="15" customHeight="1" x14ac:dyDescent="0.35">
      <c r="A74" s="41">
        <v>66</v>
      </c>
      <c r="B74" s="43">
        <v>45660</v>
      </c>
      <c r="C74" s="44">
        <v>0.88402777777777775</v>
      </c>
      <c r="D74" s="42" t="s">
        <v>114</v>
      </c>
      <c r="E74" s="8" t="s">
        <v>115</v>
      </c>
      <c r="F74" s="42">
        <v>200542</v>
      </c>
      <c r="G74" s="45" t="str">
        <f>+VLOOKUP(Abril81168913141516[[#This Row],[Código]],Tabla1[#All],2,FALSE)</f>
        <v xml:space="preserve">LEVANTE R ESP VR </v>
      </c>
      <c r="H74" s="42">
        <v>20020</v>
      </c>
      <c r="I74" s="42">
        <v>68</v>
      </c>
      <c r="J74" s="42">
        <v>13</v>
      </c>
      <c r="K74" s="22" t="str">
        <f ca="1">IFERROR((Abril81168913141516[[#This Row],[m2]]*100)/Abril81168913141516[[#This Row],[m1]],"N.A")</f>
        <v>N.A</v>
      </c>
      <c r="L74" s="22" t="str">
        <f ca="1">IFERROR((Abril81168913141516[[#This Row],[% Durab.]]*100)/Abril81168913141516[[#This Row],[m2]],"N.A")</f>
        <v>N.A</v>
      </c>
      <c r="M74" s="22" t="str">
        <f ca="1">IFERROR((Abril81168913141516[[#This Row],[m2]]*100)/Abril81168913141516[[#This Row],[m1]],"N.A")</f>
        <v>N.A</v>
      </c>
      <c r="N74" s="22" t="str">
        <f ca="1">IFERROR((Abril81168913141516[[#This Row],[% Durab.]]*100)/Abril81168913141516[[#This Row],[m2]],"N.A")</f>
        <v>N.A</v>
      </c>
      <c r="O74" s="42" t="str">
        <f ca="1">IFERROR(100-Abril81168913141516[[#This Row],[% Durab.]],"N.A")</f>
        <v>N.A</v>
      </c>
      <c r="P74" s="42">
        <v>3</v>
      </c>
      <c r="Q74" s="42">
        <v>1.1200000000000001</v>
      </c>
      <c r="R74" s="42">
        <v>1.92</v>
      </c>
      <c r="S74" s="42">
        <v>7.32</v>
      </c>
      <c r="T74" s="42">
        <v>5.4</v>
      </c>
      <c r="U74" s="42">
        <f>IFERROR(100-Abril81168913141516[[#This Row],[10,00]]-Abril81168913141516[[#This Row],[12,00]]-Abril81168913141516[[#This Row],[14,00]]-Abril81168913141516[[#This Row],[16,00]],"N.A.")</f>
        <v>84.239999999999981</v>
      </c>
      <c r="V74" s="42" t="s">
        <v>121</v>
      </c>
      <c r="W74" s="42" t="s">
        <v>118</v>
      </c>
      <c r="X74" s="42" t="s">
        <v>146</v>
      </c>
      <c r="Y74" s="42"/>
    </row>
    <row r="75" spans="1:25" ht="15" customHeight="1" x14ac:dyDescent="0.35">
      <c r="A75" s="41">
        <v>67</v>
      </c>
      <c r="B75" s="43">
        <v>45660</v>
      </c>
      <c r="C75" s="44">
        <v>0.91666666666666663</v>
      </c>
      <c r="D75" s="42" t="s">
        <v>114</v>
      </c>
      <c r="E75" s="8" t="s">
        <v>115</v>
      </c>
      <c r="F75" s="42">
        <v>200103</v>
      </c>
      <c r="G75" s="45" t="str">
        <f>+VLOOKUP(Abril81168913141516[[#This Row],[Código]],Tabla1[#All],2,FALSE)</f>
        <v>C. LACTANCIA PRIMERIZAS P.</v>
      </c>
      <c r="H75" s="42">
        <v>20016</v>
      </c>
      <c r="I75" s="42">
        <v>17</v>
      </c>
      <c r="J75" s="42">
        <v>8</v>
      </c>
      <c r="K75" s="22" t="str">
        <f ca="1">IFERROR((Abril81168913141516[[#This Row],[m2]]*100)/Abril81168913141516[[#This Row],[m1]],"N.A")</f>
        <v>N.A</v>
      </c>
      <c r="L75" s="22" t="str">
        <f ca="1">IFERROR((Abril81168913141516[[#This Row],[% Durab.]]*100)/Abril81168913141516[[#This Row],[m2]],"N.A")</f>
        <v>N.A</v>
      </c>
      <c r="M75" s="22" t="str">
        <f ca="1">IFERROR((Abril81168913141516[[#This Row],[m2]]*100)/Abril81168913141516[[#This Row],[m1]],"N.A")</f>
        <v>N.A</v>
      </c>
      <c r="N75" s="22" t="str">
        <f ca="1">IFERROR((Abril81168913141516[[#This Row],[% Durab.]]*100)/Abril81168913141516[[#This Row],[m2]],"N.A")</f>
        <v>N.A</v>
      </c>
      <c r="O75" s="42" t="str">
        <f ca="1">IFERROR(100-Abril81168913141516[[#This Row],[% Durab.]],"N.A")</f>
        <v>N.A</v>
      </c>
      <c r="P75" s="42" t="s">
        <v>147</v>
      </c>
      <c r="Q75" s="42">
        <v>0.52</v>
      </c>
      <c r="R75" s="42">
        <v>1.44</v>
      </c>
      <c r="S75" s="42">
        <v>5.6</v>
      </c>
      <c r="T75" s="42">
        <v>4.6399999999999997</v>
      </c>
      <c r="U75" s="42">
        <f>IFERROR(100-Abril81168913141516[[#This Row],[10,00]]-Abril81168913141516[[#This Row],[12,00]]-Abril81168913141516[[#This Row],[14,00]]-Abril81168913141516[[#This Row],[16,00]],"N.A.")</f>
        <v>87.800000000000011</v>
      </c>
      <c r="V75" s="42" t="s">
        <v>121</v>
      </c>
      <c r="W75" s="42" t="s">
        <v>118</v>
      </c>
      <c r="X75" s="42" t="s">
        <v>203</v>
      </c>
      <c r="Y75" s="42"/>
    </row>
    <row r="76" spans="1:25" ht="15" customHeight="1" x14ac:dyDescent="0.35">
      <c r="A76" s="41">
        <v>66</v>
      </c>
      <c r="B76" s="43">
        <v>45660</v>
      </c>
      <c r="C76" s="44">
        <v>0.92083333333333328</v>
      </c>
      <c r="D76" s="42" t="s">
        <v>122</v>
      </c>
      <c r="E76" s="8" t="s">
        <v>75</v>
      </c>
      <c r="F76" s="42">
        <v>200542</v>
      </c>
      <c r="G76" s="45" t="str">
        <f>+VLOOKUP(Abril81168913141516[[#This Row],[Código]],Tabla1[#All],2,FALSE)</f>
        <v xml:space="preserve">LEVANTE R ESP VR </v>
      </c>
      <c r="H76" s="42">
        <v>20020</v>
      </c>
      <c r="I76" s="42">
        <v>68</v>
      </c>
      <c r="J76" s="42">
        <v>6</v>
      </c>
      <c r="K76" s="9">
        <v>500</v>
      </c>
      <c r="L76" s="42">
        <v>461</v>
      </c>
      <c r="M76" s="22">
        <f>IFERROR((Abril81168913141516[[#This Row],[m2]]*100)/Abril81168913141516[[#This Row],[m1]],"N.A")</f>
        <v>92.2</v>
      </c>
      <c r="N76" s="42">
        <v>3</v>
      </c>
      <c r="O76" s="42">
        <f>IFERROR(100-Abril81168913141516[[#This Row],[% Durab.]],"N.A")</f>
        <v>7.7999999999999972</v>
      </c>
      <c r="P76" s="42" t="s">
        <v>126</v>
      </c>
      <c r="Q76" s="42" t="s">
        <v>126</v>
      </c>
      <c r="R76" s="42" t="s">
        <v>126</v>
      </c>
      <c r="S76" s="42" t="s">
        <v>126</v>
      </c>
      <c r="T76" s="42" t="s">
        <v>126</v>
      </c>
      <c r="U76" s="42" t="str">
        <f>IFERROR(100-Abril81168913141516[[#This Row],[10,00]]-Abril81168913141516[[#This Row],[12,00]]-Abril81168913141516[[#This Row],[14,00]]-Abril81168913141516[[#This Row],[16,00]],"N.A.")</f>
        <v>N.A.</v>
      </c>
      <c r="V76" s="42" t="s">
        <v>145</v>
      </c>
      <c r="W76" s="42" t="s">
        <v>118</v>
      </c>
      <c r="X76" s="42"/>
      <c r="Y76" s="42"/>
    </row>
    <row r="77" spans="1:25" ht="15" customHeight="1" x14ac:dyDescent="0.35">
      <c r="A77" s="41">
        <v>69</v>
      </c>
      <c r="B77" s="43">
        <v>45660</v>
      </c>
      <c r="C77" s="44">
        <v>0.92083333333333328</v>
      </c>
      <c r="D77" s="42" t="s">
        <v>122</v>
      </c>
      <c r="E77" s="8" t="s">
        <v>144</v>
      </c>
      <c r="F77" s="42">
        <v>200103</v>
      </c>
      <c r="G77" s="45" t="str">
        <f>+VLOOKUP(Abril81168913141516[[#This Row],[Código]],Tabla1[#All],2,FALSE)</f>
        <v>C. LACTANCIA PRIMERIZAS P.</v>
      </c>
      <c r="H77" s="42">
        <v>20016</v>
      </c>
      <c r="I77" s="42">
        <v>17</v>
      </c>
      <c r="J77" s="42">
        <v>8</v>
      </c>
      <c r="K77" s="9">
        <v>500</v>
      </c>
      <c r="L77" s="42">
        <v>450</v>
      </c>
      <c r="M77" s="22">
        <f>IFERROR((Abril81168913141516[[#This Row],[m2]]*100)/Abril81168913141516[[#This Row],[m1]],"N.A")</f>
        <v>90</v>
      </c>
      <c r="N77" s="42">
        <v>3</v>
      </c>
      <c r="O77" s="42">
        <f>IFERROR(100-Abril81168913141516[[#This Row],[% Durab.]],"N.A")</f>
        <v>10</v>
      </c>
      <c r="P77" s="42" t="s">
        <v>126</v>
      </c>
      <c r="Q77" s="42" t="s">
        <v>126</v>
      </c>
      <c r="R77" s="42" t="s">
        <v>126</v>
      </c>
      <c r="S77" s="42" t="s">
        <v>126</v>
      </c>
      <c r="T77" s="42" t="s">
        <v>126</v>
      </c>
      <c r="U77" s="42" t="str">
        <f>IFERROR(100-Abril81168913141516[[#This Row],[10,00]]-Abril81168913141516[[#This Row],[12,00]]-Abril81168913141516[[#This Row],[14,00]]-Abril81168913141516[[#This Row],[16,00]],"N.A.")</f>
        <v>N.A.</v>
      </c>
      <c r="V77" s="42" t="s">
        <v>145</v>
      </c>
      <c r="W77" s="42" t="s">
        <v>118</v>
      </c>
      <c r="X77" s="42"/>
      <c r="Y77" s="42"/>
    </row>
    <row r="78" spans="1:25" ht="15" customHeight="1" x14ac:dyDescent="0.35">
      <c r="A78" s="41">
        <v>70</v>
      </c>
      <c r="B78" s="43">
        <v>45660</v>
      </c>
      <c r="C78" s="44">
        <v>0.93402777777777779</v>
      </c>
      <c r="D78" s="42" t="s">
        <v>114</v>
      </c>
      <c r="E78" s="8" t="s">
        <v>115</v>
      </c>
      <c r="F78" s="42">
        <v>200103</v>
      </c>
      <c r="G78" s="45" t="str">
        <f>+VLOOKUP(Abril81168913141516[[#This Row],[Código]],Tabla1[#All],2,FALSE)</f>
        <v>C. LACTANCIA PRIMERIZAS P.</v>
      </c>
      <c r="H78" s="42">
        <v>20016</v>
      </c>
      <c r="I78" s="42">
        <v>17</v>
      </c>
      <c r="J78" s="42">
        <v>13</v>
      </c>
      <c r="K78" s="22" t="str">
        <f ca="1">IFERROR((Abril81168913141516[[#This Row],[m2]]*100)/Abril81168913141516[[#This Row],[m1]],"N.A")</f>
        <v>N.A</v>
      </c>
      <c r="L78" s="22" t="str">
        <f ca="1">IFERROR((Abril81168913141516[[#This Row],[% Durab.]]*100)/Abril81168913141516[[#This Row],[m2]],"N.A")</f>
        <v>N.A</v>
      </c>
      <c r="M78" s="22" t="str">
        <f ca="1">IFERROR((Abril81168913141516[[#This Row],[m2]]*100)/Abril81168913141516[[#This Row],[m1]],"N.A")</f>
        <v>N.A</v>
      </c>
      <c r="N78" s="22" t="str">
        <f ca="1">IFERROR((Abril81168913141516[[#This Row],[% Durab.]]*100)/Abril81168913141516[[#This Row],[m2]],"N.A")</f>
        <v>N.A</v>
      </c>
      <c r="O78" s="42" t="str">
        <f ca="1">IFERROR(100-Abril81168913141516[[#This Row],[% Durab.]],"N.A")</f>
        <v>N.A</v>
      </c>
      <c r="P78" s="42" t="s">
        <v>148</v>
      </c>
      <c r="Q78" s="42">
        <v>0.84</v>
      </c>
      <c r="R78" s="42">
        <v>4.9000000000000004</v>
      </c>
      <c r="S78" s="42">
        <v>7.72</v>
      </c>
      <c r="T78" s="42">
        <v>5.48</v>
      </c>
      <c r="U78" s="42">
        <f>IFERROR(100-Abril81168913141516[[#This Row],[10,00]]-Abril81168913141516[[#This Row],[12,00]]-Abril81168913141516[[#This Row],[14,00]]-Abril81168913141516[[#This Row],[16,00]],"N.A.")</f>
        <v>81.059999999999988</v>
      </c>
      <c r="V78" s="42" t="s">
        <v>121</v>
      </c>
      <c r="W78" s="42" t="s">
        <v>118</v>
      </c>
      <c r="X78" s="42" t="s">
        <v>203</v>
      </c>
      <c r="Y78" s="42"/>
    </row>
    <row r="79" spans="1:25" ht="15" customHeight="1" x14ac:dyDescent="0.35">
      <c r="A79" s="41">
        <v>71</v>
      </c>
      <c r="B79" s="43">
        <v>45661</v>
      </c>
      <c r="C79" s="44">
        <v>4.1666666666666664E-2</v>
      </c>
      <c r="D79" s="42" t="s">
        <v>114</v>
      </c>
      <c r="E79" s="8" t="s">
        <v>77</v>
      </c>
      <c r="F79" s="42">
        <v>200542</v>
      </c>
      <c r="G79" s="45" t="str">
        <f>+VLOOKUP(Abril81168913141516[[#This Row],[Código]],Tabla1[#All],2,FALSE)</f>
        <v xml:space="preserve">LEVANTE R ESP VR </v>
      </c>
      <c r="H79" s="42">
        <v>20020</v>
      </c>
      <c r="I79" s="42">
        <v>68</v>
      </c>
      <c r="J79" s="42">
        <v>35</v>
      </c>
      <c r="K79" s="22" t="str">
        <f ca="1">IFERROR((Abril81168913141516[[#This Row],[m2]]*100)/Abril81168913141516[[#This Row],[m1]],"N.A")</f>
        <v>N.A</v>
      </c>
      <c r="L79" s="22" t="str">
        <f ca="1">IFERROR((Abril81168913141516[[#This Row],[% Durab.]]*100)/Abril81168913141516[[#This Row],[m2]],"N.A")</f>
        <v>N.A</v>
      </c>
      <c r="M79" s="22" t="str">
        <f ca="1">IFERROR((Abril81168913141516[[#This Row],[m2]]*100)/Abril81168913141516[[#This Row],[m1]],"N.A")</f>
        <v>N.A</v>
      </c>
      <c r="N79" s="22" t="str">
        <f ca="1">IFERROR((Abril81168913141516[[#This Row],[% Durab.]]*100)/Abril81168913141516[[#This Row],[m2]],"N.A")</f>
        <v>N.A</v>
      </c>
      <c r="O79" s="42" t="str">
        <f ca="1">IFERROR(100-Abril81168913141516[[#This Row],[% Durab.]],"N.A")</f>
        <v>N.A</v>
      </c>
      <c r="P79" s="42" t="s">
        <v>147</v>
      </c>
      <c r="Q79" s="42">
        <v>0.24</v>
      </c>
      <c r="R79" s="42">
        <v>0.84</v>
      </c>
      <c r="S79" s="42">
        <v>3.68</v>
      </c>
      <c r="T79" s="42">
        <v>3.28</v>
      </c>
      <c r="U79" s="42">
        <f>IFERROR(100-Abril81168913141516[[#This Row],[10,00]]-Abril81168913141516[[#This Row],[12,00]]-Abril81168913141516[[#This Row],[14,00]]-Abril81168913141516[[#This Row],[16,00]],"N.A.")</f>
        <v>91.96</v>
      </c>
      <c r="V79" s="42" t="s">
        <v>123</v>
      </c>
      <c r="W79" s="42" t="s">
        <v>128</v>
      </c>
      <c r="X79" s="42"/>
      <c r="Y79" s="42"/>
    </row>
    <row r="80" spans="1:25" ht="15" customHeight="1" x14ac:dyDescent="0.35">
      <c r="A80" s="41">
        <v>72</v>
      </c>
      <c r="B80" s="43">
        <v>45661</v>
      </c>
      <c r="C80" s="44">
        <v>6.5972222222222224E-2</v>
      </c>
      <c r="D80" s="42" t="s">
        <v>122</v>
      </c>
      <c r="E80" s="8" t="s">
        <v>75</v>
      </c>
      <c r="F80" s="42">
        <v>200542</v>
      </c>
      <c r="G80" s="45" t="str">
        <f>+VLOOKUP(Abril81168913141516[[#This Row],[Código]],Tabla1[#All],2,FALSE)</f>
        <v xml:space="preserve">LEVANTE R ESP VR </v>
      </c>
      <c r="H80" s="42">
        <v>20020</v>
      </c>
      <c r="I80" s="42">
        <v>68</v>
      </c>
      <c r="J80" s="42">
        <v>38</v>
      </c>
      <c r="K80" s="9">
        <v>500</v>
      </c>
      <c r="L80" s="42">
        <v>470</v>
      </c>
      <c r="M80" s="22">
        <f>IFERROR((Abril81168913141516[[#This Row],[m2]]*100)/Abril81168913141516[[#This Row],[m1]],"N.A")</f>
        <v>94</v>
      </c>
      <c r="N80" s="42">
        <v>3.1</v>
      </c>
      <c r="O80" s="42">
        <f>IFERROR(100-Abril81168913141516[[#This Row],[% Durab.]],"N.A")</f>
        <v>6</v>
      </c>
      <c r="P80" s="42" t="s">
        <v>126</v>
      </c>
      <c r="Q80" s="42" t="s">
        <v>126</v>
      </c>
      <c r="R80" s="42" t="s">
        <v>126</v>
      </c>
      <c r="S80" s="42" t="s">
        <v>126</v>
      </c>
      <c r="T80" s="42" t="s">
        <v>126</v>
      </c>
      <c r="U80" s="42" t="str">
        <f>IFERROR(100-Abril81168913141516[[#This Row],[10,00]]-Abril81168913141516[[#This Row],[12,00]]-Abril81168913141516[[#This Row],[14,00]]-Abril81168913141516[[#This Row],[16,00]],"N.A.")</f>
        <v>N.A.</v>
      </c>
      <c r="V80" s="42" t="s">
        <v>129</v>
      </c>
      <c r="W80" s="42" t="s">
        <v>128</v>
      </c>
      <c r="X80" s="42"/>
      <c r="Y80" s="42"/>
    </row>
    <row r="81" spans="1:25" ht="15" customHeight="1" x14ac:dyDescent="0.35">
      <c r="A81" s="41">
        <v>73</v>
      </c>
      <c r="B81" s="43">
        <v>45661</v>
      </c>
      <c r="C81" s="44">
        <v>6.5972222222222224E-2</v>
      </c>
      <c r="D81" s="42" t="s">
        <v>122</v>
      </c>
      <c r="E81" s="8" t="s">
        <v>144</v>
      </c>
      <c r="F81" s="42">
        <v>200103</v>
      </c>
      <c r="G81" s="45" t="str">
        <f>+VLOOKUP(Abril81168913141516[[#This Row],[Código]],Tabla1[#All],2,FALSE)</f>
        <v>C. LACTANCIA PRIMERIZAS P.</v>
      </c>
      <c r="H81" s="42">
        <v>20016</v>
      </c>
      <c r="I81" s="42">
        <v>17</v>
      </c>
      <c r="J81" s="42">
        <v>17</v>
      </c>
      <c r="K81" s="9">
        <v>500</v>
      </c>
      <c r="L81" s="42">
        <v>458</v>
      </c>
      <c r="M81" s="22">
        <f>IFERROR((Abril81168913141516[[#This Row],[m2]]*100)/Abril81168913141516[[#This Row],[m1]],"N.A")</f>
        <v>91.6</v>
      </c>
      <c r="N81" s="42">
        <v>3</v>
      </c>
      <c r="O81" s="42">
        <f>IFERROR(100-Abril81168913141516[[#This Row],[% Durab.]],"N.A")</f>
        <v>8.4000000000000057</v>
      </c>
      <c r="P81" s="42" t="s">
        <v>126</v>
      </c>
      <c r="Q81" s="42" t="s">
        <v>126</v>
      </c>
      <c r="R81" s="42" t="s">
        <v>126</v>
      </c>
      <c r="S81" s="42" t="s">
        <v>126</v>
      </c>
      <c r="T81" s="42" t="s">
        <v>126</v>
      </c>
      <c r="U81" s="42" t="str">
        <f>IFERROR(100-Abril81168913141516[[#This Row],[10,00]]-Abril81168913141516[[#This Row],[12,00]]-Abril81168913141516[[#This Row],[14,00]]-Abril81168913141516[[#This Row],[16,00]],"N.A.")</f>
        <v>N.A.</v>
      </c>
      <c r="V81" s="42" t="s">
        <v>129</v>
      </c>
      <c r="W81" s="42" t="s">
        <v>128</v>
      </c>
      <c r="X81" s="42" t="s">
        <v>149</v>
      </c>
      <c r="Y81" s="42"/>
    </row>
    <row r="82" spans="1:25" ht="15" customHeight="1" x14ac:dyDescent="0.35">
      <c r="A82" s="41">
        <v>74</v>
      </c>
      <c r="B82" s="43">
        <v>45661</v>
      </c>
      <c r="C82" s="44">
        <v>9.0277777777777776E-2</v>
      </c>
      <c r="D82" s="42" t="s">
        <v>114</v>
      </c>
      <c r="E82" s="8" t="s">
        <v>77</v>
      </c>
      <c r="F82" s="42">
        <v>200118</v>
      </c>
      <c r="G82" s="45" t="str">
        <f>+VLOOKUP(Abril81168913141516[[#This Row],[Código]],Tabla1[#All],2,FALSE)</f>
        <v>C. INICIACIÓN P. INMUNIDAD</v>
      </c>
      <c r="H82" s="42">
        <v>20021</v>
      </c>
      <c r="I82" s="42">
        <v>76</v>
      </c>
      <c r="J82" s="42">
        <v>13</v>
      </c>
      <c r="K82" s="22" t="str">
        <f ca="1">IFERROR((Abril81168913141516[[#This Row],[m2]]*100)/Abril81168913141516[[#This Row],[m1]],"N.A")</f>
        <v>N.A</v>
      </c>
      <c r="L82" s="22" t="str">
        <f ca="1">IFERROR((Abril81168913141516[[#This Row],[% Durab.]]*100)/Abril81168913141516[[#This Row],[m2]],"N.A")</f>
        <v>N.A</v>
      </c>
      <c r="M82" s="22" t="str">
        <f ca="1">IFERROR((Abril81168913141516[[#This Row],[m2]]*100)/Abril81168913141516[[#This Row],[m1]],"N.A")</f>
        <v>N.A</v>
      </c>
      <c r="N82" s="22" t="str">
        <f ca="1">IFERROR((Abril81168913141516[[#This Row],[% Durab.]]*100)/Abril81168913141516[[#This Row],[m2]],"N.A")</f>
        <v>N.A</v>
      </c>
      <c r="O82" s="42" t="str">
        <f ca="1">IFERROR(100-Abril81168913141516[[#This Row],[% Durab.]],"N.A")</f>
        <v>N.A</v>
      </c>
      <c r="P82" s="42" t="s">
        <v>147</v>
      </c>
      <c r="Q82" s="42">
        <v>0.28000000000000003</v>
      </c>
      <c r="R82" s="42">
        <v>0.64</v>
      </c>
      <c r="S82" s="42">
        <v>3.08</v>
      </c>
      <c r="T82" s="42">
        <v>2.64</v>
      </c>
      <c r="U82" s="42">
        <f>IFERROR(100-Abril81168913141516[[#This Row],[10,00]]-Abril81168913141516[[#This Row],[12,00]]-Abril81168913141516[[#This Row],[14,00]]-Abril81168913141516[[#This Row],[16,00]],"N.A.")</f>
        <v>93.36</v>
      </c>
      <c r="V82" s="42" t="s">
        <v>123</v>
      </c>
      <c r="W82" s="42" t="s">
        <v>128</v>
      </c>
      <c r="X82" s="42"/>
      <c r="Y82" s="42"/>
    </row>
    <row r="83" spans="1:25" ht="15" customHeight="1" x14ac:dyDescent="0.35">
      <c r="A83" s="41">
        <v>75</v>
      </c>
      <c r="B83" s="43">
        <v>45661</v>
      </c>
      <c r="C83" s="44">
        <v>0.11805555555555555</v>
      </c>
      <c r="D83" s="42" t="s">
        <v>122</v>
      </c>
      <c r="E83" s="8" t="s">
        <v>75</v>
      </c>
      <c r="F83" s="42">
        <v>200542</v>
      </c>
      <c r="G83" s="45" t="str">
        <f>+VLOOKUP(Abril81168913141516[[#This Row],[Código]],Tabla1[#All],2,FALSE)</f>
        <v xml:space="preserve">LEVANTE R ESP VR </v>
      </c>
      <c r="H83" s="42">
        <v>20020</v>
      </c>
      <c r="I83" s="42">
        <v>68</v>
      </c>
      <c r="J83" s="42">
        <v>42</v>
      </c>
      <c r="K83" s="9">
        <v>500</v>
      </c>
      <c r="L83" s="42">
        <v>460</v>
      </c>
      <c r="M83" s="22">
        <f>IFERROR((Abril81168913141516[[#This Row],[m2]]*100)/Abril81168913141516[[#This Row],[m1]],"N.A")</f>
        <v>92</v>
      </c>
      <c r="N83" s="42">
        <v>3.1</v>
      </c>
      <c r="O83" s="42">
        <f>IFERROR(100-Abril81168913141516[[#This Row],[% Durab.]],"N.A")</f>
        <v>8</v>
      </c>
      <c r="P83" s="42" t="s">
        <v>126</v>
      </c>
      <c r="Q83" s="42" t="s">
        <v>126</v>
      </c>
      <c r="R83" s="42" t="s">
        <v>126</v>
      </c>
      <c r="S83" s="42" t="s">
        <v>126</v>
      </c>
      <c r="T83" s="42" t="s">
        <v>126</v>
      </c>
      <c r="U83" s="42" t="str">
        <f>IFERROR(100-Abril81168913141516[[#This Row],[10,00]]-Abril81168913141516[[#This Row],[12,00]]-Abril81168913141516[[#This Row],[14,00]]-Abril81168913141516[[#This Row],[16,00]],"N.A.")</f>
        <v>N.A.</v>
      </c>
      <c r="V83" s="42" t="s">
        <v>129</v>
      </c>
      <c r="W83" s="42" t="s">
        <v>128</v>
      </c>
      <c r="X83" s="42"/>
      <c r="Y83" s="42"/>
    </row>
    <row r="84" spans="1:25" ht="15" customHeight="1" x14ac:dyDescent="0.35">
      <c r="A84" s="41">
        <v>76</v>
      </c>
      <c r="B84" s="43">
        <v>45661</v>
      </c>
      <c r="C84" s="44">
        <v>0.11805555555555555</v>
      </c>
      <c r="D84" s="42" t="s">
        <v>122</v>
      </c>
      <c r="E84" s="8" t="s">
        <v>144</v>
      </c>
      <c r="F84" s="42">
        <v>200118</v>
      </c>
      <c r="G84" s="45" t="str">
        <f>+VLOOKUP(Abril81168913141516[[#This Row],[Código]],Tabla1[#All],2,FALSE)</f>
        <v>C. INICIACIÓN P. INMUNIDAD</v>
      </c>
      <c r="H84" s="42">
        <v>20021</v>
      </c>
      <c r="I84" s="42">
        <v>76</v>
      </c>
      <c r="J84" s="42">
        <v>8</v>
      </c>
      <c r="K84" s="9">
        <v>500</v>
      </c>
      <c r="L84" s="42">
        <v>478</v>
      </c>
      <c r="M84" s="22">
        <f>IFERROR((Abril81168913141516[[#This Row],[m2]]*100)/Abril81168913141516[[#This Row],[m1]],"N.A")</f>
        <v>95.6</v>
      </c>
      <c r="N84" s="42">
        <v>3</v>
      </c>
      <c r="O84" s="42">
        <f>IFERROR(100-Abril81168913141516[[#This Row],[% Durab.]],"N.A")</f>
        <v>4.4000000000000057</v>
      </c>
      <c r="P84" s="42" t="s">
        <v>126</v>
      </c>
      <c r="Q84" s="42" t="s">
        <v>126</v>
      </c>
      <c r="R84" s="42" t="s">
        <v>126</v>
      </c>
      <c r="S84" s="42" t="s">
        <v>126</v>
      </c>
      <c r="T84" s="42" t="s">
        <v>126</v>
      </c>
      <c r="U84" s="42" t="str">
        <f>IFERROR(100-Abril81168913141516[[#This Row],[10,00]]-Abril81168913141516[[#This Row],[12,00]]-Abril81168913141516[[#This Row],[14,00]]-Abril81168913141516[[#This Row],[16,00]],"N.A.")</f>
        <v>N.A.</v>
      </c>
      <c r="V84" s="42" t="s">
        <v>129</v>
      </c>
      <c r="W84" s="42" t="s">
        <v>128</v>
      </c>
      <c r="X84" s="42"/>
      <c r="Y84" s="42"/>
    </row>
    <row r="85" spans="1:25" ht="15" customHeight="1" x14ac:dyDescent="0.35">
      <c r="A85" s="41">
        <v>77</v>
      </c>
      <c r="B85" s="43">
        <v>45661</v>
      </c>
      <c r="C85" s="44">
        <v>0.14027777777777778</v>
      </c>
      <c r="D85" s="42" t="s">
        <v>114</v>
      </c>
      <c r="E85" s="8" t="s">
        <v>77</v>
      </c>
      <c r="F85" s="42">
        <v>200542</v>
      </c>
      <c r="G85" s="45" t="str">
        <f>+VLOOKUP(Abril81168913141516[[#This Row],[Código]],Tabla1[#All],2,FALSE)</f>
        <v xml:space="preserve">LEVANTE R ESP VR </v>
      </c>
      <c r="H85" s="42">
        <v>20020</v>
      </c>
      <c r="I85" s="42">
        <v>68</v>
      </c>
      <c r="J85" s="42">
        <v>54</v>
      </c>
      <c r="K85" s="22" t="str">
        <f ca="1">IFERROR((Abril81168913141516[[#This Row],[m2]]*100)/Abril81168913141516[[#This Row],[m1]],"N.A")</f>
        <v>N.A</v>
      </c>
      <c r="L85" s="22" t="str">
        <f ca="1">IFERROR((Abril81168913141516[[#This Row],[% Durab.]]*100)/Abril81168913141516[[#This Row],[m2]],"N.A")</f>
        <v>N.A</v>
      </c>
      <c r="M85" s="22" t="str">
        <f ca="1">IFERROR((Abril81168913141516[[#This Row],[m2]]*100)/Abril81168913141516[[#This Row],[m1]],"N.A")</f>
        <v>N.A</v>
      </c>
      <c r="N85" s="22" t="str">
        <f ca="1">IFERROR((Abril81168913141516[[#This Row],[% Durab.]]*100)/Abril81168913141516[[#This Row],[m2]],"N.A")</f>
        <v>N.A</v>
      </c>
      <c r="O85" s="42" t="str">
        <f ca="1">IFERROR(100-Abril81168913141516[[#This Row],[% Durab.]],"N.A")</f>
        <v>N.A</v>
      </c>
      <c r="P85" s="42" t="s">
        <v>147</v>
      </c>
      <c r="Q85" s="42">
        <v>0.36</v>
      </c>
      <c r="R85" s="42">
        <v>0.68</v>
      </c>
      <c r="S85" s="42">
        <v>3.6</v>
      </c>
      <c r="T85" s="42">
        <v>3.24</v>
      </c>
      <c r="U85" s="42">
        <f>IFERROR(100-Abril81168913141516[[#This Row],[10,00]]-Abril81168913141516[[#This Row],[12,00]]-Abril81168913141516[[#This Row],[14,00]]-Abril81168913141516[[#This Row],[16,00]],"N.A.")</f>
        <v>92.12</v>
      </c>
      <c r="V85" s="42" t="s">
        <v>123</v>
      </c>
      <c r="W85" s="42" t="s">
        <v>128</v>
      </c>
      <c r="X85" s="42"/>
      <c r="Y85" s="42"/>
    </row>
    <row r="86" spans="1:25" ht="15" customHeight="1" x14ac:dyDescent="0.35">
      <c r="A86" s="41">
        <v>79</v>
      </c>
      <c r="B86" s="43">
        <v>45661</v>
      </c>
      <c r="C86" s="44">
        <v>0.16666666666666666</v>
      </c>
      <c r="D86" s="42" t="s">
        <v>122</v>
      </c>
      <c r="E86" s="8" t="s">
        <v>75</v>
      </c>
      <c r="F86" s="42">
        <v>200542</v>
      </c>
      <c r="G86" s="45" t="str">
        <f>+VLOOKUP(Abril81168913141516[[#This Row],[Código]],Tabla1[#All],2,FALSE)</f>
        <v xml:space="preserve">LEVANTE R ESP VR </v>
      </c>
      <c r="H86" s="42">
        <v>20020</v>
      </c>
      <c r="I86" s="42">
        <v>68</v>
      </c>
      <c r="J86" s="42">
        <v>48</v>
      </c>
      <c r="K86" s="9">
        <v>500</v>
      </c>
      <c r="L86" s="42">
        <v>458</v>
      </c>
      <c r="M86" s="22">
        <f>IFERROR((Abril81168913141516[[#This Row],[m2]]*100)/Abril81168913141516[[#This Row],[m1]],"N.A")</f>
        <v>91.6</v>
      </c>
      <c r="N86" s="42">
        <v>3.1</v>
      </c>
      <c r="O86" s="42">
        <f>IFERROR(100-Abril81168913141516[[#This Row],[% Durab.]],"N.A")</f>
        <v>8.4000000000000057</v>
      </c>
      <c r="P86" s="42" t="s">
        <v>126</v>
      </c>
      <c r="Q86" s="42" t="s">
        <v>126</v>
      </c>
      <c r="R86" s="42" t="s">
        <v>126</v>
      </c>
      <c r="S86" s="42" t="s">
        <v>126</v>
      </c>
      <c r="T86" s="42" t="s">
        <v>126</v>
      </c>
      <c r="U86" s="42" t="str">
        <f>IFERROR(100-Abril81168913141516[[#This Row],[10,00]]-Abril81168913141516[[#This Row],[12,00]]-Abril81168913141516[[#This Row],[14,00]]-Abril81168913141516[[#This Row],[16,00]],"N.A.")</f>
        <v>N.A.</v>
      </c>
      <c r="V86" s="42" t="s">
        <v>129</v>
      </c>
      <c r="W86" s="42" t="s">
        <v>128</v>
      </c>
      <c r="X86" s="42"/>
      <c r="Y86" s="42"/>
    </row>
    <row r="87" spans="1:25" ht="15" customHeight="1" x14ac:dyDescent="0.35">
      <c r="A87" s="41">
        <v>80</v>
      </c>
      <c r="B87" s="43">
        <v>45661</v>
      </c>
      <c r="C87" s="44">
        <v>0.16666666666666666</v>
      </c>
      <c r="D87" s="42" t="s">
        <v>122</v>
      </c>
      <c r="E87" s="8" t="s">
        <v>144</v>
      </c>
      <c r="F87" s="42">
        <v>200118</v>
      </c>
      <c r="G87" s="45" t="str">
        <f>+VLOOKUP(Abril81168913141516[[#This Row],[Código]],Tabla1[#All],2,FALSE)</f>
        <v>C. INICIACIÓN P. INMUNIDAD</v>
      </c>
      <c r="H87" s="42">
        <v>20021</v>
      </c>
      <c r="I87" s="42">
        <v>76</v>
      </c>
      <c r="J87" s="42">
        <v>26</v>
      </c>
      <c r="K87" s="9">
        <v>500</v>
      </c>
      <c r="L87" s="42">
        <v>480</v>
      </c>
      <c r="M87" s="22">
        <f>IFERROR((Abril81168913141516[[#This Row],[m2]]*100)/Abril81168913141516[[#This Row],[m1]],"N.A")</f>
        <v>96</v>
      </c>
      <c r="N87" s="42">
        <v>3.1</v>
      </c>
      <c r="O87" s="42">
        <f>IFERROR(100-Abril81168913141516[[#This Row],[% Durab.]],"N.A")</f>
        <v>4</v>
      </c>
      <c r="P87" s="42" t="s">
        <v>126</v>
      </c>
      <c r="Q87" s="42" t="s">
        <v>126</v>
      </c>
      <c r="R87" s="42" t="s">
        <v>126</v>
      </c>
      <c r="S87" s="42" t="s">
        <v>126</v>
      </c>
      <c r="T87" s="42" t="s">
        <v>126</v>
      </c>
      <c r="U87" s="42" t="str">
        <f>IFERROR(100-Abril81168913141516[[#This Row],[10,00]]-Abril81168913141516[[#This Row],[12,00]]-Abril81168913141516[[#This Row],[14,00]]-Abril81168913141516[[#This Row],[16,00]],"N.A.")</f>
        <v>N.A.</v>
      </c>
      <c r="V87" s="42" t="s">
        <v>129</v>
      </c>
      <c r="W87" s="42" t="s">
        <v>128</v>
      </c>
      <c r="X87" s="42"/>
      <c r="Y87" s="42"/>
    </row>
    <row r="88" spans="1:25" ht="15" customHeight="1" x14ac:dyDescent="0.35">
      <c r="A88" s="41">
        <v>81</v>
      </c>
      <c r="B88" s="43">
        <v>45661</v>
      </c>
      <c r="C88" s="44">
        <v>0.18194444444444444</v>
      </c>
      <c r="D88" s="42" t="s">
        <v>114</v>
      </c>
      <c r="E88" s="8" t="s">
        <v>77</v>
      </c>
      <c r="F88" s="42">
        <v>200118</v>
      </c>
      <c r="G88" s="45" t="str">
        <f>+VLOOKUP(Abril81168913141516[[#This Row],[Código]],Tabla1[#All],2,FALSE)</f>
        <v>C. INICIACIÓN P. INMUNIDAD</v>
      </c>
      <c r="H88" s="42">
        <v>20021</v>
      </c>
      <c r="I88" s="42">
        <v>76</v>
      </c>
      <c r="J88" s="42">
        <v>29</v>
      </c>
      <c r="K88" s="22" t="str">
        <f ca="1">IFERROR((Abril81168913141516[[#This Row],[m2]]*100)/Abril81168913141516[[#This Row],[m1]],"N.A")</f>
        <v>N.A</v>
      </c>
      <c r="L88" s="22" t="str">
        <f ca="1">IFERROR((Abril81168913141516[[#This Row],[% Durab.]]*100)/Abril81168913141516[[#This Row],[m2]],"N.A")</f>
        <v>N.A</v>
      </c>
      <c r="M88" s="22" t="str">
        <f ca="1">IFERROR((Abril81168913141516[[#This Row],[m2]]*100)/Abril81168913141516[[#This Row],[m1]],"N.A")</f>
        <v>N.A</v>
      </c>
      <c r="N88" s="22" t="str">
        <f ca="1">IFERROR((Abril81168913141516[[#This Row],[% Durab.]]*100)/Abril81168913141516[[#This Row],[m2]],"N.A")</f>
        <v>N.A</v>
      </c>
      <c r="O88" s="42" t="str">
        <f ca="1">IFERROR(100-Abril81168913141516[[#This Row],[% Durab.]],"N.A")</f>
        <v>N.A</v>
      </c>
      <c r="P88" s="42" t="s">
        <v>147</v>
      </c>
      <c r="Q88" s="42">
        <v>0.24</v>
      </c>
      <c r="R88" s="42">
        <v>0.48</v>
      </c>
      <c r="S88" s="42">
        <v>2.92</v>
      </c>
      <c r="T88" s="42">
        <v>3.32</v>
      </c>
      <c r="U88" s="42">
        <f>IFERROR(100-Abril81168913141516[[#This Row],[10,00]]-Abril81168913141516[[#This Row],[12,00]]-Abril81168913141516[[#This Row],[14,00]]-Abril81168913141516[[#This Row],[16,00]],"N.A.")</f>
        <v>93.04</v>
      </c>
      <c r="V88" s="42" t="s">
        <v>123</v>
      </c>
      <c r="W88" s="42" t="s">
        <v>128</v>
      </c>
      <c r="X88" s="42"/>
      <c r="Y88" s="42"/>
    </row>
    <row r="89" spans="1:25" ht="15" customHeight="1" x14ac:dyDescent="0.35">
      <c r="A89" s="41">
        <v>82</v>
      </c>
      <c r="B89" s="43">
        <v>45661</v>
      </c>
      <c r="C89" s="44">
        <v>0.24305555555555555</v>
      </c>
      <c r="D89" s="42" t="s">
        <v>122</v>
      </c>
      <c r="E89" s="8" t="s">
        <v>75</v>
      </c>
      <c r="F89" s="42">
        <v>200542</v>
      </c>
      <c r="G89" s="45" t="str">
        <f>+VLOOKUP(Abril81168913141516[[#This Row],[Código]],Tabla1[#All],2,FALSE)</f>
        <v xml:space="preserve">LEVANTE R ESP VR </v>
      </c>
      <c r="H89" s="42">
        <v>20020</v>
      </c>
      <c r="I89" s="42">
        <v>68</v>
      </c>
      <c r="J89" s="42">
        <v>59</v>
      </c>
      <c r="K89" s="9">
        <v>500</v>
      </c>
      <c r="L89" s="42">
        <v>470</v>
      </c>
      <c r="M89" s="22">
        <f>IFERROR((Abril81168913141516[[#This Row],[m2]]*100)/Abril81168913141516[[#This Row],[m1]],"N.A")</f>
        <v>94</v>
      </c>
      <c r="N89" s="42">
        <v>3.1</v>
      </c>
      <c r="O89" s="42">
        <f>IFERROR(100-Abril81168913141516[[#This Row],[% Durab.]],"N.A")</f>
        <v>6</v>
      </c>
      <c r="P89" s="42" t="s">
        <v>126</v>
      </c>
      <c r="Q89" s="42" t="s">
        <v>126</v>
      </c>
      <c r="R89" s="42" t="s">
        <v>126</v>
      </c>
      <c r="S89" s="42" t="s">
        <v>126</v>
      </c>
      <c r="T89" s="42" t="s">
        <v>126</v>
      </c>
      <c r="U89" s="42" t="str">
        <f>IFERROR(100-Abril81168913141516[[#This Row],[10,00]]-Abril81168913141516[[#This Row],[12,00]]-Abril81168913141516[[#This Row],[14,00]]-Abril81168913141516[[#This Row],[16,00]],"N.A.")</f>
        <v>N.A.</v>
      </c>
      <c r="V89" s="42" t="s">
        <v>129</v>
      </c>
      <c r="W89" s="42" t="s">
        <v>128</v>
      </c>
      <c r="X89" s="42"/>
      <c r="Y89" s="42"/>
    </row>
    <row r="90" spans="1:25" ht="15" customHeight="1" x14ac:dyDescent="0.35">
      <c r="A90" s="41">
        <v>83</v>
      </c>
      <c r="B90" s="43">
        <v>45661</v>
      </c>
      <c r="C90" s="44">
        <v>0.24305555555555555</v>
      </c>
      <c r="D90" s="42" t="s">
        <v>122</v>
      </c>
      <c r="E90" s="8" t="s">
        <v>144</v>
      </c>
      <c r="F90" s="42">
        <v>200118</v>
      </c>
      <c r="G90" s="45" t="str">
        <f>+VLOOKUP(Abril81168913141516[[#This Row],[Código]],Tabla1[#All],2,FALSE)</f>
        <v>C. INICIACIÓN P. INMUNIDAD</v>
      </c>
      <c r="H90" s="42">
        <v>20021</v>
      </c>
      <c r="I90" s="42">
        <v>76</v>
      </c>
      <c r="J90" s="42">
        <v>37</v>
      </c>
      <c r="K90" s="9">
        <v>500</v>
      </c>
      <c r="L90" s="42">
        <v>478</v>
      </c>
      <c r="M90" s="22">
        <f>IFERROR((Abril81168913141516[[#This Row],[m2]]*100)/Abril81168913141516[[#This Row],[m1]],"N.A")</f>
        <v>95.6</v>
      </c>
      <c r="N90" s="42">
        <v>3.2</v>
      </c>
      <c r="O90" s="42">
        <f>IFERROR(100-Abril81168913141516[[#This Row],[% Durab.]],"N.A")</f>
        <v>4.4000000000000057</v>
      </c>
      <c r="P90" s="42" t="s">
        <v>126</v>
      </c>
      <c r="Q90" s="42" t="s">
        <v>126</v>
      </c>
      <c r="R90" s="42" t="s">
        <v>126</v>
      </c>
      <c r="S90" s="42" t="s">
        <v>126</v>
      </c>
      <c r="T90" s="42" t="s">
        <v>126</v>
      </c>
      <c r="U90" s="42" t="str">
        <f>IFERROR(100-Abril81168913141516[[#This Row],[10,00]]-Abril81168913141516[[#This Row],[12,00]]-Abril81168913141516[[#This Row],[14,00]]-Abril81168913141516[[#This Row],[16,00]],"N.A.")</f>
        <v>N.A.</v>
      </c>
      <c r="V90" s="42" t="s">
        <v>129</v>
      </c>
      <c r="W90" s="42" t="s">
        <v>128</v>
      </c>
      <c r="X90" s="42"/>
      <c r="Y90" s="42"/>
    </row>
    <row r="91" spans="1:25" ht="15" customHeight="1" x14ac:dyDescent="0.35">
      <c r="A91" s="41">
        <v>84</v>
      </c>
      <c r="B91" s="43">
        <v>45661</v>
      </c>
      <c r="C91" s="44">
        <v>0.28819444444444442</v>
      </c>
      <c r="D91" s="42" t="s">
        <v>114</v>
      </c>
      <c r="E91" s="8" t="s">
        <v>77</v>
      </c>
      <c r="F91" s="42">
        <v>200542</v>
      </c>
      <c r="G91" s="45" t="str">
        <f>+VLOOKUP(Abril81168913141516[[#This Row],[Código]],Tabla1[#All],2,FALSE)</f>
        <v xml:space="preserve">LEVANTE R ESP VR </v>
      </c>
      <c r="H91" s="42">
        <v>20023</v>
      </c>
      <c r="I91" s="42">
        <v>41</v>
      </c>
      <c r="J91" s="42">
        <v>2</v>
      </c>
      <c r="K91" s="22" t="str">
        <f ca="1">IFERROR((Abril81168913141516[[#This Row],[m2]]*100)/Abril81168913141516[[#This Row],[m1]],"N.A")</f>
        <v>N.A</v>
      </c>
      <c r="L91" s="22" t="str">
        <f ca="1">IFERROR((Abril81168913141516[[#This Row],[% Durab.]]*100)/Abril81168913141516[[#This Row],[m2]],"N.A")</f>
        <v>N.A</v>
      </c>
      <c r="M91" s="22" t="str">
        <f ca="1">IFERROR((Abril81168913141516[[#This Row],[m2]]*100)/Abril81168913141516[[#This Row],[m1]],"N.A")</f>
        <v>N.A</v>
      </c>
      <c r="N91" s="22" t="str">
        <f ca="1">IFERROR((Abril81168913141516[[#This Row],[% Durab.]]*100)/Abril81168913141516[[#This Row],[m2]],"N.A")</f>
        <v>N.A</v>
      </c>
      <c r="O91" s="42" t="str">
        <f ca="1">IFERROR(100-Abril81168913141516[[#This Row],[% Durab.]],"N.A")</f>
        <v>N.A</v>
      </c>
      <c r="P91" s="42" t="s">
        <v>147</v>
      </c>
      <c r="Q91" s="42">
        <v>0.44</v>
      </c>
      <c r="R91" s="42">
        <v>0.8</v>
      </c>
      <c r="S91" s="42">
        <v>3.56</v>
      </c>
      <c r="T91" s="42">
        <v>3.12</v>
      </c>
      <c r="U91" s="42">
        <f>IFERROR(100-Abril81168913141516[[#This Row],[10,00]]-Abril81168913141516[[#This Row],[12,00]]-Abril81168913141516[[#This Row],[14,00]]-Abril81168913141516[[#This Row],[16,00]],"N.A.")</f>
        <v>92.08</v>
      </c>
      <c r="V91" s="42" t="s">
        <v>123</v>
      </c>
      <c r="W91" s="42" t="s">
        <v>128</v>
      </c>
      <c r="X91" s="42"/>
      <c r="Y91" s="42"/>
    </row>
    <row r="92" spans="1:25" ht="15" customHeight="1" x14ac:dyDescent="0.35">
      <c r="A92" s="41">
        <v>85</v>
      </c>
      <c r="B92" s="43">
        <v>45661</v>
      </c>
      <c r="C92" s="44">
        <v>0.3576388888888889</v>
      </c>
      <c r="D92" s="42" t="s">
        <v>114</v>
      </c>
      <c r="E92" s="8" t="s">
        <v>77</v>
      </c>
      <c r="F92" s="42">
        <v>200118</v>
      </c>
      <c r="G92" s="45" t="str">
        <f>+VLOOKUP(Abril81168913141516[[#This Row],[Código]],Tabla1[#All],2,FALSE)</f>
        <v>C. INICIACIÓN P. INMUNIDAD</v>
      </c>
      <c r="H92" s="42">
        <v>20021</v>
      </c>
      <c r="I92" s="42">
        <v>76</v>
      </c>
      <c r="J92" s="42">
        <v>53</v>
      </c>
      <c r="K92" s="22" t="str">
        <f ca="1">IFERROR((Abril81168913141516[[#This Row],[m2]]*100)/Abril81168913141516[[#This Row],[m1]],"N.A")</f>
        <v>N.A</v>
      </c>
      <c r="L92" s="22" t="str">
        <f ca="1">IFERROR((Abril81168913141516[[#This Row],[% Durab.]]*100)/Abril81168913141516[[#This Row],[m2]],"N.A")</f>
        <v>N.A</v>
      </c>
      <c r="M92" s="22" t="str">
        <f ca="1">IFERROR((Abril81168913141516[[#This Row],[m2]]*100)/Abril81168913141516[[#This Row],[m1]],"N.A")</f>
        <v>N.A</v>
      </c>
      <c r="N92" s="22" t="str">
        <f ca="1">IFERROR((Abril81168913141516[[#This Row],[% Durab.]]*100)/Abril81168913141516[[#This Row],[m2]],"N.A")</f>
        <v>N.A</v>
      </c>
      <c r="O92" s="42" t="str">
        <f ca="1">IFERROR(100-Abril81168913141516[[#This Row],[% Durab.]],"N.A")</f>
        <v>N.A</v>
      </c>
      <c r="P92" s="42" t="s">
        <v>150</v>
      </c>
      <c r="Q92" s="42">
        <v>0.44</v>
      </c>
      <c r="R92" s="42">
        <v>0.56000000000000005</v>
      </c>
      <c r="S92" s="42">
        <v>3.8</v>
      </c>
      <c r="T92" s="42">
        <v>3.96</v>
      </c>
      <c r="U92" s="42">
        <f>IFERROR(100-Abril81168913141516[[#This Row],[10,00]]-Abril81168913141516[[#This Row],[12,00]]-Abril81168913141516[[#This Row],[14,00]]-Abril81168913141516[[#This Row],[16,00]],"N.A.")</f>
        <v>91.240000000000009</v>
      </c>
      <c r="V92" s="42" t="s">
        <v>123</v>
      </c>
      <c r="W92" s="42" t="s">
        <v>138</v>
      </c>
      <c r="X92" s="42"/>
      <c r="Y92" s="42"/>
    </row>
    <row r="93" spans="1:25" ht="15" customHeight="1" x14ac:dyDescent="0.35">
      <c r="A93" s="41">
        <v>86</v>
      </c>
      <c r="B93" s="43">
        <v>45661</v>
      </c>
      <c r="C93" s="44">
        <v>0.375</v>
      </c>
      <c r="D93" s="42" t="s">
        <v>122</v>
      </c>
      <c r="E93" s="8" t="s">
        <v>75</v>
      </c>
      <c r="F93" s="42">
        <v>200542</v>
      </c>
      <c r="G93" s="45" t="str">
        <f>+VLOOKUP(Abril81168913141516[[#This Row],[Código]],Tabla1[#All],2,FALSE)</f>
        <v xml:space="preserve">LEVANTE R ESP VR </v>
      </c>
      <c r="H93" s="42">
        <v>20023</v>
      </c>
      <c r="I93" s="42">
        <v>41</v>
      </c>
      <c r="J93" s="42">
        <v>11</v>
      </c>
      <c r="K93" s="9">
        <v>500</v>
      </c>
      <c r="L93" s="42">
        <v>462</v>
      </c>
      <c r="M93" s="22">
        <f>IFERROR((Abril81168913141516[[#This Row],[m2]]*100)/Abril81168913141516[[#This Row],[m1]],"N.A")</f>
        <v>92.4</v>
      </c>
      <c r="N93" s="42">
        <v>3</v>
      </c>
      <c r="O93" s="42">
        <f>IFERROR(100-Abril81168913141516[[#This Row],[% Durab.]],"N.A")</f>
        <v>7.5999999999999943</v>
      </c>
      <c r="P93" s="42" t="s">
        <v>126</v>
      </c>
      <c r="Q93" s="42" t="s">
        <v>126</v>
      </c>
      <c r="R93" s="42" t="s">
        <v>126</v>
      </c>
      <c r="S93" s="42" t="s">
        <v>126</v>
      </c>
      <c r="T93" s="42" t="s">
        <v>126</v>
      </c>
      <c r="U93" s="42" t="str">
        <f>IFERROR(100-Abril81168913141516[[#This Row],[10,00]]-Abril81168913141516[[#This Row],[12,00]]-Abril81168913141516[[#This Row],[14,00]]-Abril81168913141516[[#This Row],[16,00]],"N.A.")</f>
        <v>N.A.</v>
      </c>
      <c r="V93" s="42" t="s">
        <v>141</v>
      </c>
      <c r="W93" s="42" t="s">
        <v>138</v>
      </c>
      <c r="X93" s="42"/>
      <c r="Y93" s="42"/>
    </row>
    <row r="94" spans="1:25" ht="15" customHeight="1" x14ac:dyDescent="0.35">
      <c r="A94" s="41">
        <v>87</v>
      </c>
      <c r="B94" s="43">
        <v>45661</v>
      </c>
      <c r="C94" s="44">
        <v>0.375</v>
      </c>
      <c r="D94" s="42" t="s">
        <v>122</v>
      </c>
      <c r="E94" s="8" t="s">
        <v>144</v>
      </c>
      <c r="F94" s="42">
        <v>200118</v>
      </c>
      <c r="G94" s="45" t="str">
        <f>+VLOOKUP(Abril81168913141516[[#This Row],[Código]],Tabla1[#All],2,FALSE)</f>
        <v>C. INICIACIÓN P. INMUNIDAD</v>
      </c>
      <c r="H94" s="42">
        <v>20021</v>
      </c>
      <c r="I94" s="42">
        <v>76</v>
      </c>
      <c r="J94" s="42">
        <v>52</v>
      </c>
      <c r="K94" s="9">
        <v>500</v>
      </c>
      <c r="L94" s="42">
        <v>476</v>
      </c>
      <c r="M94" s="22">
        <f>IFERROR((Abril81168913141516[[#This Row],[m2]]*100)/Abril81168913141516[[#This Row],[m1]],"N.A")</f>
        <v>95.2</v>
      </c>
      <c r="N94" s="42">
        <v>3.1</v>
      </c>
      <c r="O94" s="42">
        <f>IFERROR(100-Abril81168913141516[[#This Row],[% Durab.]],"N.A")</f>
        <v>4.7999999999999972</v>
      </c>
      <c r="P94" s="42" t="s">
        <v>126</v>
      </c>
      <c r="Q94" s="42" t="s">
        <v>126</v>
      </c>
      <c r="R94" s="42" t="s">
        <v>126</v>
      </c>
      <c r="S94" s="42" t="s">
        <v>126</v>
      </c>
      <c r="T94" s="42" t="s">
        <v>126</v>
      </c>
      <c r="U94" s="42" t="str">
        <f>IFERROR(100-Abril81168913141516[[#This Row],[10,00]]-Abril81168913141516[[#This Row],[12,00]]-Abril81168913141516[[#This Row],[14,00]]-Abril81168913141516[[#This Row],[16,00]],"N.A.")</f>
        <v>N.A.</v>
      </c>
      <c r="V94" s="42" t="s">
        <v>141</v>
      </c>
      <c r="W94" s="42" t="s">
        <v>138</v>
      </c>
      <c r="X94" s="42"/>
      <c r="Y94" s="42"/>
    </row>
    <row r="95" spans="1:25" ht="15" customHeight="1" x14ac:dyDescent="0.35">
      <c r="A95" s="41">
        <v>88</v>
      </c>
      <c r="B95" s="43">
        <v>45661</v>
      </c>
      <c r="C95" s="44">
        <v>0.3888888888888889</v>
      </c>
      <c r="D95" s="42" t="s">
        <v>114</v>
      </c>
      <c r="E95" s="8" t="s">
        <v>77</v>
      </c>
      <c r="F95" s="42">
        <v>200542</v>
      </c>
      <c r="G95" s="45" t="str">
        <f>+VLOOKUP(Abril81168913141516[[#This Row],[Código]],Tabla1[#All],2,FALSE)</f>
        <v xml:space="preserve">LEVANTE R ESP VR </v>
      </c>
      <c r="H95" s="42">
        <v>20023</v>
      </c>
      <c r="I95" s="42">
        <v>41</v>
      </c>
      <c r="J95" s="42">
        <v>21</v>
      </c>
      <c r="K95" s="22" t="str">
        <f ca="1">IFERROR((Abril81168913141516[[#This Row],[m2]]*100)/Abril81168913141516[[#This Row],[m1]],"N.A")</f>
        <v>N.A</v>
      </c>
      <c r="L95" s="22" t="str">
        <f ca="1">IFERROR((Abril81168913141516[[#This Row],[% Durab.]]*100)/Abril81168913141516[[#This Row],[m2]],"N.A")</f>
        <v>N.A</v>
      </c>
      <c r="M95" s="22" t="str">
        <f ca="1">IFERROR((Abril81168913141516[[#This Row],[m2]]*100)/Abril81168913141516[[#This Row],[m1]],"N.A")</f>
        <v>N.A</v>
      </c>
      <c r="N95" s="22" t="str">
        <f ca="1">IFERROR((Abril81168913141516[[#This Row],[% Durab.]]*100)/Abril81168913141516[[#This Row],[m2]],"N.A")</f>
        <v>N.A</v>
      </c>
      <c r="O95" s="42" t="str">
        <f ca="1">IFERROR(100-Abril81168913141516[[#This Row],[% Durab.]],"N.A")</f>
        <v>N.A</v>
      </c>
      <c r="P95" s="42" t="s">
        <v>150</v>
      </c>
      <c r="Q95" s="42">
        <v>0.24</v>
      </c>
      <c r="R95" s="42">
        <v>0.72</v>
      </c>
      <c r="S95" s="42">
        <v>4.08</v>
      </c>
      <c r="T95" s="42">
        <v>4</v>
      </c>
      <c r="U95" s="42">
        <f>IFERROR(100-Abril81168913141516[[#This Row],[10,00]]-Abril81168913141516[[#This Row],[12,00]]-Abril81168913141516[[#This Row],[14,00]]-Abril81168913141516[[#This Row],[16,00]],"N.A.")</f>
        <v>90.960000000000008</v>
      </c>
      <c r="V95" s="42" t="s">
        <v>132</v>
      </c>
      <c r="W95" s="42" t="s">
        <v>138</v>
      </c>
      <c r="X95" s="42"/>
      <c r="Y95" s="42"/>
    </row>
    <row r="96" spans="1:25" ht="15" customHeight="1" x14ac:dyDescent="0.35">
      <c r="A96" s="41">
        <v>89</v>
      </c>
      <c r="B96" s="43">
        <v>45661</v>
      </c>
      <c r="C96" s="44">
        <v>0.44444444444444442</v>
      </c>
      <c r="D96" s="42" t="s">
        <v>114</v>
      </c>
      <c r="E96" s="8" t="s">
        <v>77</v>
      </c>
      <c r="F96" s="42">
        <v>200542</v>
      </c>
      <c r="G96" s="45" t="str">
        <f>+VLOOKUP(Abril81168913141516[[#This Row],[Código]],Tabla1[#All],2,FALSE)</f>
        <v xml:space="preserve">LEVANTE R ESP VR </v>
      </c>
      <c r="H96" s="42">
        <v>20023</v>
      </c>
      <c r="I96" s="42">
        <v>41</v>
      </c>
      <c r="J96" s="42">
        <v>31</v>
      </c>
      <c r="K96" s="22" t="str">
        <f ca="1">IFERROR((Abril81168913141516[[#This Row],[m2]]*100)/Abril81168913141516[[#This Row],[m1]],"N.A")</f>
        <v>N.A</v>
      </c>
      <c r="L96" s="22" t="str">
        <f ca="1">IFERROR((Abril81168913141516[[#This Row],[% Durab.]]*100)/Abril81168913141516[[#This Row],[m2]],"N.A")</f>
        <v>N.A</v>
      </c>
      <c r="M96" s="22" t="str">
        <f ca="1">IFERROR((Abril81168913141516[[#This Row],[m2]]*100)/Abril81168913141516[[#This Row],[m1]],"N.A")</f>
        <v>N.A</v>
      </c>
      <c r="N96" s="22" t="str">
        <f ca="1">IFERROR((Abril81168913141516[[#This Row],[% Durab.]]*100)/Abril81168913141516[[#This Row],[m2]],"N.A")</f>
        <v>N.A</v>
      </c>
      <c r="O96" s="42" t="str">
        <f ca="1">IFERROR(100-Abril81168913141516[[#This Row],[% Durab.]],"N.A")</f>
        <v>N.A</v>
      </c>
      <c r="P96" s="42" t="s">
        <v>150</v>
      </c>
      <c r="Q96" s="42">
        <v>0.32</v>
      </c>
      <c r="R96" s="42">
        <v>0.64</v>
      </c>
      <c r="S96" s="42">
        <v>3.52</v>
      </c>
      <c r="T96" s="42">
        <v>3.8</v>
      </c>
      <c r="U96" s="42">
        <f>IFERROR(100-Abril81168913141516[[#This Row],[10,00]]-Abril81168913141516[[#This Row],[12,00]]-Abril81168913141516[[#This Row],[14,00]]-Abril81168913141516[[#This Row],[16,00]],"N.A.")</f>
        <v>91.720000000000013</v>
      </c>
      <c r="V96" s="42" t="s">
        <v>132</v>
      </c>
      <c r="W96" s="42" t="s">
        <v>138</v>
      </c>
      <c r="X96" s="42"/>
      <c r="Y96" s="42"/>
    </row>
    <row r="97" spans="1:25" ht="15" customHeight="1" x14ac:dyDescent="0.35">
      <c r="A97" s="41">
        <v>90</v>
      </c>
      <c r="B97" s="43">
        <v>45661</v>
      </c>
      <c r="C97" s="44">
        <v>0.45833333333333331</v>
      </c>
      <c r="D97" s="42" t="s">
        <v>122</v>
      </c>
      <c r="E97" s="8" t="s">
        <v>75</v>
      </c>
      <c r="F97" s="42">
        <v>200542</v>
      </c>
      <c r="G97" s="45" t="str">
        <f>+VLOOKUP(Abril81168913141516[[#This Row],[Código]],Tabla1[#All],2,FALSE)</f>
        <v xml:space="preserve">LEVANTE R ESP VR </v>
      </c>
      <c r="H97" s="42">
        <v>20023</v>
      </c>
      <c r="I97" s="42">
        <v>41</v>
      </c>
      <c r="J97" s="42">
        <v>29</v>
      </c>
      <c r="K97" s="9">
        <v>500</v>
      </c>
      <c r="L97" s="42">
        <v>460</v>
      </c>
      <c r="M97" s="22">
        <f>IFERROR((Abril81168913141516[[#This Row],[m2]]*100)/Abril81168913141516[[#This Row],[m1]],"N.A")</f>
        <v>92</v>
      </c>
      <c r="N97" s="42">
        <v>3</v>
      </c>
      <c r="O97" s="42">
        <f>IFERROR(100-Abril81168913141516[[#This Row],[% Durab.]],"N.A")</f>
        <v>8</v>
      </c>
      <c r="P97" s="42" t="s">
        <v>126</v>
      </c>
      <c r="Q97" s="42" t="s">
        <v>126</v>
      </c>
      <c r="R97" s="42" t="s">
        <v>126</v>
      </c>
      <c r="S97" s="42" t="s">
        <v>126</v>
      </c>
      <c r="T97" s="42" t="s">
        <v>126</v>
      </c>
      <c r="U97" s="42" t="str">
        <f>IFERROR(100-Abril81168913141516[[#This Row],[10,00]]-Abril81168913141516[[#This Row],[12,00]]-Abril81168913141516[[#This Row],[14,00]]-Abril81168913141516[[#This Row],[16,00]],"N.A.")</f>
        <v>N.A.</v>
      </c>
      <c r="V97" s="42" t="s">
        <v>141</v>
      </c>
      <c r="W97" s="42" t="s">
        <v>138</v>
      </c>
      <c r="X97" s="42"/>
      <c r="Y97" s="42"/>
    </row>
    <row r="98" spans="1:25" ht="15" customHeight="1" x14ac:dyDescent="0.35">
      <c r="A98" s="41">
        <v>91</v>
      </c>
      <c r="B98" s="43">
        <v>45661</v>
      </c>
      <c r="C98" s="44">
        <v>0.45833333333333331</v>
      </c>
      <c r="D98" s="42" t="s">
        <v>122</v>
      </c>
      <c r="E98" s="8" t="s">
        <v>144</v>
      </c>
      <c r="F98" s="42">
        <v>200118</v>
      </c>
      <c r="G98" s="45" t="str">
        <f>+VLOOKUP(Abril81168913141516[[#This Row],[Código]],Tabla1[#All],2,FALSE)</f>
        <v>C. INICIACIÓN P. INMUNIDAD</v>
      </c>
      <c r="H98" s="42">
        <v>20021</v>
      </c>
      <c r="I98" s="42">
        <v>76</v>
      </c>
      <c r="J98" s="42">
        <v>60</v>
      </c>
      <c r="K98" s="9">
        <v>500</v>
      </c>
      <c r="L98" s="42">
        <v>472</v>
      </c>
      <c r="M98" s="22">
        <f>IFERROR((Abril81168913141516[[#This Row],[m2]]*100)/Abril81168913141516[[#This Row],[m1]],"N.A")</f>
        <v>94.4</v>
      </c>
      <c r="N98" s="42">
        <v>3</v>
      </c>
      <c r="O98" s="42">
        <f>IFERROR(100-Abril81168913141516[[#This Row],[% Durab.]],"N.A")</f>
        <v>5.5999999999999943</v>
      </c>
      <c r="P98" s="42" t="s">
        <v>126</v>
      </c>
      <c r="Q98" s="42" t="s">
        <v>126</v>
      </c>
      <c r="R98" s="42" t="s">
        <v>126</v>
      </c>
      <c r="S98" s="42" t="s">
        <v>126</v>
      </c>
      <c r="T98" s="42" t="s">
        <v>126</v>
      </c>
      <c r="U98" s="42" t="str">
        <f>IFERROR(100-Abril81168913141516[[#This Row],[10,00]]-Abril81168913141516[[#This Row],[12,00]]-Abril81168913141516[[#This Row],[14,00]]-Abril81168913141516[[#This Row],[16,00]],"N.A.")</f>
        <v>N.A.</v>
      </c>
      <c r="V98" s="42" t="s">
        <v>141</v>
      </c>
      <c r="W98" s="42" t="s">
        <v>138</v>
      </c>
      <c r="X98" s="42"/>
      <c r="Y98" s="42"/>
    </row>
    <row r="99" spans="1:25" ht="15" customHeight="1" x14ac:dyDescent="0.35">
      <c r="A99" s="41">
        <v>92</v>
      </c>
      <c r="B99" s="43">
        <v>45661</v>
      </c>
      <c r="C99" s="44">
        <v>0.4861111111111111</v>
      </c>
      <c r="D99" s="42" t="s">
        <v>114</v>
      </c>
      <c r="E99" s="8" t="s">
        <v>77</v>
      </c>
      <c r="F99" s="42">
        <v>200118</v>
      </c>
      <c r="G99" s="45" t="str">
        <f>+VLOOKUP(Abril81168913141516[[#This Row],[Código]],Tabla1[#All],2,FALSE)</f>
        <v>C. INICIACIÓN P. INMUNIDAD</v>
      </c>
      <c r="H99" s="42">
        <v>20021</v>
      </c>
      <c r="I99" s="42">
        <v>76</v>
      </c>
      <c r="J99" s="42">
        <v>76</v>
      </c>
      <c r="K99" s="22" t="str">
        <f ca="1">IFERROR((Abril81168913141516[[#This Row],[m2]]*100)/Abril81168913141516[[#This Row],[m1]],"N.A")</f>
        <v>N.A</v>
      </c>
      <c r="L99" s="22" t="str">
        <f ca="1">IFERROR((Abril81168913141516[[#This Row],[% Durab.]]*100)/Abril81168913141516[[#This Row],[m2]],"N.A")</f>
        <v>N.A</v>
      </c>
      <c r="M99" s="22" t="str">
        <f ca="1">IFERROR((Abril81168913141516[[#This Row],[m2]]*100)/Abril81168913141516[[#This Row],[m1]],"N.A")</f>
        <v>N.A</v>
      </c>
      <c r="N99" s="22" t="str">
        <f ca="1">IFERROR((Abril81168913141516[[#This Row],[% Durab.]]*100)/Abril81168913141516[[#This Row],[m2]],"N.A")</f>
        <v>N.A</v>
      </c>
      <c r="O99" s="42" t="str">
        <f ca="1">IFERROR(100-Abril81168913141516[[#This Row],[% Durab.]],"N.A")</f>
        <v>N.A</v>
      </c>
      <c r="P99" s="9" t="s">
        <v>150</v>
      </c>
      <c r="Q99" s="9">
        <v>0.36</v>
      </c>
      <c r="R99" s="9">
        <v>0.56000000000000005</v>
      </c>
      <c r="S99" s="9">
        <v>3.32</v>
      </c>
      <c r="T99" s="9">
        <v>3.4</v>
      </c>
      <c r="U99" s="42">
        <f>IFERROR(100-Abril81168913141516[[#This Row],[10,00]]-Abril81168913141516[[#This Row],[12,00]]-Abril81168913141516[[#This Row],[14,00]]-Abril81168913141516[[#This Row],[16,00]],"N.A.")</f>
        <v>92.36</v>
      </c>
      <c r="V99" s="42" t="s">
        <v>132</v>
      </c>
      <c r="W99" s="42" t="s">
        <v>138</v>
      </c>
      <c r="X99" s="42"/>
      <c r="Y99" s="42"/>
    </row>
    <row r="100" spans="1:25" ht="15" customHeight="1" x14ac:dyDescent="0.35">
      <c r="A100" s="41">
        <v>93</v>
      </c>
      <c r="B100" s="43">
        <v>45661</v>
      </c>
      <c r="C100" s="44">
        <v>0.51388888888888884</v>
      </c>
      <c r="D100" s="42" t="s">
        <v>122</v>
      </c>
      <c r="E100" s="8" t="s">
        <v>75</v>
      </c>
      <c r="F100" s="42">
        <v>200542</v>
      </c>
      <c r="G100" s="45" t="str">
        <f>+VLOOKUP(Abril81168913141516[[#This Row],[Código]],Tabla1[#All],2,FALSE)</f>
        <v xml:space="preserve">LEVANTE R ESP VR </v>
      </c>
      <c r="H100" s="42">
        <v>20023</v>
      </c>
      <c r="I100" s="42">
        <v>41</v>
      </c>
      <c r="J100" s="42">
        <v>36</v>
      </c>
      <c r="K100" s="9">
        <v>500</v>
      </c>
      <c r="L100" s="42">
        <v>455</v>
      </c>
      <c r="M100" s="22">
        <f>IFERROR((Abril81168913141516[[#This Row],[m2]]*100)/Abril81168913141516[[#This Row],[m1]],"N.A")</f>
        <v>91</v>
      </c>
      <c r="N100" s="42">
        <v>3</v>
      </c>
      <c r="O100" s="42">
        <f>IFERROR(100-Abril81168913141516[[#This Row],[% Durab.]],"N.A")</f>
        <v>9</v>
      </c>
      <c r="P100" s="9" t="s">
        <v>126</v>
      </c>
      <c r="Q100" s="9" t="s">
        <v>126</v>
      </c>
      <c r="R100" s="9" t="s">
        <v>126</v>
      </c>
      <c r="S100" s="9" t="s">
        <v>126</v>
      </c>
      <c r="T100" s="9" t="s">
        <v>126</v>
      </c>
      <c r="U100" s="42" t="str">
        <f>IFERROR(100-Abril81168913141516[[#This Row],[10,00]]-Abril81168913141516[[#This Row],[12,00]]-Abril81168913141516[[#This Row],[14,00]]-Abril81168913141516[[#This Row],[16,00]],"N.A.")</f>
        <v>N.A.</v>
      </c>
      <c r="V100" s="42" t="s">
        <v>141</v>
      </c>
      <c r="W100" s="42" t="s">
        <v>138</v>
      </c>
      <c r="X100" s="42"/>
      <c r="Y100" s="42"/>
    </row>
    <row r="101" spans="1:25" ht="15" customHeight="1" x14ac:dyDescent="0.35">
      <c r="A101" s="41">
        <v>94</v>
      </c>
      <c r="B101" s="43">
        <v>45661</v>
      </c>
      <c r="C101" s="44">
        <v>0.51388888888888884</v>
      </c>
      <c r="D101" s="42" t="s">
        <v>122</v>
      </c>
      <c r="E101" s="8" t="s">
        <v>144</v>
      </c>
      <c r="F101" s="42">
        <v>200118</v>
      </c>
      <c r="G101" s="45" t="str">
        <f>+VLOOKUP(Abril81168913141516[[#This Row],[Código]],Tabla1[#All],2,FALSE)</f>
        <v>C. INICIACIÓN P. INMUNIDAD</v>
      </c>
      <c r="H101" s="42">
        <v>20022</v>
      </c>
      <c r="I101" s="42">
        <v>15</v>
      </c>
      <c r="J101" s="42">
        <v>7</v>
      </c>
      <c r="K101" s="9">
        <v>500</v>
      </c>
      <c r="L101" s="42">
        <v>475</v>
      </c>
      <c r="M101" s="22">
        <f>IFERROR((Abril81168913141516[[#This Row],[m2]]*100)/Abril81168913141516[[#This Row],[m1]],"N.A")</f>
        <v>95</v>
      </c>
      <c r="N101" s="42">
        <v>3</v>
      </c>
      <c r="O101" s="42">
        <f>IFERROR(100-Abril81168913141516[[#This Row],[% Durab.]],"N.A")</f>
        <v>5</v>
      </c>
      <c r="P101" s="42" t="s">
        <v>126</v>
      </c>
      <c r="Q101" s="42" t="s">
        <v>126</v>
      </c>
      <c r="R101" s="42" t="s">
        <v>126</v>
      </c>
      <c r="S101" s="42" t="s">
        <v>126</v>
      </c>
      <c r="T101" s="42" t="s">
        <v>126</v>
      </c>
      <c r="U101" s="42" t="str">
        <f>IFERROR(100-Abril81168913141516[[#This Row],[10,00]]-Abril81168913141516[[#This Row],[12,00]]-Abril81168913141516[[#This Row],[14,00]]-Abril81168913141516[[#This Row],[16,00]],"N.A.")</f>
        <v>N.A.</v>
      </c>
      <c r="V101" s="42" t="s">
        <v>141</v>
      </c>
      <c r="W101" s="42" t="s">
        <v>138</v>
      </c>
      <c r="X101" s="42"/>
      <c r="Y101" s="42"/>
    </row>
    <row r="102" spans="1:25" ht="15" customHeight="1" x14ac:dyDescent="0.35">
      <c r="A102" s="41">
        <v>95</v>
      </c>
      <c r="B102" s="43">
        <v>45661</v>
      </c>
      <c r="C102" s="44">
        <v>0.52083333333333337</v>
      </c>
      <c r="D102" s="42" t="s">
        <v>114</v>
      </c>
      <c r="E102" s="8" t="s">
        <v>77</v>
      </c>
      <c r="F102" s="42">
        <v>200118</v>
      </c>
      <c r="G102" s="45" t="str">
        <f>+VLOOKUP(Abril81168913141516[[#This Row],[Código]],Tabla1[#All],2,FALSE)</f>
        <v>C. INICIACIÓN P. INMUNIDAD</v>
      </c>
      <c r="H102" s="42">
        <v>20022</v>
      </c>
      <c r="I102" s="42">
        <v>15</v>
      </c>
      <c r="J102" s="42">
        <v>9</v>
      </c>
      <c r="K102" s="22" t="str">
        <f ca="1">IFERROR((Abril81168913141516[[#This Row],[m2]]*100)/Abril81168913141516[[#This Row],[m1]],"N.A")</f>
        <v>N.A</v>
      </c>
      <c r="L102" s="22" t="str">
        <f ca="1">IFERROR((Abril81168913141516[[#This Row],[% Durab.]]*100)/Abril81168913141516[[#This Row],[m2]],"N.A")</f>
        <v>N.A</v>
      </c>
      <c r="M102" s="22" t="str">
        <f ca="1">IFERROR((Abril81168913141516[[#This Row],[m2]]*100)/Abril81168913141516[[#This Row],[m1]],"N.A")</f>
        <v>N.A</v>
      </c>
      <c r="N102" s="22" t="str">
        <f ca="1">IFERROR((Abril81168913141516[[#This Row],[% Durab.]]*100)/Abril81168913141516[[#This Row],[m2]],"N.A")</f>
        <v>N.A</v>
      </c>
      <c r="O102" s="42" t="str">
        <f ca="1">IFERROR(100-Abril81168913141516[[#This Row],[% Durab.]],"N.A")</f>
        <v>N.A</v>
      </c>
      <c r="P102" s="42" t="s">
        <v>150</v>
      </c>
      <c r="Q102" s="42">
        <v>0.32</v>
      </c>
      <c r="R102" s="42">
        <v>0.48</v>
      </c>
      <c r="S102" s="42">
        <v>3.68</v>
      </c>
      <c r="T102" s="42">
        <v>4</v>
      </c>
      <c r="U102" s="42">
        <f>IFERROR(100-Abril81168913141516[[#This Row],[10,00]]-Abril81168913141516[[#This Row],[12,00]]-Abril81168913141516[[#This Row],[14,00]]-Abril81168913141516[[#This Row],[16,00]],"N.A.")</f>
        <v>91.52</v>
      </c>
      <c r="V102" s="42" t="s">
        <v>132</v>
      </c>
      <c r="W102" s="42" t="s">
        <v>138</v>
      </c>
      <c r="X102" s="42"/>
      <c r="Y102" s="42"/>
    </row>
    <row r="103" spans="1:25" ht="15" customHeight="1" x14ac:dyDescent="0.35">
      <c r="A103" s="41">
        <v>96</v>
      </c>
      <c r="B103" s="43">
        <v>45661</v>
      </c>
      <c r="C103" s="44">
        <v>0.60416666666666663</v>
      </c>
      <c r="D103" s="42" t="s">
        <v>114</v>
      </c>
      <c r="E103" s="8" t="s">
        <v>77</v>
      </c>
      <c r="F103" s="42">
        <v>200541</v>
      </c>
      <c r="G103" s="45" t="str">
        <f>+VLOOKUP(Abril81168913141516[[#This Row],[Código]],Tabla1[#All],2,FALSE)</f>
        <v>C. LEVANTE VR P.</v>
      </c>
      <c r="H103" s="42">
        <v>20024</v>
      </c>
      <c r="I103" s="42">
        <v>68</v>
      </c>
      <c r="J103" s="42">
        <v>21</v>
      </c>
      <c r="K103" s="22" t="str">
        <f ca="1">IFERROR((Abril81168913141516[[#This Row],[m2]]*100)/Abril81168913141516[[#This Row],[m1]],"N.A")</f>
        <v>N.A</v>
      </c>
      <c r="L103" s="22" t="str">
        <f ca="1">IFERROR((Abril81168913141516[[#This Row],[% Durab.]]*100)/Abril81168913141516[[#This Row],[m2]],"N.A")</f>
        <v>N.A</v>
      </c>
      <c r="M103" s="22" t="str">
        <f ca="1">IFERROR((Abril81168913141516[[#This Row],[m2]]*100)/Abril81168913141516[[#This Row],[m1]],"N.A")</f>
        <v>N.A</v>
      </c>
      <c r="N103" s="22" t="str">
        <f ca="1">IFERROR((Abril81168913141516[[#This Row],[% Durab.]]*100)/Abril81168913141516[[#This Row],[m2]],"N.A")</f>
        <v>N.A</v>
      </c>
      <c r="O103" s="42" t="str">
        <f ca="1">IFERROR(100-Abril81168913141516[[#This Row],[% Durab.]],"N.A")</f>
        <v>N.A</v>
      </c>
      <c r="P103" s="9" t="s">
        <v>150</v>
      </c>
      <c r="Q103" s="9">
        <v>0.44</v>
      </c>
      <c r="R103" s="9">
        <v>0.68</v>
      </c>
      <c r="S103" s="9">
        <v>3.8</v>
      </c>
      <c r="T103" s="9">
        <v>4</v>
      </c>
      <c r="U103" s="42">
        <f>IFERROR(100-Abril81168913141516[[#This Row],[10,00]]-Abril81168913141516[[#This Row],[12,00]]-Abril81168913141516[[#This Row],[14,00]]-Abril81168913141516[[#This Row],[16,00]],"N.A.")</f>
        <v>91.08</v>
      </c>
      <c r="V103" s="42" t="s">
        <v>132</v>
      </c>
      <c r="W103" s="42" t="s">
        <v>138</v>
      </c>
      <c r="X103" s="42"/>
      <c r="Y103" s="42"/>
    </row>
    <row r="104" spans="1:25" ht="15" customHeight="1" x14ac:dyDescent="0.35">
      <c r="A104" s="41">
        <v>97</v>
      </c>
      <c r="B104" s="43">
        <v>45661</v>
      </c>
      <c r="C104" s="44">
        <v>0.625</v>
      </c>
      <c r="D104" s="42" t="s">
        <v>122</v>
      </c>
      <c r="E104" s="8" t="s">
        <v>75</v>
      </c>
      <c r="F104" s="42">
        <v>200541</v>
      </c>
      <c r="G104" s="45" t="str">
        <f>+VLOOKUP(Abril81168913141516[[#This Row],[Código]],Tabla1[#All],2,FALSE)</f>
        <v>C. LEVANTE VR P.</v>
      </c>
      <c r="H104" s="42">
        <v>20024</v>
      </c>
      <c r="I104" s="42">
        <v>68</v>
      </c>
      <c r="J104" s="42">
        <v>9</v>
      </c>
      <c r="K104" s="9">
        <v>500</v>
      </c>
      <c r="L104" s="42">
        <v>460</v>
      </c>
      <c r="M104" s="22">
        <f>IFERROR((Abril81168913141516[[#This Row],[m2]]*100)/Abril81168913141516[[#This Row],[m1]],"N.A")</f>
        <v>92</v>
      </c>
      <c r="N104" s="42">
        <v>3.1</v>
      </c>
      <c r="O104" s="42">
        <f>IFERROR(100-Abril81168913141516[[#This Row],[% Durab.]],"N.A")</f>
        <v>8</v>
      </c>
      <c r="P104" s="9" t="s">
        <v>126</v>
      </c>
      <c r="Q104" s="9" t="s">
        <v>126</v>
      </c>
      <c r="R104" s="9" t="s">
        <v>126</v>
      </c>
      <c r="S104" s="9" t="s">
        <v>126</v>
      </c>
      <c r="T104" s="9" t="s">
        <v>126</v>
      </c>
      <c r="U104" s="42" t="str">
        <f>IFERROR(100-Abril81168913141516[[#This Row],[10,00]]-Abril81168913141516[[#This Row],[12,00]]-Abril81168913141516[[#This Row],[14,00]]-Abril81168913141516[[#This Row],[16,00]],"N.A.")</f>
        <v>N.A.</v>
      </c>
      <c r="V104" s="42" t="s">
        <v>141</v>
      </c>
      <c r="W104" s="42" t="s">
        <v>138</v>
      </c>
      <c r="X104" s="42"/>
      <c r="Y104" s="42"/>
    </row>
    <row r="105" spans="1:25" ht="15" customHeight="1" x14ac:dyDescent="0.35">
      <c r="A105" s="41">
        <v>98</v>
      </c>
      <c r="B105" s="43">
        <v>45661</v>
      </c>
      <c r="C105" s="44">
        <v>0.625</v>
      </c>
      <c r="D105" s="42" t="s">
        <v>122</v>
      </c>
      <c r="E105" s="8" t="s">
        <v>144</v>
      </c>
      <c r="F105" s="42">
        <v>200118</v>
      </c>
      <c r="G105" s="45" t="str">
        <f>+VLOOKUP(Abril81168913141516[[#This Row],[Código]],Tabla1[#All],2,FALSE)</f>
        <v>C. INICIACIÓN P. INMUNIDAD</v>
      </c>
      <c r="H105" s="42">
        <v>20022</v>
      </c>
      <c r="I105" s="42">
        <v>15</v>
      </c>
      <c r="J105" s="42">
        <v>13</v>
      </c>
      <c r="K105" s="9">
        <v>500</v>
      </c>
      <c r="L105" s="42">
        <v>470</v>
      </c>
      <c r="M105" s="22">
        <f>IFERROR((Abril81168913141516[[#This Row],[m2]]*100)/Abril81168913141516[[#This Row],[m1]],"N.A")</f>
        <v>94</v>
      </c>
      <c r="N105" s="42">
        <v>3</v>
      </c>
      <c r="O105" s="42">
        <f>IFERROR(100-Abril81168913141516[[#This Row],[% Durab.]],"N.A")</f>
        <v>6</v>
      </c>
      <c r="P105" s="9" t="s">
        <v>126</v>
      </c>
      <c r="Q105" s="42" t="s">
        <v>126</v>
      </c>
      <c r="R105" s="22" t="s">
        <v>126</v>
      </c>
      <c r="S105" s="42" t="s">
        <v>126</v>
      </c>
      <c r="T105" s="42" t="s">
        <v>126</v>
      </c>
      <c r="U105" s="42" t="str">
        <f>IFERROR(100-Abril81168913141516[[#This Row],[10,00]]-Abril81168913141516[[#This Row],[12,00]]-Abril81168913141516[[#This Row],[14,00]]-Abril81168913141516[[#This Row],[16,00]],"N.A.")</f>
        <v>N.A.</v>
      </c>
      <c r="V105" s="42" t="s">
        <v>141</v>
      </c>
      <c r="W105" s="42" t="s">
        <v>138</v>
      </c>
      <c r="X105" s="42"/>
      <c r="Y105" s="42"/>
    </row>
    <row r="106" spans="1:25" ht="15" customHeight="1" x14ac:dyDescent="0.35">
      <c r="A106" s="41">
        <v>99</v>
      </c>
      <c r="B106" s="43">
        <v>45661</v>
      </c>
      <c r="C106" s="44">
        <v>0.74652777777777779</v>
      </c>
      <c r="D106" s="42" t="s">
        <v>122</v>
      </c>
      <c r="E106" s="8" t="s">
        <v>75</v>
      </c>
      <c r="F106" s="42">
        <v>200541</v>
      </c>
      <c r="G106" s="45" t="str">
        <f>+VLOOKUP(Abril81168913141516[[#This Row],[Código]],Tabla1[#All],2,FALSE)</f>
        <v>C. LEVANTE VR P.</v>
      </c>
      <c r="H106" s="42">
        <v>20024</v>
      </c>
      <c r="I106" s="42">
        <v>68</v>
      </c>
      <c r="J106" s="42">
        <v>26</v>
      </c>
      <c r="K106" s="9">
        <v>500</v>
      </c>
      <c r="L106" s="42">
        <v>455</v>
      </c>
      <c r="M106" s="22">
        <f>IFERROR((Abril81168913141516[[#This Row],[m2]]*100)/Abril81168913141516[[#This Row],[m1]],"N.A")</f>
        <v>91</v>
      </c>
      <c r="N106" s="42">
        <v>3</v>
      </c>
      <c r="O106" s="42">
        <f>IFERROR(100-Abril81168913141516[[#This Row],[% Durab.]],"N.A")</f>
        <v>9</v>
      </c>
      <c r="P106" s="9" t="s">
        <v>126</v>
      </c>
      <c r="Q106" s="42" t="s">
        <v>126</v>
      </c>
      <c r="R106" s="22" t="s">
        <v>126</v>
      </c>
      <c r="S106" s="42" t="s">
        <v>126</v>
      </c>
      <c r="T106" s="42" t="s">
        <v>126</v>
      </c>
      <c r="U106" s="42" t="str">
        <f>IFERROR(100-Abril81168913141516[[#This Row],[10,00]]-Abril81168913141516[[#This Row],[12,00]]-Abril81168913141516[[#This Row],[14,00]]-Abril81168913141516[[#This Row],[16,00]],"N.A.")</f>
        <v>N.A.</v>
      </c>
      <c r="V106" s="42" t="s">
        <v>145</v>
      </c>
      <c r="W106" s="42" t="s">
        <v>118</v>
      </c>
      <c r="X106" s="42"/>
      <c r="Y106" s="42"/>
    </row>
    <row r="107" spans="1:25" ht="15" customHeight="1" x14ac:dyDescent="0.35">
      <c r="A107" s="41">
        <v>100</v>
      </c>
      <c r="B107" s="43">
        <v>45661</v>
      </c>
      <c r="C107" s="44">
        <v>0.74652777777777779</v>
      </c>
      <c r="D107" s="42" t="s">
        <v>122</v>
      </c>
      <c r="E107" s="8" t="s">
        <v>76</v>
      </c>
      <c r="F107" s="42">
        <v>200543</v>
      </c>
      <c r="G107" s="45" t="str">
        <f>+VLOOKUP(Abril81168913141516[[#This Row],[Código]],Tabla1[#All],2,FALSE)</f>
        <v xml:space="preserve">C.ENGORDE ESP VR. </v>
      </c>
      <c r="H107" s="42">
        <v>20026</v>
      </c>
      <c r="I107" s="42">
        <v>55</v>
      </c>
      <c r="J107" s="42">
        <v>15</v>
      </c>
      <c r="K107" s="9">
        <v>500</v>
      </c>
      <c r="L107" s="42">
        <v>452</v>
      </c>
      <c r="M107" s="22">
        <f>IFERROR((Abril81168913141516[[#This Row],[m2]]*100)/Abril81168913141516[[#This Row],[m1]],"N.A")</f>
        <v>90.4</v>
      </c>
      <c r="N107" s="42">
        <v>3</v>
      </c>
      <c r="O107" s="42">
        <f>IFERROR(100-Abril81168913141516[[#This Row],[% Durab.]],"N.A")</f>
        <v>9.5999999999999943</v>
      </c>
      <c r="P107" s="9" t="s">
        <v>126</v>
      </c>
      <c r="Q107" s="42" t="s">
        <v>126</v>
      </c>
      <c r="R107" s="22" t="s">
        <v>126</v>
      </c>
      <c r="S107" s="42" t="s">
        <v>126</v>
      </c>
      <c r="T107" s="42" t="s">
        <v>126</v>
      </c>
      <c r="U107" s="42" t="str">
        <f>IFERROR(100-Abril81168913141516[[#This Row],[10,00]]-Abril81168913141516[[#This Row],[12,00]]-Abril81168913141516[[#This Row],[14,00]]-Abril81168913141516[[#This Row],[16,00]],"N.A.")</f>
        <v>N.A.</v>
      </c>
      <c r="V107" s="42" t="s">
        <v>145</v>
      </c>
      <c r="W107" s="42" t="s">
        <v>118</v>
      </c>
      <c r="X107" s="42"/>
      <c r="Y107" s="42"/>
    </row>
    <row r="108" spans="1:25" ht="15" customHeight="1" x14ac:dyDescent="0.35">
      <c r="A108" s="41">
        <v>101</v>
      </c>
      <c r="B108" s="43">
        <v>45661</v>
      </c>
      <c r="C108" s="61">
        <v>0.77430555555555558</v>
      </c>
      <c r="D108" s="60" t="s">
        <v>114</v>
      </c>
      <c r="E108" s="66" t="s">
        <v>115</v>
      </c>
      <c r="F108" s="60">
        <v>200543</v>
      </c>
      <c r="G108" s="45" t="str">
        <f>+VLOOKUP(Abril81168913141516[[#This Row],[Código]],Tabla1[#All],2,FALSE)</f>
        <v xml:space="preserve">C.ENGORDE ESP VR. </v>
      </c>
      <c r="H108" s="60">
        <v>20026</v>
      </c>
      <c r="I108" s="60">
        <v>55</v>
      </c>
      <c r="J108" s="60">
        <v>30</v>
      </c>
      <c r="K108" s="22" t="str">
        <f ca="1">IFERROR((Abril81168913141516[[#This Row],[m2]]*100)/Abril81168913141516[[#This Row],[m1]],"N.A")</f>
        <v>N.A</v>
      </c>
      <c r="L108" s="22" t="str">
        <f ca="1">IFERROR((Abril81168913141516[[#This Row],[% Durab.]]*100)/Abril81168913141516[[#This Row],[m2]],"N.A")</f>
        <v>N.A</v>
      </c>
      <c r="M108" s="22" t="str">
        <f ca="1">IFERROR((Abril81168913141516[[#This Row],[m2]]*100)/Abril81168913141516[[#This Row],[m1]],"N.A")</f>
        <v>N.A</v>
      </c>
      <c r="N108" s="22" t="str">
        <f ca="1">IFERROR((Abril81168913141516[[#This Row],[% Durab.]]*100)/Abril81168913141516[[#This Row],[m2]],"N.A")</f>
        <v>N.A</v>
      </c>
      <c r="O108" s="42" t="str">
        <f ca="1">IFERROR(100-Abril81168913141516[[#This Row],[% Durab.]],"N.A")</f>
        <v>N.A</v>
      </c>
      <c r="P108" s="60">
        <v>3</v>
      </c>
      <c r="Q108" s="60">
        <v>0.28000000000000003</v>
      </c>
      <c r="R108" s="60">
        <v>0.68</v>
      </c>
      <c r="S108" s="60">
        <v>4.16</v>
      </c>
      <c r="T108" s="60">
        <v>3.88</v>
      </c>
      <c r="U108" s="42">
        <f>IFERROR(100-Abril81168913141516[[#This Row],[10,00]]-Abril81168913141516[[#This Row],[12,00]]-Abril81168913141516[[#This Row],[14,00]]-Abril81168913141516[[#This Row],[16,00]],"N.A.")</f>
        <v>91</v>
      </c>
      <c r="V108" s="60" t="s">
        <v>121</v>
      </c>
      <c r="W108" s="60" t="s">
        <v>118</v>
      </c>
      <c r="X108" s="42"/>
      <c r="Y108" s="42"/>
    </row>
    <row r="109" spans="1:25" s="62" customFormat="1" ht="15" customHeight="1" x14ac:dyDescent="0.35">
      <c r="A109" s="65">
        <v>102</v>
      </c>
      <c r="B109" s="43">
        <v>45661</v>
      </c>
      <c r="C109" s="61">
        <v>0.88888888888888884</v>
      </c>
      <c r="D109" s="73" t="s">
        <v>122</v>
      </c>
      <c r="E109" s="66" t="s">
        <v>75</v>
      </c>
      <c r="F109" s="60">
        <v>200541</v>
      </c>
      <c r="G109" s="45" t="str">
        <f>+VLOOKUP(Abril81168913141516[[#This Row],[Código]],Tabla1[#All],2,FALSE)</f>
        <v>C. LEVANTE VR P.</v>
      </c>
      <c r="H109" s="60">
        <v>20024</v>
      </c>
      <c r="I109" s="60">
        <v>68</v>
      </c>
      <c r="J109" s="60">
        <v>49</v>
      </c>
      <c r="K109" s="9">
        <v>500</v>
      </c>
      <c r="L109" s="42">
        <v>460</v>
      </c>
      <c r="M109" s="22">
        <f>IFERROR((Abril81168913141516[[#This Row],[m2]]*100)/Abril81168913141516[[#This Row],[m1]],"N.A")</f>
        <v>92</v>
      </c>
      <c r="N109" s="42">
        <v>3</v>
      </c>
      <c r="O109" s="42">
        <f>IFERROR(100-Abril81168913141516[[#This Row],[% Durab.]],"N.A")</f>
        <v>8</v>
      </c>
      <c r="P109" s="60" t="s">
        <v>126</v>
      </c>
      <c r="Q109" s="60" t="s">
        <v>126</v>
      </c>
      <c r="R109" s="60" t="s">
        <v>126</v>
      </c>
      <c r="S109" s="60" t="s">
        <v>126</v>
      </c>
      <c r="T109" s="60" t="s">
        <v>126</v>
      </c>
      <c r="U109" s="42" t="str">
        <f>IFERROR(100-Abril81168913141516[[#This Row],[10,00]]-Abril81168913141516[[#This Row],[12,00]]-Abril81168913141516[[#This Row],[14,00]]-Abril81168913141516[[#This Row],[16,00]],"N.A.")</f>
        <v>N.A.</v>
      </c>
      <c r="V109" s="60" t="s">
        <v>145</v>
      </c>
      <c r="W109" s="60" t="s">
        <v>118</v>
      </c>
      <c r="X109" s="42"/>
      <c r="Y109" s="60"/>
    </row>
    <row r="110" spans="1:25" ht="15" customHeight="1" x14ac:dyDescent="0.35">
      <c r="A110" s="41">
        <v>103</v>
      </c>
      <c r="B110" s="43">
        <v>45661</v>
      </c>
      <c r="C110" s="61">
        <v>0.88888888888888884</v>
      </c>
      <c r="D110" s="42" t="s">
        <v>122</v>
      </c>
      <c r="E110" s="8" t="s">
        <v>76</v>
      </c>
      <c r="F110" s="42">
        <v>200543</v>
      </c>
      <c r="G110" s="45" t="str">
        <f>+VLOOKUP(Abril81168913141516[[#This Row],[Código]],Tabla1[#All],2,FALSE)</f>
        <v xml:space="preserve">C.ENGORDE ESP VR. </v>
      </c>
      <c r="H110" s="42">
        <v>20026</v>
      </c>
      <c r="I110" s="42">
        <v>55</v>
      </c>
      <c r="J110" s="42">
        <v>44</v>
      </c>
      <c r="K110" s="9">
        <v>500</v>
      </c>
      <c r="L110" s="42">
        <v>459</v>
      </c>
      <c r="M110" s="22">
        <f>IFERROR((Abril81168913141516[[#This Row],[m2]]*100)/Abril81168913141516[[#This Row],[m1]],"N.A")</f>
        <v>91.8</v>
      </c>
      <c r="N110" s="42">
        <v>3</v>
      </c>
      <c r="O110" s="42">
        <f>IFERROR(100-Abril81168913141516[[#This Row],[% Durab.]],"N.A")</f>
        <v>8.2000000000000028</v>
      </c>
      <c r="P110" s="9" t="s">
        <v>126</v>
      </c>
      <c r="Q110" s="9" t="s">
        <v>126</v>
      </c>
      <c r="R110" s="9" t="s">
        <v>126</v>
      </c>
      <c r="S110" s="9" t="s">
        <v>126</v>
      </c>
      <c r="T110" s="9" t="s">
        <v>126</v>
      </c>
      <c r="U110" s="42" t="str">
        <f>IFERROR(100-Abril81168913141516[[#This Row],[10,00]]-Abril81168913141516[[#This Row],[12,00]]-Abril81168913141516[[#This Row],[14,00]]-Abril81168913141516[[#This Row],[16,00]],"N.A.")</f>
        <v>N.A.</v>
      </c>
      <c r="V110" s="42" t="s">
        <v>145</v>
      </c>
      <c r="W110" s="42" t="s">
        <v>118</v>
      </c>
      <c r="X110" s="42"/>
      <c r="Y110" s="42"/>
    </row>
    <row r="111" spans="1:25" ht="15" customHeight="1" x14ac:dyDescent="0.35">
      <c r="A111" s="41">
        <v>104</v>
      </c>
      <c r="B111" s="43">
        <v>45661</v>
      </c>
      <c r="C111" s="44">
        <v>0.89583333333333337</v>
      </c>
      <c r="D111" s="42" t="s">
        <v>114</v>
      </c>
      <c r="E111" s="8" t="s">
        <v>115</v>
      </c>
      <c r="F111" s="42">
        <v>200541</v>
      </c>
      <c r="G111" s="45" t="str">
        <f>+VLOOKUP(Abril81168913141516[[#This Row],[Código]],Tabla1[#All],2,FALSE)</f>
        <v>C. LEVANTE VR P.</v>
      </c>
      <c r="H111" s="42">
        <v>20024</v>
      </c>
      <c r="I111" s="42">
        <v>68</v>
      </c>
      <c r="J111" s="42">
        <v>51</v>
      </c>
      <c r="K111" s="22" t="str">
        <f ca="1">IFERROR((Abril81168913141516[[#This Row],[m2]]*100)/Abril81168913141516[[#This Row],[m1]],"N.A")</f>
        <v>N.A</v>
      </c>
      <c r="L111" s="22" t="str">
        <f ca="1">IFERROR((Abril81168913141516[[#This Row],[% Durab.]]*100)/Abril81168913141516[[#This Row],[m2]],"N.A")</f>
        <v>N.A</v>
      </c>
      <c r="M111" s="22" t="str">
        <f ca="1">IFERROR((Abril81168913141516[[#This Row],[m2]]*100)/Abril81168913141516[[#This Row],[m1]],"N.A")</f>
        <v>N.A</v>
      </c>
      <c r="N111" s="22" t="str">
        <f ca="1">IFERROR((Abril81168913141516[[#This Row],[% Durab.]]*100)/Abril81168913141516[[#This Row],[m2]],"N.A")</f>
        <v>N.A</v>
      </c>
      <c r="O111" s="42" t="str">
        <f ca="1">IFERROR(100-Abril81168913141516[[#This Row],[% Durab.]],"N.A")</f>
        <v>N.A</v>
      </c>
      <c r="P111" s="9">
        <v>3</v>
      </c>
      <c r="Q111" s="9">
        <v>0.56000000000000005</v>
      </c>
      <c r="R111" s="9">
        <v>1.1200000000000001</v>
      </c>
      <c r="S111" s="9">
        <v>4.5999999999999996</v>
      </c>
      <c r="T111" s="9">
        <v>3.6</v>
      </c>
      <c r="U111" s="42">
        <f>IFERROR(100-Abril81168913141516[[#This Row],[10,00]]-Abril81168913141516[[#This Row],[12,00]]-Abril81168913141516[[#This Row],[14,00]]-Abril81168913141516[[#This Row],[16,00]],"N.A.")</f>
        <v>90.12</v>
      </c>
      <c r="V111" s="42" t="s">
        <v>121</v>
      </c>
      <c r="W111" s="42" t="s">
        <v>118</v>
      </c>
      <c r="X111" s="42"/>
      <c r="Y111" s="42"/>
    </row>
    <row r="112" spans="1:25" ht="15" customHeight="1" x14ac:dyDescent="0.35">
      <c r="A112" s="41">
        <v>105</v>
      </c>
      <c r="B112" s="43">
        <v>45662</v>
      </c>
      <c r="C112" s="44">
        <v>2.7777777777777776E-2</v>
      </c>
      <c r="D112" s="42" t="s">
        <v>114</v>
      </c>
      <c r="E112" s="8" t="s">
        <v>77</v>
      </c>
      <c r="F112" s="42">
        <v>200543</v>
      </c>
      <c r="G112" s="45" t="str">
        <f>+VLOOKUP(Abril81168913141516[[#This Row],[Código]],Tabla1[#All],2,FALSE)</f>
        <v xml:space="preserve">C.ENGORDE ESP VR. </v>
      </c>
      <c r="H112" s="42">
        <v>20027</v>
      </c>
      <c r="I112" s="42">
        <v>14</v>
      </c>
      <c r="J112" s="42">
        <v>12</v>
      </c>
      <c r="K112" s="22" t="str">
        <f ca="1">IFERROR((Abril81168913141516[[#This Row],[m2]]*100)/Abril81168913141516[[#This Row],[m1]],"N.A")</f>
        <v>N.A</v>
      </c>
      <c r="L112" s="22" t="str">
        <f ca="1">IFERROR((Abril81168913141516[[#This Row],[% Durab.]]*100)/Abril81168913141516[[#This Row],[m2]],"N.A")</f>
        <v>N.A</v>
      </c>
      <c r="M112" s="22" t="str">
        <f ca="1">IFERROR((Abril81168913141516[[#This Row],[m2]]*100)/Abril81168913141516[[#This Row],[m1]],"N.A")</f>
        <v>N.A</v>
      </c>
      <c r="N112" s="22" t="str">
        <f ca="1">IFERROR((Abril81168913141516[[#This Row],[% Durab.]]*100)/Abril81168913141516[[#This Row],[m2]],"N.A")</f>
        <v>N.A</v>
      </c>
      <c r="O112" s="42" t="str">
        <f ca="1">IFERROR(100-Abril81168913141516[[#This Row],[% Durab.]],"N.A")</f>
        <v>N.A</v>
      </c>
      <c r="P112" s="9" t="s">
        <v>142</v>
      </c>
      <c r="Q112" s="9">
        <v>0.44</v>
      </c>
      <c r="R112" s="9">
        <v>0.92</v>
      </c>
      <c r="S112" s="9">
        <v>3.92</v>
      </c>
      <c r="T112" s="9">
        <v>3.72</v>
      </c>
      <c r="U112" s="42">
        <f>IFERROR(100-Abril81168913141516[[#This Row],[10,00]]-Abril81168913141516[[#This Row],[12,00]]-Abril81168913141516[[#This Row],[14,00]]-Abril81168913141516[[#This Row],[16,00]],"N.A.")</f>
        <v>91</v>
      </c>
      <c r="V112" s="42" t="s">
        <v>123</v>
      </c>
      <c r="W112" s="42" t="s">
        <v>125</v>
      </c>
      <c r="X112" s="42"/>
      <c r="Y112" s="42"/>
    </row>
    <row r="113" spans="1:25" ht="15" customHeight="1" x14ac:dyDescent="0.35">
      <c r="A113" s="41">
        <v>106</v>
      </c>
      <c r="B113" s="43">
        <v>45662</v>
      </c>
      <c r="C113" s="44">
        <v>2.7777777777777776E-2</v>
      </c>
      <c r="D113" s="42" t="s">
        <v>122</v>
      </c>
      <c r="E113" s="8" t="s">
        <v>75</v>
      </c>
      <c r="F113" s="42">
        <v>200541</v>
      </c>
      <c r="G113" s="45" t="str">
        <f>+VLOOKUP(Abril81168913141516[[#This Row],[Código]],Tabla1[#All],2,FALSE)</f>
        <v>C. LEVANTE VR P.</v>
      </c>
      <c r="H113" s="42">
        <v>20024</v>
      </c>
      <c r="I113" s="42">
        <v>68</v>
      </c>
      <c r="J113" s="42">
        <v>68</v>
      </c>
      <c r="K113" s="9">
        <v>500</v>
      </c>
      <c r="L113" s="42">
        <v>468</v>
      </c>
      <c r="M113" s="22">
        <f>IFERROR((Abril81168913141516[[#This Row],[m2]]*100)/Abril81168913141516[[#This Row],[m1]],"N.A")</f>
        <v>93.6</v>
      </c>
      <c r="N113" s="42">
        <v>3</v>
      </c>
      <c r="O113" s="42">
        <f>IFERROR(100-Abril81168913141516[[#This Row],[% Durab.]],"N.A")</f>
        <v>6.4000000000000057</v>
      </c>
      <c r="P113" s="9" t="s">
        <v>126</v>
      </c>
      <c r="Q113" s="9" t="s">
        <v>126</v>
      </c>
      <c r="R113" s="9" t="s">
        <v>126</v>
      </c>
      <c r="S113" s="9" t="s">
        <v>126</v>
      </c>
      <c r="T113" s="9" t="s">
        <v>126</v>
      </c>
      <c r="U113" s="42" t="str">
        <f>IFERROR(100-Abril81168913141516[[#This Row],[10,00]]-Abril81168913141516[[#This Row],[12,00]]-Abril81168913141516[[#This Row],[14,00]]-Abril81168913141516[[#This Row],[16,00]],"N.A.")</f>
        <v>N.A.</v>
      </c>
      <c r="V113" s="42" t="s">
        <v>129</v>
      </c>
      <c r="W113" s="42" t="s">
        <v>125</v>
      </c>
      <c r="X113" s="42"/>
      <c r="Y113" s="42"/>
    </row>
    <row r="114" spans="1:25" ht="15" customHeight="1" x14ac:dyDescent="0.35">
      <c r="A114" s="41">
        <v>107</v>
      </c>
      <c r="B114" s="43">
        <v>45662</v>
      </c>
      <c r="C114" s="44">
        <v>3.3333333333333333E-2</v>
      </c>
      <c r="D114" s="42" t="s">
        <v>122</v>
      </c>
      <c r="E114" s="8" t="s">
        <v>76</v>
      </c>
      <c r="F114" s="42">
        <v>200543</v>
      </c>
      <c r="G114" s="45" t="str">
        <f>+VLOOKUP(Abril81168913141516[[#This Row],[Código]],Tabla1[#All],2,FALSE)</f>
        <v xml:space="preserve">C.ENGORDE ESP VR. </v>
      </c>
      <c r="H114" s="42">
        <v>20027</v>
      </c>
      <c r="I114" s="42">
        <v>14</v>
      </c>
      <c r="J114" s="42">
        <v>7</v>
      </c>
      <c r="K114" s="9">
        <v>500</v>
      </c>
      <c r="L114" s="42">
        <v>462</v>
      </c>
      <c r="M114" s="22">
        <f>IFERROR((Abril81168913141516[[#This Row],[m2]]*100)/Abril81168913141516[[#This Row],[m1]],"N.A")</f>
        <v>92.4</v>
      </c>
      <c r="N114" s="42">
        <v>3</v>
      </c>
      <c r="O114" s="42">
        <f>IFERROR(100-Abril81168913141516[[#This Row],[% Durab.]],"N.A")</f>
        <v>7.5999999999999943</v>
      </c>
      <c r="P114" s="9" t="s">
        <v>126</v>
      </c>
      <c r="Q114" s="9" t="s">
        <v>126</v>
      </c>
      <c r="R114" s="9" t="s">
        <v>126</v>
      </c>
      <c r="S114" s="9" t="s">
        <v>126</v>
      </c>
      <c r="T114" s="9" t="s">
        <v>126</v>
      </c>
      <c r="U114" s="42" t="str">
        <f>IFERROR(100-Abril81168913141516[[#This Row],[10,00]]-Abril81168913141516[[#This Row],[12,00]]-Abril81168913141516[[#This Row],[14,00]]-Abril81168913141516[[#This Row],[16,00]],"N.A.")</f>
        <v>N.A.</v>
      </c>
      <c r="V114" s="42" t="s">
        <v>129</v>
      </c>
      <c r="W114" s="42" t="s">
        <v>125</v>
      </c>
      <c r="X114" s="42"/>
      <c r="Y114" s="42"/>
    </row>
    <row r="115" spans="1:25" ht="15" customHeight="1" x14ac:dyDescent="0.35">
      <c r="A115" s="41">
        <v>108</v>
      </c>
      <c r="B115" s="43">
        <v>45662</v>
      </c>
      <c r="C115" s="44">
        <v>5.5555555555555552E-2</v>
      </c>
      <c r="D115" s="60" t="s">
        <v>114</v>
      </c>
      <c r="E115" s="66" t="s">
        <v>77</v>
      </c>
      <c r="F115" s="42">
        <v>200541</v>
      </c>
      <c r="G115" s="45" t="str">
        <f>+VLOOKUP(Abril81168913141516[[#This Row],[Código]],Tabla1[#All],2,FALSE)</f>
        <v>C. LEVANTE VR P.</v>
      </c>
      <c r="H115" s="42">
        <v>20025</v>
      </c>
      <c r="I115" s="42">
        <v>55</v>
      </c>
      <c r="J115" s="42">
        <v>8</v>
      </c>
      <c r="K115" s="22" t="str">
        <f ca="1">IFERROR((Abril81168913141516[[#This Row],[m2]]*100)/Abril81168913141516[[#This Row],[m1]],"N.A")</f>
        <v>N.A</v>
      </c>
      <c r="L115" s="22" t="str">
        <f ca="1">IFERROR((Abril81168913141516[[#This Row],[% Durab.]]*100)/Abril81168913141516[[#This Row],[m2]],"N.A")</f>
        <v>N.A</v>
      </c>
      <c r="M115" s="22" t="str">
        <f ca="1">IFERROR((Abril81168913141516[[#This Row],[m2]]*100)/Abril81168913141516[[#This Row],[m1]],"N.A")</f>
        <v>N.A</v>
      </c>
      <c r="N115" s="22" t="str">
        <f ca="1">IFERROR((Abril81168913141516[[#This Row],[% Durab.]]*100)/Abril81168913141516[[#This Row],[m2]],"N.A")</f>
        <v>N.A</v>
      </c>
      <c r="O115" s="42" t="str">
        <f ca="1">IFERROR(100-Abril81168913141516[[#This Row],[% Durab.]],"N.A")</f>
        <v>N.A</v>
      </c>
      <c r="P115" s="9" t="s">
        <v>142</v>
      </c>
      <c r="Q115" s="42">
        <v>0.4</v>
      </c>
      <c r="R115" s="22">
        <v>0.92</v>
      </c>
      <c r="S115" s="42">
        <v>4</v>
      </c>
      <c r="T115" s="42">
        <v>3.68</v>
      </c>
      <c r="U115" s="42">
        <f>IFERROR(100-Abril81168913141516[[#This Row],[10,00]]-Abril81168913141516[[#This Row],[12,00]]-Abril81168913141516[[#This Row],[14,00]]-Abril81168913141516[[#This Row],[16,00]],"N.A.")</f>
        <v>90.999999999999986</v>
      </c>
      <c r="V115" s="42" t="s">
        <v>123</v>
      </c>
      <c r="W115" s="42" t="s">
        <v>125</v>
      </c>
      <c r="X115" s="42"/>
      <c r="Y115" s="42"/>
    </row>
    <row r="116" spans="1:25" ht="15" customHeight="1" x14ac:dyDescent="0.35">
      <c r="A116" s="41">
        <v>109</v>
      </c>
      <c r="B116" s="43">
        <v>45662</v>
      </c>
      <c r="C116" s="44">
        <v>0.1111111111111111</v>
      </c>
      <c r="D116" s="42" t="s">
        <v>114</v>
      </c>
      <c r="E116" s="8" t="s">
        <v>77</v>
      </c>
      <c r="F116" s="42">
        <v>200541</v>
      </c>
      <c r="G116" s="45" t="str">
        <f>+VLOOKUP(Abril81168913141516[[#This Row],[Código]],Tabla1[#All],2,FALSE)</f>
        <v>C. LEVANTE VR P.</v>
      </c>
      <c r="H116" s="42">
        <v>20025</v>
      </c>
      <c r="I116" s="42">
        <v>55</v>
      </c>
      <c r="J116" s="42">
        <v>27</v>
      </c>
      <c r="K116" s="22" t="str">
        <f ca="1">IFERROR((Abril81168913141516[[#This Row],[m2]]*100)/Abril81168913141516[[#This Row],[m1]],"N.A")</f>
        <v>N.A</v>
      </c>
      <c r="L116" s="22" t="str">
        <f ca="1">IFERROR((Abril81168913141516[[#This Row],[% Durab.]]*100)/Abril81168913141516[[#This Row],[m2]],"N.A")</f>
        <v>N.A</v>
      </c>
      <c r="M116" s="22" t="str">
        <f ca="1">IFERROR((Abril81168913141516[[#This Row],[m2]]*100)/Abril81168913141516[[#This Row],[m1]],"N.A")</f>
        <v>N.A</v>
      </c>
      <c r="N116" s="22" t="str">
        <f ca="1">IFERROR((Abril81168913141516[[#This Row],[% Durab.]]*100)/Abril81168913141516[[#This Row],[m2]],"N.A")</f>
        <v>N.A</v>
      </c>
      <c r="O116" s="42" t="str">
        <f ca="1">IFERROR(100-Abril81168913141516[[#This Row],[% Durab.]],"N.A")</f>
        <v>N.A</v>
      </c>
      <c r="P116" s="9" t="s">
        <v>142</v>
      </c>
      <c r="Q116" s="9">
        <v>0.4</v>
      </c>
      <c r="R116" s="9">
        <v>0.92</v>
      </c>
      <c r="S116" s="9">
        <v>3.96</v>
      </c>
      <c r="T116" s="9">
        <v>3.16</v>
      </c>
      <c r="U116" s="42">
        <f>IFERROR(100-Abril81168913141516[[#This Row],[10,00]]-Abril81168913141516[[#This Row],[12,00]]-Abril81168913141516[[#This Row],[14,00]]-Abril81168913141516[[#This Row],[16,00]],"N.A.")</f>
        <v>91.56</v>
      </c>
      <c r="V116" s="42" t="s">
        <v>123</v>
      </c>
      <c r="W116" s="42" t="s">
        <v>125</v>
      </c>
      <c r="X116" s="42"/>
      <c r="Y116" s="42"/>
    </row>
    <row r="117" spans="1:25" ht="15" customHeight="1" x14ac:dyDescent="0.35">
      <c r="A117" s="41">
        <v>110</v>
      </c>
      <c r="B117" s="43">
        <v>45662</v>
      </c>
      <c r="C117" s="44">
        <v>0.12152777777777778</v>
      </c>
      <c r="D117" s="42" t="s">
        <v>122</v>
      </c>
      <c r="E117" s="8" t="s">
        <v>75</v>
      </c>
      <c r="F117" s="42">
        <v>200541</v>
      </c>
      <c r="G117" s="45" t="str">
        <f>+VLOOKUP(Abril81168913141516[[#This Row],[Código]],Tabla1[#All],2,FALSE)</f>
        <v>C. LEVANTE VR P.</v>
      </c>
      <c r="H117" s="42">
        <v>20025</v>
      </c>
      <c r="I117" s="42">
        <v>55</v>
      </c>
      <c r="J117" s="42">
        <v>8</v>
      </c>
      <c r="K117" s="9">
        <v>500</v>
      </c>
      <c r="L117" s="42">
        <v>465</v>
      </c>
      <c r="M117" s="22">
        <f>IFERROR((Abril81168913141516[[#This Row],[m2]]*100)/Abril81168913141516[[#This Row],[m1]],"N.A")</f>
        <v>93</v>
      </c>
      <c r="N117" s="42">
        <v>3</v>
      </c>
      <c r="O117" s="42">
        <f>IFERROR(100-Abril81168913141516[[#This Row],[% Durab.]],"N.A")</f>
        <v>7</v>
      </c>
      <c r="P117" s="9" t="s">
        <v>126</v>
      </c>
      <c r="Q117" s="9" t="s">
        <v>126</v>
      </c>
      <c r="R117" s="9" t="s">
        <v>126</v>
      </c>
      <c r="S117" s="9" t="s">
        <v>126</v>
      </c>
      <c r="T117" s="9" t="s">
        <v>126</v>
      </c>
      <c r="U117" s="42" t="str">
        <f>IFERROR(100-Abril81168913141516[[#This Row],[10,00]]-Abril81168913141516[[#This Row],[12,00]]-Abril81168913141516[[#This Row],[14,00]]-Abril81168913141516[[#This Row],[16,00]],"N.A.")</f>
        <v>N.A.</v>
      </c>
      <c r="V117" s="42" t="s">
        <v>129</v>
      </c>
      <c r="W117" s="42" t="s">
        <v>125</v>
      </c>
      <c r="X117" s="42"/>
      <c r="Y117" s="42"/>
    </row>
    <row r="118" spans="1:25" ht="15" customHeight="1" x14ac:dyDescent="0.35">
      <c r="A118" s="41">
        <v>111</v>
      </c>
      <c r="B118" s="43">
        <v>45662</v>
      </c>
      <c r="C118" s="44">
        <v>0.12152777777777778</v>
      </c>
      <c r="D118" s="42" t="s">
        <v>122</v>
      </c>
      <c r="E118" s="8" t="s">
        <v>76</v>
      </c>
      <c r="F118" s="42">
        <v>200543</v>
      </c>
      <c r="G118" s="45" t="str">
        <f>+VLOOKUP(Abril81168913141516[[#This Row],[Código]],Tabla1[#All],2,FALSE)</f>
        <v xml:space="preserve">C.ENGORDE ESP VR. </v>
      </c>
      <c r="H118" s="42">
        <v>20027</v>
      </c>
      <c r="I118" s="42">
        <v>14</v>
      </c>
      <c r="J118" s="42">
        <v>14</v>
      </c>
      <c r="K118" s="9">
        <v>500</v>
      </c>
      <c r="L118" s="42">
        <v>460</v>
      </c>
      <c r="M118" s="22">
        <f>IFERROR((Abril81168913141516[[#This Row],[m2]]*100)/Abril81168913141516[[#This Row],[m1]],"N.A")</f>
        <v>92</v>
      </c>
      <c r="N118" s="42">
        <v>3</v>
      </c>
      <c r="O118" s="42">
        <f>IFERROR(100-Abril81168913141516[[#This Row],[% Durab.]],"N.A")</f>
        <v>8</v>
      </c>
      <c r="P118" s="42" t="s">
        <v>126</v>
      </c>
      <c r="Q118" s="42" t="s">
        <v>126</v>
      </c>
      <c r="R118" s="42" t="s">
        <v>126</v>
      </c>
      <c r="S118" s="42" t="s">
        <v>126</v>
      </c>
      <c r="T118" s="42" t="s">
        <v>126</v>
      </c>
      <c r="U118" s="42" t="str">
        <f>IFERROR(100-Abril81168913141516[[#This Row],[10,00]]-Abril81168913141516[[#This Row],[12,00]]-Abril81168913141516[[#This Row],[14,00]]-Abril81168913141516[[#This Row],[16,00]],"N.A.")</f>
        <v>N.A.</v>
      </c>
      <c r="V118" s="42" t="s">
        <v>129</v>
      </c>
      <c r="W118" s="42" t="s">
        <v>125</v>
      </c>
      <c r="X118" s="42"/>
      <c r="Y118" s="42"/>
    </row>
    <row r="119" spans="1:25" ht="15" customHeight="1" x14ac:dyDescent="0.35">
      <c r="A119" s="41">
        <v>115</v>
      </c>
      <c r="B119" s="43">
        <v>45662</v>
      </c>
      <c r="C119" s="44">
        <v>0.19097222222222221</v>
      </c>
      <c r="D119" s="42" t="s">
        <v>114</v>
      </c>
      <c r="E119" s="8" t="s">
        <v>77</v>
      </c>
      <c r="F119" s="42">
        <v>200541</v>
      </c>
      <c r="G119" s="45" t="str">
        <f>+VLOOKUP(Abril81168913141516[[#This Row],[Código]],Tabla1[#All],2,FALSE)</f>
        <v>C. LEVANTE VR P.</v>
      </c>
      <c r="H119" s="42">
        <v>20025</v>
      </c>
      <c r="I119" s="42">
        <v>55</v>
      </c>
      <c r="J119" s="42">
        <v>47</v>
      </c>
      <c r="K119" s="22" t="str">
        <f ca="1">IFERROR((Abril81168913141516[[#This Row],[m2]]*100)/Abril81168913141516[[#This Row],[m1]],"N.A")</f>
        <v>N.A</v>
      </c>
      <c r="L119" s="22" t="str">
        <f ca="1">IFERROR((Abril81168913141516[[#This Row],[% Durab.]]*100)/Abril81168913141516[[#This Row],[m2]],"N.A")</f>
        <v>N.A</v>
      </c>
      <c r="M119" s="22" t="str">
        <f ca="1">IFERROR((Abril81168913141516[[#This Row],[m2]]*100)/Abril81168913141516[[#This Row],[m1]],"N.A")</f>
        <v>N.A</v>
      </c>
      <c r="N119" s="22" t="str">
        <f ca="1">IFERROR((Abril81168913141516[[#This Row],[% Durab.]]*100)/Abril81168913141516[[#This Row],[m2]],"N.A")</f>
        <v>N.A</v>
      </c>
      <c r="O119" s="42" t="str">
        <f ca="1">IFERROR(100-Abril81168913141516[[#This Row],[% Durab.]],"N.A")</f>
        <v>N.A</v>
      </c>
      <c r="P119" s="9" t="s">
        <v>142</v>
      </c>
      <c r="Q119" s="42">
        <v>0.4</v>
      </c>
      <c r="R119" s="22">
        <v>1</v>
      </c>
      <c r="S119" s="42">
        <v>3.68</v>
      </c>
      <c r="T119" s="42">
        <v>3.2</v>
      </c>
      <c r="U119" s="42">
        <f>IFERROR(100-Abril81168913141516[[#This Row],[10,00]]-Abril81168913141516[[#This Row],[12,00]]-Abril81168913141516[[#This Row],[14,00]]-Abril81168913141516[[#This Row],[16,00]],"N.A.")</f>
        <v>91.719999999999985</v>
      </c>
      <c r="V119" s="42" t="s">
        <v>123</v>
      </c>
      <c r="W119" s="42" t="s">
        <v>125</v>
      </c>
      <c r="X119" s="42"/>
      <c r="Y119" s="42"/>
    </row>
    <row r="120" spans="1:25" ht="15" customHeight="1" x14ac:dyDescent="0.35">
      <c r="A120" s="41">
        <v>116</v>
      </c>
      <c r="B120" s="43">
        <v>45662</v>
      </c>
      <c r="C120" s="44">
        <v>0.19097222222222221</v>
      </c>
      <c r="D120" s="42" t="s">
        <v>122</v>
      </c>
      <c r="E120" s="8" t="s">
        <v>75</v>
      </c>
      <c r="F120" s="42">
        <v>200541</v>
      </c>
      <c r="G120" s="45" t="str">
        <f>+VLOOKUP(Abril81168913141516[[#This Row],[Código]],Tabla1[#All],2,FALSE)</f>
        <v>C. LEVANTE VR P.</v>
      </c>
      <c r="H120" s="42">
        <v>20025</v>
      </c>
      <c r="I120" s="42">
        <v>55</v>
      </c>
      <c r="J120" s="42">
        <v>42</v>
      </c>
      <c r="K120" s="9">
        <v>500</v>
      </c>
      <c r="L120" s="42">
        <v>461</v>
      </c>
      <c r="M120" s="22">
        <f>IFERROR((Abril81168913141516[[#This Row],[m2]]*100)/Abril81168913141516[[#This Row],[m1]],"N.A")</f>
        <v>92.2</v>
      </c>
      <c r="N120" s="42">
        <v>3.1</v>
      </c>
      <c r="O120" s="42">
        <f>IFERROR(100-Abril81168913141516[[#This Row],[% Durab.]],"N.A")</f>
        <v>7.7999999999999972</v>
      </c>
      <c r="P120" s="9" t="s">
        <v>126</v>
      </c>
      <c r="Q120" s="42" t="s">
        <v>126</v>
      </c>
      <c r="R120" s="22" t="s">
        <v>126</v>
      </c>
      <c r="S120" s="42" t="s">
        <v>126</v>
      </c>
      <c r="T120" s="42" t="s">
        <v>126</v>
      </c>
      <c r="U120" s="42" t="str">
        <f>IFERROR(100-Abril81168913141516[[#This Row],[10,00]]-Abril81168913141516[[#This Row],[12,00]]-Abril81168913141516[[#This Row],[14,00]]-Abril81168913141516[[#This Row],[16,00]],"N.A.")</f>
        <v>N.A.</v>
      </c>
      <c r="V120" s="42" t="s">
        <v>129</v>
      </c>
      <c r="W120" s="42" t="s">
        <v>125</v>
      </c>
      <c r="X120" s="42"/>
      <c r="Y120" s="42"/>
    </row>
    <row r="121" spans="1:25" ht="15" customHeight="1" x14ac:dyDescent="0.35">
      <c r="A121" s="41">
        <v>117</v>
      </c>
      <c r="B121" s="43">
        <v>45662</v>
      </c>
      <c r="C121" s="44">
        <v>0.19097222222222221</v>
      </c>
      <c r="D121" s="42" t="s">
        <v>122</v>
      </c>
      <c r="E121" s="8" t="s">
        <v>76</v>
      </c>
      <c r="F121" s="42">
        <v>200541</v>
      </c>
      <c r="G121" s="45" t="str">
        <f>+VLOOKUP(Abril81168913141516[[#This Row],[Código]],Tabla1[#All],2,FALSE)</f>
        <v>C. LEVANTE VR P.</v>
      </c>
      <c r="H121" s="42">
        <v>20025</v>
      </c>
      <c r="I121" s="42">
        <v>55</v>
      </c>
      <c r="J121" s="42">
        <v>42</v>
      </c>
      <c r="K121" s="9">
        <v>500</v>
      </c>
      <c r="L121" s="42">
        <v>463</v>
      </c>
      <c r="M121" s="22">
        <f>IFERROR((Abril81168913141516[[#This Row],[m2]]*100)/Abril81168913141516[[#This Row],[m1]],"N.A")</f>
        <v>92.6</v>
      </c>
      <c r="N121" s="42">
        <v>3.2</v>
      </c>
      <c r="O121" s="42">
        <f>IFERROR(100-Abril81168913141516[[#This Row],[% Durab.]],"N.A")</f>
        <v>7.4000000000000057</v>
      </c>
      <c r="P121" s="9" t="s">
        <v>126</v>
      </c>
      <c r="Q121" s="42" t="s">
        <v>126</v>
      </c>
      <c r="R121" s="22" t="s">
        <v>126</v>
      </c>
      <c r="S121" s="42" t="s">
        <v>126</v>
      </c>
      <c r="T121" s="42" t="s">
        <v>126</v>
      </c>
      <c r="U121" s="42" t="str">
        <f>IFERROR(100-Abril81168913141516[[#This Row],[10,00]]-Abril81168913141516[[#This Row],[12,00]]-Abril81168913141516[[#This Row],[14,00]]-Abril81168913141516[[#This Row],[16,00]],"N.A.")</f>
        <v>N.A.</v>
      </c>
      <c r="V121" s="42" t="s">
        <v>129</v>
      </c>
      <c r="W121" s="42" t="s">
        <v>125</v>
      </c>
      <c r="X121" s="42"/>
      <c r="Y121" s="42"/>
    </row>
    <row r="122" spans="1:25" ht="15" customHeight="1" x14ac:dyDescent="0.35">
      <c r="A122" s="41">
        <v>118</v>
      </c>
      <c r="B122" s="43">
        <v>45662</v>
      </c>
      <c r="C122" s="44">
        <v>0.25</v>
      </c>
      <c r="D122" s="42" t="s">
        <v>114</v>
      </c>
      <c r="E122" s="8" t="s">
        <v>77</v>
      </c>
      <c r="F122" s="42">
        <v>200541</v>
      </c>
      <c r="G122" s="45" t="str">
        <f>+VLOOKUP(Abril81168913141516[[#This Row],[Código]],Tabla1[#All],2,FALSE)</f>
        <v>C. LEVANTE VR P.</v>
      </c>
      <c r="H122" s="42">
        <v>20028</v>
      </c>
      <c r="I122" s="42">
        <v>54</v>
      </c>
      <c r="J122" s="42">
        <v>10</v>
      </c>
      <c r="K122" s="22" t="str">
        <f ca="1">IFERROR((Abril81168913141516[[#This Row],[m2]]*100)/Abril81168913141516[[#This Row],[m1]],"N.A")</f>
        <v>N.A</v>
      </c>
      <c r="L122" s="22" t="str">
        <f ca="1">IFERROR((Abril81168913141516[[#This Row],[% Durab.]]*100)/Abril81168913141516[[#This Row],[m2]],"N.A")</f>
        <v>N.A</v>
      </c>
      <c r="M122" s="22" t="str">
        <f ca="1">IFERROR((Abril81168913141516[[#This Row],[m2]]*100)/Abril81168913141516[[#This Row],[m1]],"N.A")</f>
        <v>N.A</v>
      </c>
      <c r="N122" s="22" t="str">
        <f ca="1">IFERROR((Abril81168913141516[[#This Row],[% Durab.]]*100)/Abril81168913141516[[#This Row],[m2]],"N.A")</f>
        <v>N.A</v>
      </c>
      <c r="O122" s="42" t="str">
        <f ca="1">IFERROR(100-Abril81168913141516[[#This Row],[% Durab.]],"N.A")</f>
        <v>N.A</v>
      </c>
      <c r="P122" s="9" t="s">
        <v>142</v>
      </c>
      <c r="Q122" s="42">
        <v>0.32</v>
      </c>
      <c r="R122" s="42">
        <v>1.1200000000000001</v>
      </c>
      <c r="S122" s="42">
        <v>3.96</v>
      </c>
      <c r="T122" s="42">
        <v>3.2</v>
      </c>
      <c r="U122" s="42">
        <f>IFERROR(100-Abril81168913141516[[#This Row],[10,00]]-Abril81168913141516[[#This Row],[12,00]]-Abril81168913141516[[#This Row],[14,00]]-Abril81168913141516[[#This Row],[16,00]],"N.A.")</f>
        <v>91.4</v>
      </c>
      <c r="V122" s="42" t="s">
        <v>123</v>
      </c>
      <c r="W122" s="42" t="s">
        <v>125</v>
      </c>
      <c r="X122" s="42"/>
      <c r="Y122" s="42"/>
    </row>
    <row r="123" spans="1:25" ht="15" customHeight="1" x14ac:dyDescent="0.35">
      <c r="A123" s="41">
        <v>119</v>
      </c>
      <c r="B123" s="43">
        <v>45662</v>
      </c>
      <c r="C123" s="44">
        <v>0.28125</v>
      </c>
      <c r="D123" s="42" t="s">
        <v>122</v>
      </c>
      <c r="E123" s="8" t="s">
        <v>75</v>
      </c>
      <c r="F123" s="42">
        <v>200541</v>
      </c>
      <c r="G123" s="45" t="str">
        <f>+VLOOKUP(Abril81168913141516[[#This Row],[Código]],Tabla1[#All],2,FALSE)</f>
        <v>C. LEVANTE VR P.</v>
      </c>
      <c r="H123" s="42">
        <v>20028</v>
      </c>
      <c r="I123" s="42">
        <v>54</v>
      </c>
      <c r="J123" s="42">
        <v>20</v>
      </c>
      <c r="K123" s="9">
        <v>500</v>
      </c>
      <c r="L123" s="42">
        <v>465</v>
      </c>
      <c r="M123" s="22">
        <f>IFERROR((Abril81168913141516[[#This Row],[m2]]*100)/Abril81168913141516[[#This Row],[m1]],"N.A")</f>
        <v>93</v>
      </c>
      <c r="N123" s="42">
        <v>3.1</v>
      </c>
      <c r="O123" s="42">
        <f>IFERROR(100-Abril81168913141516[[#This Row],[% Durab.]],"N.A")</f>
        <v>7</v>
      </c>
      <c r="P123" s="9" t="s">
        <v>126</v>
      </c>
      <c r="Q123" s="42" t="s">
        <v>126</v>
      </c>
      <c r="R123" s="42" t="s">
        <v>126</v>
      </c>
      <c r="S123" s="42" t="s">
        <v>126</v>
      </c>
      <c r="T123" s="42" t="s">
        <v>126</v>
      </c>
      <c r="U123" s="42" t="str">
        <f>IFERROR(100-Abril81168913141516[[#This Row],[10,00]]-Abril81168913141516[[#This Row],[12,00]]-Abril81168913141516[[#This Row],[14,00]]-Abril81168913141516[[#This Row],[16,00]],"N.A.")</f>
        <v>N.A.</v>
      </c>
      <c r="V123" s="42" t="s">
        <v>129</v>
      </c>
      <c r="W123" s="42" t="s">
        <v>125</v>
      </c>
      <c r="X123" s="42"/>
      <c r="Y123" s="42"/>
    </row>
    <row r="124" spans="1:25" ht="15" customHeight="1" x14ac:dyDescent="0.35">
      <c r="A124" s="41">
        <v>120</v>
      </c>
      <c r="B124" s="43">
        <v>45662</v>
      </c>
      <c r="C124" s="44">
        <v>0.28125</v>
      </c>
      <c r="D124" s="42" t="s">
        <v>122</v>
      </c>
      <c r="E124" s="42" t="s">
        <v>76</v>
      </c>
      <c r="F124" s="42">
        <v>200541</v>
      </c>
      <c r="G124" s="45" t="str">
        <f>+VLOOKUP(Abril81168913141516[[#This Row],[Código]],Tabla1[#All],2,FALSE)</f>
        <v>C. LEVANTE VR P.</v>
      </c>
      <c r="H124" s="42">
        <v>20028</v>
      </c>
      <c r="I124" s="42">
        <v>54</v>
      </c>
      <c r="J124" s="42">
        <v>20</v>
      </c>
      <c r="K124" s="9">
        <v>500</v>
      </c>
      <c r="L124" s="42">
        <v>462</v>
      </c>
      <c r="M124" s="22">
        <f>IFERROR((Abril81168913141516[[#This Row],[m2]]*100)/Abril81168913141516[[#This Row],[m1]],"N.A")</f>
        <v>92.4</v>
      </c>
      <c r="N124" s="42">
        <v>3</v>
      </c>
      <c r="O124" s="42">
        <f>IFERROR(100-Abril81168913141516[[#This Row],[% Durab.]],"N.A")</f>
        <v>7.5999999999999943</v>
      </c>
      <c r="P124" s="9" t="s">
        <v>126</v>
      </c>
      <c r="Q124" s="42" t="s">
        <v>126</v>
      </c>
      <c r="R124" s="42" t="s">
        <v>126</v>
      </c>
      <c r="S124" s="42" t="s">
        <v>126</v>
      </c>
      <c r="T124" s="42" t="s">
        <v>126</v>
      </c>
      <c r="U124" s="42" t="str">
        <f>IFERROR(100-Abril81168913141516[[#This Row],[10,00]]-Abril81168913141516[[#This Row],[12,00]]-Abril81168913141516[[#This Row],[14,00]]-Abril81168913141516[[#This Row],[16,00]],"N.A.")</f>
        <v>N.A.</v>
      </c>
      <c r="V124" s="42" t="s">
        <v>129</v>
      </c>
      <c r="W124" s="42" t="s">
        <v>125</v>
      </c>
      <c r="X124" s="42"/>
      <c r="Y124" s="42"/>
    </row>
    <row r="125" spans="1:25" ht="15" customHeight="1" x14ac:dyDescent="0.35">
      <c r="A125" s="41">
        <v>121</v>
      </c>
      <c r="B125" s="43">
        <v>45662</v>
      </c>
      <c r="C125" s="44">
        <v>0.39583333333333331</v>
      </c>
      <c r="D125" s="42" t="s">
        <v>114</v>
      </c>
      <c r="E125" s="42" t="s">
        <v>77</v>
      </c>
      <c r="F125" s="42">
        <v>200541</v>
      </c>
      <c r="G125" s="45" t="str">
        <f>+VLOOKUP(Abril81168913141516[[#This Row],[Código]],Tabla1[#All],2,FALSE)</f>
        <v>C. LEVANTE VR P.</v>
      </c>
      <c r="H125" s="42">
        <v>20028</v>
      </c>
      <c r="I125" s="42">
        <v>54</v>
      </c>
      <c r="J125" s="42">
        <v>44</v>
      </c>
      <c r="K125" s="22" t="str">
        <f ca="1">IFERROR((Abril81168913141516[[#This Row],[m2]]*100)/Abril81168913141516[[#This Row],[m1]],"N.A")</f>
        <v>N.A</v>
      </c>
      <c r="L125" s="22" t="str">
        <f ca="1">IFERROR((Abril81168913141516[[#This Row],[% Durab.]]*100)/Abril81168913141516[[#This Row],[m2]],"N.A")</f>
        <v>N.A</v>
      </c>
      <c r="M125" s="22" t="str">
        <f ca="1">IFERROR((Abril81168913141516[[#This Row],[m2]]*100)/Abril81168913141516[[#This Row],[m1]],"N.A")</f>
        <v>N.A</v>
      </c>
      <c r="N125" s="22" t="str">
        <f ca="1">IFERROR((Abril81168913141516[[#This Row],[% Durab.]]*100)/Abril81168913141516[[#This Row],[m2]],"N.A")</f>
        <v>N.A</v>
      </c>
      <c r="O125" s="42" t="str">
        <f ca="1">IFERROR(100-Abril81168913141516[[#This Row],[% Durab.]],"N.A")</f>
        <v>N.A</v>
      </c>
      <c r="P125" s="9">
        <v>3</v>
      </c>
      <c r="Q125" s="42">
        <v>0.76</v>
      </c>
      <c r="R125" s="42">
        <v>1.04</v>
      </c>
      <c r="S125" s="42">
        <v>4.08</v>
      </c>
      <c r="T125" s="42">
        <v>3.52</v>
      </c>
      <c r="U125" s="42">
        <f>IFERROR(100-Abril81168913141516[[#This Row],[10,00]]-Abril81168913141516[[#This Row],[12,00]]-Abril81168913141516[[#This Row],[14,00]]-Abril81168913141516[[#This Row],[16,00]],"N.A.")</f>
        <v>90.6</v>
      </c>
      <c r="V125" s="42" t="s">
        <v>121</v>
      </c>
      <c r="W125" s="42" t="s">
        <v>138</v>
      </c>
      <c r="X125" s="42"/>
      <c r="Y125" s="42"/>
    </row>
    <row r="126" spans="1:25" ht="15" customHeight="1" x14ac:dyDescent="0.35">
      <c r="A126" s="41">
        <v>122</v>
      </c>
      <c r="B126" s="43">
        <v>45662</v>
      </c>
      <c r="C126" s="44">
        <v>0.44097222222222221</v>
      </c>
      <c r="D126" s="42" t="s">
        <v>122</v>
      </c>
      <c r="E126" s="42" t="s">
        <v>75</v>
      </c>
      <c r="F126" s="42">
        <v>200541</v>
      </c>
      <c r="G126" s="45" t="str">
        <f>+VLOOKUP(Abril81168913141516[[#This Row],[Código]],Tabla1[#All],2,FALSE)</f>
        <v>C. LEVANTE VR P.</v>
      </c>
      <c r="H126" s="42">
        <v>20028</v>
      </c>
      <c r="I126" s="42">
        <v>54</v>
      </c>
      <c r="J126" s="42">
        <v>40</v>
      </c>
      <c r="K126" s="9">
        <v>500</v>
      </c>
      <c r="L126" s="42">
        <v>479</v>
      </c>
      <c r="M126" s="22">
        <f>IFERROR((Abril81168913141516[[#This Row],[m2]]*100)/Abril81168913141516[[#This Row],[m1]],"N.A")</f>
        <v>95.8</v>
      </c>
      <c r="N126" s="42">
        <v>3</v>
      </c>
      <c r="O126" s="42">
        <f>IFERROR(100-Abril81168913141516[[#This Row],[% Durab.]],"N.A")</f>
        <v>4.2000000000000028</v>
      </c>
      <c r="P126" s="42" t="s">
        <v>126</v>
      </c>
      <c r="Q126" s="42" t="s">
        <v>126</v>
      </c>
      <c r="R126" s="42" t="s">
        <v>126</v>
      </c>
      <c r="S126" s="42" t="s">
        <v>126</v>
      </c>
      <c r="T126" s="42" t="s">
        <v>126</v>
      </c>
      <c r="U126" s="42" t="str">
        <f>IFERROR(100-Abril81168913141516[[#This Row],[10,00]]-Abril81168913141516[[#This Row],[12,00]]-Abril81168913141516[[#This Row],[14,00]]-Abril81168913141516[[#This Row],[16,00]],"N.A.")</f>
        <v>N.A.</v>
      </c>
      <c r="V126" s="42" t="s">
        <v>124</v>
      </c>
      <c r="W126" s="42" t="s">
        <v>138</v>
      </c>
      <c r="X126" s="49"/>
      <c r="Y126" s="42"/>
    </row>
    <row r="127" spans="1:25" ht="15" customHeight="1" x14ac:dyDescent="0.35">
      <c r="A127" s="41">
        <v>123</v>
      </c>
      <c r="B127" s="43">
        <v>45662</v>
      </c>
      <c r="C127" s="44">
        <v>0.44097222222222221</v>
      </c>
      <c r="D127" s="42" t="s">
        <v>122</v>
      </c>
      <c r="E127" s="8" t="s">
        <v>76</v>
      </c>
      <c r="F127" s="42">
        <v>200541</v>
      </c>
      <c r="G127" s="45" t="str">
        <f>+VLOOKUP(Abril81168913141516[[#This Row],[Código]],Tabla1[#All],2,FALSE)</f>
        <v>C. LEVANTE VR P.</v>
      </c>
      <c r="H127" s="42">
        <v>20028</v>
      </c>
      <c r="I127" s="42">
        <v>54</v>
      </c>
      <c r="J127" s="42">
        <v>40</v>
      </c>
      <c r="K127" s="9">
        <v>500</v>
      </c>
      <c r="L127" s="42">
        <v>464</v>
      </c>
      <c r="M127" s="22">
        <f>IFERROR((Abril81168913141516[[#This Row],[m2]]*100)/Abril81168913141516[[#This Row],[m1]],"N.A")</f>
        <v>92.8</v>
      </c>
      <c r="N127" s="42">
        <v>3</v>
      </c>
      <c r="O127" s="42">
        <f>IFERROR(100-Abril81168913141516[[#This Row],[% Durab.]],"N.A")</f>
        <v>7.2000000000000028</v>
      </c>
      <c r="P127" s="9" t="s">
        <v>126</v>
      </c>
      <c r="Q127" s="42" t="s">
        <v>126</v>
      </c>
      <c r="R127" s="42" t="s">
        <v>126</v>
      </c>
      <c r="S127" s="42" t="s">
        <v>126</v>
      </c>
      <c r="T127" s="42" t="s">
        <v>126</v>
      </c>
      <c r="U127" s="42" t="str">
        <f>IFERROR(100-Abril81168913141516[[#This Row],[10,00]]-Abril81168913141516[[#This Row],[12,00]]-Abril81168913141516[[#This Row],[14,00]]-Abril81168913141516[[#This Row],[16,00]],"N.A.")</f>
        <v>N.A.</v>
      </c>
      <c r="V127" s="42" t="s">
        <v>124</v>
      </c>
      <c r="W127" s="42" t="s">
        <v>138</v>
      </c>
      <c r="X127" s="42"/>
      <c r="Y127" s="42"/>
    </row>
    <row r="128" spans="1:25" ht="15" customHeight="1" x14ac:dyDescent="0.35">
      <c r="A128" s="41">
        <v>124</v>
      </c>
      <c r="B128" s="43">
        <v>45662</v>
      </c>
      <c r="C128" s="44">
        <v>0.77083333333333337</v>
      </c>
      <c r="D128" s="42" t="s">
        <v>114</v>
      </c>
      <c r="E128" s="8" t="s">
        <v>115</v>
      </c>
      <c r="F128" s="42">
        <v>200541</v>
      </c>
      <c r="G128" s="45" t="str">
        <f>+VLOOKUP(Abril81168913141516[[#This Row],[Código]],Tabla1[#All],2,FALSE)</f>
        <v>C. LEVANTE VR P.</v>
      </c>
      <c r="H128" s="42">
        <v>20029</v>
      </c>
      <c r="I128" s="42">
        <v>16</v>
      </c>
      <c r="J128" s="42">
        <v>13</v>
      </c>
      <c r="K128" s="22" t="str">
        <f ca="1">IFERROR((Abril81168913141516[[#This Row],[m2]]*100)/Abril81168913141516[[#This Row],[m1]],"N.A")</f>
        <v>N.A</v>
      </c>
      <c r="L128" s="22" t="str">
        <f ca="1">IFERROR((Abril81168913141516[[#This Row],[% Durab.]]*100)/Abril81168913141516[[#This Row],[m2]],"N.A")</f>
        <v>N.A</v>
      </c>
      <c r="M128" s="22" t="str">
        <f ca="1">IFERROR((Abril81168913141516[[#This Row],[m2]]*100)/Abril81168913141516[[#This Row],[m1]],"N.A")</f>
        <v>N.A</v>
      </c>
      <c r="N128" s="22" t="str">
        <f ca="1">IFERROR((Abril81168913141516[[#This Row],[% Durab.]]*100)/Abril81168913141516[[#This Row],[m2]],"N.A")</f>
        <v>N.A</v>
      </c>
      <c r="O128" s="42" t="str">
        <f ca="1">IFERROR(100-Abril81168913141516[[#This Row],[% Durab.]],"N.A")</f>
        <v>N.A</v>
      </c>
      <c r="P128" s="9" t="s">
        <v>151</v>
      </c>
      <c r="Q128" s="42">
        <v>0.16</v>
      </c>
      <c r="R128" s="42">
        <v>0.36</v>
      </c>
      <c r="S128" s="42">
        <v>3.08</v>
      </c>
      <c r="T128" s="42">
        <v>3.64</v>
      </c>
      <c r="U128" s="42">
        <f>IFERROR(100-Abril81168913141516[[#This Row],[10,00]]-Abril81168913141516[[#This Row],[12,00]]-Abril81168913141516[[#This Row],[14,00]]-Abril81168913141516[[#This Row],[16,00]],"N.A.")</f>
        <v>92.76</v>
      </c>
      <c r="V128" s="42" t="s">
        <v>152</v>
      </c>
      <c r="W128" s="42" t="s">
        <v>118</v>
      </c>
      <c r="X128" s="42"/>
      <c r="Y128" s="42"/>
    </row>
    <row r="129" spans="1:25" ht="15" customHeight="1" x14ac:dyDescent="0.35">
      <c r="A129" s="41">
        <v>125</v>
      </c>
      <c r="B129" s="43">
        <v>45662</v>
      </c>
      <c r="C129" s="44">
        <v>0.80555555555555558</v>
      </c>
      <c r="D129" s="42" t="s">
        <v>122</v>
      </c>
      <c r="E129" s="8" t="s">
        <v>75</v>
      </c>
      <c r="F129" s="42">
        <v>200541</v>
      </c>
      <c r="G129" s="45" t="str">
        <f>+VLOOKUP(Abril81168913141516[[#This Row],[Código]],Tabla1[#All],2,FALSE)</f>
        <v>C. LEVANTE VR P.</v>
      </c>
      <c r="H129" s="42">
        <v>20029</v>
      </c>
      <c r="I129" s="42">
        <v>16</v>
      </c>
      <c r="J129" s="42">
        <v>9</v>
      </c>
      <c r="K129" s="9">
        <v>500</v>
      </c>
      <c r="L129" s="42">
        <v>460</v>
      </c>
      <c r="M129" s="22">
        <f>IFERROR((Abril81168913141516[[#This Row],[m2]]*100)/Abril81168913141516[[#This Row],[m1]],"N.A")</f>
        <v>92</v>
      </c>
      <c r="N129" s="42">
        <v>3</v>
      </c>
      <c r="O129" s="42">
        <f>IFERROR(100-Abril81168913141516[[#This Row],[% Durab.]],"N.A")</f>
        <v>8</v>
      </c>
      <c r="P129" s="9" t="s">
        <v>126</v>
      </c>
      <c r="Q129" s="42" t="s">
        <v>126</v>
      </c>
      <c r="R129" s="42" t="s">
        <v>126</v>
      </c>
      <c r="S129" s="42" t="s">
        <v>126</v>
      </c>
      <c r="T129" s="42" t="s">
        <v>126</v>
      </c>
      <c r="U129" s="42" t="str">
        <f>IFERROR(100-Abril81168913141516[[#This Row],[10,00]]-Abril81168913141516[[#This Row],[12,00]]-Abril81168913141516[[#This Row],[14,00]]-Abril81168913141516[[#This Row],[16,00]],"N.A.")</f>
        <v>N.A.</v>
      </c>
      <c r="V129" s="42" t="s">
        <v>153</v>
      </c>
      <c r="W129" s="42" t="s">
        <v>118</v>
      </c>
      <c r="X129" s="42"/>
      <c r="Y129" s="42"/>
    </row>
    <row r="130" spans="1:25" ht="15" customHeight="1" x14ac:dyDescent="0.35">
      <c r="A130" s="41">
        <v>126</v>
      </c>
      <c r="B130" s="43">
        <v>45662</v>
      </c>
      <c r="C130" s="44">
        <v>0.80555555555555558</v>
      </c>
      <c r="D130" s="42" t="s">
        <v>122</v>
      </c>
      <c r="E130" s="8" t="s">
        <v>76</v>
      </c>
      <c r="F130" s="42">
        <v>200541</v>
      </c>
      <c r="G130" s="45" t="str">
        <f>+VLOOKUP(Abril81168913141516[[#This Row],[Código]],Tabla1[#All],2,FALSE)</f>
        <v>C. LEVANTE VR P.</v>
      </c>
      <c r="H130" s="42">
        <v>20029</v>
      </c>
      <c r="I130" s="42">
        <v>16</v>
      </c>
      <c r="J130" s="42">
        <v>9</v>
      </c>
      <c r="K130" s="9">
        <v>500</v>
      </c>
      <c r="L130" s="42">
        <v>464</v>
      </c>
      <c r="M130" s="22">
        <f>IFERROR((Abril81168913141516[[#This Row],[m2]]*100)/Abril81168913141516[[#This Row],[m1]],"N.A")</f>
        <v>92.8</v>
      </c>
      <c r="N130" s="42">
        <v>3</v>
      </c>
      <c r="O130" s="42">
        <f>IFERROR(100-Abril81168913141516[[#This Row],[% Durab.]],"N.A")</f>
        <v>7.2000000000000028</v>
      </c>
      <c r="P130" s="9" t="s">
        <v>126</v>
      </c>
      <c r="Q130" s="42" t="s">
        <v>126</v>
      </c>
      <c r="R130" s="42" t="s">
        <v>126</v>
      </c>
      <c r="S130" s="42" t="s">
        <v>126</v>
      </c>
      <c r="T130" s="42" t="s">
        <v>126</v>
      </c>
      <c r="U130" s="42" t="str">
        <f>IFERROR(100-Abril81168913141516[[#This Row],[10,00]]-Abril81168913141516[[#This Row],[12,00]]-Abril81168913141516[[#This Row],[14,00]]-Abril81168913141516[[#This Row],[16,00]],"N.A.")</f>
        <v>N.A.</v>
      </c>
      <c r="V130" s="42" t="s">
        <v>153</v>
      </c>
      <c r="W130" s="42" t="s">
        <v>118</v>
      </c>
      <c r="X130" s="42"/>
      <c r="Y130" s="42"/>
    </row>
    <row r="131" spans="1:25" ht="15" customHeight="1" x14ac:dyDescent="0.35">
      <c r="A131" s="41">
        <v>127</v>
      </c>
      <c r="B131" s="43">
        <v>45662</v>
      </c>
      <c r="C131" s="44">
        <v>0.84027777777777779</v>
      </c>
      <c r="D131" s="42" t="s">
        <v>114</v>
      </c>
      <c r="E131" s="42" t="s">
        <v>115</v>
      </c>
      <c r="F131" s="42">
        <v>200099</v>
      </c>
      <c r="G131" s="45" t="str">
        <f>+VLOOKUP(Abril81168913141516[[#This Row],[Código]],Tabla1[#All],2,FALSE)</f>
        <v>C. GESTACION P.</v>
      </c>
      <c r="H131" s="42">
        <v>20035</v>
      </c>
      <c r="I131" s="42">
        <v>41</v>
      </c>
      <c r="J131" s="42">
        <v>4</v>
      </c>
      <c r="K131" s="22" t="str">
        <f ca="1">IFERROR((Abril81168913141516[[#This Row],[m2]]*100)/Abril81168913141516[[#This Row],[m1]],"N.A")</f>
        <v>N.A</v>
      </c>
      <c r="L131" s="22" t="str">
        <f ca="1">IFERROR((Abril81168913141516[[#This Row],[% Durab.]]*100)/Abril81168913141516[[#This Row],[m2]],"N.A")</f>
        <v>N.A</v>
      </c>
      <c r="M131" s="22" t="str">
        <f ca="1">IFERROR((Abril81168913141516[[#This Row],[m2]]*100)/Abril81168913141516[[#This Row],[m1]],"N.A")</f>
        <v>N.A</v>
      </c>
      <c r="N131" s="22" t="str">
        <f ca="1">IFERROR((Abril81168913141516[[#This Row],[% Durab.]]*100)/Abril81168913141516[[#This Row],[m2]],"N.A")</f>
        <v>N.A</v>
      </c>
      <c r="O131" s="42" t="str">
        <f ca="1">IFERROR(100-Abril81168913141516[[#This Row],[% Durab.]],"N.A")</f>
        <v>N.A</v>
      </c>
      <c r="P131" s="9" t="s">
        <v>151</v>
      </c>
      <c r="Q131" s="42">
        <v>0.4</v>
      </c>
      <c r="R131" s="42">
        <v>0.44</v>
      </c>
      <c r="S131" s="42">
        <v>3.04</v>
      </c>
      <c r="T131" s="42">
        <v>3.88</v>
      </c>
      <c r="U131" s="42">
        <f>IFERROR(100-Abril81168913141516[[#This Row],[10,00]]-Abril81168913141516[[#This Row],[12,00]]-Abril81168913141516[[#This Row],[14,00]]-Abril81168913141516[[#This Row],[16,00]],"N.A.")</f>
        <v>92.24</v>
      </c>
      <c r="V131" s="42" t="s">
        <v>152</v>
      </c>
      <c r="W131" s="42" t="s">
        <v>118</v>
      </c>
      <c r="X131" s="49"/>
      <c r="Y131" s="42"/>
    </row>
    <row r="132" spans="1:25" ht="15" customHeight="1" x14ac:dyDescent="0.35">
      <c r="A132" s="41">
        <v>128</v>
      </c>
      <c r="B132" s="43">
        <v>45662</v>
      </c>
      <c r="C132" s="44">
        <v>0.90277777777777779</v>
      </c>
      <c r="D132" s="42" t="s">
        <v>122</v>
      </c>
      <c r="E132" s="42" t="s">
        <v>75</v>
      </c>
      <c r="F132" s="42">
        <v>200099</v>
      </c>
      <c r="G132" s="45" t="str">
        <f>+VLOOKUP(Abril81168913141516[[#This Row],[Código]],Tabla1[#All],2,FALSE)</f>
        <v>C. GESTACION P.</v>
      </c>
      <c r="H132" s="42">
        <v>20035</v>
      </c>
      <c r="I132" s="42">
        <v>17</v>
      </c>
      <c r="J132" s="42">
        <v>4</v>
      </c>
      <c r="K132" s="9">
        <v>500</v>
      </c>
      <c r="L132" s="42">
        <v>455</v>
      </c>
      <c r="M132" s="22">
        <f>IFERROR((Abril81168913141516[[#This Row],[m2]]*100)/Abril81168913141516[[#This Row],[m1]],"N.A")</f>
        <v>91</v>
      </c>
      <c r="N132" s="42">
        <v>3</v>
      </c>
      <c r="O132" s="42">
        <f>IFERROR(100-Abril81168913141516[[#This Row],[% Durab.]],"N.A")</f>
        <v>9</v>
      </c>
      <c r="P132" s="42" t="s">
        <v>126</v>
      </c>
      <c r="Q132" s="42" t="s">
        <v>126</v>
      </c>
      <c r="R132" s="42" t="s">
        <v>126</v>
      </c>
      <c r="S132" s="42" t="s">
        <v>126</v>
      </c>
      <c r="T132" s="42" t="s">
        <v>126</v>
      </c>
      <c r="U132" s="42" t="str">
        <f>IFERROR(100-Abril81168913141516[[#This Row],[10,00]]-Abril81168913141516[[#This Row],[12,00]]-Abril81168913141516[[#This Row],[14,00]]-Abril81168913141516[[#This Row],[16,00]],"N.A.")</f>
        <v>N.A.</v>
      </c>
      <c r="V132" s="42" t="s">
        <v>153</v>
      </c>
      <c r="W132" s="42" t="s">
        <v>118</v>
      </c>
      <c r="X132" s="42"/>
      <c r="Y132" s="42"/>
    </row>
    <row r="133" spans="1:25" ht="15" customHeight="1" x14ac:dyDescent="0.35">
      <c r="A133" s="41">
        <v>129</v>
      </c>
      <c r="B133" s="43">
        <v>45662</v>
      </c>
      <c r="C133" s="44">
        <v>0.90277777777777779</v>
      </c>
      <c r="D133" s="42" t="s">
        <v>122</v>
      </c>
      <c r="E133" s="8" t="s">
        <v>154</v>
      </c>
      <c r="F133" s="42">
        <v>200099</v>
      </c>
      <c r="G133" s="45" t="str">
        <f>+VLOOKUP(Abril81168913141516[[#This Row],[Código]],Tabla1[#All],2,FALSE)</f>
        <v>C. GESTACION P.</v>
      </c>
      <c r="H133" s="42">
        <v>30035</v>
      </c>
      <c r="I133" s="42">
        <v>41</v>
      </c>
      <c r="J133" s="42">
        <v>9</v>
      </c>
      <c r="K133" s="9">
        <v>500</v>
      </c>
      <c r="L133" s="42">
        <v>450</v>
      </c>
      <c r="M133" s="22">
        <f>IFERROR((Abril81168913141516[[#This Row],[m2]]*100)/Abril81168913141516[[#This Row],[m1]],"N.A")</f>
        <v>90</v>
      </c>
      <c r="N133" s="42">
        <v>3</v>
      </c>
      <c r="O133" s="42">
        <f>IFERROR(100-Abril81168913141516[[#This Row],[% Durab.]],"N.A")</f>
        <v>10</v>
      </c>
      <c r="P133" s="9" t="s">
        <v>126</v>
      </c>
      <c r="Q133" s="42" t="s">
        <v>126</v>
      </c>
      <c r="R133" s="42" t="s">
        <v>126</v>
      </c>
      <c r="S133" s="42" t="s">
        <v>126</v>
      </c>
      <c r="T133" s="42" t="s">
        <v>126</v>
      </c>
      <c r="U133" s="42" t="str">
        <f>IFERROR(100-Abril81168913141516[[#This Row],[10,00]]-Abril81168913141516[[#This Row],[12,00]]-Abril81168913141516[[#This Row],[14,00]]-Abril81168913141516[[#This Row],[16,00]],"N.A.")</f>
        <v>N.A.</v>
      </c>
      <c r="V133" s="42" t="s">
        <v>153</v>
      </c>
      <c r="W133" s="42" t="s">
        <v>118</v>
      </c>
      <c r="X133" s="42"/>
      <c r="Y133" s="42"/>
    </row>
    <row r="134" spans="1:25" ht="15" customHeight="1" x14ac:dyDescent="0.35">
      <c r="A134" s="41">
        <v>130</v>
      </c>
      <c r="B134" s="43">
        <v>45662</v>
      </c>
      <c r="C134" s="44">
        <v>0.90972222222222221</v>
      </c>
      <c r="D134" s="42" t="s">
        <v>114</v>
      </c>
      <c r="E134" s="8" t="s">
        <v>115</v>
      </c>
      <c r="F134" s="42">
        <v>200099</v>
      </c>
      <c r="G134" s="45" t="str">
        <f>+VLOOKUP(Abril81168913141516[[#This Row],[Código]],Tabla1[#All],2,FALSE)</f>
        <v>C. GESTACION P.</v>
      </c>
      <c r="H134" s="42">
        <v>20035</v>
      </c>
      <c r="I134" s="42">
        <v>41</v>
      </c>
      <c r="J134" s="42">
        <v>19</v>
      </c>
      <c r="K134" s="22" t="str">
        <f ca="1">IFERROR((Abril81168913141516[[#This Row],[m2]]*100)/Abril81168913141516[[#This Row],[m1]],"N.A")</f>
        <v>N.A</v>
      </c>
      <c r="L134" s="22" t="str">
        <f ca="1">IFERROR((Abril81168913141516[[#This Row],[% Durab.]]*100)/Abril81168913141516[[#This Row],[m2]],"N.A")</f>
        <v>N.A</v>
      </c>
      <c r="M134" s="22" t="str">
        <f ca="1">IFERROR((Abril81168913141516[[#This Row],[m2]]*100)/Abril81168913141516[[#This Row],[m1]],"N.A")</f>
        <v>N.A</v>
      </c>
      <c r="N134" s="22" t="str">
        <f ca="1">IFERROR((Abril81168913141516[[#This Row],[% Durab.]]*100)/Abril81168913141516[[#This Row],[m2]],"N.A")</f>
        <v>N.A</v>
      </c>
      <c r="O134" s="42" t="str">
        <f ca="1">IFERROR(100-Abril81168913141516[[#This Row],[% Durab.]],"N.A")</f>
        <v>N.A</v>
      </c>
      <c r="P134" s="9" t="s">
        <v>151</v>
      </c>
      <c r="Q134" s="42">
        <v>0.12</v>
      </c>
      <c r="R134" s="42">
        <v>0.28000000000000003</v>
      </c>
      <c r="S134" s="42">
        <v>0.76</v>
      </c>
      <c r="T134" s="42">
        <v>3.36</v>
      </c>
      <c r="U134" s="42">
        <f>IFERROR(100-Abril81168913141516[[#This Row],[10,00]]-Abril81168913141516[[#This Row],[12,00]]-Abril81168913141516[[#This Row],[14,00]]-Abril81168913141516[[#This Row],[16,00]],"N.A.")</f>
        <v>95.47999999999999</v>
      </c>
      <c r="V134" s="42" t="s">
        <v>152</v>
      </c>
      <c r="W134" s="42" t="s">
        <v>118</v>
      </c>
      <c r="X134" s="42"/>
      <c r="Y134" s="42"/>
    </row>
    <row r="135" spans="1:25" ht="15" customHeight="1" x14ac:dyDescent="0.35">
      <c r="A135" s="41">
        <v>131</v>
      </c>
      <c r="B135" s="43">
        <v>45663</v>
      </c>
      <c r="C135" s="44">
        <v>4.8611111111111112E-2</v>
      </c>
      <c r="D135" s="42" t="s">
        <v>114</v>
      </c>
      <c r="E135" s="42" t="s">
        <v>77</v>
      </c>
      <c r="F135" s="42">
        <v>200099</v>
      </c>
      <c r="G135" s="45" t="str">
        <f>+VLOOKUP(Abril81168913141516[[#This Row],[Código]],Tabla1[#All],2,FALSE)</f>
        <v>C. GESTACION P.</v>
      </c>
      <c r="H135" s="42">
        <v>20037</v>
      </c>
      <c r="I135" s="42">
        <v>17</v>
      </c>
      <c r="J135" s="42">
        <v>11</v>
      </c>
      <c r="K135" s="22" t="str">
        <f ca="1">IFERROR((Abril81168913141516[[#This Row],[m2]]*100)/Abril81168913141516[[#This Row],[m1]],"N.A")</f>
        <v>N.A</v>
      </c>
      <c r="L135" s="22" t="str">
        <f ca="1">IFERROR((Abril81168913141516[[#This Row],[% Durab.]]*100)/Abril81168913141516[[#This Row],[m2]],"N.A")</f>
        <v>N.A</v>
      </c>
      <c r="M135" s="22" t="str">
        <f ca="1">IFERROR((Abril81168913141516[[#This Row],[m2]]*100)/Abril81168913141516[[#This Row],[m1]],"N.A")</f>
        <v>N.A</v>
      </c>
      <c r="N135" s="22" t="str">
        <f ca="1">IFERROR((Abril81168913141516[[#This Row],[% Durab.]]*100)/Abril81168913141516[[#This Row],[m2]],"N.A")</f>
        <v>N.A</v>
      </c>
      <c r="O135" s="42" t="str">
        <f ca="1">IFERROR(100-Abril81168913141516[[#This Row],[% Durab.]],"N.A")</f>
        <v>N.A</v>
      </c>
      <c r="P135" s="42" t="s">
        <v>142</v>
      </c>
      <c r="Q135" s="42">
        <v>0.04</v>
      </c>
      <c r="R135" s="42">
        <v>0.32</v>
      </c>
      <c r="S135" s="42">
        <v>2.52</v>
      </c>
      <c r="T135" s="42">
        <v>3.2</v>
      </c>
      <c r="U135" s="42">
        <f>IFERROR(100-Abril81168913141516[[#This Row],[10,00]]-Abril81168913141516[[#This Row],[12,00]]-Abril81168913141516[[#This Row],[14,00]]-Abril81168913141516[[#This Row],[16,00]],"N.A.")</f>
        <v>93.92</v>
      </c>
      <c r="V135" s="42" t="s">
        <v>123</v>
      </c>
      <c r="W135" s="42" t="s">
        <v>125</v>
      </c>
      <c r="X135" s="42"/>
      <c r="Y135" s="42"/>
    </row>
    <row r="136" spans="1:25" ht="15" customHeight="1" x14ac:dyDescent="0.35">
      <c r="A136" s="41">
        <v>133</v>
      </c>
      <c r="B136" s="43">
        <v>45663</v>
      </c>
      <c r="C136" s="44">
        <v>6.5972222222222224E-2</v>
      </c>
      <c r="D136" s="42" t="s">
        <v>114</v>
      </c>
      <c r="E136" s="8" t="s">
        <v>77</v>
      </c>
      <c r="F136" s="42">
        <v>200097</v>
      </c>
      <c r="G136" s="45" t="str">
        <f>+VLOOKUP(Abril81168913141516[[#This Row],[Código]],Tabla1[#All],2,FALSE)</f>
        <v>C.REEMPLAZOS P. SI-B</v>
      </c>
      <c r="H136" s="42">
        <v>20038</v>
      </c>
      <c r="I136" s="42">
        <v>16</v>
      </c>
      <c r="J136" s="42">
        <v>5</v>
      </c>
      <c r="K136" s="22" t="str">
        <f ca="1">IFERROR((Abril81168913141516[[#This Row],[m2]]*100)/Abril81168913141516[[#This Row],[m1]],"N.A")</f>
        <v>N.A</v>
      </c>
      <c r="L136" s="22" t="str">
        <f ca="1">IFERROR((Abril81168913141516[[#This Row],[% Durab.]]*100)/Abril81168913141516[[#This Row],[m2]],"N.A")</f>
        <v>N.A</v>
      </c>
      <c r="M136" s="22" t="str">
        <f ca="1">IFERROR((Abril81168913141516[[#This Row],[m2]]*100)/Abril81168913141516[[#This Row],[m1]],"N.A")</f>
        <v>N.A</v>
      </c>
      <c r="N136" s="22" t="str">
        <f ca="1">IFERROR((Abril81168913141516[[#This Row],[% Durab.]]*100)/Abril81168913141516[[#This Row],[m2]],"N.A")</f>
        <v>N.A</v>
      </c>
      <c r="O136" s="42" t="str">
        <f ca="1">IFERROR(100-Abril81168913141516[[#This Row],[% Durab.]],"N.A")</f>
        <v>N.A</v>
      </c>
      <c r="P136" s="9" t="s">
        <v>142</v>
      </c>
      <c r="Q136" s="42">
        <v>0.12</v>
      </c>
      <c r="R136" s="42">
        <v>0.4</v>
      </c>
      <c r="S136" s="42">
        <v>3.12</v>
      </c>
      <c r="T136" s="42">
        <v>3.72</v>
      </c>
      <c r="U136" s="42">
        <f>IFERROR(100-Abril81168913141516[[#This Row],[10,00]]-Abril81168913141516[[#This Row],[12,00]]-Abril81168913141516[[#This Row],[14,00]]-Abril81168913141516[[#This Row],[16,00]],"N.A.")</f>
        <v>92.639999999999986</v>
      </c>
      <c r="V136" s="42" t="s">
        <v>123</v>
      </c>
      <c r="W136" s="42" t="s">
        <v>125</v>
      </c>
      <c r="X136" s="42"/>
      <c r="Y136" s="42"/>
    </row>
    <row r="137" spans="1:25" ht="15" customHeight="1" x14ac:dyDescent="0.35">
      <c r="A137" s="41">
        <v>134</v>
      </c>
      <c r="B137" s="43">
        <v>45663</v>
      </c>
      <c r="C137" s="44">
        <v>9.7222222222222224E-2</v>
      </c>
      <c r="D137" s="42" t="s">
        <v>122</v>
      </c>
      <c r="E137" s="8" t="s">
        <v>75</v>
      </c>
      <c r="F137" s="42">
        <v>200097</v>
      </c>
      <c r="G137" s="45" t="str">
        <f>+VLOOKUP(Abril81168913141516[[#This Row],[Código]],Tabla1[#All],2,FALSE)</f>
        <v>C.REEMPLAZOS P. SI-B</v>
      </c>
      <c r="H137" s="42">
        <v>20038</v>
      </c>
      <c r="I137" s="42">
        <v>16</v>
      </c>
      <c r="J137" s="42">
        <v>7</v>
      </c>
      <c r="K137" s="9">
        <v>500</v>
      </c>
      <c r="L137" s="42">
        <v>459</v>
      </c>
      <c r="M137" s="22">
        <f>IFERROR((Abril81168913141516[[#This Row],[m2]]*100)/Abril81168913141516[[#This Row],[m1]],"N.A")</f>
        <v>91.8</v>
      </c>
      <c r="N137" s="42">
        <v>3.1</v>
      </c>
      <c r="O137" s="42">
        <f>IFERROR(100-Abril81168913141516[[#This Row],[% Durab.]],"N.A")</f>
        <v>8.2000000000000028</v>
      </c>
      <c r="P137" s="9" t="s">
        <v>126</v>
      </c>
      <c r="Q137" s="42" t="s">
        <v>126</v>
      </c>
      <c r="R137" s="42" t="s">
        <v>126</v>
      </c>
      <c r="S137" s="42" t="s">
        <v>126</v>
      </c>
      <c r="T137" s="42" t="s">
        <v>126</v>
      </c>
      <c r="U137" s="42" t="str">
        <f>IFERROR(100-Abril81168913141516[[#This Row],[10,00]]-Abril81168913141516[[#This Row],[12,00]]-Abril81168913141516[[#This Row],[14,00]]-Abril81168913141516[[#This Row],[16,00]],"N.A.")</f>
        <v>N.A.</v>
      </c>
      <c r="V137" s="42" t="s">
        <v>145</v>
      </c>
      <c r="W137" s="42" t="s">
        <v>125</v>
      </c>
      <c r="X137" s="42"/>
      <c r="Y137" s="42"/>
    </row>
    <row r="138" spans="1:25" ht="15" customHeight="1" x14ac:dyDescent="0.35">
      <c r="A138" s="41">
        <v>132</v>
      </c>
      <c r="B138" s="43">
        <v>45663</v>
      </c>
      <c r="C138" s="44">
        <v>9.7222222222222224E-2</v>
      </c>
      <c r="D138" s="42" t="s">
        <v>122</v>
      </c>
      <c r="E138" s="42" t="s">
        <v>76</v>
      </c>
      <c r="F138" s="42">
        <v>200099</v>
      </c>
      <c r="G138" s="45" t="str">
        <f>+VLOOKUP(Abril81168913141516[[#This Row],[Código]],Tabla1[#All],2,FALSE)</f>
        <v>C. GESTACION P.</v>
      </c>
      <c r="H138" s="42">
        <v>20037</v>
      </c>
      <c r="I138" s="42">
        <v>17</v>
      </c>
      <c r="J138" s="42">
        <v>8</v>
      </c>
      <c r="K138" s="9">
        <v>500</v>
      </c>
      <c r="L138" s="42">
        <v>452</v>
      </c>
      <c r="M138" s="22">
        <f>IFERROR((Abril81168913141516[[#This Row],[m2]]*100)/Abril81168913141516[[#This Row],[m1]],"N.A")</f>
        <v>90.4</v>
      </c>
      <c r="N138" s="42">
        <v>3.4</v>
      </c>
      <c r="O138" s="42">
        <f>IFERROR(100-Abril81168913141516[[#This Row],[% Durab.]],"N.A")</f>
        <v>9.5999999999999943</v>
      </c>
      <c r="P138" s="42" t="s">
        <v>126</v>
      </c>
      <c r="Q138" s="42" t="s">
        <v>126</v>
      </c>
      <c r="R138" s="42" t="s">
        <v>126</v>
      </c>
      <c r="S138" s="42" t="s">
        <v>126</v>
      </c>
      <c r="T138" s="42" t="s">
        <v>126</v>
      </c>
      <c r="U138" s="42" t="str">
        <f>IFERROR(100-Abril81168913141516[[#This Row],[10,00]]-Abril81168913141516[[#This Row],[12,00]]-Abril81168913141516[[#This Row],[14,00]]-Abril81168913141516[[#This Row],[16,00]],"N.A.")</f>
        <v>N.A.</v>
      </c>
      <c r="V138" s="42" t="s">
        <v>145</v>
      </c>
      <c r="W138" s="42" t="s">
        <v>125</v>
      </c>
      <c r="X138" s="42"/>
      <c r="Y138" s="42"/>
    </row>
    <row r="139" spans="1:25" ht="15" customHeight="1" x14ac:dyDescent="0.35">
      <c r="A139" s="41">
        <v>139</v>
      </c>
      <c r="B139" s="43">
        <v>45663</v>
      </c>
      <c r="C139" s="44">
        <v>0.13194444444444445</v>
      </c>
      <c r="D139" s="42" t="s">
        <v>114</v>
      </c>
      <c r="E139" s="42" t="s">
        <v>77</v>
      </c>
      <c r="F139" s="42">
        <v>200109</v>
      </c>
      <c r="G139" s="45" t="str">
        <f>+VLOOKUP(Abril81168913141516[[#This Row],[Código]],Tabla1[#All],2,FALSE)</f>
        <v>C. LEVANTE P. CMC</v>
      </c>
      <c r="H139" s="42">
        <v>20039</v>
      </c>
      <c r="I139" s="42">
        <v>16</v>
      </c>
      <c r="J139" s="42">
        <v>9</v>
      </c>
      <c r="K139" s="22" t="str">
        <f ca="1">IFERROR((Abril81168913141516[[#This Row],[m2]]*100)/Abril81168913141516[[#This Row],[m1]],"N.A")</f>
        <v>N.A</v>
      </c>
      <c r="L139" s="22" t="str">
        <f ca="1">IFERROR((Abril81168913141516[[#This Row],[% Durab.]]*100)/Abril81168913141516[[#This Row],[m2]],"N.A")</f>
        <v>N.A</v>
      </c>
      <c r="M139" s="22" t="str">
        <f ca="1">IFERROR((Abril81168913141516[[#This Row],[m2]]*100)/Abril81168913141516[[#This Row],[m1]],"N.A")</f>
        <v>N.A</v>
      </c>
      <c r="N139" s="22" t="str">
        <f ca="1">IFERROR((Abril81168913141516[[#This Row],[% Durab.]]*100)/Abril81168913141516[[#This Row],[m2]],"N.A")</f>
        <v>N.A</v>
      </c>
      <c r="O139" s="42" t="str">
        <f ca="1">IFERROR(100-Abril81168913141516[[#This Row],[% Durab.]],"N.A")</f>
        <v>N.A</v>
      </c>
      <c r="P139" s="42" t="s">
        <v>142</v>
      </c>
      <c r="Q139" s="42">
        <v>0.04</v>
      </c>
      <c r="R139" s="42">
        <v>0.28000000000000003</v>
      </c>
      <c r="S139" s="42">
        <v>2.52</v>
      </c>
      <c r="T139" s="42">
        <v>3.24</v>
      </c>
      <c r="U139" s="42">
        <f>IFERROR(100-Abril81168913141516[[#This Row],[10,00]]-Abril81168913141516[[#This Row],[12,00]]-Abril81168913141516[[#This Row],[14,00]]-Abril81168913141516[[#This Row],[16,00]],"N.A.")</f>
        <v>93.92</v>
      </c>
      <c r="V139" s="42" t="s">
        <v>123</v>
      </c>
      <c r="W139" s="42" t="s">
        <v>125</v>
      </c>
      <c r="X139" s="42"/>
      <c r="Y139" s="42"/>
    </row>
    <row r="140" spans="1:25" ht="15" customHeight="1" x14ac:dyDescent="0.35">
      <c r="A140" s="41">
        <v>136</v>
      </c>
      <c r="B140" s="43">
        <v>45663</v>
      </c>
      <c r="C140" s="44">
        <v>0.19444444444444445</v>
      </c>
      <c r="D140" s="42" t="s">
        <v>114</v>
      </c>
      <c r="E140" s="42" t="s">
        <v>77</v>
      </c>
      <c r="F140" s="42">
        <v>200544</v>
      </c>
      <c r="G140" s="45" t="str">
        <f>+VLOOKUP(Abril81168913141516[[#This Row],[Código]],Tabla1[#All],2,FALSE)</f>
        <v>FINALIZADOR VR.</v>
      </c>
      <c r="H140" s="42">
        <v>20032</v>
      </c>
      <c r="I140" s="42">
        <v>68</v>
      </c>
      <c r="J140" s="42">
        <v>14</v>
      </c>
      <c r="K140" s="22" t="str">
        <f ca="1">IFERROR((Abril81168913141516[[#This Row],[m2]]*100)/Abril81168913141516[[#This Row],[m1]],"N.A")</f>
        <v>N.A</v>
      </c>
      <c r="L140" s="22" t="str">
        <f ca="1">IFERROR((Abril81168913141516[[#This Row],[% Durab.]]*100)/Abril81168913141516[[#This Row],[m2]],"N.A")</f>
        <v>N.A</v>
      </c>
      <c r="M140" s="22" t="str">
        <f ca="1">IFERROR((Abril81168913141516[[#This Row],[m2]]*100)/Abril81168913141516[[#This Row],[m1]],"N.A")</f>
        <v>N.A</v>
      </c>
      <c r="N140" s="22" t="str">
        <f ca="1">IFERROR((Abril81168913141516[[#This Row],[% Durab.]]*100)/Abril81168913141516[[#This Row],[m2]],"N.A")</f>
        <v>N.A</v>
      </c>
      <c r="O140" s="42" t="str">
        <f ca="1">IFERROR(100-Abril81168913141516[[#This Row],[% Durab.]],"N.A")</f>
        <v>N.A</v>
      </c>
      <c r="P140" s="42" t="s">
        <v>142</v>
      </c>
      <c r="Q140" s="42">
        <v>0.08</v>
      </c>
      <c r="R140" s="42">
        <v>0.32</v>
      </c>
      <c r="S140" s="42">
        <v>3.08</v>
      </c>
      <c r="T140" s="42">
        <v>3.92</v>
      </c>
      <c r="U140" s="42">
        <f>IFERROR(100-Abril81168913141516[[#This Row],[10,00]]-Abril81168913141516[[#This Row],[12,00]]-Abril81168913141516[[#This Row],[14,00]]-Abril81168913141516[[#This Row],[16,00]],"N.A.")</f>
        <v>92.600000000000009</v>
      </c>
      <c r="V140" s="42" t="s">
        <v>123</v>
      </c>
      <c r="W140" s="42" t="s">
        <v>125</v>
      </c>
      <c r="X140" s="42"/>
      <c r="Y140" s="42"/>
    </row>
    <row r="141" spans="1:25" ht="15" customHeight="1" x14ac:dyDescent="0.35">
      <c r="A141" s="41">
        <v>141</v>
      </c>
      <c r="B141" s="43">
        <v>45663</v>
      </c>
      <c r="C141" s="44">
        <v>0.23958333333333334</v>
      </c>
      <c r="D141" s="42" t="s">
        <v>122</v>
      </c>
      <c r="E141" s="42" t="s">
        <v>75</v>
      </c>
      <c r="F141" s="42">
        <v>200109</v>
      </c>
      <c r="G141" s="45" t="str">
        <f>+VLOOKUP(Abril81168913141516[[#This Row],[Código]],Tabla1[#All],2,FALSE)</f>
        <v>C. LEVANTE P. CMC</v>
      </c>
      <c r="H141" s="42">
        <v>20039</v>
      </c>
      <c r="I141" s="42">
        <v>16</v>
      </c>
      <c r="J141" s="42">
        <v>8</v>
      </c>
      <c r="K141" s="9">
        <v>500</v>
      </c>
      <c r="L141" s="42">
        <v>456</v>
      </c>
      <c r="M141" s="22">
        <f>IFERROR((Abril81168913141516[[#This Row],[m2]]*100)/Abril81168913141516[[#This Row],[m1]],"N.A")</f>
        <v>91.2</v>
      </c>
      <c r="N141" s="42">
        <v>3</v>
      </c>
      <c r="O141" s="42">
        <f>IFERROR(100-Abril81168913141516[[#This Row],[% Durab.]],"N.A")</f>
        <v>8.7999999999999972</v>
      </c>
      <c r="P141" s="42" t="s">
        <v>126</v>
      </c>
      <c r="Q141" s="42" t="s">
        <v>126</v>
      </c>
      <c r="R141" s="42" t="s">
        <v>126</v>
      </c>
      <c r="S141" s="42" t="s">
        <v>126</v>
      </c>
      <c r="T141" s="42" t="s">
        <v>126</v>
      </c>
      <c r="U141" s="42" t="str">
        <f>IFERROR(100-Abril81168913141516[[#This Row],[10,00]]-Abril81168913141516[[#This Row],[12,00]]-Abril81168913141516[[#This Row],[14,00]]-Abril81168913141516[[#This Row],[16,00]],"N.A.")</f>
        <v>N.A.</v>
      </c>
      <c r="V141" s="42" t="s">
        <v>145</v>
      </c>
      <c r="W141" s="42" t="s">
        <v>125</v>
      </c>
      <c r="X141" s="42"/>
      <c r="Y141" s="42"/>
    </row>
    <row r="142" spans="1:25" ht="15" customHeight="1" x14ac:dyDescent="0.35">
      <c r="A142" s="41">
        <v>142</v>
      </c>
      <c r="B142" s="43">
        <v>45663</v>
      </c>
      <c r="C142" s="44">
        <v>0.23958333333333334</v>
      </c>
      <c r="D142" s="42" t="s">
        <v>122</v>
      </c>
      <c r="E142" s="42" t="s">
        <v>76</v>
      </c>
      <c r="F142" s="42">
        <v>200544</v>
      </c>
      <c r="G142" s="45" t="str">
        <f>+VLOOKUP(Abril81168913141516[[#This Row],[Código]],Tabla1[#All],2,FALSE)</f>
        <v>FINALIZADOR VR.</v>
      </c>
      <c r="H142" s="42">
        <v>20032</v>
      </c>
      <c r="I142" s="42">
        <v>68</v>
      </c>
      <c r="J142" s="42">
        <v>6</v>
      </c>
      <c r="K142" s="9">
        <v>500</v>
      </c>
      <c r="L142" s="42">
        <v>457</v>
      </c>
      <c r="M142" s="22">
        <f>IFERROR((Abril81168913141516[[#This Row],[m2]]*100)/Abril81168913141516[[#This Row],[m1]],"N.A")</f>
        <v>91.4</v>
      </c>
      <c r="N142" s="42">
        <v>3</v>
      </c>
      <c r="O142" s="42">
        <f>IFERROR(100-Abril81168913141516[[#This Row],[% Durab.]],"N.A")</f>
        <v>8.5999999999999943</v>
      </c>
      <c r="P142" s="42" t="s">
        <v>126</v>
      </c>
      <c r="Q142" s="42" t="s">
        <v>126</v>
      </c>
      <c r="R142" s="42" t="s">
        <v>126</v>
      </c>
      <c r="S142" s="42" t="s">
        <v>126</v>
      </c>
      <c r="T142" s="42" t="s">
        <v>126</v>
      </c>
      <c r="U142" s="42" t="str">
        <f>IFERROR(100-Abril81168913141516[[#This Row],[10,00]]-Abril81168913141516[[#This Row],[12,00]]-Abril81168913141516[[#This Row],[14,00]]-Abril81168913141516[[#This Row],[16,00]],"N.A.")</f>
        <v>N.A.</v>
      </c>
      <c r="V142" s="42" t="s">
        <v>145</v>
      </c>
      <c r="W142" s="42" t="s">
        <v>125</v>
      </c>
      <c r="X142" s="42"/>
      <c r="Y142" s="42"/>
    </row>
    <row r="143" spans="1:25" ht="15" customHeight="1" x14ac:dyDescent="0.35">
      <c r="A143" s="41">
        <v>143</v>
      </c>
      <c r="B143" s="43">
        <v>45663</v>
      </c>
      <c r="C143" s="44">
        <v>0.25</v>
      </c>
      <c r="D143" s="42" t="s">
        <v>114</v>
      </c>
      <c r="E143" s="42" t="s">
        <v>77</v>
      </c>
      <c r="F143" s="42">
        <v>200544</v>
      </c>
      <c r="G143" s="45" t="str">
        <f>+VLOOKUP(Abril81168913141516[[#This Row],[Código]],Tabla1[#All],2,FALSE)</f>
        <v>FINALIZADOR VR.</v>
      </c>
      <c r="H143" s="42">
        <v>20032</v>
      </c>
      <c r="I143" s="42">
        <v>68</v>
      </c>
      <c r="J143" s="42">
        <v>18</v>
      </c>
      <c r="K143" s="22" t="str">
        <f ca="1">IFERROR((Abril81168913141516[[#This Row],[m2]]*100)/Abril81168913141516[[#This Row],[m1]],"N.A")</f>
        <v>N.A</v>
      </c>
      <c r="L143" s="22" t="str">
        <f ca="1">IFERROR((Abril81168913141516[[#This Row],[% Durab.]]*100)/Abril81168913141516[[#This Row],[m2]],"N.A")</f>
        <v>N.A</v>
      </c>
      <c r="M143" s="22" t="str">
        <f ca="1">IFERROR((Abril81168913141516[[#This Row],[m2]]*100)/Abril81168913141516[[#This Row],[m1]],"N.A")</f>
        <v>N.A</v>
      </c>
      <c r="N143" s="22" t="str">
        <f ca="1">IFERROR((Abril81168913141516[[#This Row],[% Durab.]]*100)/Abril81168913141516[[#This Row],[m2]],"N.A")</f>
        <v>N.A</v>
      </c>
      <c r="O143" s="42" t="str">
        <f ca="1">IFERROR(100-Abril81168913141516[[#This Row],[% Durab.]],"N.A")</f>
        <v>N.A</v>
      </c>
      <c r="P143" s="42" t="s">
        <v>142</v>
      </c>
      <c r="Q143" s="42">
        <v>0.08</v>
      </c>
      <c r="R143" s="42">
        <v>0.36</v>
      </c>
      <c r="S143" s="42">
        <v>2.58</v>
      </c>
      <c r="T143" s="42">
        <v>3.92</v>
      </c>
      <c r="U143" s="42">
        <f>IFERROR(100-Abril81168913141516[[#This Row],[10,00]]-Abril81168913141516[[#This Row],[12,00]]-Abril81168913141516[[#This Row],[14,00]]-Abril81168913141516[[#This Row],[16,00]],"N.A.")</f>
        <v>93.06</v>
      </c>
      <c r="V143" s="42" t="s">
        <v>123</v>
      </c>
      <c r="W143" s="42" t="s">
        <v>125</v>
      </c>
      <c r="X143" s="42"/>
      <c r="Y143" s="42"/>
    </row>
    <row r="144" spans="1:25" ht="15" customHeight="1" x14ac:dyDescent="0.35">
      <c r="A144" s="41">
        <v>144</v>
      </c>
      <c r="B144" s="43">
        <v>45663</v>
      </c>
      <c r="C144" s="44">
        <v>0.40972222222222221</v>
      </c>
      <c r="D144" s="42" t="s">
        <v>114</v>
      </c>
      <c r="E144" s="42" t="s">
        <v>77</v>
      </c>
      <c r="F144" s="42">
        <v>200542</v>
      </c>
      <c r="G144" s="45" t="str">
        <f>+VLOOKUP(Abril81168913141516[[#This Row],[Código]],Tabla1[#All],2,FALSE)</f>
        <v xml:space="preserve">LEVANTE R ESP VR </v>
      </c>
      <c r="H144" s="42">
        <v>20030</v>
      </c>
      <c r="I144" s="42">
        <v>22</v>
      </c>
      <c r="J144" s="42">
        <v>14</v>
      </c>
      <c r="K144" s="22" t="str">
        <f ca="1">IFERROR((Abril81168913141516[[#This Row],[m2]]*100)/Abril81168913141516[[#This Row],[m1]],"N.A")</f>
        <v>N.A</v>
      </c>
      <c r="L144" s="22" t="str">
        <f ca="1">IFERROR((Abril81168913141516[[#This Row],[% Durab.]]*100)/Abril81168913141516[[#This Row],[m2]],"N.A")</f>
        <v>N.A</v>
      </c>
      <c r="M144" s="22" t="str">
        <f ca="1">IFERROR((Abril81168913141516[[#This Row],[m2]]*100)/Abril81168913141516[[#This Row],[m1]],"N.A")</f>
        <v>N.A</v>
      </c>
      <c r="N144" s="22" t="str">
        <f ca="1">IFERROR((Abril81168913141516[[#This Row],[% Durab.]]*100)/Abril81168913141516[[#This Row],[m2]],"N.A")</f>
        <v>N.A</v>
      </c>
      <c r="O144" s="42" t="str">
        <f ca="1">IFERROR(100-Abril81168913141516[[#This Row],[% Durab.]],"N.A")</f>
        <v>N.A</v>
      </c>
      <c r="P144" s="42">
        <v>3</v>
      </c>
      <c r="Q144" s="42">
        <v>1.24</v>
      </c>
      <c r="R144" s="42">
        <v>1.36</v>
      </c>
      <c r="S144" s="42">
        <v>5.2</v>
      </c>
      <c r="T144" s="42">
        <v>4.3600000000000003</v>
      </c>
      <c r="U144" s="42">
        <f>IFERROR(100-Abril81168913141516[[#This Row],[10,00]]-Abril81168913141516[[#This Row],[12,00]]-Abril81168913141516[[#This Row],[14,00]]-Abril81168913141516[[#This Row],[16,00]],"N.A.")</f>
        <v>87.84</v>
      </c>
      <c r="V144" s="42" t="s">
        <v>121</v>
      </c>
      <c r="W144" s="42" t="s">
        <v>128</v>
      </c>
      <c r="X144" s="42" t="s">
        <v>201</v>
      </c>
      <c r="Y144" s="42"/>
    </row>
    <row r="145" spans="1:25" ht="15" customHeight="1" x14ac:dyDescent="0.35">
      <c r="A145" s="41">
        <v>145</v>
      </c>
      <c r="B145" s="43">
        <v>45663</v>
      </c>
      <c r="C145" s="44">
        <v>0.47916666666666669</v>
      </c>
      <c r="D145" s="42" t="s">
        <v>122</v>
      </c>
      <c r="E145" s="42" t="s">
        <v>75</v>
      </c>
      <c r="F145" s="42">
        <v>200542</v>
      </c>
      <c r="G145" s="45" t="str">
        <f>+VLOOKUP(Abril81168913141516[[#This Row],[Código]],Tabla1[#All],2,FALSE)</f>
        <v xml:space="preserve">LEVANTE R ESP VR </v>
      </c>
      <c r="H145" s="42">
        <v>20030</v>
      </c>
      <c r="I145" s="42">
        <v>22</v>
      </c>
      <c r="J145" s="42">
        <v>20</v>
      </c>
      <c r="K145" s="9">
        <v>500</v>
      </c>
      <c r="L145" s="42">
        <v>465</v>
      </c>
      <c r="M145" s="22">
        <f>IFERROR((Abril81168913141516[[#This Row],[m2]]*100)/Abril81168913141516[[#This Row],[m1]],"N.A")</f>
        <v>93</v>
      </c>
      <c r="N145" s="42">
        <v>3.1</v>
      </c>
      <c r="O145" s="42">
        <f>IFERROR(100-Abril81168913141516[[#This Row],[% Durab.]],"N.A")</f>
        <v>7</v>
      </c>
      <c r="P145" s="42" t="s">
        <v>126</v>
      </c>
      <c r="Q145" s="42" t="s">
        <v>126</v>
      </c>
      <c r="R145" s="42" t="s">
        <v>126</v>
      </c>
      <c r="S145" s="42" t="s">
        <v>126</v>
      </c>
      <c r="T145" s="42" t="s">
        <v>126</v>
      </c>
      <c r="U145" s="42" t="str">
        <f>IFERROR(100-Abril81168913141516[[#This Row],[10,00]]-Abril81168913141516[[#This Row],[12,00]]-Abril81168913141516[[#This Row],[14,00]]-Abril81168913141516[[#This Row],[16,00]],"N.A.")</f>
        <v>N.A.</v>
      </c>
      <c r="V145" s="42" t="s">
        <v>129</v>
      </c>
      <c r="W145" s="42" t="s">
        <v>128</v>
      </c>
      <c r="X145" s="42"/>
      <c r="Y145" s="42"/>
    </row>
    <row r="146" spans="1:25" ht="15" customHeight="1" x14ac:dyDescent="0.35">
      <c r="A146" s="41">
        <v>146</v>
      </c>
      <c r="B146" s="43">
        <v>45663</v>
      </c>
      <c r="C146" s="44">
        <v>0.47916666666666669</v>
      </c>
      <c r="D146" s="42" t="s">
        <v>122</v>
      </c>
      <c r="E146" s="42" t="s">
        <v>76</v>
      </c>
      <c r="F146" s="42">
        <v>200544</v>
      </c>
      <c r="G146" s="45" t="str">
        <f>+VLOOKUP(Abril81168913141516[[#This Row],[Código]],Tabla1[#All],2,FALSE)</f>
        <v>FINALIZADOR VR.</v>
      </c>
      <c r="H146" s="42">
        <v>20032</v>
      </c>
      <c r="I146" s="42">
        <v>68</v>
      </c>
      <c r="J146" s="42">
        <v>46</v>
      </c>
      <c r="K146" s="9">
        <v>500</v>
      </c>
      <c r="L146" s="42">
        <v>460</v>
      </c>
      <c r="M146" s="22">
        <f>IFERROR((Abril81168913141516[[#This Row],[m2]]*100)/Abril81168913141516[[#This Row],[m1]],"N.A")</f>
        <v>92</v>
      </c>
      <c r="N146" s="42">
        <v>3</v>
      </c>
      <c r="O146" s="42">
        <f>IFERROR(100-Abril81168913141516[[#This Row],[% Durab.]],"N.A")</f>
        <v>8</v>
      </c>
      <c r="P146" s="42" t="s">
        <v>126</v>
      </c>
      <c r="Q146" s="42" t="s">
        <v>126</v>
      </c>
      <c r="R146" s="42" t="s">
        <v>126</v>
      </c>
      <c r="S146" s="42" t="s">
        <v>126</v>
      </c>
      <c r="T146" s="42" t="s">
        <v>126</v>
      </c>
      <c r="U146" s="42" t="str">
        <f>IFERROR(100-Abril81168913141516[[#This Row],[10,00]]-Abril81168913141516[[#This Row],[12,00]]-Abril81168913141516[[#This Row],[14,00]]-Abril81168913141516[[#This Row],[16,00]],"N.A.")</f>
        <v>N.A.</v>
      </c>
      <c r="V146" s="42" t="s">
        <v>129</v>
      </c>
      <c r="W146" s="42" t="s">
        <v>128</v>
      </c>
      <c r="X146" s="42"/>
      <c r="Y146" s="42"/>
    </row>
    <row r="147" spans="1:25" ht="15" customHeight="1" x14ac:dyDescent="0.35">
      <c r="A147" s="41">
        <v>147</v>
      </c>
      <c r="B147" s="43">
        <v>45663</v>
      </c>
      <c r="C147" s="44">
        <v>0.58472222222222225</v>
      </c>
      <c r="D147" s="42" t="s">
        <v>114</v>
      </c>
      <c r="E147" s="42" t="s">
        <v>77</v>
      </c>
      <c r="F147" s="42">
        <v>200544</v>
      </c>
      <c r="G147" s="45" t="str">
        <f>+VLOOKUP(Abril81168913141516[[#This Row],[Código]],Tabla1[#All],2,FALSE)</f>
        <v>FINALIZADOR VR.</v>
      </c>
      <c r="H147" s="42">
        <v>20033</v>
      </c>
      <c r="I147" s="42">
        <v>68</v>
      </c>
      <c r="J147" s="42">
        <v>5</v>
      </c>
      <c r="K147" s="22" t="str">
        <f ca="1">IFERROR((Abril81168913141516[[#This Row],[m2]]*100)/Abril81168913141516[[#This Row],[m1]],"N.A")</f>
        <v>N.A</v>
      </c>
      <c r="L147" s="22" t="str">
        <f ca="1">IFERROR((Abril81168913141516[[#This Row],[% Durab.]]*100)/Abril81168913141516[[#This Row],[m2]],"N.A")</f>
        <v>N.A</v>
      </c>
      <c r="M147" s="22" t="str">
        <f ca="1">IFERROR((Abril81168913141516[[#This Row],[m2]]*100)/Abril81168913141516[[#This Row],[m1]],"N.A")</f>
        <v>N.A</v>
      </c>
      <c r="N147" s="22" t="str">
        <f ca="1">IFERROR((Abril81168913141516[[#This Row],[% Durab.]]*100)/Abril81168913141516[[#This Row],[m2]],"N.A")</f>
        <v>N.A</v>
      </c>
      <c r="O147" s="42" t="str">
        <f ca="1">IFERROR(100-Abril81168913141516[[#This Row],[% Durab.]],"N.A")</f>
        <v>N.A</v>
      </c>
      <c r="P147" s="42" t="s">
        <v>155</v>
      </c>
      <c r="Q147" s="42">
        <v>1.6</v>
      </c>
      <c r="R147" s="42">
        <v>1.36</v>
      </c>
      <c r="S147" s="42">
        <v>5.4</v>
      </c>
      <c r="T147" s="42">
        <v>4.4400000000000004</v>
      </c>
      <c r="U147" s="42">
        <f>IFERROR(100-Abril81168913141516[[#This Row],[10,00]]-Abril81168913141516[[#This Row],[12,00]]-Abril81168913141516[[#This Row],[14,00]]-Abril81168913141516[[#This Row],[16,00]],"N.A.")</f>
        <v>87.2</v>
      </c>
      <c r="V147" s="42" t="s">
        <v>121</v>
      </c>
      <c r="W147" s="42" t="s">
        <v>138</v>
      </c>
      <c r="X147" s="42" t="s">
        <v>201</v>
      </c>
      <c r="Y147" s="42"/>
    </row>
    <row r="148" spans="1:25" ht="15" customHeight="1" x14ac:dyDescent="0.35">
      <c r="A148" s="41">
        <v>148</v>
      </c>
      <c r="B148" s="43">
        <v>45663</v>
      </c>
      <c r="C148" s="44">
        <v>0.61805555555555558</v>
      </c>
      <c r="D148" s="42" t="s">
        <v>122</v>
      </c>
      <c r="E148" s="42" t="s">
        <v>75</v>
      </c>
      <c r="F148" s="42">
        <v>200544</v>
      </c>
      <c r="G148" s="45" t="str">
        <f>+VLOOKUP(Abril81168913141516[[#This Row],[Código]],Tabla1[#All],2,FALSE)</f>
        <v>FINALIZADOR VR.</v>
      </c>
      <c r="H148" s="42">
        <v>20032</v>
      </c>
      <c r="I148" s="42">
        <v>68</v>
      </c>
      <c r="J148" s="42">
        <v>68</v>
      </c>
      <c r="K148" s="9">
        <v>500</v>
      </c>
      <c r="L148" s="42">
        <v>465</v>
      </c>
      <c r="M148" s="22">
        <f>IFERROR((Abril81168913141516[[#This Row],[m2]]*100)/Abril81168913141516[[#This Row],[m1]],"N.A")</f>
        <v>93</v>
      </c>
      <c r="N148" s="42">
        <v>3.2</v>
      </c>
      <c r="O148" s="42">
        <f>IFERROR(100-Abril81168913141516[[#This Row],[% Durab.]],"N.A")</f>
        <v>7</v>
      </c>
      <c r="P148" s="42" t="s">
        <v>126</v>
      </c>
      <c r="Q148" s="42" t="s">
        <v>126</v>
      </c>
      <c r="R148" s="42" t="s">
        <v>126</v>
      </c>
      <c r="S148" s="42" t="s">
        <v>126</v>
      </c>
      <c r="T148" s="42" t="s">
        <v>126</v>
      </c>
      <c r="U148" s="42" t="str">
        <f>IFERROR(100-Abril81168913141516[[#This Row],[10,00]]-Abril81168913141516[[#This Row],[12,00]]-Abril81168913141516[[#This Row],[14,00]]-Abril81168913141516[[#This Row],[16,00]],"N.A.")</f>
        <v>N.A.</v>
      </c>
      <c r="V148" s="42" t="s">
        <v>129</v>
      </c>
      <c r="W148" s="42" t="s">
        <v>138</v>
      </c>
      <c r="X148" s="42"/>
      <c r="Y148" s="42"/>
    </row>
    <row r="149" spans="1:25" ht="15" customHeight="1" x14ac:dyDescent="0.35">
      <c r="A149" s="41">
        <v>149</v>
      </c>
      <c r="B149" s="43">
        <v>45663</v>
      </c>
      <c r="C149" s="44">
        <v>0.61805555555555558</v>
      </c>
      <c r="D149" s="42" t="s">
        <v>122</v>
      </c>
      <c r="E149" s="42" t="s">
        <v>76</v>
      </c>
      <c r="F149" s="42">
        <v>200544</v>
      </c>
      <c r="G149" s="45" t="str">
        <f>+VLOOKUP(Abril81168913141516[[#This Row],[Código]],Tabla1[#All],2,FALSE)</f>
        <v>FINALIZADOR VR.</v>
      </c>
      <c r="H149" s="42">
        <v>20032</v>
      </c>
      <c r="I149" s="42">
        <v>68</v>
      </c>
      <c r="J149" s="42">
        <v>68</v>
      </c>
      <c r="K149" s="9">
        <v>500</v>
      </c>
      <c r="L149" s="42">
        <v>458</v>
      </c>
      <c r="M149" s="22">
        <f>IFERROR((Abril81168913141516[[#This Row],[m2]]*100)/Abril81168913141516[[#This Row],[m1]],"N.A")</f>
        <v>91.6</v>
      </c>
      <c r="N149" s="42">
        <v>3.1</v>
      </c>
      <c r="O149" s="42">
        <f>IFERROR(100-Abril81168913141516[[#This Row],[% Durab.]],"N.A")</f>
        <v>8.4000000000000057</v>
      </c>
      <c r="P149" s="9" t="s">
        <v>126</v>
      </c>
      <c r="Q149" s="42" t="s">
        <v>126</v>
      </c>
      <c r="R149" s="42" t="s">
        <v>126</v>
      </c>
      <c r="S149" s="42" t="s">
        <v>126</v>
      </c>
      <c r="T149" s="42" t="s">
        <v>126</v>
      </c>
      <c r="U149" s="42" t="str">
        <f>IFERROR(100-Abril81168913141516[[#This Row],[10,00]]-Abril81168913141516[[#This Row],[12,00]]-Abril81168913141516[[#This Row],[14,00]]-Abril81168913141516[[#This Row],[16,00]],"N.A.")</f>
        <v>N.A.</v>
      </c>
      <c r="V149" s="42" t="s">
        <v>129</v>
      </c>
      <c r="W149" s="42" t="s">
        <v>138</v>
      </c>
      <c r="X149" s="42"/>
      <c r="Y149" s="42"/>
    </row>
    <row r="150" spans="1:25" ht="15" customHeight="1" x14ac:dyDescent="0.35">
      <c r="A150" s="41">
        <v>150</v>
      </c>
      <c r="B150" s="43">
        <v>45663</v>
      </c>
      <c r="C150" s="44">
        <v>0.61805555555555558</v>
      </c>
      <c r="D150" s="42" t="s">
        <v>114</v>
      </c>
      <c r="E150" s="42" t="s">
        <v>77</v>
      </c>
      <c r="F150" s="42">
        <v>200544</v>
      </c>
      <c r="G150" s="45" t="str">
        <f>+VLOOKUP(Abril81168913141516[[#This Row],[Código]],Tabla1[#All],2,FALSE)</f>
        <v>FINALIZADOR VR.</v>
      </c>
      <c r="H150" s="42">
        <v>20033</v>
      </c>
      <c r="I150" s="42">
        <v>68</v>
      </c>
      <c r="J150" s="42">
        <v>11</v>
      </c>
      <c r="K150" s="22" t="str">
        <f ca="1">IFERROR((Abril81168913141516[[#This Row],[m2]]*100)/Abril81168913141516[[#This Row],[m1]],"N.A")</f>
        <v>N.A</v>
      </c>
      <c r="L150" s="22" t="str">
        <f ca="1">IFERROR((Abril81168913141516[[#This Row],[% Durab.]]*100)/Abril81168913141516[[#This Row],[m2]],"N.A")</f>
        <v>N.A</v>
      </c>
      <c r="M150" s="22" t="str">
        <f ca="1">IFERROR((Abril81168913141516[[#This Row],[m2]]*100)/Abril81168913141516[[#This Row],[m1]],"N.A")</f>
        <v>N.A</v>
      </c>
      <c r="N150" s="22" t="str">
        <f ca="1">IFERROR((Abril81168913141516[[#This Row],[% Durab.]]*100)/Abril81168913141516[[#This Row],[m2]],"N.A")</f>
        <v>N.A</v>
      </c>
      <c r="O150" s="42" t="str">
        <f ca="1">IFERROR(100-Abril81168913141516[[#This Row],[% Durab.]],"N.A")</f>
        <v>N.A</v>
      </c>
      <c r="P150" s="42" t="s">
        <v>156</v>
      </c>
      <c r="Q150" s="42">
        <v>1.52</v>
      </c>
      <c r="R150" s="42">
        <v>1.6</v>
      </c>
      <c r="S150" s="42">
        <v>5.12</v>
      </c>
      <c r="T150" s="42">
        <v>4.12</v>
      </c>
      <c r="U150" s="42">
        <f>IFERROR(100-Abril81168913141516[[#This Row],[10,00]]-Abril81168913141516[[#This Row],[12,00]]-Abril81168913141516[[#This Row],[14,00]]-Abril81168913141516[[#This Row],[16,00]],"N.A.")</f>
        <v>87.64</v>
      </c>
      <c r="V150" s="42" t="s">
        <v>121</v>
      </c>
      <c r="W150" s="42" t="s">
        <v>138</v>
      </c>
      <c r="X150" s="42" t="s">
        <v>201</v>
      </c>
      <c r="Y150" s="42"/>
    </row>
    <row r="151" spans="1:25" ht="15" customHeight="1" x14ac:dyDescent="0.35">
      <c r="A151" s="41">
        <v>151</v>
      </c>
      <c r="B151" s="43">
        <v>45663</v>
      </c>
      <c r="C151" s="44">
        <v>0.69236111111111109</v>
      </c>
      <c r="D151" s="42" t="s">
        <v>122</v>
      </c>
      <c r="E151" s="42" t="s">
        <v>75</v>
      </c>
      <c r="F151" s="42">
        <v>200544</v>
      </c>
      <c r="G151" s="45" t="str">
        <f>+VLOOKUP(Abril81168913141516[[#This Row],[Código]],Tabla1[#All],2,FALSE)</f>
        <v>FINALIZADOR VR.</v>
      </c>
      <c r="H151" s="42">
        <v>20033</v>
      </c>
      <c r="I151" s="42">
        <v>68</v>
      </c>
      <c r="J151" s="42">
        <v>30</v>
      </c>
      <c r="K151" s="9">
        <v>500</v>
      </c>
      <c r="L151" s="42">
        <v>464</v>
      </c>
      <c r="M151" s="22">
        <f>IFERROR((Abril81168913141516[[#This Row],[m2]]*100)/Abril81168913141516[[#This Row],[m1]],"N.A")</f>
        <v>92.8</v>
      </c>
      <c r="N151" s="42">
        <v>3</v>
      </c>
      <c r="O151" s="42">
        <f>IFERROR(100-Abril81168913141516[[#This Row],[% Durab.]],"N.A")</f>
        <v>7.2000000000000028</v>
      </c>
      <c r="P151" s="42" t="s">
        <v>126</v>
      </c>
      <c r="Q151" s="42" t="s">
        <v>126</v>
      </c>
      <c r="R151" s="42" t="s">
        <v>126</v>
      </c>
      <c r="S151" s="42" t="s">
        <v>126</v>
      </c>
      <c r="T151" s="42" t="s">
        <v>126</v>
      </c>
      <c r="U151" s="42" t="str">
        <f>IFERROR(100-Abril81168913141516[[#This Row],[10,00]]-Abril81168913141516[[#This Row],[12,00]]-Abril81168913141516[[#This Row],[14,00]]-Abril81168913141516[[#This Row],[16,00]],"N.A.")</f>
        <v>N.A.</v>
      </c>
      <c r="V151" s="42" t="s">
        <v>124</v>
      </c>
      <c r="W151" s="42" t="s">
        <v>118</v>
      </c>
      <c r="X151" s="42"/>
      <c r="Y151" s="42"/>
    </row>
    <row r="152" spans="1:25" ht="15" customHeight="1" x14ac:dyDescent="0.35">
      <c r="A152" s="41">
        <v>152</v>
      </c>
      <c r="B152" s="43">
        <v>45663</v>
      </c>
      <c r="C152" s="44">
        <v>0.69236111111111109</v>
      </c>
      <c r="D152" s="42" t="s">
        <v>122</v>
      </c>
      <c r="E152" s="42" t="s">
        <v>76</v>
      </c>
      <c r="F152" s="42">
        <v>200544</v>
      </c>
      <c r="G152" s="45" t="str">
        <f>+VLOOKUP(Abril81168913141516[[#This Row],[Código]],Tabla1[#All],2,FALSE)</f>
        <v>FINALIZADOR VR.</v>
      </c>
      <c r="H152" s="42">
        <v>20033</v>
      </c>
      <c r="I152" s="42">
        <v>68</v>
      </c>
      <c r="J152" s="42">
        <v>30</v>
      </c>
      <c r="K152" s="9">
        <v>500</v>
      </c>
      <c r="L152" s="42">
        <v>455</v>
      </c>
      <c r="M152" s="22">
        <f>IFERROR((Abril81168913141516[[#This Row],[m2]]*100)/Abril81168913141516[[#This Row],[m1]],"N.A")</f>
        <v>91</v>
      </c>
      <c r="N152" s="42">
        <v>3</v>
      </c>
      <c r="O152" s="42">
        <f>IFERROR(100-Abril81168913141516[[#This Row],[% Durab.]],"N.A")</f>
        <v>9</v>
      </c>
      <c r="P152" s="9" t="s">
        <v>126</v>
      </c>
      <c r="Q152" s="42" t="s">
        <v>126</v>
      </c>
      <c r="R152" s="42" t="s">
        <v>126</v>
      </c>
      <c r="S152" s="42" t="s">
        <v>126</v>
      </c>
      <c r="T152" s="42" t="s">
        <v>126</v>
      </c>
      <c r="U152" s="42" t="str">
        <f>IFERROR(100-Abril81168913141516[[#This Row],[10,00]]-Abril81168913141516[[#This Row],[12,00]]-Abril81168913141516[[#This Row],[14,00]]-Abril81168913141516[[#This Row],[16,00]],"N.A.")</f>
        <v>N.A.</v>
      </c>
      <c r="V152" s="42" t="s">
        <v>124</v>
      </c>
      <c r="W152" s="42" t="s">
        <v>118</v>
      </c>
      <c r="X152" s="42"/>
      <c r="Y152" s="42"/>
    </row>
    <row r="153" spans="1:25" ht="15" customHeight="1" x14ac:dyDescent="0.35">
      <c r="A153" s="41">
        <v>153</v>
      </c>
      <c r="B153" s="43">
        <v>45663</v>
      </c>
      <c r="C153" s="44">
        <v>0.70138888888888884</v>
      </c>
      <c r="D153" s="42" t="s">
        <v>114</v>
      </c>
      <c r="E153" s="42" t="s">
        <v>115</v>
      </c>
      <c r="F153" s="42">
        <v>200544</v>
      </c>
      <c r="G153" s="45" t="str">
        <f>+VLOOKUP(Abril81168913141516[[#This Row],[Código]],Tabla1[#All],2,FALSE)</f>
        <v>FINALIZADOR VR.</v>
      </c>
      <c r="H153" s="42">
        <v>20041</v>
      </c>
      <c r="I153" s="42">
        <v>41</v>
      </c>
      <c r="J153" s="42">
        <v>8</v>
      </c>
      <c r="K153" s="22" t="str">
        <f ca="1">IFERROR((Abril81168913141516[[#This Row],[m2]]*100)/Abril81168913141516[[#This Row],[m1]],"N.A")</f>
        <v>N.A</v>
      </c>
      <c r="L153" s="22" t="str">
        <f ca="1">IFERROR((Abril81168913141516[[#This Row],[% Durab.]]*100)/Abril81168913141516[[#This Row],[m2]],"N.A")</f>
        <v>N.A</v>
      </c>
      <c r="M153" s="22" t="str">
        <f ca="1">IFERROR((Abril81168913141516[[#This Row],[m2]]*100)/Abril81168913141516[[#This Row],[m1]],"N.A")</f>
        <v>N.A</v>
      </c>
      <c r="N153" s="22" t="str">
        <f ca="1">IFERROR((Abril81168913141516[[#This Row],[% Durab.]]*100)/Abril81168913141516[[#This Row],[m2]],"N.A")</f>
        <v>N.A</v>
      </c>
      <c r="O153" s="42" t="str">
        <f ca="1">IFERROR(100-Abril81168913141516[[#This Row],[% Durab.]],"N.A")</f>
        <v>N.A</v>
      </c>
      <c r="P153" s="9" t="s">
        <v>157</v>
      </c>
      <c r="Q153" s="42">
        <v>1.44</v>
      </c>
      <c r="R153" s="42">
        <v>2.5</v>
      </c>
      <c r="S153" s="42">
        <v>2.8</v>
      </c>
      <c r="T153" s="42">
        <v>3.2</v>
      </c>
      <c r="U153" s="42">
        <f>IFERROR(100-Abril81168913141516[[#This Row],[10,00]]-Abril81168913141516[[#This Row],[12,00]]-Abril81168913141516[[#This Row],[14,00]]-Abril81168913141516[[#This Row],[16,00]],"N.A.")</f>
        <v>90.06</v>
      </c>
      <c r="V153" s="42" t="s">
        <v>161</v>
      </c>
      <c r="W153" s="42" t="s">
        <v>118</v>
      </c>
      <c r="X153" s="42"/>
      <c r="Y153" s="42"/>
    </row>
    <row r="154" spans="1:25" ht="15" customHeight="1" x14ac:dyDescent="0.35">
      <c r="A154" s="41">
        <v>154</v>
      </c>
      <c r="B154" s="43">
        <v>45663</v>
      </c>
      <c r="C154" s="44">
        <v>0.75</v>
      </c>
      <c r="D154" s="42" t="s">
        <v>114</v>
      </c>
      <c r="E154" s="42" t="s">
        <v>115</v>
      </c>
      <c r="F154" s="42">
        <v>200544</v>
      </c>
      <c r="G154" s="45" t="str">
        <f>+VLOOKUP(Abril81168913141516[[#This Row],[Código]],Tabla1[#All],2,FALSE)</f>
        <v>FINALIZADOR VR.</v>
      </c>
      <c r="H154" s="42">
        <v>20041</v>
      </c>
      <c r="I154" s="42">
        <v>41</v>
      </c>
      <c r="J154" s="42">
        <v>22</v>
      </c>
      <c r="K154" s="22" t="str">
        <f ca="1">IFERROR((Abril81168913141516[[#This Row],[m2]]*100)/Abril81168913141516[[#This Row],[m1]],"N.A")</f>
        <v>N.A</v>
      </c>
      <c r="L154" s="22" t="str">
        <f ca="1">IFERROR((Abril81168913141516[[#This Row],[% Durab.]]*100)/Abril81168913141516[[#This Row],[m2]],"N.A")</f>
        <v>N.A</v>
      </c>
      <c r="M154" s="22" t="str">
        <f ca="1">IFERROR((Abril81168913141516[[#This Row],[m2]]*100)/Abril81168913141516[[#This Row],[m1]],"N.A")</f>
        <v>N.A</v>
      </c>
      <c r="N154" s="22" t="str">
        <f ca="1">IFERROR((Abril81168913141516[[#This Row],[% Durab.]]*100)/Abril81168913141516[[#This Row],[m2]],"N.A")</f>
        <v>N.A</v>
      </c>
      <c r="O154" s="42" t="str">
        <f ca="1">IFERROR(100-Abril81168913141516[[#This Row],[% Durab.]],"N.A")</f>
        <v>N.A</v>
      </c>
      <c r="P154" s="42" t="s">
        <v>158</v>
      </c>
      <c r="Q154" s="42">
        <v>1.19</v>
      </c>
      <c r="R154" s="42">
        <v>1.44</v>
      </c>
      <c r="S154" s="42">
        <v>4.3</v>
      </c>
      <c r="T154" s="42">
        <v>2.9</v>
      </c>
      <c r="U154" s="42">
        <f>IFERROR(100-Abril81168913141516[[#This Row],[10,00]]-Abril81168913141516[[#This Row],[12,00]]-Abril81168913141516[[#This Row],[14,00]]-Abril81168913141516[[#This Row],[16,00]],"N.A.")</f>
        <v>90.17</v>
      </c>
      <c r="V154" s="42" t="s">
        <v>161</v>
      </c>
      <c r="W154" s="42" t="s">
        <v>118</v>
      </c>
      <c r="X154" s="42"/>
      <c r="Y154" s="42"/>
    </row>
    <row r="155" spans="1:25" ht="15" customHeight="1" x14ac:dyDescent="0.35">
      <c r="A155" s="41">
        <v>155</v>
      </c>
      <c r="B155" s="43">
        <v>45663</v>
      </c>
      <c r="C155" s="44">
        <v>0.81944444444444442</v>
      </c>
      <c r="D155" s="42" t="s">
        <v>114</v>
      </c>
      <c r="E155" s="42" t="s">
        <v>115</v>
      </c>
      <c r="F155" s="42">
        <v>200544</v>
      </c>
      <c r="G155" s="45" t="str">
        <f>+VLOOKUP(Abril81168913141516[[#This Row],[Código]],Tabla1[#All],2,FALSE)</f>
        <v>FINALIZADOR VR.</v>
      </c>
      <c r="H155" s="42">
        <v>20042</v>
      </c>
      <c r="I155" s="42">
        <v>41</v>
      </c>
      <c r="J155" s="42">
        <v>3</v>
      </c>
      <c r="K155" s="22" t="str">
        <f ca="1">IFERROR((Abril81168913141516[[#This Row],[m2]]*100)/Abril81168913141516[[#This Row],[m1]],"N.A")</f>
        <v>N.A</v>
      </c>
      <c r="L155" s="22" t="str">
        <f ca="1">IFERROR((Abril81168913141516[[#This Row],[% Durab.]]*100)/Abril81168913141516[[#This Row],[m2]],"N.A")</f>
        <v>N.A</v>
      </c>
      <c r="M155" s="22" t="str">
        <f ca="1">IFERROR((Abril81168913141516[[#This Row],[m2]]*100)/Abril81168913141516[[#This Row],[m1]],"N.A")</f>
        <v>N.A</v>
      </c>
      <c r="N155" s="22" t="str">
        <f ca="1">IFERROR((Abril81168913141516[[#This Row],[% Durab.]]*100)/Abril81168913141516[[#This Row],[m2]],"N.A")</f>
        <v>N.A</v>
      </c>
      <c r="O155" s="42" t="str">
        <f ca="1">IFERROR(100-Abril81168913141516[[#This Row],[% Durab.]],"N.A")</f>
        <v>N.A</v>
      </c>
      <c r="P155" s="42" t="s">
        <v>159</v>
      </c>
      <c r="Q155" s="42">
        <v>1.32</v>
      </c>
      <c r="R155" s="42">
        <v>1.76</v>
      </c>
      <c r="S155" s="42">
        <v>6.24</v>
      </c>
      <c r="T155" s="42">
        <v>5.04</v>
      </c>
      <c r="U155" s="42">
        <f>IFERROR(100-Abril81168913141516[[#This Row],[10,00]]-Abril81168913141516[[#This Row],[12,00]]-Abril81168913141516[[#This Row],[14,00]]-Abril81168913141516[[#This Row],[16,00]],"N.A.")</f>
        <v>85.64</v>
      </c>
      <c r="V155" s="42" t="s">
        <v>161</v>
      </c>
      <c r="W155" s="42" t="s">
        <v>118</v>
      </c>
      <c r="X155" s="42" t="s">
        <v>201</v>
      </c>
      <c r="Y155" s="42"/>
    </row>
    <row r="156" spans="1:25" ht="15" customHeight="1" x14ac:dyDescent="0.35">
      <c r="A156" s="41">
        <v>156</v>
      </c>
      <c r="B156" s="43">
        <v>45663</v>
      </c>
      <c r="C156" s="44">
        <v>0.83333333333333337</v>
      </c>
      <c r="D156" s="42" t="s">
        <v>122</v>
      </c>
      <c r="E156" s="42" t="s">
        <v>75</v>
      </c>
      <c r="F156" s="42">
        <v>200544</v>
      </c>
      <c r="G156" s="45" t="str">
        <f>+VLOOKUP(Abril81168913141516[[#This Row],[Código]],Tabla1[#All],2,FALSE)</f>
        <v>FINALIZADOR VR.</v>
      </c>
      <c r="H156" s="42">
        <v>20041</v>
      </c>
      <c r="I156" s="42">
        <v>44</v>
      </c>
      <c r="J156" s="42">
        <v>34</v>
      </c>
      <c r="K156" s="9">
        <v>500</v>
      </c>
      <c r="L156" s="42">
        <v>460</v>
      </c>
      <c r="M156" s="22">
        <f>IFERROR((Abril81168913141516[[#This Row],[m2]]*100)/Abril81168913141516[[#This Row],[m1]],"N.A")</f>
        <v>92</v>
      </c>
      <c r="N156" s="42">
        <v>3</v>
      </c>
      <c r="O156" s="42">
        <f>IFERROR(100-Abril81168913141516[[#This Row],[% Durab.]],"N.A")</f>
        <v>8</v>
      </c>
      <c r="P156" s="42" t="s">
        <v>126</v>
      </c>
      <c r="Q156" s="42" t="s">
        <v>126</v>
      </c>
      <c r="R156" s="42" t="s">
        <v>126</v>
      </c>
      <c r="S156" s="42" t="s">
        <v>126</v>
      </c>
      <c r="T156" s="42" t="s">
        <v>126</v>
      </c>
      <c r="U156" s="42" t="str">
        <f>IFERROR(100-Abril81168913141516[[#This Row],[10,00]]-Abril81168913141516[[#This Row],[12,00]]-Abril81168913141516[[#This Row],[14,00]]-Abril81168913141516[[#This Row],[16,00]],"N.A.")</f>
        <v>N.A.</v>
      </c>
      <c r="V156" s="42" t="s">
        <v>124</v>
      </c>
      <c r="W156" s="42" t="s">
        <v>118</v>
      </c>
      <c r="X156" s="42"/>
      <c r="Y156" s="42"/>
    </row>
    <row r="157" spans="1:25" ht="15" customHeight="1" x14ac:dyDescent="0.35">
      <c r="A157" s="41">
        <v>157</v>
      </c>
      <c r="B157" s="43">
        <v>45663</v>
      </c>
      <c r="C157" s="44">
        <v>0.83333333333333337</v>
      </c>
      <c r="D157" s="42" t="s">
        <v>122</v>
      </c>
      <c r="E157" s="42" t="s">
        <v>76</v>
      </c>
      <c r="F157" s="42">
        <v>200544</v>
      </c>
      <c r="G157" s="45" t="str">
        <f>+VLOOKUP(Abril81168913141516[[#This Row],[Código]],Tabla1[#All],2,FALSE)</f>
        <v>FINALIZADOR VR.</v>
      </c>
      <c r="H157" s="42">
        <v>20041</v>
      </c>
      <c r="I157" s="42">
        <v>41</v>
      </c>
      <c r="J157" s="42">
        <v>34</v>
      </c>
      <c r="K157" s="9" t="s">
        <v>126</v>
      </c>
      <c r="L157" s="42">
        <v>450</v>
      </c>
      <c r="M157" s="22">
        <v>90</v>
      </c>
      <c r="N157" s="42">
        <v>3</v>
      </c>
      <c r="O157" s="42">
        <f>IFERROR(100-Abril81168913141516[[#This Row],[% Durab.]],"N.A")</f>
        <v>10</v>
      </c>
      <c r="P157" s="42" t="s">
        <v>126</v>
      </c>
      <c r="Q157" s="42" t="s">
        <v>126</v>
      </c>
      <c r="R157" s="42" t="s">
        <v>126</v>
      </c>
      <c r="S157" s="42" t="s">
        <v>126</v>
      </c>
      <c r="T157" s="42" t="s">
        <v>126</v>
      </c>
      <c r="U157" s="42" t="str">
        <f>IFERROR(100-Abril81168913141516[[#This Row],[10,00]]-Abril81168913141516[[#This Row],[12,00]]-Abril81168913141516[[#This Row],[14,00]]-Abril81168913141516[[#This Row],[16,00]],"N.A.")</f>
        <v>N.A.</v>
      </c>
      <c r="V157" s="42" t="s">
        <v>124</v>
      </c>
      <c r="W157" s="42" t="s">
        <v>118</v>
      </c>
      <c r="X157" s="42"/>
      <c r="Y157" s="42"/>
    </row>
    <row r="158" spans="1:25" ht="15" customHeight="1" x14ac:dyDescent="0.35">
      <c r="A158" s="41">
        <v>158</v>
      </c>
      <c r="B158" s="43">
        <v>45663</v>
      </c>
      <c r="C158" s="44">
        <v>0.86111111111111116</v>
      </c>
      <c r="D158" s="42" t="s">
        <v>114</v>
      </c>
      <c r="E158" s="42" t="s">
        <v>115</v>
      </c>
      <c r="F158" s="42">
        <v>200099</v>
      </c>
      <c r="G158" s="45" t="str">
        <f>+VLOOKUP(Abril81168913141516[[#This Row],[Código]],Tabla1[#All],2,FALSE)</f>
        <v>C. GESTACION P.</v>
      </c>
      <c r="H158" s="42">
        <v>20048</v>
      </c>
      <c r="I158" s="42">
        <v>79</v>
      </c>
      <c r="J158" s="42">
        <v>3</v>
      </c>
      <c r="K158" s="22" t="str">
        <f ca="1">IFERROR((Abril81168913141516[[#This Row],[m2]]*100)/Abril81168913141516[[#This Row],[m1]],"N.A")</f>
        <v>N.A</v>
      </c>
      <c r="L158" s="22" t="str">
        <f ca="1">IFERROR((Abril81168913141516[[#This Row],[% Durab.]]*100)/Abril81168913141516[[#This Row],[m2]],"N.A")</f>
        <v>N.A</v>
      </c>
      <c r="M158" s="22" t="str">
        <f ca="1">IFERROR((Abril81168913141516[[#This Row],[m2]]*100)/Abril81168913141516[[#This Row],[m1]],"N.A")</f>
        <v>N.A</v>
      </c>
      <c r="N158" s="22" t="str">
        <f ca="1">IFERROR((Abril81168913141516[[#This Row],[% Durab.]]*100)/Abril81168913141516[[#This Row],[m2]],"N.A")</f>
        <v>N.A</v>
      </c>
      <c r="O158" s="42" t="str">
        <f ca="1">IFERROR(100-Abril81168913141516[[#This Row],[% Durab.]],"N.A")</f>
        <v>N.A</v>
      </c>
      <c r="P158" s="42" t="s">
        <v>159</v>
      </c>
      <c r="Q158" s="42">
        <v>1.04</v>
      </c>
      <c r="R158" s="42">
        <v>1.36</v>
      </c>
      <c r="S158" s="42">
        <v>5.36</v>
      </c>
      <c r="T158" s="42">
        <v>4.6399999999999997</v>
      </c>
      <c r="U158" s="42">
        <f>IFERROR(100-Abril81168913141516[[#This Row],[10,00]]-Abril81168913141516[[#This Row],[12,00]]-Abril81168913141516[[#This Row],[14,00]]-Abril81168913141516[[#This Row],[16,00]],"N.A.")</f>
        <v>87.6</v>
      </c>
      <c r="V158" s="42" t="s">
        <v>161</v>
      </c>
      <c r="W158" s="42" t="s">
        <v>118</v>
      </c>
      <c r="X158" s="42" t="s">
        <v>160</v>
      </c>
      <c r="Y158" s="42"/>
    </row>
    <row r="159" spans="1:25" ht="15" customHeight="1" x14ac:dyDescent="0.35">
      <c r="A159" s="41">
        <v>159</v>
      </c>
      <c r="B159" s="43">
        <v>45663</v>
      </c>
      <c r="C159" s="44">
        <v>0.90486111111111112</v>
      </c>
      <c r="D159" s="42" t="s">
        <v>122</v>
      </c>
      <c r="E159" s="42" t="s">
        <v>75</v>
      </c>
      <c r="F159" s="42">
        <v>200544</v>
      </c>
      <c r="G159" s="45" t="str">
        <f>+VLOOKUP(Abril81168913141516[[#This Row],[Código]],Tabla1[#All],2,FALSE)</f>
        <v>FINALIZADOR VR.</v>
      </c>
      <c r="H159" s="42">
        <v>20042</v>
      </c>
      <c r="I159" s="42">
        <v>14</v>
      </c>
      <c r="J159" s="42">
        <v>10</v>
      </c>
      <c r="K159" s="9">
        <v>500</v>
      </c>
      <c r="L159" s="42">
        <v>460</v>
      </c>
      <c r="M159" s="22">
        <f>IFERROR((Abril81168913141516[[#This Row],[m2]]*100)/Abril81168913141516[[#This Row],[m1]],"N.A")</f>
        <v>92</v>
      </c>
      <c r="N159" s="42">
        <v>3</v>
      </c>
      <c r="O159" s="42">
        <f>IFERROR(100-Abril81168913141516[[#This Row],[% Durab.]],"N.A")</f>
        <v>8</v>
      </c>
      <c r="P159" s="42" t="s">
        <v>126</v>
      </c>
      <c r="Q159" s="42" t="s">
        <v>126</v>
      </c>
      <c r="R159" s="42" t="s">
        <v>126</v>
      </c>
      <c r="S159" s="42" t="s">
        <v>126</v>
      </c>
      <c r="T159" s="42" t="s">
        <v>126</v>
      </c>
      <c r="U159" s="42" t="str">
        <f>IFERROR(100-Abril81168913141516[[#This Row],[10,00]]-Abril81168913141516[[#This Row],[12,00]]-Abril81168913141516[[#This Row],[14,00]]-Abril81168913141516[[#This Row],[16,00]],"N.A.")</f>
        <v>N.A.</v>
      </c>
      <c r="V159" s="42" t="s">
        <v>124</v>
      </c>
      <c r="W159" s="42" t="s">
        <v>118</v>
      </c>
      <c r="X159" s="42"/>
      <c r="Y159" s="42"/>
    </row>
    <row r="160" spans="1:25" ht="15" customHeight="1" x14ac:dyDescent="0.35">
      <c r="A160" s="41">
        <v>160</v>
      </c>
      <c r="B160" s="43">
        <v>45663</v>
      </c>
      <c r="C160" s="44">
        <v>0.94444444444444442</v>
      </c>
      <c r="D160" s="42" t="s">
        <v>114</v>
      </c>
      <c r="E160" s="42" t="s">
        <v>115</v>
      </c>
      <c r="F160" s="42">
        <v>200099</v>
      </c>
      <c r="G160" s="45" t="str">
        <f>+VLOOKUP(Abril81168913141516[[#This Row],[Código]],Tabla1[#All],2,FALSE)</f>
        <v>C. GESTACION P.</v>
      </c>
      <c r="H160" s="42">
        <v>20044</v>
      </c>
      <c r="I160" s="42">
        <v>14</v>
      </c>
      <c r="J160" s="42">
        <v>12</v>
      </c>
      <c r="K160" s="22" t="str">
        <f ca="1">IFERROR((Abril81168913141516[[#This Row],[m2]]*100)/Abril81168913141516[[#This Row],[m1]],"N.A")</f>
        <v>N.A</v>
      </c>
      <c r="L160" s="22" t="str">
        <f ca="1">IFERROR((Abril81168913141516[[#This Row],[% Durab.]]*100)/Abril81168913141516[[#This Row],[m2]],"N.A")</f>
        <v>N.A</v>
      </c>
      <c r="M160" s="22" t="str">
        <f ca="1">IFERROR((Abril81168913141516[[#This Row],[m2]]*100)/Abril81168913141516[[#This Row],[m1]],"N.A")</f>
        <v>N.A</v>
      </c>
      <c r="N160" s="22" t="str">
        <f ca="1">IFERROR((Abril81168913141516[[#This Row],[% Durab.]]*100)/Abril81168913141516[[#This Row],[m2]],"N.A")</f>
        <v>N.A</v>
      </c>
      <c r="O160" s="42" t="str">
        <f ca="1">IFERROR(100-Abril81168913141516[[#This Row],[% Durab.]],"N.A")</f>
        <v>N.A</v>
      </c>
      <c r="P160" s="42" t="s">
        <v>159</v>
      </c>
      <c r="Q160" s="42">
        <v>0.12</v>
      </c>
      <c r="R160" s="42">
        <v>0.28000000000000003</v>
      </c>
      <c r="S160" s="42">
        <v>2.68</v>
      </c>
      <c r="T160" s="42">
        <v>3.44</v>
      </c>
      <c r="U160" s="42">
        <f>IFERROR(100-Abril81168913141516[[#This Row],[10,00]]-Abril81168913141516[[#This Row],[12,00]]-Abril81168913141516[[#This Row],[14,00]]-Abril81168913141516[[#This Row],[16,00]],"N.A.")</f>
        <v>93.47999999999999</v>
      </c>
      <c r="V160" s="42" t="s">
        <v>161</v>
      </c>
      <c r="W160" s="42" t="s">
        <v>118</v>
      </c>
      <c r="X160" s="42"/>
      <c r="Y160" s="42"/>
    </row>
    <row r="161" spans="1:25" ht="15" customHeight="1" x14ac:dyDescent="0.35">
      <c r="A161" s="41">
        <v>161</v>
      </c>
      <c r="B161" s="43">
        <v>45663</v>
      </c>
      <c r="C161" s="44">
        <v>0.98263888888888884</v>
      </c>
      <c r="D161" s="42" t="s">
        <v>122</v>
      </c>
      <c r="E161" s="42" t="s">
        <v>162</v>
      </c>
      <c r="F161" s="42">
        <v>200099</v>
      </c>
      <c r="G161" s="45" t="str">
        <f>+VLOOKUP(Abril81168913141516[[#This Row],[Código]],Tabla1[#All],2,FALSE)</f>
        <v>C. GESTACION P.</v>
      </c>
      <c r="H161" s="42">
        <v>20048</v>
      </c>
      <c r="I161" s="42">
        <v>79</v>
      </c>
      <c r="J161" s="42">
        <v>10</v>
      </c>
      <c r="K161" s="9">
        <v>500</v>
      </c>
      <c r="L161" s="42">
        <v>450</v>
      </c>
      <c r="M161" s="22">
        <f>IFERROR((Abril81168913141516[[#This Row],[m2]]*100)/Abril81168913141516[[#This Row],[m1]],"N.A")</f>
        <v>90</v>
      </c>
      <c r="N161" s="42">
        <v>3</v>
      </c>
      <c r="O161" s="42">
        <f>IFERROR(100-Abril81168913141516[[#This Row],[% Durab.]],"N.A")</f>
        <v>10</v>
      </c>
      <c r="P161" s="42" t="s">
        <v>126</v>
      </c>
      <c r="Q161" s="42" t="s">
        <v>126</v>
      </c>
      <c r="R161" s="42" t="s">
        <v>126</v>
      </c>
      <c r="S161" s="42" t="s">
        <v>126</v>
      </c>
      <c r="T161" s="42" t="s">
        <v>126</v>
      </c>
      <c r="U161" s="42" t="str">
        <f>IFERROR(100-Abril81168913141516[[#This Row],[10,00]]-Abril81168913141516[[#This Row],[12,00]]-Abril81168913141516[[#This Row],[14,00]]-Abril81168913141516[[#This Row],[16,00]],"N.A.")</f>
        <v>N.A.</v>
      </c>
      <c r="V161" s="42" t="s">
        <v>124</v>
      </c>
      <c r="W161" s="42" t="s">
        <v>118</v>
      </c>
      <c r="X161" s="42"/>
      <c r="Y161" s="42"/>
    </row>
    <row r="162" spans="1:25" ht="15" customHeight="1" x14ac:dyDescent="0.35">
      <c r="A162" s="41">
        <v>162</v>
      </c>
      <c r="B162" s="43">
        <v>45663</v>
      </c>
      <c r="C162" s="44">
        <v>0.98263888888888884</v>
      </c>
      <c r="D162" s="42" t="s">
        <v>122</v>
      </c>
      <c r="E162" s="42" t="s">
        <v>76</v>
      </c>
      <c r="F162" s="42">
        <v>200099</v>
      </c>
      <c r="G162" s="45" t="str">
        <f>+VLOOKUP(Abril81168913141516[[#This Row],[Código]],Tabla1[#All],2,FALSE)</f>
        <v>C. GESTACION P.</v>
      </c>
      <c r="H162" s="42">
        <v>20048</v>
      </c>
      <c r="I162" s="42">
        <v>79</v>
      </c>
      <c r="J162" s="42">
        <v>12</v>
      </c>
      <c r="K162" s="9">
        <v>500</v>
      </c>
      <c r="L162" s="42">
        <v>458</v>
      </c>
      <c r="M162" s="22">
        <f>IFERROR((Abril81168913141516[[#This Row],[m2]]*100)/Abril81168913141516[[#This Row],[m1]],"N.A")</f>
        <v>91.6</v>
      </c>
      <c r="N162" s="42">
        <v>3</v>
      </c>
      <c r="O162" s="42">
        <f>IFERROR(100-Abril81168913141516[[#This Row],[% Durab.]],"N.A")</f>
        <v>8.4000000000000057</v>
      </c>
      <c r="P162" s="42" t="s">
        <v>126</v>
      </c>
      <c r="Q162" s="42" t="s">
        <v>126</v>
      </c>
      <c r="R162" s="42" t="s">
        <v>126</v>
      </c>
      <c r="S162" s="42" t="s">
        <v>126</v>
      </c>
      <c r="T162" s="42" t="s">
        <v>126</v>
      </c>
      <c r="U162" s="42" t="str">
        <f>IFERROR(100-Abril81168913141516[[#This Row],[10,00]]-Abril81168913141516[[#This Row],[12,00]]-Abril81168913141516[[#This Row],[14,00]]-Abril81168913141516[[#This Row],[16,00]],"N.A.")</f>
        <v>N.A.</v>
      </c>
      <c r="V162" s="42" t="s">
        <v>124</v>
      </c>
      <c r="W162" s="42" t="s">
        <v>118</v>
      </c>
      <c r="X162" s="42"/>
      <c r="Y162" s="42"/>
    </row>
    <row r="163" spans="1:25" ht="15" customHeight="1" x14ac:dyDescent="0.35">
      <c r="A163" s="41">
        <v>163</v>
      </c>
      <c r="B163" s="43">
        <v>45664</v>
      </c>
      <c r="C163" s="44">
        <v>2.7777777777777776E-2</v>
      </c>
      <c r="D163" s="42" t="s">
        <v>114</v>
      </c>
      <c r="E163" s="42" t="s">
        <v>77</v>
      </c>
      <c r="F163" s="42">
        <v>200103</v>
      </c>
      <c r="G163" s="45" t="str">
        <f>+VLOOKUP(Abril81168913141516[[#This Row],[Código]],Tabla1[#All],2,FALSE)</f>
        <v>C. LACTANCIA PRIMERIZAS P.</v>
      </c>
      <c r="H163" s="42">
        <v>20045</v>
      </c>
      <c r="I163" s="42">
        <v>56</v>
      </c>
      <c r="J163" s="42">
        <v>13</v>
      </c>
      <c r="K163" s="22" t="str">
        <f ca="1">IFERROR((Abril81168913141516[[#This Row],[m2]]*100)/Abril81168913141516[[#This Row],[m1]],"N.A")</f>
        <v>N.A</v>
      </c>
      <c r="L163" s="22" t="str">
        <f ca="1">IFERROR((Abril81168913141516[[#This Row],[% Durab.]]*100)/Abril81168913141516[[#This Row],[m2]],"N.A")</f>
        <v>N.A</v>
      </c>
      <c r="M163" s="22" t="str">
        <f ca="1">IFERROR((Abril81168913141516[[#This Row],[m2]]*100)/Abril81168913141516[[#This Row],[m1]],"N.A")</f>
        <v>N.A</v>
      </c>
      <c r="N163" s="22" t="str">
        <f ca="1">IFERROR((Abril81168913141516[[#This Row],[% Durab.]]*100)/Abril81168913141516[[#This Row],[m2]],"N.A")</f>
        <v>N.A</v>
      </c>
      <c r="O163" s="42" t="str">
        <f ca="1">IFERROR(100-Abril81168913141516[[#This Row],[% Durab.]],"N.A")</f>
        <v>N.A</v>
      </c>
      <c r="P163" s="42" t="s">
        <v>163</v>
      </c>
      <c r="Q163" s="42">
        <v>0.08</v>
      </c>
      <c r="R163" s="42">
        <v>0.36</v>
      </c>
      <c r="S163" s="42">
        <v>3.12</v>
      </c>
      <c r="T163" s="42">
        <v>3.8</v>
      </c>
      <c r="U163" s="42">
        <f>IFERROR(100-Abril81168913141516[[#This Row],[10,00]]-Abril81168913141516[[#This Row],[12,00]]-Abril81168913141516[[#This Row],[14,00]]-Abril81168913141516[[#This Row],[16,00]],"N.A.")</f>
        <v>92.64</v>
      </c>
      <c r="V163" s="42" t="s">
        <v>123</v>
      </c>
      <c r="W163" s="42" t="s">
        <v>125</v>
      </c>
      <c r="X163" s="42"/>
      <c r="Y163" s="42"/>
    </row>
    <row r="164" spans="1:25" ht="15" customHeight="1" x14ac:dyDescent="0.35">
      <c r="A164" s="41">
        <v>164</v>
      </c>
      <c r="B164" s="43">
        <v>45664</v>
      </c>
      <c r="C164" s="44">
        <v>5.7638888888888892E-2</v>
      </c>
      <c r="D164" s="42" t="s">
        <v>114</v>
      </c>
      <c r="E164" s="42" t="s">
        <v>77</v>
      </c>
      <c r="F164" s="42">
        <v>200099</v>
      </c>
      <c r="G164" s="45" t="str">
        <f>+VLOOKUP(Abril81168913141516[[#This Row],[Código]],Tabla1[#All],2,FALSE)</f>
        <v>C. GESTACION P.</v>
      </c>
      <c r="H164" s="42">
        <v>20048</v>
      </c>
      <c r="I164" s="42">
        <v>79</v>
      </c>
      <c r="J164" s="42">
        <v>30</v>
      </c>
      <c r="K164" s="22" t="str">
        <f ca="1">IFERROR((Abril81168913141516[[#This Row],[m2]]*100)/Abril81168913141516[[#This Row],[m1]],"N.A")</f>
        <v>N.A</v>
      </c>
      <c r="L164" s="22" t="str">
        <f ca="1">IFERROR((Abril81168913141516[[#This Row],[% Durab.]]*100)/Abril81168913141516[[#This Row],[m2]],"N.A")</f>
        <v>N.A</v>
      </c>
      <c r="M164" s="22" t="str">
        <f ca="1">IFERROR((Abril81168913141516[[#This Row],[m2]]*100)/Abril81168913141516[[#This Row],[m1]],"N.A")</f>
        <v>N.A</v>
      </c>
      <c r="N164" s="22" t="str">
        <f ca="1">IFERROR((Abril81168913141516[[#This Row],[% Durab.]]*100)/Abril81168913141516[[#This Row],[m2]],"N.A")</f>
        <v>N.A</v>
      </c>
      <c r="O164" s="42" t="str">
        <f ca="1">IFERROR(100-Abril81168913141516[[#This Row],[% Durab.]],"N.A")</f>
        <v>N.A</v>
      </c>
      <c r="P164" s="42">
        <v>2.5</v>
      </c>
      <c r="Q164" s="42">
        <v>0.08</v>
      </c>
      <c r="R164" s="42">
        <v>0.24</v>
      </c>
      <c r="S164" s="42">
        <v>2.64</v>
      </c>
      <c r="T164" s="42">
        <v>3.12</v>
      </c>
      <c r="U164" s="42">
        <f>IFERROR(100-Abril81168913141516[[#This Row],[10,00]]-Abril81168913141516[[#This Row],[12,00]]-Abril81168913141516[[#This Row],[14,00]]-Abril81168913141516[[#This Row],[16,00]],"N.A.")</f>
        <v>93.92</v>
      </c>
      <c r="V164" s="42" t="s">
        <v>123</v>
      </c>
      <c r="W164" s="42" t="s">
        <v>125</v>
      </c>
      <c r="X164" s="42"/>
      <c r="Y164" s="42"/>
    </row>
    <row r="165" spans="1:25" ht="15" customHeight="1" x14ac:dyDescent="0.35">
      <c r="A165" s="41">
        <v>165</v>
      </c>
      <c r="B165" s="43">
        <v>45664</v>
      </c>
      <c r="C165" s="44">
        <v>6.5972222222222224E-2</v>
      </c>
      <c r="D165" s="42" t="s">
        <v>122</v>
      </c>
      <c r="E165" s="42" t="s">
        <v>75</v>
      </c>
      <c r="F165" s="42">
        <v>200099</v>
      </c>
      <c r="G165" s="45" t="str">
        <f>+VLOOKUP(Abril81168913141516[[#This Row],[Código]],Tabla1[#All],2,FALSE)</f>
        <v>C. GESTACION P.</v>
      </c>
      <c r="H165" s="42">
        <v>20048</v>
      </c>
      <c r="I165" s="42">
        <v>79</v>
      </c>
      <c r="J165" s="42">
        <v>24</v>
      </c>
      <c r="K165" s="9">
        <v>500</v>
      </c>
      <c r="L165" s="42">
        <v>451</v>
      </c>
      <c r="M165" s="22">
        <f>IFERROR((Abril81168913141516[[#This Row],[m2]]*100)/Abril81168913141516[[#This Row],[m1]],"N.A")</f>
        <v>90.2</v>
      </c>
      <c r="N165" s="42">
        <v>3.4</v>
      </c>
      <c r="O165" s="42">
        <f>IFERROR(100-Abril81168913141516[[#This Row],[% Durab.]],"N.A")</f>
        <v>9.7999999999999972</v>
      </c>
      <c r="P165" s="42" t="s">
        <v>126</v>
      </c>
      <c r="Q165" s="42" t="s">
        <v>126</v>
      </c>
      <c r="R165" s="42" t="s">
        <v>126</v>
      </c>
      <c r="S165" s="42" t="s">
        <v>126</v>
      </c>
      <c r="T165" s="42" t="s">
        <v>126</v>
      </c>
      <c r="U165" s="42" t="str">
        <f>IFERROR(100-Abril81168913141516[[#This Row],[10,00]]-Abril81168913141516[[#This Row],[12,00]]-Abril81168913141516[[#This Row],[14,00]]-Abril81168913141516[[#This Row],[16,00]],"N.A.")</f>
        <v>N.A.</v>
      </c>
      <c r="V165" s="42" t="s">
        <v>145</v>
      </c>
      <c r="W165" s="42" t="s">
        <v>125</v>
      </c>
      <c r="X165" s="42"/>
      <c r="Y165" s="42"/>
    </row>
    <row r="166" spans="1:25" ht="15" customHeight="1" x14ac:dyDescent="0.35">
      <c r="A166" s="41">
        <v>166</v>
      </c>
      <c r="B166" s="43">
        <v>45664</v>
      </c>
      <c r="C166" s="44">
        <v>6.5972222222222224E-2</v>
      </c>
      <c r="D166" s="42" t="s">
        <v>122</v>
      </c>
      <c r="E166" s="42" t="s">
        <v>144</v>
      </c>
      <c r="F166" s="42">
        <v>200103</v>
      </c>
      <c r="G166" s="45" t="str">
        <f>+VLOOKUP(Abril81168913141516[[#This Row],[Código]],Tabla1[#All],2,FALSE)</f>
        <v>C. LACTANCIA PRIMERIZAS P.</v>
      </c>
      <c r="H166" s="42">
        <v>20045</v>
      </c>
      <c r="I166" s="42">
        <v>56</v>
      </c>
      <c r="J166" s="42">
        <v>7</v>
      </c>
      <c r="K166" s="9">
        <v>500</v>
      </c>
      <c r="L166" s="42">
        <v>472</v>
      </c>
      <c r="M166" s="22">
        <f>IFERROR((Abril81168913141516[[#This Row],[m2]]*100)/Abril81168913141516[[#This Row],[m1]],"N.A")</f>
        <v>94.4</v>
      </c>
      <c r="N166" s="42">
        <v>3.1</v>
      </c>
      <c r="O166" s="42">
        <f>IFERROR(100-Abril81168913141516[[#This Row],[% Durab.]],"N.A")</f>
        <v>5.5999999999999943</v>
      </c>
      <c r="P166" s="42" t="s">
        <v>126</v>
      </c>
      <c r="Q166" s="42" t="s">
        <v>126</v>
      </c>
      <c r="R166" s="42" t="s">
        <v>126</v>
      </c>
      <c r="S166" s="42" t="s">
        <v>126</v>
      </c>
      <c r="T166" s="42" t="s">
        <v>126</v>
      </c>
      <c r="U166" s="42" t="str">
        <f>IFERROR(100-Abril81168913141516[[#This Row],[10,00]]-Abril81168913141516[[#This Row],[12,00]]-Abril81168913141516[[#This Row],[14,00]]-Abril81168913141516[[#This Row],[16,00]],"N.A.")</f>
        <v>N.A.</v>
      </c>
      <c r="V166" s="42" t="s">
        <v>145</v>
      </c>
      <c r="W166" s="42" t="s">
        <v>125</v>
      </c>
      <c r="X166" s="42"/>
      <c r="Y166" s="42"/>
    </row>
    <row r="167" spans="1:25" ht="15" customHeight="1" x14ac:dyDescent="0.35">
      <c r="A167" s="41">
        <v>170</v>
      </c>
      <c r="B167" s="43">
        <v>45664</v>
      </c>
      <c r="C167" s="44">
        <v>0.1111111111111111</v>
      </c>
      <c r="D167" s="42" t="s">
        <v>114</v>
      </c>
      <c r="E167" s="42" t="s">
        <v>77</v>
      </c>
      <c r="F167" s="42">
        <v>200099</v>
      </c>
      <c r="G167" s="45" t="str">
        <f>+VLOOKUP(Abril81168913141516[[#This Row],[Código]],Tabla1[#All],2,FALSE)</f>
        <v>C. GESTACION P.</v>
      </c>
      <c r="H167" s="42">
        <v>20048</v>
      </c>
      <c r="I167" s="42">
        <v>79</v>
      </c>
      <c r="J167" s="42">
        <v>46</v>
      </c>
      <c r="K167" s="22" t="str">
        <f ca="1">IFERROR((Abril81168913141516[[#This Row],[m2]]*100)/Abril81168913141516[[#This Row],[m1]],"N.A")</f>
        <v>N.A</v>
      </c>
      <c r="L167" s="22" t="str">
        <f ca="1">IFERROR((Abril81168913141516[[#This Row],[% Durab.]]*100)/Abril81168913141516[[#This Row],[m2]],"N.A")</f>
        <v>N.A</v>
      </c>
      <c r="M167" s="22" t="str">
        <f ca="1">IFERROR((Abril81168913141516[[#This Row],[m2]]*100)/Abril81168913141516[[#This Row],[m1]],"N.A")</f>
        <v>N.A</v>
      </c>
      <c r="N167" s="22" t="str">
        <f ca="1">IFERROR((Abril81168913141516[[#This Row],[% Durab.]]*100)/Abril81168913141516[[#This Row],[m2]],"N.A")</f>
        <v>N.A</v>
      </c>
      <c r="O167" s="42" t="str">
        <f ca="1">IFERROR(100-Abril81168913141516[[#This Row],[% Durab.]],"N.A")</f>
        <v>N.A</v>
      </c>
      <c r="P167" s="42">
        <v>2.5</v>
      </c>
      <c r="Q167" s="42">
        <v>0.12</v>
      </c>
      <c r="R167" s="42">
        <v>0.28000000000000003</v>
      </c>
      <c r="S167" s="42">
        <v>2.72</v>
      </c>
      <c r="T167" s="42">
        <v>3.56</v>
      </c>
      <c r="U167" s="42">
        <f>IFERROR(100-Abril81168913141516[[#This Row],[10,00]]-Abril81168913141516[[#This Row],[12,00]]-Abril81168913141516[[#This Row],[14,00]]-Abril81168913141516[[#This Row],[16,00]],"N.A.")</f>
        <v>93.32</v>
      </c>
      <c r="V167" s="42" t="s">
        <v>123</v>
      </c>
      <c r="W167" s="42" t="s">
        <v>125</v>
      </c>
      <c r="X167" s="52"/>
      <c r="Y167" s="52"/>
    </row>
    <row r="168" spans="1:25" ht="15" customHeight="1" x14ac:dyDescent="0.35">
      <c r="A168" s="41">
        <v>171</v>
      </c>
      <c r="B168" s="43">
        <v>45664</v>
      </c>
      <c r="C168" s="44">
        <v>0.15625</v>
      </c>
      <c r="D168" s="42" t="s">
        <v>114</v>
      </c>
      <c r="E168" s="42" t="s">
        <v>77</v>
      </c>
      <c r="F168" s="42">
        <v>200103</v>
      </c>
      <c r="G168" s="45" t="str">
        <f>+VLOOKUP(Abril81168913141516[[#This Row],[Código]],Tabla1[#All],2,FALSE)</f>
        <v>C. LACTANCIA PRIMERIZAS P.</v>
      </c>
      <c r="H168" s="42">
        <v>20045</v>
      </c>
      <c r="I168" s="42">
        <v>56</v>
      </c>
      <c r="J168" s="42">
        <v>27</v>
      </c>
      <c r="K168" s="22" t="str">
        <f ca="1">IFERROR((Abril81168913141516[[#This Row],[m2]]*100)/Abril81168913141516[[#This Row],[m1]],"N.A")</f>
        <v>N.A</v>
      </c>
      <c r="L168" s="22" t="str">
        <f ca="1">IFERROR((Abril81168913141516[[#This Row],[% Durab.]]*100)/Abril81168913141516[[#This Row],[m2]],"N.A")</f>
        <v>N.A</v>
      </c>
      <c r="M168" s="22" t="str">
        <f ca="1">IFERROR((Abril81168913141516[[#This Row],[m2]]*100)/Abril81168913141516[[#This Row],[m1]],"N.A")</f>
        <v>N.A</v>
      </c>
      <c r="N168" s="22" t="str">
        <f ca="1">IFERROR((Abril81168913141516[[#This Row],[% Durab.]]*100)/Abril81168913141516[[#This Row],[m2]],"N.A")</f>
        <v>N.A</v>
      </c>
      <c r="O168" s="42" t="str">
        <f ca="1">IFERROR(100-Abril81168913141516[[#This Row],[% Durab.]],"N.A")</f>
        <v>N.A</v>
      </c>
      <c r="P168" s="42">
        <v>2.5</v>
      </c>
      <c r="Q168" s="42">
        <v>0.08</v>
      </c>
      <c r="R168" s="42">
        <v>0.34</v>
      </c>
      <c r="S168" s="42">
        <v>2.96</v>
      </c>
      <c r="T168" s="42">
        <v>3.12</v>
      </c>
      <c r="U168" s="42">
        <f>IFERROR(100-Abril81168913141516[[#This Row],[10,00]]-Abril81168913141516[[#This Row],[12,00]]-Abril81168913141516[[#This Row],[14,00]]-Abril81168913141516[[#This Row],[16,00]],"N.A.")</f>
        <v>93.5</v>
      </c>
      <c r="V168" s="42" t="s">
        <v>123</v>
      </c>
      <c r="W168" s="42" t="s">
        <v>125</v>
      </c>
      <c r="X168" s="42"/>
      <c r="Y168" s="42"/>
    </row>
    <row r="169" spans="1:25" ht="15" customHeight="1" x14ac:dyDescent="0.35">
      <c r="A169" s="41">
        <v>172</v>
      </c>
      <c r="B169" s="43">
        <v>45664</v>
      </c>
      <c r="C169" s="44">
        <v>0.1875</v>
      </c>
      <c r="D169" s="42" t="s">
        <v>122</v>
      </c>
      <c r="E169" s="42" t="s">
        <v>75</v>
      </c>
      <c r="F169" s="42">
        <v>200099</v>
      </c>
      <c r="G169" s="45" t="str">
        <f>+VLOOKUP(Abril81168913141516[[#This Row],[Código]],Tabla1[#All],2,FALSE)</f>
        <v>C. GESTACION P.</v>
      </c>
      <c r="H169" s="42">
        <v>20048</v>
      </c>
      <c r="I169" s="42">
        <v>79</v>
      </c>
      <c r="J169" s="42">
        <v>50</v>
      </c>
      <c r="K169" s="9">
        <v>500</v>
      </c>
      <c r="L169" s="42">
        <v>452</v>
      </c>
      <c r="M169" s="22">
        <f>IFERROR((Abril81168913141516[[#This Row],[m2]]*100)/Abril81168913141516[[#This Row],[m1]],"N.A")</f>
        <v>90.4</v>
      </c>
      <c r="N169" s="42">
        <v>3.4</v>
      </c>
      <c r="O169" s="42">
        <f>IFERROR(100-Abril81168913141516[[#This Row],[% Durab.]],"N.A")</f>
        <v>9.5999999999999943</v>
      </c>
      <c r="P169" s="42" t="s">
        <v>126</v>
      </c>
      <c r="Q169" s="42" t="s">
        <v>126</v>
      </c>
      <c r="R169" s="42" t="s">
        <v>126</v>
      </c>
      <c r="S169" s="42" t="s">
        <v>126</v>
      </c>
      <c r="T169" s="42" t="s">
        <v>126</v>
      </c>
      <c r="U169" s="42" t="str">
        <f>IFERROR(100-Abril81168913141516[[#This Row],[10,00]]-Abril81168913141516[[#This Row],[12,00]]-Abril81168913141516[[#This Row],[14,00]]-Abril81168913141516[[#This Row],[16,00]],"N.A.")</f>
        <v>N.A.</v>
      </c>
      <c r="V169" s="42" t="s">
        <v>145</v>
      </c>
      <c r="W169" s="42" t="s">
        <v>125</v>
      </c>
      <c r="X169" s="42"/>
      <c r="Y169" s="42"/>
    </row>
    <row r="170" spans="1:25" ht="15" customHeight="1" x14ac:dyDescent="0.35">
      <c r="A170" s="41">
        <v>173</v>
      </c>
      <c r="B170" s="43">
        <v>45664</v>
      </c>
      <c r="C170" s="44">
        <v>0.1875</v>
      </c>
      <c r="D170" s="42" t="s">
        <v>122</v>
      </c>
      <c r="E170" s="42" t="s">
        <v>144</v>
      </c>
      <c r="F170" s="42">
        <v>200103</v>
      </c>
      <c r="G170" s="45" t="str">
        <f>+VLOOKUP(Abril81168913141516[[#This Row],[Código]],Tabla1[#All],2,FALSE)</f>
        <v>C. LACTANCIA PRIMERIZAS P.</v>
      </c>
      <c r="H170" s="42">
        <v>20045</v>
      </c>
      <c r="I170" s="42">
        <v>56</v>
      </c>
      <c r="J170" s="42">
        <v>28</v>
      </c>
      <c r="K170" s="9">
        <v>500</v>
      </c>
      <c r="L170" s="42">
        <v>458</v>
      </c>
      <c r="M170" s="22">
        <f>IFERROR((Abril81168913141516[[#This Row],[m2]]*100)/Abril81168913141516[[#This Row],[m1]],"N.A")</f>
        <v>91.6</v>
      </c>
      <c r="N170" s="42">
        <v>3.1</v>
      </c>
      <c r="O170" s="42">
        <f>IFERROR(100-Abril81168913141516[[#This Row],[% Durab.]],"N.A")</f>
        <v>8.4000000000000057</v>
      </c>
      <c r="P170" s="42" t="s">
        <v>126</v>
      </c>
      <c r="Q170" s="42" t="s">
        <v>126</v>
      </c>
      <c r="R170" s="42" t="s">
        <v>126</v>
      </c>
      <c r="S170" s="42" t="s">
        <v>126</v>
      </c>
      <c r="T170" s="42" t="s">
        <v>126</v>
      </c>
      <c r="U170" s="42" t="str">
        <f>IFERROR(100-Abril81168913141516[[#This Row],[10,00]]-Abril81168913141516[[#This Row],[12,00]]-Abril81168913141516[[#This Row],[14,00]]-Abril81168913141516[[#This Row],[16,00]],"N.A.")</f>
        <v>N.A.</v>
      </c>
      <c r="V170" s="42" t="s">
        <v>145</v>
      </c>
      <c r="W170" s="42" t="s">
        <v>125</v>
      </c>
      <c r="X170" s="42"/>
      <c r="Y170" s="42"/>
    </row>
    <row r="171" spans="1:25" ht="15" customHeight="1" x14ac:dyDescent="0.35">
      <c r="A171" s="41">
        <v>174</v>
      </c>
      <c r="B171" s="43">
        <v>45664</v>
      </c>
      <c r="C171" s="51">
        <v>0.20833333333333334</v>
      </c>
      <c r="D171" s="52" t="s">
        <v>114</v>
      </c>
      <c r="E171" s="52" t="s">
        <v>77</v>
      </c>
      <c r="F171" s="42">
        <v>200099</v>
      </c>
      <c r="G171" s="45" t="str">
        <f>+VLOOKUP(Abril81168913141516[[#This Row],[Código]],Tabla1[#All],2,FALSE)</f>
        <v>C. GESTACION P.</v>
      </c>
      <c r="H171" s="42">
        <v>20048</v>
      </c>
      <c r="I171" s="52">
        <v>79</v>
      </c>
      <c r="J171" s="52">
        <v>60</v>
      </c>
      <c r="K171" s="22" t="str">
        <f ca="1">IFERROR((Abril81168913141516[[#This Row],[m2]]*100)/Abril81168913141516[[#This Row],[m1]],"N.A")</f>
        <v>N.A</v>
      </c>
      <c r="L171" s="22" t="str">
        <f ca="1">IFERROR((Abril81168913141516[[#This Row],[% Durab.]]*100)/Abril81168913141516[[#This Row],[m2]],"N.A")</f>
        <v>N.A</v>
      </c>
      <c r="M171" s="22" t="str">
        <f ca="1">IFERROR((Abril81168913141516[[#This Row],[m2]]*100)/Abril81168913141516[[#This Row],[m1]],"N.A")</f>
        <v>N.A</v>
      </c>
      <c r="N171" s="22" t="str">
        <f ca="1">IFERROR((Abril81168913141516[[#This Row],[% Durab.]]*100)/Abril81168913141516[[#This Row],[m2]],"N.A")</f>
        <v>N.A</v>
      </c>
      <c r="O171" s="42" t="str">
        <f ca="1">IFERROR(100-Abril81168913141516[[#This Row],[% Durab.]],"N.A")</f>
        <v>N.A</v>
      </c>
      <c r="P171" s="52">
        <v>2.5</v>
      </c>
      <c r="Q171" s="52">
        <v>0.08</v>
      </c>
      <c r="R171" s="52">
        <v>0.28000000000000003</v>
      </c>
      <c r="S171" s="52">
        <v>2.72</v>
      </c>
      <c r="T171" s="52">
        <v>4.3600000000000003</v>
      </c>
      <c r="U171" s="42">
        <f>IFERROR(100-Abril81168913141516[[#This Row],[10,00]]-Abril81168913141516[[#This Row],[12,00]]-Abril81168913141516[[#This Row],[14,00]]-Abril81168913141516[[#This Row],[16,00]],"N.A.")</f>
        <v>92.56</v>
      </c>
      <c r="V171" s="52" t="s">
        <v>123</v>
      </c>
      <c r="W171" s="52" t="s">
        <v>125</v>
      </c>
      <c r="X171" s="52"/>
      <c r="Y171" s="52"/>
    </row>
    <row r="172" spans="1:25" ht="15" customHeight="1" x14ac:dyDescent="0.35">
      <c r="A172" s="41">
        <v>175</v>
      </c>
      <c r="B172" s="43">
        <v>45664</v>
      </c>
      <c r="C172" s="44">
        <v>0.36458333333333331</v>
      </c>
      <c r="D172" s="42" t="s">
        <v>114</v>
      </c>
      <c r="E172" s="42" t="s">
        <v>77</v>
      </c>
      <c r="F172" s="42">
        <v>200103</v>
      </c>
      <c r="G172" s="45" t="str">
        <f>+VLOOKUP(Abril81168913141516[[#This Row],[Código]],Tabla1[#All],2,FALSE)</f>
        <v>C. LACTANCIA PRIMERIZAS P.</v>
      </c>
      <c r="H172" s="42">
        <v>20045</v>
      </c>
      <c r="I172" s="42">
        <v>56</v>
      </c>
      <c r="J172" s="42">
        <v>45</v>
      </c>
      <c r="K172" s="22" t="str">
        <f ca="1">IFERROR((Abril81168913141516[[#This Row],[m2]]*100)/Abril81168913141516[[#This Row],[m1]],"N.A")</f>
        <v>N.A</v>
      </c>
      <c r="L172" s="22" t="str">
        <f ca="1">IFERROR((Abril81168913141516[[#This Row],[% Durab.]]*100)/Abril81168913141516[[#This Row],[m2]],"N.A")</f>
        <v>N.A</v>
      </c>
      <c r="M172" s="22" t="str">
        <f ca="1">IFERROR((Abril81168913141516[[#This Row],[m2]]*100)/Abril81168913141516[[#This Row],[m1]],"N.A")</f>
        <v>N.A</v>
      </c>
      <c r="N172" s="22" t="str">
        <f ca="1">IFERROR((Abril81168913141516[[#This Row],[% Durab.]]*100)/Abril81168913141516[[#This Row],[m2]],"N.A")</f>
        <v>N.A</v>
      </c>
      <c r="O172" s="42" t="str">
        <f ca="1">IFERROR(100-Abril81168913141516[[#This Row],[% Durab.]],"N.A")</f>
        <v>N.A</v>
      </c>
      <c r="P172" s="42" t="s">
        <v>148</v>
      </c>
      <c r="Q172" s="42">
        <v>0.08</v>
      </c>
      <c r="R172" s="42">
        <v>0.16</v>
      </c>
      <c r="S172" s="42">
        <v>2.2400000000000002</v>
      </c>
      <c r="T172" s="42">
        <v>3.32</v>
      </c>
      <c r="U172" s="42">
        <f>IFERROR(100-Abril81168913141516[[#This Row],[10,00]]-Abril81168913141516[[#This Row],[12,00]]-Abril81168913141516[[#This Row],[14,00]]-Abril81168913141516[[#This Row],[16,00]],"N.A.")</f>
        <v>94.200000000000017</v>
      </c>
      <c r="V172" s="42" t="s">
        <v>121</v>
      </c>
      <c r="W172" s="42" t="s">
        <v>128</v>
      </c>
      <c r="X172" s="52"/>
      <c r="Y172" s="52"/>
    </row>
    <row r="173" spans="1:25" ht="15" customHeight="1" x14ac:dyDescent="0.35">
      <c r="A173" s="41">
        <v>176</v>
      </c>
      <c r="B173" s="43">
        <v>45664</v>
      </c>
      <c r="C173" s="44">
        <v>0.41666666666666669</v>
      </c>
      <c r="D173" s="42" t="s">
        <v>122</v>
      </c>
      <c r="E173" s="42" t="s">
        <v>75</v>
      </c>
      <c r="F173" s="42">
        <v>200099</v>
      </c>
      <c r="G173" s="45" t="str">
        <f>+VLOOKUP(Abril81168913141516[[#This Row],[Código]],Tabla1[#All],2,FALSE)</f>
        <v>C. GESTACION P.</v>
      </c>
      <c r="H173" s="31">
        <v>20048</v>
      </c>
      <c r="I173" s="42">
        <v>79</v>
      </c>
      <c r="J173" s="42">
        <v>79</v>
      </c>
      <c r="K173" s="9">
        <v>500</v>
      </c>
      <c r="L173" s="42">
        <v>460</v>
      </c>
      <c r="M173" s="22">
        <f>IFERROR((Abril81168913141516[[#This Row],[m2]]*100)/Abril81168913141516[[#This Row],[m1]],"N.A")</f>
        <v>92</v>
      </c>
      <c r="N173" s="42">
        <v>3.1</v>
      </c>
      <c r="O173" s="42">
        <f>IFERROR(100-Abril81168913141516[[#This Row],[% Durab.]],"N.A")</f>
        <v>8</v>
      </c>
      <c r="P173" s="42" t="s">
        <v>126</v>
      </c>
      <c r="Q173" s="42" t="s">
        <v>126</v>
      </c>
      <c r="R173" s="42" t="s">
        <v>126</v>
      </c>
      <c r="S173" s="42" t="s">
        <v>126</v>
      </c>
      <c r="T173" s="42" t="s">
        <v>126</v>
      </c>
      <c r="U173" s="42" t="str">
        <f>IFERROR(100-Abril81168913141516[[#This Row],[10,00]]-Abril81168913141516[[#This Row],[12,00]]-Abril81168913141516[[#This Row],[14,00]]-Abril81168913141516[[#This Row],[16,00]],"N.A.")</f>
        <v>N.A.</v>
      </c>
      <c r="V173" s="42" t="s">
        <v>129</v>
      </c>
      <c r="W173" s="42" t="s">
        <v>128</v>
      </c>
      <c r="X173" s="42"/>
      <c r="Y173" s="42"/>
    </row>
    <row r="174" spans="1:25" ht="15" customHeight="1" x14ac:dyDescent="0.35">
      <c r="A174" s="41">
        <v>177</v>
      </c>
      <c r="B174" s="43">
        <v>45664</v>
      </c>
      <c r="C174" s="44">
        <v>0.41666666666666669</v>
      </c>
      <c r="D174" s="42" t="s">
        <v>122</v>
      </c>
      <c r="E174" s="42" t="s">
        <v>76</v>
      </c>
      <c r="F174" s="42">
        <v>200103</v>
      </c>
      <c r="G174" s="45" t="str">
        <f>+VLOOKUP(Abril81168913141516[[#This Row],[Código]],Tabla1[#All],2,FALSE)</f>
        <v>C. LACTANCIA PRIMERIZAS P.</v>
      </c>
      <c r="H174" s="31">
        <v>20045</v>
      </c>
      <c r="I174" s="42">
        <v>56</v>
      </c>
      <c r="J174" s="42">
        <v>48</v>
      </c>
      <c r="K174" s="9">
        <v>500</v>
      </c>
      <c r="L174" s="42">
        <v>460</v>
      </c>
      <c r="M174" s="22">
        <f>IFERROR((Abril81168913141516[[#This Row],[m2]]*100)/Abril81168913141516[[#This Row],[m1]],"N.A")</f>
        <v>92</v>
      </c>
      <c r="N174" s="42">
        <v>3.2</v>
      </c>
      <c r="O174" s="42">
        <f>IFERROR(100-Abril81168913141516[[#This Row],[% Durab.]],"N.A")</f>
        <v>8</v>
      </c>
      <c r="P174" s="42" t="s">
        <v>126</v>
      </c>
      <c r="Q174" s="42" t="s">
        <v>126</v>
      </c>
      <c r="R174" s="42" t="s">
        <v>126</v>
      </c>
      <c r="S174" s="42" t="s">
        <v>126</v>
      </c>
      <c r="T174" s="42" t="s">
        <v>126</v>
      </c>
      <c r="U174" s="42" t="str">
        <f>IFERROR(100-Abril81168913141516[[#This Row],[10,00]]-Abril81168913141516[[#This Row],[12,00]]-Abril81168913141516[[#This Row],[14,00]]-Abril81168913141516[[#This Row],[16,00]],"N.A.")</f>
        <v>N.A.</v>
      </c>
      <c r="V174" s="42" t="s">
        <v>129</v>
      </c>
      <c r="W174" s="42" t="s">
        <v>128</v>
      </c>
      <c r="X174" s="42"/>
      <c r="Y174" s="42"/>
    </row>
    <row r="175" spans="1:25" ht="15" customHeight="1" x14ac:dyDescent="0.35">
      <c r="A175" s="41">
        <v>178</v>
      </c>
      <c r="B175" s="43">
        <v>45664</v>
      </c>
      <c r="C175" s="44">
        <v>0.4513888888888889</v>
      </c>
      <c r="D175" s="42" t="s">
        <v>114</v>
      </c>
      <c r="E175" s="42" t="s">
        <v>77</v>
      </c>
      <c r="F175" s="42">
        <v>200103</v>
      </c>
      <c r="G175" s="45" t="str">
        <f>+VLOOKUP(Abril81168913141516[[#This Row],[Código]],Tabla1[#All],2,FALSE)</f>
        <v>C. LACTANCIA PRIMERIZAS P.</v>
      </c>
      <c r="H175" s="31">
        <v>20046</v>
      </c>
      <c r="I175" s="42">
        <v>12</v>
      </c>
      <c r="J175" s="42">
        <v>5</v>
      </c>
      <c r="K175" s="22" t="str">
        <f ca="1">IFERROR((Abril81168913141516[[#This Row],[m2]]*100)/Abril81168913141516[[#This Row],[m1]],"N.A")</f>
        <v>N.A</v>
      </c>
      <c r="L175" s="22" t="str">
        <f ca="1">IFERROR((Abril81168913141516[[#This Row],[% Durab.]]*100)/Abril81168913141516[[#This Row],[m2]],"N.A")</f>
        <v>N.A</v>
      </c>
      <c r="M175" s="22" t="str">
        <f ca="1">IFERROR((Abril81168913141516[[#This Row],[m2]]*100)/Abril81168913141516[[#This Row],[m1]],"N.A")</f>
        <v>N.A</v>
      </c>
      <c r="N175" s="22" t="str">
        <f ca="1">IFERROR((Abril81168913141516[[#This Row],[% Durab.]]*100)/Abril81168913141516[[#This Row],[m2]],"N.A")</f>
        <v>N.A</v>
      </c>
      <c r="O175" s="42" t="str">
        <f ca="1">IFERROR(100-Abril81168913141516[[#This Row],[% Durab.]],"N.A")</f>
        <v>N.A</v>
      </c>
      <c r="P175" s="9" t="s">
        <v>164</v>
      </c>
      <c r="Q175" s="42">
        <v>0.04</v>
      </c>
      <c r="R175" s="42">
        <v>0.52</v>
      </c>
      <c r="S175" s="42">
        <v>2.48</v>
      </c>
      <c r="T175" s="42">
        <v>3.12</v>
      </c>
      <c r="U175" s="42">
        <f>IFERROR(100-Abril81168913141516[[#This Row],[10,00]]-Abril81168913141516[[#This Row],[12,00]]-Abril81168913141516[[#This Row],[14,00]]-Abril81168913141516[[#This Row],[16,00]],"N.A.")</f>
        <v>93.839999999999989</v>
      </c>
      <c r="V175" s="42" t="s">
        <v>165</v>
      </c>
      <c r="W175" s="42" t="s">
        <v>128</v>
      </c>
      <c r="X175" s="42"/>
      <c r="Y175" s="42"/>
    </row>
    <row r="176" spans="1:25" ht="15" customHeight="1" x14ac:dyDescent="0.35">
      <c r="A176" s="41">
        <v>179</v>
      </c>
      <c r="B176" s="43">
        <v>45664</v>
      </c>
      <c r="C176" s="44">
        <v>0.55555555555555558</v>
      </c>
      <c r="D176" s="42" t="s">
        <v>122</v>
      </c>
      <c r="E176" s="42" t="s">
        <v>144</v>
      </c>
      <c r="F176" s="42">
        <v>200103</v>
      </c>
      <c r="G176" s="45" t="str">
        <f>+VLOOKUP(Abril81168913141516[[#This Row],[Código]],Tabla1[#All],2,FALSE)</f>
        <v>C. LACTANCIA PRIMERIZAS P.</v>
      </c>
      <c r="H176" s="31">
        <v>20046</v>
      </c>
      <c r="I176" s="42">
        <v>12</v>
      </c>
      <c r="J176" s="42">
        <v>12</v>
      </c>
      <c r="K176" s="9">
        <v>500</v>
      </c>
      <c r="L176" s="42">
        <v>462</v>
      </c>
      <c r="M176" s="22">
        <f>IFERROR((Abril81168913141516[[#This Row],[m2]]*100)/Abril81168913141516[[#This Row],[m1]],"N.A")</f>
        <v>92.4</v>
      </c>
      <c r="N176" s="42">
        <v>3.1</v>
      </c>
      <c r="O176" s="42">
        <f>IFERROR(100-Abril81168913141516[[#This Row],[% Durab.]],"N.A")</f>
        <v>7.5999999999999943</v>
      </c>
      <c r="P176" s="42" t="s">
        <v>126</v>
      </c>
      <c r="Q176" s="42" t="s">
        <v>126</v>
      </c>
      <c r="R176" s="42" t="s">
        <v>126</v>
      </c>
      <c r="S176" s="42" t="s">
        <v>126</v>
      </c>
      <c r="T176" s="42" t="s">
        <v>126</v>
      </c>
      <c r="U176" s="42" t="s">
        <v>109</v>
      </c>
      <c r="V176" s="42" t="s">
        <v>129</v>
      </c>
      <c r="W176" s="42" t="s">
        <v>128</v>
      </c>
      <c r="X176" s="42"/>
      <c r="Y176" s="42"/>
    </row>
    <row r="177" spans="1:25" ht="15" customHeight="1" x14ac:dyDescent="0.35">
      <c r="A177" s="41">
        <v>180</v>
      </c>
      <c r="B177" s="43">
        <v>45664</v>
      </c>
      <c r="C177" s="44">
        <v>0.62152777777777779</v>
      </c>
      <c r="D177" s="42" t="s">
        <v>114</v>
      </c>
      <c r="E177" s="42" t="s">
        <v>77</v>
      </c>
      <c r="F177" s="42">
        <v>200097</v>
      </c>
      <c r="G177" s="45" t="str">
        <f>+VLOOKUP(Abril81168913141516[[#This Row],[Código]],Tabla1[#All],2,FALSE)</f>
        <v>C.REEMPLAZOS P. SI-B</v>
      </c>
      <c r="H177" s="31">
        <v>20051</v>
      </c>
      <c r="I177" s="42">
        <v>5</v>
      </c>
      <c r="J177" s="42">
        <v>5</v>
      </c>
      <c r="K177" s="22" t="str">
        <f ca="1">IFERROR((Abril81168913141516[[#This Row],[m2]]*100)/Abril81168913141516[[#This Row],[m1]],"N.A")</f>
        <v>N.A</v>
      </c>
      <c r="L177" s="22" t="str">
        <f ca="1">IFERROR((Abril81168913141516[[#This Row],[% Durab.]]*100)/Abril81168913141516[[#This Row],[m2]],"N.A")</f>
        <v>N.A</v>
      </c>
      <c r="M177" s="22" t="str">
        <f ca="1">IFERROR((Abril81168913141516[[#This Row],[m2]]*100)/Abril81168913141516[[#This Row],[m1]],"N.A")</f>
        <v>N.A</v>
      </c>
      <c r="N177" s="22" t="str">
        <f ca="1">IFERROR((Abril81168913141516[[#This Row],[% Durab.]]*100)/Abril81168913141516[[#This Row],[m2]],"N.A")</f>
        <v>N.A</v>
      </c>
      <c r="O177" s="42" t="str">
        <f ca="1">IFERROR(100-Abril81168913141516[[#This Row],[% Durab.]],"N.A")</f>
        <v>N.A</v>
      </c>
      <c r="P177" s="42" t="s">
        <v>148</v>
      </c>
      <c r="Q177" s="42" t="s">
        <v>126</v>
      </c>
      <c r="R177" s="42" t="s">
        <v>126</v>
      </c>
      <c r="S177" s="42" t="s">
        <v>126</v>
      </c>
      <c r="T177" s="42" t="s">
        <v>126</v>
      </c>
      <c r="U177" s="42" t="str">
        <f>IFERROR(100-Abril81168913141516[[#This Row],[10,00]]-Abril81168913141516[[#This Row],[12,00]]-Abril81168913141516[[#This Row],[14,00]]-Abril81168913141516[[#This Row],[16,00]],"N.A.")</f>
        <v>N.A.</v>
      </c>
      <c r="V177" s="42" t="s">
        <v>165</v>
      </c>
      <c r="W177" s="42" t="s">
        <v>128</v>
      </c>
      <c r="X177" s="42"/>
      <c r="Y177" s="42"/>
    </row>
    <row r="178" spans="1:25" ht="15" customHeight="1" x14ac:dyDescent="0.35">
      <c r="A178" s="41">
        <v>181</v>
      </c>
      <c r="B178" s="43">
        <v>45664</v>
      </c>
      <c r="C178" s="44">
        <v>0.6875</v>
      </c>
      <c r="D178" s="42" t="s">
        <v>114</v>
      </c>
      <c r="E178" s="42" t="s">
        <v>115</v>
      </c>
      <c r="F178" s="42">
        <v>200116</v>
      </c>
      <c r="G178" s="45" t="str">
        <f>+VLOOKUP(Abril81168913141516[[#This Row],[Código]],Tabla1[#All],2,FALSE)</f>
        <v>C.PREINICIACIÓN F1 P. INMUNIDAD</v>
      </c>
      <c r="H178" s="42">
        <v>20047</v>
      </c>
      <c r="I178" s="42">
        <v>28</v>
      </c>
      <c r="J178" s="42">
        <v>16</v>
      </c>
      <c r="K178" s="22" t="str">
        <f ca="1">IFERROR((Abril81168913141516[[#This Row],[m2]]*100)/Abril81168913141516[[#This Row],[m1]],"N.A")</f>
        <v>N.A</v>
      </c>
      <c r="L178" s="22" t="str">
        <f ca="1">IFERROR((Abril81168913141516[[#This Row],[% Durab.]]*100)/Abril81168913141516[[#This Row],[m2]],"N.A")</f>
        <v>N.A</v>
      </c>
      <c r="M178" s="22" t="str">
        <f ca="1">IFERROR((Abril81168913141516[[#This Row],[m2]]*100)/Abril81168913141516[[#This Row],[m1]],"N.A")</f>
        <v>N.A</v>
      </c>
      <c r="N178" s="22" t="str">
        <f ca="1">IFERROR((Abril81168913141516[[#This Row],[% Durab.]]*100)/Abril81168913141516[[#This Row],[m2]],"N.A")</f>
        <v>N.A</v>
      </c>
      <c r="O178" s="42" t="str">
        <f ca="1">IFERROR(100-Abril81168913141516[[#This Row],[% Durab.]],"N.A")</f>
        <v>N.A</v>
      </c>
      <c r="P178" s="42" t="s">
        <v>148</v>
      </c>
      <c r="Q178" s="42">
        <v>0.92</v>
      </c>
      <c r="R178" s="42">
        <v>0.44</v>
      </c>
      <c r="S178" s="42">
        <v>1.96</v>
      </c>
      <c r="T178" s="42">
        <v>1.84</v>
      </c>
      <c r="U178" s="42">
        <f>IFERROR(100-Abril81168913141516[[#This Row],[10,00]]-Abril81168913141516[[#This Row],[12,00]]-Abril81168913141516[[#This Row],[14,00]]-Abril81168913141516[[#This Row],[16,00]],"N.A.")</f>
        <v>94.84</v>
      </c>
      <c r="V178" s="42" t="s">
        <v>161</v>
      </c>
      <c r="W178" s="42" t="s">
        <v>118</v>
      </c>
      <c r="X178" s="42"/>
      <c r="Y178" s="42"/>
    </row>
    <row r="179" spans="1:25" ht="15" customHeight="1" x14ac:dyDescent="0.35">
      <c r="A179" s="41">
        <v>182</v>
      </c>
      <c r="B179" s="43">
        <v>45664</v>
      </c>
      <c r="C179" s="44">
        <v>0.73055555555555551</v>
      </c>
      <c r="D179" s="42" t="s">
        <v>122</v>
      </c>
      <c r="E179" s="42" t="s">
        <v>76</v>
      </c>
      <c r="F179" s="42">
        <v>200097</v>
      </c>
      <c r="G179" s="45" t="str">
        <f>+VLOOKUP(Abril81168913141516[[#This Row],[Código]],Tabla1[#All],2,FALSE)</f>
        <v>C.REEMPLAZOS P. SI-B</v>
      </c>
      <c r="H179" s="42">
        <v>20051</v>
      </c>
      <c r="I179" s="42">
        <v>5</v>
      </c>
      <c r="J179" s="42">
        <v>5</v>
      </c>
      <c r="K179" s="9">
        <v>500</v>
      </c>
      <c r="L179" s="42">
        <v>455</v>
      </c>
      <c r="M179" s="22">
        <f>IFERROR((Abril81168913141516[[#This Row],[m2]]*100)/Abril81168913141516[[#This Row],[m1]],"N.A")</f>
        <v>91</v>
      </c>
      <c r="N179" s="42">
        <v>3</v>
      </c>
      <c r="O179" s="42">
        <f>IFERROR(100-Abril81168913141516[[#This Row],[% Durab.]],"N.A")</f>
        <v>9</v>
      </c>
      <c r="P179" s="42" t="s">
        <v>126</v>
      </c>
      <c r="Q179" s="42" t="s">
        <v>126</v>
      </c>
      <c r="R179" s="42" t="s">
        <v>126</v>
      </c>
      <c r="S179" s="42" t="s">
        <v>126</v>
      </c>
      <c r="T179" s="42" t="s">
        <v>126</v>
      </c>
      <c r="U179" s="42" t="str">
        <f>IFERROR(100-Abril81168913141516[[#This Row],[10,00]]-Abril81168913141516[[#This Row],[12,00]]-Abril81168913141516[[#This Row],[14,00]]-Abril81168913141516[[#This Row],[16,00]],"N.A.")</f>
        <v>N.A.</v>
      </c>
      <c r="V179" s="42" t="s">
        <v>124</v>
      </c>
      <c r="W179" s="42" t="s">
        <v>118</v>
      </c>
      <c r="X179" s="42"/>
      <c r="Y179" s="42"/>
    </row>
    <row r="180" spans="1:25" ht="15" customHeight="1" x14ac:dyDescent="0.35">
      <c r="A180" s="42">
        <v>181</v>
      </c>
      <c r="B180" s="43">
        <v>45664</v>
      </c>
      <c r="C180" s="44">
        <v>0.73611111111111116</v>
      </c>
      <c r="D180" s="42" t="s">
        <v>114</v>
      </c>
      <c r="E180" s="42" t="s">
        <v>115</v>
      </c>
      <c r="F180" s="42">
        <v>200109</v>
      </c>
      <c r="G180" s="45" t="str">
        <f>+VLOOKUP(Abril81168913141516[[#This Row],[Código]],Tabla1[#All],2,FALSE)</f>
        <v>C. LEVANTE P. CMC</v>
      </c>
      <c r="H180" s="42">
        <v>10052</v>
      </c>
      <c r="I180" s="42">
        <v>12</v>
      </c>
      <c r="J180" s="42">
        <v>9</v>
      </c>
      <c r="K180" s="22" t="str">
        <f ca="1">IFERROR((Abril81168913141516[[#This Row],[m2]]*100)/Abril81168913141516[[#This Row],[m1]],"N.A")</f>
        <v>N.A</v>
      </c>
      <c r="L180" s="22" t="str">
        <f ca="1">IFERROR((Abril81168913141516[[#This Row],[% Durab.]]*100)/Abril81168913141516[[#This Row],[m2]],"N.A")</f>
        <v>N.A</v>
      </c>
      <c r="M180" s="22" t="str">
        <f ca="1">IFERROR((Abril81168913141516[[#This Row],[m2]]*100)/Abril81168913141516[[#This Row],[m1]],"N.A")</f>
        <v>N.A</v>
      </c>
      <c r="N180" s="22" t="str">
        <f ca="1">IFERROR((Abril81168913141516[[#This Row],[% Durab.]]*100)/Abril81168913141516[[#This Row],[m2]],"N.A")</f>
        <v>N.A</v>
      </c>
      <c r="O180" s="42" t="str">
        <f ca="1">IFERROR(100-Abril81168913141516[[#This Row],[% Durab.]],"N.A")</f>
        <v>N.A</v>
      </c>
      <c r="P180" s="42" t="s">
        <v>148</v>
      </c>
      <c r="Q180" s="42">
        <v>0.44</v>
      </c>
      <c r="R180" s="42">
        <v>0.56000000000000005</v>
      </c>
      <c r="S180" s="42">
        <v>3.4</v>
      </c>
      <c r="T180" s="42">
        <v>3.68</v>
      </c>
      <c r="U180" s="42">
        <f>IFERROR(100-Abril81168913141516[[#This Row],[10,00]]-Abril81168913141516[[#This Row],[12,00]]-Abril81168913141516[[#This Row],[14,00]]-Abril81168913141516[[#This Row],[16,00]],"N.A.")</f>
        <v>91.919999999999987</v>
      </c>
      <c r="V180" s="42" t="s">
        <v>161</v>
      </c>
      <c r="W180" s="42" t="s">
        <v>118</v>
      </c>
      <c r="X180" s="42"/>
      <c r="Y180" s="42"/>
    </row>
    <row r="181" spans="1:25" ht="15" customHeight="1" x14ac:dyDescent="0.35">
      <c r="A181" s="42">
        <v>182</v>
      </c>
      <c r="B181" s="43">
        <v>45664</v>
      </c>
      <c r="C181" s="44">
        <v>0.82291666666666663</v>
      </c>
      <c r="D181" s="42" t="s">
        <v>122</v>
      </c>
      <c r="E181" s="42" t="s">
        <v>75</v>
      </c>
      <c r="F181" s="42">
        <v>200116</v>
      </c>
      <c r="G181" s="45" t="str">
        <f>+VLOOKUP(Abril81168913141516[[#This Row],[Código]],Tabla1[#All],2,FALSE)</f>
        <v>C.PREINICIACIÓN F1 P. INMUNIDAD</v>
      </c>
      <c r="H181" s="42">
        <v>20047</v>
      </c>
      <c r="I181" s="42">
        <v>28</v>
      </c>
      <c r="J181" s="42">
        <v>18</v>
      </c>
      <c r="K181" s="9">
        <v>500</v>
      </c>
      <c r="L181" s="42">
        <v>455</v>
      </c>
      <c r="M181" s="22">
        <f>IFERROR((Abril81168913141516[[#This Row],[m2]]*100)/Abril81168913141516[[#This Row],[m1]],"N.A")</f>
        <v>91</v>
      </c>
      <c r="N181" s="42">
        <v>3</v>
      </c>
      <c r="O181" s="42">
        <f>IFERROR(100-Abril81168913141516[[#This Row],[% Durab.]],"N.A")</f>
        <v>9</v>
      </c>
      <c r="P181" s="42" t="s">
        <v>126</v>
      </c>
      <c r="Q181" s="42" t="s">
        <v>126</v>
      </c>
      <c r="R181" s="42" t="s">
        <v>126</v>
      </c>
      <c r="S181" s="42" t="s">
        <v>126</v>
      </c>
      <c r="T181" s="42" t="s">
        <v>126</v>
      </c>
      <c r="U181" s="42" t="str">
        <f>IFERROR(100-Abril81168913141516[[#This Row],[10,00]]-Abril81168913141516[[#This Row],[12,00]]-Abril81168913141516[[#This Row],[14,00]]-Abril81168913141516[[#This Row],[16,00]],"N.A.")</f>
        <v>N.A.</v>
      </c>
      <c r="V181" s="42" t="s">
        <v>124</v>
      </c>
      <c r="W181" s="42" t="s">
        <v>118</v>
      </c>
      <c r="X181" s="42"/>
      <c r="Y181" s="42"/>
    </row>
    <row r="182" spans="1:25" ht="15" customHeight="1" x14ac:dyDescent="0.35">
      <c r="A182" s="42">
        <v>183</v>
      </c>
      <c r="B182" s="43">
        <v>45664</v>
      </c>
      <c r="C182" s="44">
        <v>0.82291666666666663</v>
      </c>
      <c r="D182" s="42" t="s">
        <v>122</v>
      </c>
      <c r="E182" s="42" t="s">
        <v>76</v>
      </c>
      <c r="F182" s="42">
        <v>200109</v>
      </c>
      <c r="G182" s="45" t="str">
        <f>+VLOOKUP(Abril81168913141516[[#This Row],[Código]],Tabla1[#All],2,FALSE)</f>
        <v>C. LEVANTE P. CMC</v>
      </c>
      <c r="H182" s="42">
        <v>20052</v>
      </c>
      <c r="I182" s="42">
        <v>12</v>
      </c>
      <c r="J182" s="42">
        <v>10</v>
      </c>
      <c r="K182" s="9">
        <v>500</v>
      </c>
      <c r="L182" s="42">
        <v>455</v>
      </c>
      <c r="M182" s="22">
        <f>IFERROR((Abril81168913141516[[#This Row],[m2]]*100)/Abril81168913141516[[#This Row],[m1]],"N.A")</f>
        <v>91</v>
      </c>
      <c r="N182" s="42">
        <v>3</v>
      </c>
      <c r="O182" s="42">
        <f>IFERROR(100-Abril81168913141516[[#This Row],[% Durab.]],"N.A")</f>
        <v>9</v>
      </c>
      <c r="P182" s="9" t="s">
        <v>126</v>
      </c>
      <c r="Q182" s="42" t="s">
        <v>126</v>
      </c>
      <c r="R182" s="42" t="s">
        <v>126</v>
      </c>
      <c r="S182" s="42" t="s">
        <v>126</v>
      </c>
      <c r="T182" s="42" t="s">
        <v>126</v>
      </c>
      <c r="U182" s="42" t="str">
        <f>IFERROR(100-Abril81168913141516[[#This Row],[10,00]]-Abril81168913141516[[#This Row],[12,00]]-Abril81168913141516[[#This Row],[14,00]]-Abril81168913141516[[#This Row],[16,00]],"N.A.")</f>
        <v>N.A.</v>
      </c>
      <c r="V182" s="42" t="s">
        <v>124</v>
      </c>
      <c r="W182" s="42" t="s">
        <v>118</v>
      </c>
      <c r="X182" s="42"/>
      <c r="Y182" s="42"/>
    </row>
    <row r="183" spans="1:25" ht="15" customHeight="1" x14ac:dyDescent="0.35">
      <c r="A183" s="42">
        <v>184</v>
      </c>
      <c r="B183" s="43">
        <v>45664</v>
      </c>
      <c r="C183" s="44">
        <v>0.88888888888888884</v>
      </c>
      <c r="D183" s="42" t="s">
        <v>114</v>
      </c>
      <c r="E183" s="42" t="s">
        <v>115</v>
      </c>
      <c r="F183" s="42">
        <v>200542</v>
      </c>
      <c r="G183" s="45" t="str">
        <f>+VLOOKUP(Abril81168913141516[[#This Row],[Código]],Tabla1[#All],2,FALSE)</f>
        <v xml:space="preserve">LEVANTE R ESP VR </v>
      </c>
      <c r="H183" s="42">
        <v>20056</v>
      </c>
      <c r="I183" s="42">
        <v>14</v>
      </c>
      <c r="J183" s="9">
        <v>2</v>
      </c>
      <c r="K183" s="22" t="str">
        <f ca="1">IFERROR((Abril81168913141516[[#This Row],[m2]]*100)/Abril81168913141516[[#This Row],[m1]],"N.A")</f>
        <v>N.A</v>
      </c>
      <c r="L183" s="22" t="str">
        <f ca="1">IFERROR((Abril81168913141516[[#This Row],[% Durab.]]*100)/Abril81168913141516[[#This Row],[m2]],"N.A")</f>
        <v>N.A</v>
      </c>
      <c r="M183" s="22" t="str">
        <f ca="1">IFERROR((Abril81168913141516[[#This Row],[m2]]*100)/Abril81168913141516[[#This Row],[m1]],"N.A")</f>
        <v>N.A</v>
      </c>
      <c r="N183" s="22" t="str">
        <f ca="1">IFERROR((Abril81168913141516[[#This Row],[% Durab.]]*100)/Abril81168913141516[[#This Row],[m2]],"N.A")</f>
        <v>N.A</v>
      </c>
      <c r="O183" s="42" t="str">
        <f ca="1">IFERROR(100-Abril81168913141516[[#This Row],[% Durab.]],"N.A")</f>
        <v>N.A</v>
      </c>
      <c r="P183" s="42" t="s">
        <v>148</v>
      </c>
      <c r="Q183" s="42">
        <v>0.24</v>
      </c>
      <c r="R183" s="42">
        <v>0.48</v>
      </c>
      <c r="S183" s="42">
        <v>3.08</v>
      </c>
      <c r="T183" s="42">
        <v>3.52</v>
      </c>
      <c r="U183" s="42">
        <f>IFERROR(100-Abril81168913141516[[#This Row],[10,00]]-Abril81168913141516[[#This Row],[12,00]]-Abril81168913141516[[#This Row],[14,00]]-Abril81168913141516[[#This Row],[16,00]],"N.A.")</f>
        <v>92.68</v>
      </c>
      <c r="V183" s="42" t="s">
        <v>161</v>
      </c>
      <c r="W183" s="42" t="s">
        <v>118</v>
      </c>
      <c r="X183" s="42"/>
      <c r="Y183" s="42"/>
    </row>
    <row r="184" spans="1:25" ht="15" customHeight="1" x14ac:dyDescent="0.35">
      <c r="A184" s="42">
        <v>185</v>
      </c>
      <c r="B184" s="43">
        <v>45664</v>
      </c>
      <c r="C184" s="44">
        <v>0.9604166666666667</v>
      </c>
      <c r="D184" s="42" t="s">
        <v>122</v>
      </c>
      <c r="E184" s="42" t="s">
        <v>76</v>
      </c>
      <c r="F184" s="42">
        <v>200542</v>
      </c>
      <c r="G184" s="45" t="str">
        <f>+VLOOKUP(Abril81168913141516[[#This Row],[Código]],Tabla1[#All],2,FALSE)</f>
        <v xml:space="preserve">LEVANTE R ESP VR </v>
      </c>
      <c r="H184" s="42">
        <v>20056</v>
      </c>
      <c r="I184" s="42">
        <v>14</v>
      </c>
      <c r="J184" s="42">
        <v>7</v>
      </c>
      <c r="K184" s="9">
        <v>500</v>
      </c>
      <c r="L184" s="42">
        <v>460</v>
      </c>
      <c r="M184" s="22">
        <f>IFERROR((Abril81168913141516[[#This Row],[m2]]*100)/Abril81168913141516[[#This Row],[m1]],"N.A")</f>
        <v>92</v>
      </c>
      <c r="N184" s="42">
        <v>3.1</v>
      </c>
      <c r="O184" s="42">
        <f>IFERROR(100-Abril81168913141516[[#This Row],[% Durab.]],"N.A")</f>
        <v>8</v>
      </c>
      <c r="P184" s="42" t="s">
        <v>126</v>
      </c>
      <c r="Q184" s="42" t="s">
        <v>126</v>
      </c>
      <c r="R184" s="42" t="s">
        <v>126</v>
      </c>
      <c r="S184" s="42" t="s">
        <v>126</v>
      </c>
      <c r="T184" s="42" t="s">
        <v>126</v>
      </c>
      <c r="U184" s="42" t="str">
        <f>IFERROR(100-Abril81168913141516[[#This Row],[10,00]]-Abril81168913141516[[#This Row],[12,00]]-Abril81168913141516[[#This Row],[14,00]]-Abril81168913141516[[#This Row],[16,00]],"N.A.")</f>
        <v>N.A.</v>
      </c>
      <c r="V184" s="42" t="s">
        <v>124</v>
      </c>
      <c r="W184" s="42" t="s">
        <v>118</v>
      </c>
      <c r="X184" s="42"/>
      <c r="Y184" s="42"/>
    </row>
    <row r="185" spans="1:25" s="62" customFormat="1" ht="15" customHeight="1" x14ac:dyDescent="0.35">
      <c r="A185" s="60">
        <v>186</v>
      </c>
      <c r="B185" s="43">
        <v>45665</v>
      </c>
      <c r="C185" s="61">
        <v>4.1666666666666664E-2</v>
      </c>
      <c r="D185" s="60" t="s">
        <v>114</v>
      </c>
      <c r="E185" s="60" t="s">
        <v>77</v>
      </c>
      <c r="F185" s="60">
        <v>200542</v>
      </c>
      <c r="G185" s="45" t="str">
        <f>+VLOOKUP(Abril81168913141516[[#This Row],[Código]],Tabla1[#All],2,FALSE)</f>
        <v xml:space="preserve">LEVANTE R ESP VR </v>
      </c>
      <c r="H185" s="60">
        <v>20055</v>
      </c>
      <c r="I185" s="60">
        <v>15</v>
      </c>
      <c r="J185" s="60">
        <v>8</v>
      </c>
      <c r="K185" s="22" t="str">
        <f ca="1">IFERROR((Abril81168913141516[[#This Row],[m2]]*100)/Abril81168913141516[[#This Row],[m1]],"N.A")</f>
        <v>N.A</v>
      </c>
      <c r="L185" s="22" t="str">
        <f ca="1">IFERROR((Abril81168913141516[[#This Row],[% Durab.]]*100)/Abril81168913141516[[#This Row],[m2]],"N.A")</f>
        <v>N.A</v>
      </c>
      <c r="M185" s="22" t="str">
        <f ca="1">IFERROR((Abril81168913141516[[#This Row],[m2]]*100)/Abril81168913141516[[#This Row],[m1]],"N.A")</f>
        <v>N.A</v>
      </c>
      <c r="N185" s="22" t="str">
        <f ca="1">IFERROR((Abril81168913141516[[#This Row],[% Durab.]]*100)/Abril81168913141516[[#This Row],[m2]],"N.A")</f>
        <v>N.A</v>
      </c>
      <c r="O185" s="42" t="str">
        <f ca="1">IFERROR(100-Abril81168913141516[[#This Row],[% Durab.]],"N.A")</f>
        <v>N.A</v>
      </c>
      <c r="P185" s="9" t="s">
        <v>142</v>
      </c>
      <c r="Q185" s="60">
        <v>0.12</v>
      </c>
      <c r="R185" s="60">
        <v>0.52</v>
      </c>
      <c r="S185" s="60">
        <v>3.32</v>
      </c>
      <c r="T185" s="60">
        <v>3.44</v>
      </c>
      <c r="U185" s="42">
        <f>IFERROR(100-Abril81168913141516[[#This Row],[10,00]]-Abril81168913141516[[#This Row],[12,00]]-Abril81168913141516[[#This Row],[14,00]]-Abril81168913141516[[#This Row],[16,00]],"N.A.")</f>
        <v>92.600000000000009</v>
      </c>
      <c r="V185" s="42" t="s">
        <v>123</v>
      </c>
      <c r="W185" s="42" t="s">
        <v>125</v>
      </c>
      <c r="X185" s="60"/>
      <c r="Y185" s="60"/>
    </row>
    <row r="186" spans="1:25" ht="15" customHeight="1" x14ac:dyDescent="0.35">
      <c r="A186" s="42">
        <v>187</v>
      </c>
      <c r="B186" s="43">
        <v>45665</v>
      </c>
      <c r="C186" s="44">
        <v>0.1111111111111111</v>
      </c>
      <c r="D186" s="42" t="s">
        <v>122</v>
      </c>
      <c r="E186" s="42" t="s">
        <v>76</v>
      </c>
      <c r="F186" s="42">
        <v>200542</v>
      </c>
      <c r="G186" s="45" t="str">
        <f>+VLOOKUP(Abril81168913141516[[#This Row],[Código]],Tabla1[#All],2,FALSE)</f>
        <v xml:space="preserve">LEVANTE R ESP VR </v>
      </c>
      <c r="H186" s="42">
        <v>20055</v>
      </c>
      <c r="I186" s="42">
        <v>15</v>
      </c>
      <c r="J186" s="42">
        <v>8</v>
      </c>
      <c r="K186" s="9">
        <v>500</v>
      </c>
      <c r="L186" s="42">
        <v>462</v>
      </c>
      <c r="M186" s="22">
        <f>IFERROR((Abril81168913141516[[#This Row],[m2]]*100)/Abril81168913141516[[#This Row],[m1]],"N.A")</f>
        <v>92.4</v>
      </c>
      <c r="N186" s="42">
        <v>3.4</v>
      </c>
      <c r="O186" s="42">
        <f>IFERROR(100-Abril81168913141516[[#This Row],[% Durab.]],"N.A")</f>
        <v>7.5999999999999943</v>
      </c>
      <c r="P186" s="42" t="s">
        <v>126</v>
      </c>
      <c r="Q186" s="42" t="s">
        <v>126</v>
      </c>
      <c r="R186" s="42" t="s">
        <v>126</v>
      </c>
      <c r="S186" s="42" t="s">
        <v>126</v>
      </c>
      <c r="T186" s="42" t="s">
        <v>126</v>
      </c>
      <c r="U186" s="42" t="str">
        <f>IFERROR(100-Abril81168913141516[[#This Row],[10,00]]-Abril81168913141516[[#This Row],[12,00]]-Abril81168913141516[[#This Row],[14,00]]-Abril81168913141516[[#This Row],[16,00]],"N.A.")</f>
        <v>N.A.</v>
      </c>
      <c r="V186" s="42" t="s">
        <v>145</v>
      </c>
      <c r="W186" s="42" t="s">
        <v>125</v>
      </c>
      <c r="X186" s="42"/>
      <c r="Y186" s="42"/>
    </row>
    <row r="187" spans="1:25" ht="15" customHeight="1" x14ac:dyDescent="0.35">
      <c r="A187" s="42">
        <v>188</v>
      </c>
      <c r="B187" s="43">
        <v>45665</v>
      </c>
      <c r="C187" s="44">
        <v>0.11458333333333333</v>
      </c>
      <c r="D187" s="42" t="s">
        <v>114</v>
      </c>
      <c r="E187" s="42" t="s">
        <v>77</v>
      </c>
      <c r="F187" s="42">
        <v>200118</v>
      </c>
      <c r="G187" s="45" t="str">
        <f>+VLOOKUP(Abril81168913141516[[#This Row],[Código]],Tabla1[#All],2,FALSE)</f>
        <v>C. INICIACIÓN P. INMUNIDAD</v>
      </c>
      <c r="H187" s="42">
        <v>20050</v>
      </c>
      <c r="I187" s="42">
        <v>72</v>
      </c>
      <c r="J187" s="42">
        <v>8</v>
      </c>
      <c r="K187" s="22" t="str">
        <f ca="1">IFERROR((Abril81168913141516[[#This Row],[m2]]*100)/Abril81168913141516[[#This Row],[m1]],"N.A")</f>
        <v>N.A</v>
      </c>
      <c r="L187" s="22" t="str">
        <f ca="1">IFERROR((Abril81168913141516[[#This Row],[% Durab.]]*100)/Abril81168913141516[[#This Row],[m2]],"N.A")</f>
        <v>N.A</v>
      </c>
      <c r="M187" s="22" t="str">
        <f ca="1">IFERROR((Abril81168913141516[[#This Row],[m2]]*100)/Abril81168913141516[[#This Row],[m1]],"N.A")</f>
        <v>N.A</v>
      </c>
      <c r="N187" s="22" t="str">
        <f ca="1">IFERROR((Abril81168913141516[[#This Row],[% Durab.]]*100)/Abril81168913141516[[#This Row],[m2]],"N.A")</f>
        <v>N.A</v>
      </c>
      <c r="O187" s="42" t="str">
        <f ca="1">IFERROR(100-Abril81168913141516[[#This Row],[% Durab.]],"N.A")</f>
        <v>N.A</v>
      </c>
      <c r="P187" s="42" t="s">
        <v>142</v>
      </c>
      <c r="Q187" s="42">
        <v>0.12</v>
      </c>
      <c r="R187" s="42">
        <v>0.48</v>
      </c>
      <c r="S187" s="42">
        <v>2.88</v>
      </c>
      <c r="T187" s="42">
        <v>3.32</v>
      </c>
      <c r="U187" s="42">
        <f>IFERROR(100-Abril81168913141516[[#This Row],[10,00]]-Abril81168913141516[[#This Row],[12,00]]-Abril81168913141516[[#This Row],[14,00]]-Abril81168913141516[[#This Row],[16,00]],"N.A.")</f>
        <v>93.2</v>
      </c>
      <c r="V187" s="42" t="s">
        <v>123</v>
      </c>
      <c r="W187" s="42" t="s">
        <v>125</v>
      </c>
      <c r="X187" s="42"/>
      <c r="Y187" s="42"/>
    </row>
    <row r="188" spans="1:25" ht="15" customHeight="1" x14ac:dyDescent="0.35">
      <c r="A188" s="42">
        <v>189</v>
      </c>
      <c r="B188" s="43">
        <v>45665</v>
      </c>
      <c r="C188" s="44">
        <v>0.1875</v>
      </c>
      <c r="D188" s="42" t="s">
        <v>114</v>
      </c>
      <c r="E188" s="42" t="s">
        <v>77</v>
      </c>
      <c r="F188" s="42">
        <v>200118</v>
      </c>
      <c r="G188" s="45" t="str">
        <f>+VLOOKUP(Abril81168913141516[[#This Row],[Código]],Tabla1[#All],2,FALSE)</f>
        <v>C. INICIACIÓN P. INMUNIDAD</v>
      </c>
      <c r="H188" s="42">
        <v>20050</v>
      </c>
      <c r="I188" s="42">
        <v>72</v>
      </c>
      <c r="J188" s="42">
        <v>30</v>
      </c>
      <c r="K188" s="22" t="str">
        <f ca="1">IFERROR((Abril81168913141516[[#This Row],[m2]]*100)/Abril81168913141516[[#This Row],[m1]],"N.A")</f>
        <v>N.A</v>
      </c>
      <c r="L188" s="22" t="str">
        <f ca="1">IFERROR((Abril81168913141516[[#This Row],[% Durab.]]*100)/Abril81168913141516[[#This Row],[m2]],"N.A")</f>
        <v>N.A</v>
      </c>
      <c r="M188" s="22" t="str">
        <f ca="1">IFERROR((Abril81168913141516[[#This Row],[m2]]*100)/Abril81168913141516[[#This Row],[m1]],"N.A")</f>
        <v>N.A</v>
      </c>
      <c r="N188" s="22" t="str">
        <f ca="1">IFERROR((Abril81168913141516[[#This Row],[% Durab.]]*100)/Abril81168913141516[[#This Row],[m2]],"N.A")</f>
        <v>N.A</v>
      </c>
      <c r="O188" s="42" t="str">
        <f ca="1">IFERROR(100-Abril81168913141516[[#This Row],[% Durab.]],"N.A")</f>
        <v>N.A</v>
      </c>
      <c r="P188" s="42" t="s">
        <v>142</v>
      </c>
      <c r="Q188" s="42">
        <v>0.12</v>
      </c>
      <c r="R188" s="42">
        <v>0.4</v>
      </c>
      <c r="S188" s="42">
        <v>2.84</v>
      </c>
      <c r="T188" s="42">
        <v>3.36</v>
      </c>
      <c r="U188" s="42">
        <f>IFERROR(100-Abril81168913141516[[#This Row],[10,00]]-Abril81168913141516[[#This Row],[12,00]]-Abril81168913141516[[#This Row],[14,00]]-Abril81168913141516[[#This Row],[16,00]],"N.A.")</f>
        <v>93.279999999999987</v>
      </c>
      <c r="V188" s="42" t="s">
        <v>123</v>
      </c>
      <c r="W188" s="42" t="s">
        <v>125</v>
      </c>
      <c r="X188" s="42"/>
      <c r="Y188" s="42"/>
    </row>
    <row r="189" spans="1:25" ht="15" customHeight="1" x14ac:dyDescent="0.35">
      <c r="A189" s="42">
        <v>190</v>
      </c>
      <c r="B189" s="43">
        <v>45665</v>
      </c>
      <c r="C189" s="44">
        <v>0.19097222222222221</v>
      </c>
      <c r="D189" s="42" t="s">
        <v>122</v>
      </c>
      <c r="E189" s="42" t="s">
        <v>144</v>
      </c>
      <c r="F189" s="42">
        <v>200118</v>
      </c>
      <c r="G189" s="45" t="str">
        <f>+VLOOKUP(Abril81168913141516[[#This Row],[Código]],Tabla1[#All],2,FALSE)</f>
        <v>C. INICIACIÓN P. INMUNIDAD</v>
      </c>
      <c r="H189" s="42">
        <v>20050</v>
      </c>
      <c r="I189" s="42">
        <v>72</v>
      </c>
      <c r="J189" s="42">
        <v>7</v>
      </c>
      <c r="K189" s="9">
        <v>500</v>
      </c>
      <c r="L189" s="42">
        <v>480</v>
      </c>
      <c r="M189" s="22">
        <f>IFERROR((Abril81168913141516[[#This Row],[m2]]*100)/Abril81168913141516[[#This Row],[m1]],"N.A")</f>
        <v>96</v>
      </c>
      <c r="N189" s="42">
        <v>3.1</v>
      </c>
      <c r="O189" s="42">
        <f>IFERROR(100-Abril81168913141516[[#This Row],[% Durab.]],"N.A")</f>
        <v>4</v>
      </c>
      <c r="P189" s="42" t="s">
        <v>126</v>
      </c>
      <c r="Q189" s="42" t="s">
        <v>126</v>
      </c>
      <c r="R189" s="42" t="s">
        <v>126</v>
      </c>
      <c r="S189" s="42" t="s">
        <v>126</v>
      </c>
      <c r="T189" s="42" t="s">
        <v>126</v>
      </c>
      <c r="U189" s="42" t="str">
        <f>IFERROR(100-Abril81168913141516[[#This Row],[10,00]]-Abril81168913141516[[#This Row],[12,00]]-Abril81168913141516[[#This Row],[14,00]]-Abril81168913141516[[#This Row],[16,00]],"N.A.")</f>
        <v>N.A.</v>
      </c>
      <c r="V189" s="42" t="s">
        <v>145</v>
      </c>
      <c r="W189" s="42" t="s">
        <v>125</v>
      </c>
      <c r="X189" s="42"/>
      <c r="Y189" s="42"/>
    </row>
    <row r="190" spans="1:25" ht="15" customHeight="1" x14ac:dyDescent="0.35">
      <c r="A190" s="42">
        <v>191</v>
      </c>
      <c r="B190" s="43">
        <v>45665</v>
      </c>
      <c r="C190" s="44">
        <v>0.39930555555555558</v>
      </c>
      <c r="D190" s="42" t="s">
        <v>114</v>
      </c>
      <c r="E190" s="42" t="s">
        <v>77</v>
      </c>
      <c r="F190" s="42">
        <v>200543</v>
      </c>
      <c r="G190" s="45" t="str">
        <f>+VLOOKUP(Abril81168913141516[[#This Row],[Código]],Tabla1[#All],2,FALSE)</f>
        <v xml:space="preserve">C.ENGORDE ESP VR. </v>
      </c>
      <c r="H190" s="42">
        <v>20057</v>
      </c>
      <c r="I190" s="42">
        <v>74</v>
      </c>
      <c r="J190" s="42">
        <v>5</v>
      </c>
      <c r="K190" s="22" t="str">
        <f ca="1">IFERROR((Abril81168913141516[[#This Row],[m2]]*100)/Abril81168913141516[[#This Row],[m1]],"N.A")</f>
        <v>N.A</v>
      </c>
      <c r="L190" s="22" t="str">
        <f ca="1">IFERROR((Abril81168913141516[[#This Row],[% Durab.]]*100)/Abril81168913141516[[#This Row],[m2]],"N.A")</f>
        <v>N.A</v>
      </c>
      <c r="M190" s="22" t="str">
        <f ca="1">IFERROR((Abril81168913141516[[#This Row],[m2]]*100)/Abril81168913141516[[#This Row],[m1]],"N.A")</f>
        <v>N.A</v>
      </c>
      <c r="N190" s="22" t="str">
        <f ca="1">IFERROR((Abril81168913141516[[#This Row],[% Durab.]]*100)/Abril81168913141516[[#This Row],[m2]],"N.A")</f>
        <v>N.A</v>
      </c>
      <c r="O190" s="42" t="str">
        <f ca="1">IFERROR(100-Abril81168913141516[[#This Row],[% Durab.]],"N.A")</f>
        <v>N.A</v>
      </c>
      <c r="P190" s="48" t="s">
        <v>148</v>
      </c>
      <c r="Q190" s="48">
        <v>0.36</v>
      </c>
      <c r="R190" s="48">
        <v>0.84</v>
      </c>
      <c r="S190" s="48">
        <v>3.96</v>
      </c>
      <c r="T190" s="48">
        <v>3.88</v>
      </c>
      <c r="U190" s="42">
        <f>IFERROR(100-Abril81168913141516[[#This Row],[10,00]]-Abril81168913141516[[#This Row],[12,00]]-Abril81168913141516[[#This Row],[14,00]]-Abril81168913141516[[#This Row],[16,00]],"N.A.")</f>
        <v>90.960000000000008</v>
      </c>
      <c r="V190" s="42" t="s">
        <v>134</v>
      </c>
      <c r="W190" s="42" t="s">
        <v>128</v>
      </c>
      <c r="X190" s="42"/>
      <c r="Y190" s="42"/>
    </row>
    <row r="191" spans="1:25" ht="15" customHeight="1" x14ac:dyDescent="0.35">
      <c r="A191" s="42">
        <v>192</v>
      </c>
      <c r="B191" s="43">
        <v>45665</v>
      </c>
      <c r="C191" s="44">
        <v>0.41666666666666669</v>
      </c>
      <c r="D191" s="42" t="s">
        <v>122</v>
      </c>
      <c r="E191" s="42" t="s">
        <v>75</v>
      </c>
      <c r="F191" s="42">
        <v>200543</v>
      </c>
      <c r="G191" s="45" t="str">
        <f>+VLOOKUP(Abril81168913141516[[#This Row],[Código]],Tabla1[#All],2,FALSE)</f>
        <v xml:space="preserve">C.ENGORDE ESP VR. </v>
      </c>
      <c r="H191" s="42">
        <v>20049</v>
      </c>
      <c r="I191" s="42">
        <v>68</v>
      </c>
      <c r="J191" s="31">
        <v>6</v>
      </c>
      <c r="K191" s="9">
        <v>500</v>
      </c>
      <c r="L191" s="42">
        <v>455</v>
      </c>
      <c r="M191" s="22">
        <f>IFERROR((Abril81168913141516[[#This Row],[m2]]*100)/Abril81168913141516[[#This Row],[m1]],"N.A")</f>
        <v>91</v>
      </c>
      <c r="N191" s="42">
        <v>3</v>
      </c>
      <c r="O191" s="42">
        <f>IFERROR(100-Abril81168913141516[[#This Row],[% Durab.]],"N.A")</f>
        <v>9</v>
      </c>
      <c r="P191" s="42" t="s">
        <v>126</v>
      </c>
      <c r="Q191" s="42" t="s">
        <v>126</v>
      </c>
      <c r="R191" s="42" t="s">
        <v>126</v>
      </c>
      <c r="S191" s="42" t="s">
        <v>126</v>
      </c>
      <c r="T191" s="42" t="s">
        <v>126</v>
      </c>
      <c r="U191" s="42" t="str">
        <f>IFERROR(100-Abril81168913141516[[#This Row],[10,00]]-Abril81168913141516[[#This Row],[12,00]]-Abril81168913141516[[#This Row],[14,00]]-Abril81168913141516[[#This Row],[16,00]],"N.A.")</f>
        <v>N.A.</v>
      </c>
      <c r="V191" s="42" t="s">
        <v>129</v>
      </c>
      <c r="W191" s="42" t="s">
        <v>128</v>
      </c>
      <c r="X191" s="52"/>
      <c r="Y191" s="52"/>
    </row>
    <row r="192" spans="1:25" ht="15" customHeight="1" x14ac:dyDescent="0.35">
      <c r="A192" s="42">
        <v>193</v>
      </c>
      <c r="B192" s="43">
        <v>45665</v>
      </c>
      <c r="C192" s="44">
        <v>0.41666666666666669</v>
      </c>
      <c r="D192" s="42" t="s">
        <v>122</v>
      </c>
      <c r="E192" s="42" t="s">
        <v>144</v>
      </c>
      <c r="F192" s="42">
        <v>200118</v>
      </c>
      <c r="G192" s="45" t="str">
        <f>+VLOOKUP(Abril81168913141516[[#This Row],[Código]],Tabla1[#All],2,FALSE)</f>
        <v>C. INICIACIÓN P. INMUNIDAD</v>
      </c>
      <c r="H192" s="42">
        <v>20050</v>
      </c>
      <c r="I192" s="42">
        <v>72</v>
      </c>
      <c r="J192" s="42">
        <v>45</v>
      </c>
      <c r="K192" s="9">
        <v>500</v>
      </c>
      <c r="L192" s="42">
        <v>452</v>
      </c>
      <c r="M192" s="22">
        <f>IFERROR((Abril81168913141516[[#This Row],[m2]]*100)/Abril81168913141516[[#This Row],[m1]],"N.A")</f>
        <v>90.4</v>
      </c>
      <c r="N192" s="42">
        <v>3</v>
      </c>
      <c r="O192" s="42">
        <f>IFERROR(100-Abril81168913141516[[#This Row],[% Durab.]],"N.A")</f>
        <v>9.5999999999999943</v>
      </c>
      <c r="P192" s="48" t="s">
        <v>126</v>
      </c>
      <c r="Q192" s="42" t="s">
        <v>126</v>
      </c>
      <c r="R192" s="42" t="s">
        <v>126</v>
      </c>
      <c r="S192" s="42" t="s">
        <v>126</v>
      </c>
      <c r="T192" s="42" t="s">
        <v>126</v>
      </c>
      <c r="U192" s="42" t="str">
        <f>IFERROR(100-Abril81168913141516[[#This Row],[10,00]]-Abril81168913141516[[#This Row],[12,00]]-Abril81168913141516[[#This Row],[14,00]]-Abril81168913141516[[#This Row],[16,00]],"N.A.")</f>
        <v>N.A.</v>
      </c>
      <c r="V192" s="42" t="s">
        <v>129</v>
      </c>
      <c r="W192" s="42" t="s">
        <v>128</v>
      </c>
      <c r="X192" s="42"/>
      <c r="Y192" s="42"/>
    </row>
    <row r="193" spans="1:25" ht="15" customHeight="1" x14ac:dyDescent="0.35">
      <c r="A193" s="42">
        <v>194</v>
      </c>
      <c r="B193" s="43">
        <v>45665</v>
      </c>
      <c r="C193" s="44">
        <v>0.4513888888888889</v>
      </c>
      <c r="D193" s="42" t="s">
        <v>114</v>
      </c>
      <c r="E193" s="42" t="s">
        <v>77</v>
      </c>
      <c r="F193" s="42">
        <v>200118</v>
      </c>
      <c r="G193" s="45" t="str">
        <f>+VLOOKUP(Abril81168913141516[[#This Row],[Código]],Tabla1[#All],2,FALSE)</f>
        <v>C. INICIACIÓN P. INMUNIDAD</v>
      </c>
      <c r="H193" s="42">
        <v>20050</v>
      </c>
      <c r="I193" s="42">
        <v>72</v>
      </c>
      <c r="J193" s="42">
        <v>55</v>
      </c>
      <c r="K193" s="22" t="str">
        <f ca="1">IFERROR((Abril81168913141516[[#This Row],[m2]]*100)/Abril81168913141516[[#This Row],[m1]],"N.A")</f>
        <v>N.A</v>
      </c>
      <c r="L193" s="22" t="str">
        <f ca="1">IFERROR((Abril81168913141516[[#This Row],[% Durab.]]*100)/Abril81168913141516[[#This Row],[m2]],"N.A")</f>
        <v>N.A</v>
      </c>
      <c r="M193" s="22" t="str">
        <f ca="1">IFERROR((Abril81168913141516[[#This Row],[m2]]*100)/Abril81168913141516[[#This Row],[m1]],"N.A")</f>
        <v>N.A</v>
      </c>
      <c r="N193" s="22" t="str">
        <f ca="1">IFERROR((Abril81168913141516[[#This Row],[% Durab.]]*100)/Abril81168913141516[[#This Row],[m2]],"N.A")</f>
        <v>N.A</v>
      </c>
      <c r="O193" s="42" t="str">
        <f ca="1">IFERROR(100-Abril81168913141516[[#This Row],[% Durab.]],"N.A")</f>
        <v>N.A</v>
      </c>
      <c r="P193" s="42" t="s">
        <v>148</v>
      </c>
      <c r="Q193" s="42">
        <v>0.28000000000000003</v>
      </c>
      <c r="R193" s="42">
        <v>0.84</v>
      </c>
      <c r="S193" s="42">
        <v>3.64</v>
      </c>
      <c r="T193" s="42">
        <v>3.52</v>
      </c>
      <c r="U193" s="42">
        <f>IFERROR(100-Abril81168913141516[[#This Row],[10,00]]-Abril81168913141516[[#This Row],[12,00]]-Abril81168913141516[[#This Row],[14,00]]-Abril81168913141516[[#This Row],[16,00]],"N.A.")</f>
        <v>91.72</v>
      </c>
      <c r="V193" s="42" t="s">
        <v>134</v>
      </c>
      <c r="W193" s="42" t="s">
        <v>128</v>
      </c>
      <c r="X193" s="42"/>
      <c r="Y193" s="42"/>
    </row>
    <row r="194" spans="1:25" ht="15" customHeight="1" x14ac:dyDescent="0.35">
      <c r="A194" s="42">
        <v>195</v>
      </c>
      <c r="B194" s="43">
        <v>45665</v>
      </c>
      <c r="C194" s="44">
        <v>0.47916666666666669</v>
      </c>
      <c r="D194" s="42" t="s">
        <v>122</v>
      </c>
      <c r="E194" s="42" t="s">
        <v>75</v>
      </c>
      <c r="F194" s="42">
        <v>200543</v>
      </c>
      <c r="G194" s="45" t="str">
        <f>+VLOOKUP(Abril81168913141516[[#This Row],[Código]],Tabla1[#All],2,FALSE)</f>
        <v xml:space="preserve">C.ENGORDE ESP VR. </v>
      </c>
      <c r="H194" s="42">
        <v>20057</v>
      </c>
      <c r="I194" s="42">
        <v>14</v>
      </c>
      <c r="J194" s="42">
        <v>12</v>
      </c>
      <c r="K194" s="9">
        <v>500</v>
      </c>
      <c r="L194" s="42">
        <v>455</v>
      </c>
      <c r="M194" s="22">
        <f>IFERROR((Abril81168913141516[[#This Row],[m2]]*100)/Abril81168913141516[[#This Row],[m1]],"N.A")</f>
        <v>91</v>
      </c>
      <c r="N194" s="42">
        <v>3</v>
      </c>
      <c r="O194" s="42">
        <f>IFERROR(100-Abril81168913141516[[#This Row],[% Durab.]],"N.A")</f>
        <v>9</v>
      </c>
      <c r="P194" s="42" t="s">
        <v>126</v>
      </c>
      <c r="Q194" s="42" t="s">
        <v>126</v>
      </c>
      <c r="R194" s="42" t="s">
        <v>126</v>
      </c>
      <c r="S194" s="42" t="s">
        <v>126</v>
      </c>
      <c r="T194" s="42" t="s">
        <v>126</v>
      </c>
      <c r="U194" s="42" t="str">
        <f>IFERROR(100-Abril81168913141516[[#This Row],[10,00]]-Abril81168913141516[[#This Row],[12,00]]-Abril81168913141516[[#This Row],[14,00]]-Abril81168913141516[[#This Row],[16,00]],"N.A.")</f>
        <v>N.A.</v>
      </c>
      <c r="V194" s="42" t="s">
        <v>129</v>
      </c>
      <c r="W194" s="42" t="s">
        <v>128</v>
      </c>
      <c r="X194" s="42"/>
      <c r="Y194" s="42"/>
    </row>
    <row r="195" spans="1:25" ht="15" customHeight="1" x14ac:dyDescent="0.35">
      <c r="A195" s="42">
        <v>196</v>
      </c>
      <c r="B195" s="43">
        <v>45665</v>
      </c>
      <c r="C195" s="44">
        <v>0.47916666666666669</v>
      </c>
      <c r="D195" s="42" t="s">
        <v>122</v>
      </c>
      <c r="E195" s="42" t="s">
        <v>144</v>
      </c>
      <c r="F195" s="42">
        <v>200118</v>
      </c>
      <c r="G195" s="45" t="str">
        <f>+VLOOKUP(Abril81168913141516[[#This Row],[Código]],Tabla1[#All],2,FALSE)</f>
        <v>C. INICIACIÓN P. INMUNIDAD</v>
      </c>
      <c r="H195" s="42">
        <v>20050</v>
      </c>
      <c r="I195" s="42">
        <v>72</v>
      </c>
      <c r="J195" s="42">
        <v>56</v>
      </c>
      <c r="K195" s="9">
        <v>500</v>
      </c>
      <c r="L195" s="42">
        <v>480</v>
      </c>
      <c r="M195" s="22">
        <f>IFERROR((Abril81168913141516[[#This Row],[m2]]*100)/Abril81168913141516[[#This Row],[m1]],"N.A")</f>
        <v>96</v>
      </c>
      <c r="N195" s="42">
        <v>3</v>
      </c>
      <c r="O195" s="42">
        <f>IFERROR(100-Abril81168913141516[[#This Row],[% Durab.]],"N.A")</f>
        <v>4</v>
      </c>
      <c r="P195" s="48" t="s">
        <v>126</v>
      </c>
      <c r="Q195" s="42" t="s">
        <v>126</v>
      </c>
      <c r="R195" s="42" t="s">
        <v>126</v>
      </c>
      <c r="S195" s="42" t="s">
        <v>126</v>
      </c>
      <c r="T195" s="42" t="s">
        <v>126</v>
      </c>
      <c r="U195" s="42" t="str">
        <f>IFERROR(100-Abril81168913141516[[#This Row],[10,00]]-Abril81168913141516[[#This Row],[12,00]]-Abril81168913141516[[#This Row],[14,00]]-Abril81168913141516[[#This Row],[16,00]],"N.A.")</f>
        <v>N.A.</v>
      </c>
      <c r="V195" s="42" t="s">
        <v>129</v>
      </c>
      <c r="W195" s="42" t="s">
        <v>128</v>
      </c>
      <c r="X195" s="42"/>
      <c r="Y195" s="42"/>
    </row>
    <row r="196" spans="1:25" ht="15" customHeight="1" x14ac:dyDescent="0.35">
      <c r="A196" s="42">
        <v>197</v>
      </c>
      <c r="B196" s="43">
        <v>45665</v>
      </c>
      <c r="C196" s="44">
        <v>0.48472222222222222</v>
      </c>
      <c r="D196" s="42" t="s">
        <v>114</v>
      </c>
      <c r="E196" s="42" t="s">
        <v>77</v>
      </c>
      <c r="F196" s="42">
        <v>200543</v>
      </c>
      <c r="G196" s="45" t="str">
        <f>+VLOOKUP(Abril81168913141516[[#This Row],[Código]],Tabla1[#All],2,FALSE)</f>
        <v xml:space="preserve">C.ENGORDE ESP VR. </v>
      </c>
      <c r="H196" s="42">
        <v>20049</v>
      </c>
      <c r="I196" s="42">
        <v>68</v>
      </c>
      <c r="J196" s="42">
        <v>15</v>
      </c>
      <c r="K196" s="22" t="str">
        <f ca="1">IFERROR((Abril81168913141516[[#This Row],[m2]]*100)/Abril81168913141516[[#This Row],[m1]],"N.A")</f>
        <v>N.A</v>
      </c>
      <c r="L196" s="22" t="str">
        <f ca="1">IFERROR((Abril81168913141516[[#This Row],[% Durab.]]*100)/Abril81168913141516[[#This Row],[m2]],"N.A")</f>
        <v>N.A</v>
      </c>
      <c r="M196" s="22" t="str">
        <f ca="1">IFERROR((Abril81168913141516[[#This Row],[m2]]*100)/Abril81168913141516[[#This Row],[m1]],"N.A")</f>
        <v>N.A</v>
      </c>
      <c r="N196" s="22" t="str">
        <f ca="1">IFERROR((Abril81168913141516[[#This Row],[% Durab.]]*100)/Abril81168913141516[[#This Row],[m2]],"N.A")</f>
        <v>N.A</v>
      </c>
      <c r="O196" s="42" t="str">
        <f ca="1">IFERROR(100-Abril81168913141516[[#This Row],[% Durab.]],"N.A")</f>
        <v>N.A</v>
      </c>
      <c r="P196" s="48" t="s">
        <v>148</v>
      </c>
      <c r="Q196" s="42">
        <v>0.32</v>
      </c>
      <c r="R196" s="42">
        <v>0.72</v>
      </c>
      <c r="S196" s="42">
        <v>3.92</v>
      </c>
      <c r="T196" s="42">
        <v>3.96</v>
      </c>
      <c r="U196" s="42">
        <f>IFERROR(100-Abril81168913141516[[#This Row],[10,00]]-Abril81168913141516[[#This Row],[12,00]]-Abril81168913141516[[#This Row],[14,00]]-Abril81168913141516[[#This Row],[16,00]],"N.A.")</f>
        <v>91.080000000000013</v>
      </c>
      <c r="V196" s="42" t="s">
        <v>134</v>
      </c>
      <c r="W196" s="42" t="s">
        <v>128</v>
      </c>
      <c r="X196" s="42"/>
      <c r="Y196" s="42"/>
    </row>
    <row r="197" spans="1:25" ht="33" customHeight="1" x14ac:dyDescent="0.35">
      <c r="A197" s="42">
        <v>198</v>
      </c>
      <c r="B197" s="43">
        <v>45665</v>
      </c>
      <c r="C197" s="44">
        <v>0.55555555555555558</v>
      </c>
      <c r="D197" s="42" t="s">
        <v>122</v>
      </c>
      <c r="E197" s="42" t="s">
        <v>75</v>
      </c>
      <c r="F197" s="42">
        <v>200543</v>
      </c>
      <c r="G197" s="45" t="str">
        <f>+VLOOKUP(Abril81168913141516[[#This Row],[Código]],Tabla1[#All],2,FALSE)</f>
        <v xml:space="preserve">C.ENGORDE ESP VR. </v>
      </c>
      <c r="H197" s="42">
        <v>20049</v>
      </c>
      <c r="I197" s="42">
        <v>68</v>
      </c>
      <c r="J197" s="42">
        <v>15</v>
      </c>
      <c r="K197" s="9">
        <v>500</v>
      </c>
      <c r="L197" s="42">
        <v>458</v>
      </c>
      <c r="M197" s="22">
        <f>IFERROR((Abril81168913141516[[#This Row],[m2]]*100)/Abril81168913141516[[#This Row],[m1]],"N.A")</f>
        <v>91.6</v>
      </c>
      <c r="N197" s="42">
        <v>3</v>
      </c>
      <c r="O197" s="42">
        <f>IFERROR(100-Abril81168913141516[[#This Row],[% Durab.]],"N.A")</f>
        <v>8.4000000000000057</v>
      </c>
      <c r="P197" s="42" t="s">
        <v>126</v>
      </c>
      <c r="Q197" s="42" t="s">
        <v>126</v>
      </c>
      <c r="R197" s="42" t="s">
        <v>126</v>
      </c>
      <c r="S197" s="42" t="s">
        <v>126</v>
      </c>
      <c r="T197" s="42" t="s">
        <v>126</v>
      </c>
      <c r="U197" s="42" t="str">
        <f>IFERROR(100-Abril81168913141516[[#This Row],[10,00]]-Abril81168913141516[[#This Row],[12,00]]-Abril81168913141516[[#This Row],[14,00]]-Abril81168913141516[[#This Row],[16,00]],"N.A.")</f>
        <v>N.A.</v>
      </c>
      <c r="V197" s="42" t="s">
        <v>129</v>
      </c>
      <c r="W197" s="42" t="s">
        <v>128</v>
      </c>
      <c r="X197" s="49"/>
      <c r="Y197" s="42"/>
    </row>
    <row r="198" spans="1:25" ht="15" customHeight="1" x14ac:dyDescent="0.35">
      <c r="A198" s="42">
        <v>199</v>
      </c>
      <c r="B198" s="43">
        <v>45665</v>
      </c>
      <c r="C198" s="44">
        <v>0.55555555555555558</v>
      </c>
      <c r="D198" s="42" t="s">
        <v>122</v>
      </c>
      <c r="E198" s="42" t="s">
        <v>144</v>
      </c>
      <c r="F198" s="42">
        <v>200118</v>
      </c>
      <c r="G198" s="45" t="str">
        <f>+VLOOKUP(Abril81168913141516[[#This Row],[Código]],Tabla1[#All],2,FALSE)</f>
        <v>C. INICIACIÓN P. INMUNIDAD</v>
      </c>
      <c r="H198" s="42">
        <v>20050</v>
      </c>
      <c r="I198" s="42">
        <v>72</v>
      </c>
      <c r="J198" s="42">
        <v>68</v>
      </c>
      <c r="K198" s="9">
        <v>500</v>
      </c>
      <c r="L198" s="42">
        <v>478</v>
      </c>
      <c r="M198" s="22">
        <f>IFERROR((Abril81168913141516[[#This Row],[m2]]*100)/Abril81168913141516[[#This Row],[m1]],"N.A")</f>
        <v>95.6</v>
      </c>
      <c r="N198" s="42">
        <v>3</v>
      </c>
      <c r="O198" s="42">
        <f>IFERROR(100-Abril81168913141516[[#This Row],[% Durab.]],"N.A")</f>
        <v>4.4000000000000057</v>
      </c>
      <c r="P198" s="42" t="s">
        <v>126</v>
      </c>
      <c r="Q198" s="42" t="s">
        <v>126</v>
      </c>
      <c r="R198" s="42" t="s">
        <v>126</v>
      </c>
      <c r="S198" s="42" t="s">
        <v>126</v>
      </c>
      <c r="T198" s="42" t="s">
        <v>126</v>
      </c>
      <c r="U198" s="42" t="str">
        <f>IFERROR(100-Abril81168913141516[[#This Row],[10,00]]-Abril81168913141516[[#This Row],[12,00]]-Abril81168913141516[[#This Row],[14,00]]-Abril81168913141516[[#This Row],[16,00]],"N.A.")</f>
        <v>N.A.</v>
      </c>
      <c r="V198" s="42" t="s">
        <v>129</v>
      </c>
      <c r="W198" s="42" t="s">
        <v>128</v>
      </c>
      <c r="X198" s="49"/>
      <c r="Y198" s="42"/>
    </row>
    <row r="199" spans="1:25" ht="13.5" customHeight="1" x14ac:dyDescent="0.35">
      <c r="A199" s="42">
        <v>200</v>
      </c>
      <c r="B199" s="43">
        <v>45665</v>
      </c>
      <c r="C199" s="44">
        <v>0.61250000000000004</v>
      </c>
      <c r="D199" s="42" t="s">
        <v>114</v>
      </c>
      <c r="E199" s="42" t="s">
        <v>77</v>
      </c>
      <c r="F199" s="42">
        <v>200544</v>
      </c>
      <c r="G199" s="45" t="str">
        <f>+VLOOKUP(Abril81168913141516[[#This Row],[Código]],Tabla1[#All],2,FALSE)</f>
        <v>FINALIZADOR VR.</v>
      </c>
      <c r="H199" s="42">
        <v>20059</v>
      </c>
      <c r="I199" s="42">
        <v>68</v>
      </c>
      <c r="J199" s="42">
        <v>8</v>
      </c>
      <c r="K199" s="22" t="str">
        <f ca="1">IFERROR((Abril81168913141516[[#This Row],[m2]]*100)/Abril81168913141516[[#This Row],[m1]],"N.A")</f>
        <v>N.A</v>
      </c>
      <c r="L199" s="22" t="str">
        <f ca="1">IFERROR((Abril81168913141516[[#This Row],[% Durab.]]*100)/Abril81168913141516[[#This Row],[m2]],"N.A")</f>
        <v>N.A</v>
      </c>
      <c r="M199" s="22" t="str">
        <f ca="1">IFERROR((Abril81168913141516[[#This Row],[m2]]*100)/Abril81168913141516[[#This Row],[m1]],"N.A")</f>
        <v>N.A</v>
      </c>
      <c r="N199" s="22" t="str">
        <f ca="1">IFERROR((Abril81168913141516[[#This Row],[% Durab.]]*100)/Abril81168913141516[[#This Row],[m2]],"N.A")</f>
        <v>N.A</v>
      </c>
      <c r="O199" s="42" t="str">
        <f ca="1">IFERROR(100-Abril81168913141516[[#This Row],[% Durab.]],"N.A")</f>
        <v>N.A</v>
      </c>
      <c r="P199" s="42" t="s">
        <v>148</v>
      </c>
      <c r="Q199" s="42">
        <v>0.24</v>
      </c>
      <c r="R199" s="42">
        <v>0.56000000000000005</v>
      </c>
      <c r="S199" s="42">
        <v>4.24</v>
      </c>
      <c r="T199" s="42">
        <v>3.72</v>
      </c>
      <c r="U199" s="42">
        <f>IFERROR(100-Abril81168913141516[[#This Row],[10,00]]-Abril81168913141516[[#This Row],[12,00]]-Abril81168913141516[[#This Row],[14,00]]-Abril81168913141516[[#This Row],[16,00]],"N.A.")</f>
        <v>91.240000000000009</v>
      </c>
      <c r="V199" s="42" t="s">
        <v>134</v>
      </c>
      <c r="W199" s="42" t="s">
        <v>128</v>
      </c>
      <c r="X199" s="42"/>
      <c r="Y199" s="42"/>
    </row>
    <row r="200" spans="1:25" ht="15" customHeight="1" x14ac:dyDescent="0.35">
      <c r="A200" s="42">
        <v>201</v>
      </c>
      <c r="B200" s="43">
        <v>45665</v>
      </c>
      <c r="C200" s="44">
        <v>0.6875</v>
      </c>
      <c r="D200" s="42" t="s">
        <v>114</v>
      </c>
      <c r="E200" s="42" t="s">
        <v>77</v>
      </c>
      <c r="F200" s="42">
        <v>200541</v>
      </c>
      <c r="G200" s="45" t="str">
        <f>+VLOOKUP(Abril81168913141516[[#This Row],[Código]],Tabla1[#All],2,FALSE)</f>
        <v>C. LEVANTE VR P.</v>
      </c>
      <c r="H200" s="42">
        <v>20031</v>
      </c>
      <c r="I200" s="42">
        <v>68</v>
      </c>
      <c r="J200" s="42">
        <v>47</v>
      </c>
      <c r="K200" s="22" t="str">
        <f ca="1">IFERROR((Abril81168913141516[[#This Row],[m2]]*100)/Abril81168913141516[[#This Row],[m1]],"N.A")</f>
        <v>N.A</v>
      </c>
      <c r="L200" s="22" t="str">
        <f ca="1">IFERROR((Abril81168913141516[[#This Row],[% Durab.]]*100)/Abril81168913141516[[#This Row],[m2]],"N.A")</f>
        <v>N.A</v>
      </c>
      <c r="M200" s="22" t="str">
        <f ca="1">IFERROR((Abril81168913141516[[#This Row],[m2]]*100)/Abril81168913141516[[#This Row],[m1]],"N.A")</f>
        <v>N.A</v>
      </c>
      <c r="N200" s="22" t="str">
        <f ca="1">IFERROR((Abril81168913141516[[#This Row],[% Durab.]]*100)/Abril81168913141516[[#This Row],[m2]],"N.A")</f>
        <v>N.A</v>
      </c>
      <c r="O200" s="42" t="str">
        <f ca="1">IFERROR(100-Abril81168913141516[[#This Row],[% Durab.]],"N.A")</f>
        <v>N.A</v>
      </c>
      <c r="P200" s="42" t="s">
        <v>151</v>
      </c>
      <c r="Q200" s="42">
        <v>0.52</v>
      </c>
      <c r="R200" s="42">
        <v>0.88</v>
      </c>
      <c r="S200" s="42">
        <v>4.08</v>
      </c>
      <c r="T200" s="42">
        <v>3.52</v>
      </c>
      <c r="U200" s="42">
        <f>IFERROR(100-Abril81168913141516[[#This Row],[10,00]]-Abril81168913141516[[#This Row],[12,00]]-Abril81168913141516[[#This Row],[14,00]]-Abril81168913141516[[#This Row],[16,00]],"N.A.")</f>
        <v>91.000000000000014</v>
      </c>
      <c r="V200" s="42" t="s">
        <v>152</v>
      </c>
      <c r="W200" s="42" t="s">
        <v>118</v>
      </c>
      <c r="X200" s="42"/>
      <c r="Y200" s="42"/>
    </row>
    <row r="201" spans="1:25" ht="15" customHeight="1" x14ac:dyDescent="0.35">
      <c r="A201" s="42">
        <v>202</v>
      </c>
      <c r="B201" s="43">
        <v>45665</v>
      </c>
      <c r="C201" s="44">
        <v>0.70833333333333337</v>
      </c>
      <c r="D201" s="42" t="s">
        <v>122</v>
      </c>
      <c r="E201" s="42" t="s">
        <v>75</v>
      </c>
      <c r="F201" s="42">
        <v>200541</v>
      </c>
      <c r="G201" s="45" t="str">
        <f>+VLOOKUP(Abril81168913141516[[#This Row],[Código]],Tabla1[#All],2,FALSE)</f>
        <v>C. LEVANTE VR P.</v>
      </c>
      <c r="H201" s="42">
        <v>20031</v>
      </c>
      <c r="I201" s="42">
        <v>68</v>
      </c>
      <c r="J201" s="42">
        <v>93</v>
      </c>
      <c r="K201" s="9">
        <v>500</v>
      </c>
      <c r="L201" s="42">
        <v>456</v>
      </c>
      <c r="M201" s="22">
        <f>IFERROR((Abril81168913141516[[#This Row],[m2]]*100)/Abril81168913141516[[#This Row],[m1]],"N.A")</f>
        <v>91.2</v>
      </c>
      <c r="N201" s="42">
        <v>3</v>
      </c>
      <c r="O201" s="42">
        <f>IFERROR(100-Abril81168913141516[[#This Row],[% Durab.]],"N.A")</f>
        <v>8.7999999999999972</v>
      </c>
      <c r="P201" s="42" t="s">
        <v>126</v>
      </c>
      <c r="Q201" s="42" t="s">
        <v>126</v>
      </c>
      <c r="R201" s="42" t="s">
        <v>126</v>
      </c>
      <c r="S201" s="42" t="s">
        <v>126</v>
      </c>
      <c r="T201" s="42" t="s">
        <v>126</v>
      </c>
      <c r="U201" s="42" t="str">
        <f>IFERROR(100-Abril81168913141516[[#This Row],[10,00]]-Abril81168913141516[[#This Row],[12,00]]-Abril81168913141516[[#This Row],[14,00]]-Abril81168913141516[[#This Row],[16,00]],"N.A.")</f>
        <v>N.A.</v>
      </c>
      <c r="V201" s="42" t="s">
        <v>124</v>
      </c>
      <c r="W201" s="42" t="s">
        <v>118</v>
      </c>
      <c r="X201" s="42"/>
      <c r="Y201" s="42"/>
    </row>
    <row r="202" spans="1:25" ht="15" customHeight="1" x14ac:dyDescent="0.35">
      <c r="A202" s="42">
        <v>203</v>
      </c>
      <c r="B202" s="43">
        <v>45665</v>
      </c>
      <c r="C202" s="44">
        <v>0.70833333333333337</v>
      </c>
      <c r="D202" s="42" t="s">
        <v>122</v>
      </c>
      <c r="E202" s="42" t="s">
        <v>76</v>
      </c>
      <c r="F202" s="42">
        <v>200544</v>
      </c>
      <c r="G202" s="45" t="str">
        <f>+VLOOKUP(Abril81168913141516[[#This Row],[Código]],Tabla1[#All],2,FALSE)</f>
        <v>FINALIZADOR VR.</v>
      </c>
      <c r="H202" s="42">
        <v>20059</v>
      </c>
      <c r="I202" s="42">
        <v>68</v>
      </c>
      <c r="J202" s="42">
        <v>8</v>
      </c>
      <c r="K202" s="9">
        <v>500</v>
      </c>
      <c r="L202" s="42">
        <v>462</v>
      </c>
      <c r="M202" s="22">
        <f>IFERROR((Abril81168913141516[[#This Row],[m2]]*100)/Abril81168913141516[[#This Row],[m1]],"N.A")</f>
        <v>92.4</v>
      </c>
      <c r="N202" s="42">
        <v>3</v>
      </c>
      <c r="O202" s="42">
        <f>IFERROR(100-Abril81168913141516[[#This Row],[% Durab.]],"N.A")</f>
        <v>7.5999999999999943</v>
      </c>
      <c r="P202" s="42" t="s">
        <v>126</v>
      </c>
      <c r="Q202" s="42" t="s">
        <v>126</v>
      </c>
      <c r="R202" s="42" t="s">
        <v>126</v>
      </c>
      <c r="S202" s="42" t="s">
        <v>126</v>
      </c>
      <c r="T202" s="42" t="s">
        <v>126</v>
      </c>
      <c r="U202" s="42" t="str">
        <f>IFERROR(100-Abril81168913141516[[#This Row],[10,00]]-Abril81168913141516[[#This Row],[12,00]]-Abril81168913141516[[#This Row],[14,00]]-Abril81168913141516[[#This Row],[16,00]],"N.A.")</f>
        <v>N.A.</v>
      </c>
      <c r="V202" s="42" t="s">
        <v>124</v>
      </c>
      <c r="W202" s="42" t="s">
        <v>118</v>
      </c>
      <c r="X202" s="42"/>
      <c r="Y202" s="42"/>
    </row>
    <row r="203" spans="1:25" ht="15" customHeight="1" x14ac:dyDescent="0.35">
      <c r="A203" s="42">
        <v>204</v>
      </c>
      <c r="B203" s="43">
        <v>45665</v>
      </c>
      <c r="C203" s="44">
        <v>0.73611111111111116</v>
      </c>
      <c r="D203" s="42" t="s">
        <v>114</v>
      </c>
      <c r="E203" s="42" t="s">
        <v>115</v>
      </c>
      <c r="F203" s="42">
        <v>200544</v>
      </c>
      <c r="G203" s="45" t="str">
        <f>+VLOOKUP(Abril81168913141516[[#This Row],[Código]],Tabla1[#All],2,FALSE)</f>
        <v>FINALIZADOR VR.</v>
      </c>
      <c r="H203" s="42">
        <v>20059</v>
      </c>
      <c r="I203" s="42">
        <v>68</v>
      </c>
      <c r="J203" s="42">
        <v>26</v>
      </c>
      <c r="K203" s="22" t="str">
        <f ca="1">IFERROR((Abril81168913141516[[#This Row],[m2]]*100)/Abril81168913141516[[#This Row],[m1]],"N.A")</f>
        <v>N.A</v>
      </c>
      <c r="L203" s="22" t="str">
        <f ca="1">IFERROR((Abril81168913141516[[#This Row],[% Durab.]]*100)/Abril81168913141516[[#This Row],[m2]],"N.A")</f>
        <v>N.A</v>
      </c>
      <c r="M203" s="22" t="str">
        <f ca="1">IFERROR((Abril81168913141516[[#This Row],[m2]]*100)/Abril81168913141516[[#This Row],[m1]],"N.A")</f>
        <v>N.A</v>
      </c>
      <c r="N203" s="22" t="str">
        <f ca="1">IFERROR((Abril81168913141516[[#This Row],[% Durab.]]*100)/Abril81168913141516[[#This Row],[m2]],"N.A")</f>
        <v>N.A</v>
      </c>
      <c r="O203" s="42" t="str">
        <f ca="1">IFERROR(100-Abril81168913141516[[#This Row],[% Durab.]],"N.A")</f>
        <v>N.A</v>
      </c>
      <c r="P203" s="42" t="s">
        <v>151</v>
      </c>
      <c r="Q203" s="42">
        <v>0.76</v>
      </c>
      <c r="R203" s="42">
        <v>1.04</v>
      </c>
      <c r="S203" s="42">
        <v>3.96</v>
      </c>
      <c r="T203" s="42">
        <v>3.24</v>
      </c>
      <c r="U203" s="42">
        <f>IFERROR(100-Abril81168913141516[[#This Row],[10,00]]-Abril81168913141516[[#This Row],[12,00]]-Abril81168913141516[[#This Row],[14,00]]-Abril81168913141516[[#This Row],[16,00]],"N.A.")</f>
        <v>91</v>
      </c>
      <c r="V203" s="42" t="s">
        <v>152</v>
      </c>
      <c r="W203" s="42" t="s">
        <v>118</v>
      </c>
      <c r="X203" s="42"/>
      <c r="Y203" s="42"/>
    </row>
    <row r="204" spans="1:25" ht="15" customHeight="1" x14ac:dyDescent="0.35">
      <c r="A204" s="42">
        <v>205</v>
      </c>
      <c r="B204" s="43">
        <v>45665</v>
      </c>
      <c r="C204" s="44">
        <v>0.77777777777777779</v>
      </c>
      <c r="D204" s="42" t="s">
        <v>122</v>
      </c>
      <c r="E204" s="42" t="s">
        <v>75</v>
      </c>
      <c r="F204" s="42">
        <v>200541</v>
      </c>
      <c r="G204" s="45" t="s">
        <v>98</v>
      </c>
      <c r="H204" s="42">
        <v>20031</v>
      </c>
      <c r="I204" s="42">
        <v>68</v>
      </c>
      <c r="J204" s="42">
        <v>50</v>
      </c>
      <c r="K204" s="9">
        <v>500</v>
      </c>
      <c r="L204" s="42">
        <v>455</v>
      </c>
      <c r="M204" s="22">
        <f>IFERROR((Abril81168913141516[[#This Row],[m2]]*100)/Abril81168913141516[[#This Row],[m1]],"N.A")</f>
        <v>91</v>
      </c>
      <c r="N204" s="42">
        <v>3</v>
      </c>
      <c r="O204" s="42">
        <f>IFERROR(100-Abril81168913141516[[#This Row],[% Durab.]],"N.A")</f>
        <v>9</v>
      </c>
      <c r="P204" s="42" t="s">
        <v>126</v>
      </c>
      <c r="Q204" s="42" t="s">
        <v>126</v>
      </c>
      <c r="R204" s="42" t="s">
        <v>126</v>
      </c>
      <c r="S204" s="42" t="s">
        <v>126</v>
      </c>
      <c r="T204" s="42" t="s">
        <v>126</v>
      </c>
      <c r="U204" s="42" t="str">
        <f>IFERROR(100-Abril81168913141516[[#This Row],[10,00]]-Abril81168913141516[[#This Row],[12,00]]-Abril81168913141516[[#This Row],[14,00]]-Abril81168913141516[[#This Row],[16,00]],"N.A.")</f>
        <v>N.A.</v>
      </c>
      <c r="V204" s="42" t="s">
        <v>124</v>
      </c>
      <c r="W204" s="42" t="s">
        <v>118</v>
      </c>
      <c r="X204" s="42"/>
      <c r="Y204" s="42"/>
    </row>
    <row r="205" spans="1:25" ht="15" customHeight="1" x14ac:dyDescent="0.35">
      <c r="A205" s="42">
        <v>206</v>
      </c>
      <c r="B205" s="43">
        <v>45665</v>
      </c>
      <c r="C205" s="44">
        <v>0.77777777777777779</v>
      </c>
      <c r="D205" s="42" t="s">
        <v>122</v>
      </c>
      <c r="E205" s="42" t="s">
        <v>76</v>
      </c>
      <c r="F205" s="42">
        <v>200544</v>
      </c>
      <c r="G205" s="45" t="s">
        <v>166</v>
      </c>
      <c r="H205" s="42">
        <v>20059</v>
      </c>
      <c r="I205" s="42">
        <v>68</v>
      </c>
      <c r="J205" s="42">
        <v>28</v>
      </c>
      <c r="K205" s="9">
        <v>500</v>
      </c>
      <c r="L205" s="42">
        <v>455</v>
      </c>
      <c r="M205" s="22">
        <f>IFERROR((Abril81168913141516[[#This Row],[m2]]*100)/Abril81168913141516[[#This Row],[m1]],"N.A")</f>
        <v>91</v>
      </c>
      <c r="N205" s="42">
        <v>3</v>
      </c>
      <c r="O205" s="42">
        <f>IFERROR(100-Abril81168913141516[[#This Row],[% Durab.]],"N.A")</f>
        <v>9</v>
      </c>
      <c r="P205" s="42" t="s">
        <v>126</v>
      </c>
      <c r="Q205" s="42" t="s">
        <v>126</v>
      </c>
      <c r="R205" s="42" t="s">
        <v>126</v>
      </c>
      <c r="S205" s="42" t="s">
        <v>126</v>
      </c>
      <c r="T205" s="42" t="s">
        <v>126</v>
      </c>
      <c r="U205" s="42" t="str">
        <f>IFERROR(100-Abril81168913141516[[#This Row],[10,00]]-Abril81168913141516[[#This Row],[12,00]]-Abril81168913141516[[#This Row],[14,00]]-Abril81168913141516[[#This Row],[16,00]],"N.A.")</f>
        <v>N.A.</v>
      </c>
      <c r="V205" s="42" t="s">
        <v>124</v>
      </c>
      <c r="W205" s="42" t="s">
        <v>118</v>
      </c>
      <c r="X205" s="42"/>
      <c r="Y205" s="42"/>
    </row>
    <row r="206" spans="1:25" ht="15" customHeight="1" x14ac:dyDescent="0.35">
      <c r="A206" s="42">
        <v>207</v>
      </c>
      <c r="B206" s="43">
        <v>45665</v>
      </c>
      <c r="C206" s="44">
        <v>0.81944444444444442</v>
      </c>
      <c r="D206" s="42" t="s">
        <v>114</v>
      </c>
      <c r="E206" s="42" t="s">
        <v>77</v>
      </c>
      <c r="F206" s="42">
        <v>200544</v>
      </c>
      <c r="G206" s="45" t="str">
        <f>+VLOOKUP(Abril81168913141516[[#This Row],[Código]],Tabla1[#All],2,FALSE)</f>
        <v>FINALIZADOR VR.</v>
      </c>
      <c r="H206" s="42">
        <v>20059</v>
      </c>
      <c r="I206" s="42">
        <v>68</v>
      </c>
      <c r="J206" s="42">
        <v>36</v>
      </c>
      <c r="K206" s="22" t="str">
        <f ca="1">IFERROR((Abril81168913141516[[#This Row],[m2]]*100)/Abril81168913141516[[#This Row],[m1]],"N.A")</f>
        <v>N.A</v>
      </c>
      <c r="L206" s="22" t="str">
        <f ca="1">IFERROR((Abril81168913141516[[#This Row],[% Durab.]]*100)/Abril81168913141516[[#This Row],[m2]],"N.A")</f>
        <v>N.A</v>
      </c>
      <c r="M206" s="22" t="str">
        <f ca="1">IFERROR((Abril81168913141516[[#This Row],[m2]]*100)/Abril81168913141516[[#This Row],[m1]],"N.A")</f>
        <v>N.A</v>
      </c>
      <c r="N206" s="22" t="str">
        <f ca="1">IFERROR((Abril81168913141516[[#This Row],[% Durab.]]*100)/Abril81168913141516[[#This Row],[m2]],"N.A")</f>
        <v>N.A</v>
      </c>
      <c r="O206" s="42" t="str">
        <f ca="1">IFERROR(100-Abril81168913141516[[#This Row],[% Durab.]],"N.A")</f>
        <v>N.A</v>
      </c>
      <c r="P206" s="42" t="s">
        <v>151</v>
      </c>
      <c r="Q206" s="42">
        <v>0.6</v>
      </c>
      <c r="R206" s="42">
        <v>0.92</v>
      </c>
      <c r="S206" s="42">
        <v>3.96</v>
      </c>
      <c r="T206" s="42">
        <v>3.44</v>
      </c>
      <c r="U206" s="42">
        <f>IFERROR(100-Abril81168913141516[[#This Row],[10,00]]-Abril81168913141516[[#This Row],[12,00]]-Abril81168913141516[[#This Row],[14,00]]-Abril81168913141516[[#This Row],[16,00]],"N.A.")</f>
        <v>91.080000000000013</v>
      </c>
      <c r="V206" s="42" t="s">
        <v>152</v>
      </c>
      <c r="W206" s="42" t="s">
        <v>118</v>
      </c>
      <c r="X206" s="42"/>
      <c r="Y206" s="42"/>
    </row>
    <row r="207" spans="1:25" ht="15" customHeight="1" x14ac:dyDescent="0.35">
      <c r="A207" s="42">
        <v>208</v>
      </c>
      <c r="B207" s="43">
        <v>45665</v>
      </c>
      <c r="C207" s="44">
        <v>0.86111111111111116</v>
      </c>
      <c r="D207" s="42" t="s">
        <v>114</v>
      </c>
      <c r="E207" s="42" t="s">
        <v>77</v>
      </c>
      <c r="F207" s="42">
        <v>200541</v>
      </c>
      <c r="G207" s="45" t="s">
        <v>98</v>
      </c>
      <c r="H207" s="42">
        <v>20060</v>
      </c>
      <c r="I207" s="42">
        <v>68</v>
      </c>
      <c r="J207" s="42">
        <v>14</v>
      </c>
      <c r="K207" s="22" t="str">
        <f ca="1">IFERROR((Abril81168913141516[[#This Row],[m2]]*100)/Abril81168913141516[[#This Row],[m1]],"N.A")</f>
        <v>N.A</v>
      </c>
      <c r="L207" s="22" t="str">
        <f ca="1">IFERROR((Abril81168913141516[[#This Row],[% Durab.]]*100)/Abril81168913141516[[#This Row],[m2]],"N.A")</f>
        <v>N.A</v>
      </c>
      <c r="M207" s="22" t="str">
        <f ca="1">IFERROR((Abril81168913141516[[#This Row],[m2]]*100)/Abril81168913141516[[#This Row],[m1]],"N.A")</f>
        <v>N.A</v>
      </c>
      <c r="N207" s="22" t="str">
        <f ca="1">IFERROR((Abril81168913141516[[#This Row],[% Durab.]]*100)/Abril81168913141516[[#This Row],[m2]],"N.A")</f>
        <v>N.A</v>
      </c>
      <c r="O207" s="42" t="str">
        <f ca="1">IFERROR(100-Abril81168913141516[[#This Row],[% Durab.]],"N.A")</f>
        <v>N.A</v>
      </c>
      <c r="P207" s="42"/>
      <c r="Q207" s="42"/>
      <c r="R207" s="42"/>
      <c r="S207" s="42"/>
      <c r="T207" s="42"/>
      <c r="U207" s="42">
        <f>IFERROR(100-Abril81168913141516[[#This Row],[10,00]]-Abril81168913141516[[#This Row],[12,00]]-Abril81168913141516[[#This Row],[14,00]]-Abril81168913141516[[#This Row],[16,00]],"N.A.")</f>
        <v>100</v>
      </c>
      <c r="V207" s="42" t="s">
        <v>152</v>
      </c>
      <c r="W207" s="42" t="s">
        <v>118</v>
      </c>
      <c r="X207" s="42"/>
      <c r="Y207" s="42"/>
    </row>
    <row r="208" spans="1:25" ht="15" customHeight="1" x14ac:dyDescent="0.35">
      <c r="A208" s="42">
        <v>209</v>
      </c>
      <c r="B208" s="43">
        <v>45665</v>
      </c>
      <c r="C208" s="44">
        <v>0.875</v>
      </c>
      <c r="D208" s="42" t="s">
        <v>122</v>
      </c>
      <c r="E208" s="42" t="s">
        <v>75</v>
      </c>
      <c r="F208" s="42">
        <v>200541</v>
      </c>
      <c r="G208" s="45" t="s">
        <v>98</v>
      </c>
      <c r="H208" s="42">
        <v>20031</v>
      </c>
      <c r="I208" s="42">
        <v>68</v>
      </c>
      <c r="J208" s="42">
        <v>20</v>
      </c>
      <c r="K208" s="9">
        <v>500</v>
      </c>
      <c r="L208" s="42">
        <v>465</v>
      </c>
      <c r="M208" s="22">
        <f>IFERROR((Abril81168913141516[[#This Row],[m2]]*100)/Abril81168913141516[[#This Row],[m1]],"N.A")</f>
        <v>93</v>
      </c>
      <c r="N208" s="42">
        <v>3.1</v>
      </c>
      <c r="O208" s="42">
        <f>IFERROR(100-Abril81168913141516[[#This Row],[% Durab.]],"N.A")</f>
        <v>7</v>
      </c>
      <c r="P208" s="42" t="s">
        <v>126</v>
      </c>
      <c r="Q208" s="42" t="s">
        <v>126</v>
      </c>
      <c r="R208" s="42" t="s">
        <v>126</v>
      </c>
      <c r="S208" s="42" t="s">
        <v>126</v>
      </c>
      <c r="T208" s="42" t="s">
        <v>126</v>
      </c>
      <c r="U208" s="42" t="str">
        <f>IFERROR(100-Abril81168913141516[[#This Row],[10,00]]-Abril81168913141516[[#This Row],[12,00]]-Abril81168913141516[[#This Row],[14,00]]-Abril81168913141516[[#This Row],[16,00]],"N.A.")</f>
        <v>N.A.</v>
      </c>
      <c r="V208" s="42" t="s">
        <v>124</v>
      </c>
      <c r="W208" s="42" t="s">
        <v>118</v>
      </c>
      <c r="X208" s="42"/>
      <c r="Y208" s="42"/>
    </row>
    <row r="209" spans="1:25" ht="15" customHeight="1" x14ac:dyDescent="0.35">
      <c r="A209" s="42">
        <v>210</v>
      </c>
      <c r="B209" s="43">
        <v>45665</v>
      </c>
      <c r="C209" s="44">
        <v>0.875</v>
      </c>
      <c r="D209" s="42" t="s">
        <v>122</v>
      </c>
      <c r="E209" s="42" t="s">
        <v>76</v>
      </c>
      <c r="F209" s="42">
        <v>200544</v>
      </c>
      <c r="G209" s="45" t="s">
        <v>166</v>
      </c>
      <c r="H209" s="42">
        <v>20059</v>
      </c>
      <c r="I209" s="42">
        <v>68</v>
      </c>
      <c r="J209" s="42">
        <v>55</v>
      </c>
      <c r="K209" s="9">
        <v>500</v>
      </c>
      <c r="L209" s="42">
        <v>467</v>
      </c>
      <c r="M209" s="22">
        <f>IFERROR((Abril81168913141516[[#This Row],[m2]]*100)/Abril81168913141516[[#This Row],[m1]],"N.A")</f>
        <v>93.4</v>
      </c>
      <c r="N209" s="42">
        <v>3.1</v>
      </c>
      <c r="O209" s="42">
        <f>IFERROR(100-Abril81168913141516[[#This Row],[% Durab.]],"N.A")</f>
        <v>6.5999999999999943</v>
      </c>
      <c r="P209" s="42" t="s">
        <v>126</v>
      </c>
      <c r="Q209" s="42" t="s">
        <v>126</v>
      </c>
      <c r="R209" s="42" t="s">
        <v>126</v>
      </c>
      <c r="S209" s="42" t="s">
        <v>126</v>
      </c>
      <c r="T209" s="42" t="s">
        <v>126</v>
      </c>
      <c r="U209" s="42" t="str">
        <f>IFERROR(100-Abril81168913141516[[#This Row],[10,00]]-Abril81168913141516[[#This Row],[12,00]]-Abril81168913141516[[#This Row],[14,00]]-Abril81168913141516[[#This Row],[16,00]],"N.A.")</f>
        <v>N.A.</v>
      </c>
      <c r="V209" s="42" t="s">
        <v>124</v>
      </c>
      <c r="W209" s="42" t="s">
        <v>118</v>
      </c>
      <c r="X209" s="42"/>
      <c r="Y209" s="42"/>
    </row>
    <row r="210" spans="1:25" ht="15" customHeight="1" x14ac:dyDescent="0.35">
      <c r="A210" s="42">
        <v>211</v>
      </c>
      <c r="B210" s="43">
        <v>45665</v>
      </c>
      <c r="C210" s="44">
        <v>0.9375</v>
      </c>
      <c r="D210" s="42" t="s">
        <v>114</v>
      </c>
      <c r="E210" s="42" t="s">
        <v>115</v>
      </c>
      <c r="F210" s="42">
        <v>200541</v>
      </c>
      <c r="G210" s="45" t="str">
        <f>+VLOOKUP(Abril81168913141516[[#This Row],[Código]],Tabla1[#All],2,FALSE)</f>
        <v>C. LEVANTE VR P.</v>
      </c>
      <c r="H210" s="42">
        <v>20060</v>
      </c>
      <c r="I210" s="42">
        <v>68</v>
      </c>
      <c r="J210" s="42">
        <v>30</v>
      </c>
      <c r="K210" s="22" t="str">
        <f ca="1">IFERROR((Abril81168913141516[[#This Row],[m2]]*100)/Abril81168913141516[[#This Row],[m1]],"N.A")</f>
        <v>N.A</v>
      </c>
      <c r="L210" s="22" t="str">
        <f ca="1">IFERROR((Abril81168913141516[[#This Row],[% Durab.]]*100)/Abril81168913141516[[#This Row],[m2]],"N.A")</f>
        <v>N.A</v>
      </c>
      <c r="M210" s="22" t="str">
        <f ca="1">IFERROR((Abril81168913141516[[#This Row],[m2]]*100)/Abril81168913141516[[#This Row],[m1]],"N.A")</f>
        <v>N.A</v>
      </c>
      <c r="N210" s="22" t="str">
        <f ca="1">IFERROR((Abril81168913141516[[#This Row],[% Durab.]]*100)/Abril81168913141516[[#This Row],[m2]],"N.A")</f>
        <v>N.A</v>
      </c>
      <c r="O210" s="42" t="str">
        <f ca="1">IFERROR(100-Abril81168913141516[[#This Row],[% Durab.]],"N.A")</f>
        <v>N.A</v>
      </c>
      <c r="P210" s="42" t="s">
        <v>167</v>
      </c>
      <c r="Q210" s="42">
        <v>0.84</v>
      </c>
      <c r="R210" s="42">
        <v>1.24</v>
      </c>
      <c r="S210" s="42">
        <v>5.28</v>
      </c>
      <c r="T210" s="42">
        <v>4.24</v>
      </c>
      <c r="U210" s="42">
        <f>IFERROR(100-Abril81168913141516[[#This Row],[10,00]]-Abril81168913141516[[#This Row],[12,00]]-Abril81168913141516[[#This Row],[14,00]]-Abril81168913141516[[#This Row],[16,00]],"N.A.")</f>
        <v>88.4</v>
      </c>
      <c r="V210" s="42" t="s">
        <v>152</v>
      </c>
      <c r="W210" s="42" t="s">
        <v>118</v>
      </c>
      <c r="X210" s="42" t="s">
        <v>201</v>
      </c>
      <c r="Y210" s="42"/>
    </row>
    <row r="211" spans="1:25" ht="15" customHeight="1" x14ac:dyDescent="0.35">
      <c r="A211" s="42">
        <v>212</v>
      </c>
      <c r="B211" s="43">
        <v>45666</v>
      </c>
      <c r="C211" s="44">
        <v>2.7777777777777776E-2</v>
      </c>
      <c r="D211" s="42" t="s">
        <v>114</v>
      </c>
      <c r="E211" s="42" t="s">
        <v>77</v>
      </c>
      <c r="F211" s="42">
        <v>200544</v>
      </c>
      <c r="G211" s="45" t="str">
        <f>+VLOOKUP(Abril81168913141516[[#This Row],[Código]],Tabla1[#All],2,FALSE)</f>
        <v>FINALIZADOR VR.</v>
      </c>
      <c r="H211" s="42">
        <v>20059</v>
      </c>
      <c r="I211" s="42">
        <v>68</v>
      </c>
      <c r="J211" s="42">
        <v>60</v>
      </c>
      <c r="K211" s="22" t="str">
        <f ca="1">IFERROR((Abril81168913141516[[#This Row],[m2]]*100)/Abril81168913141516[[#This Row],[m1]],"N.A")</f>
        <v>N.A</v>
      </c>
      <c r="L211" s="22" t="str">
        <f ca="1">IFERROR((Abril81168913141516[[#This Row],[% Durab.]]*100)/Abril81168913141516[[#This Row],[m2]],"N.A")</f>
        <v>N.A</v>
      </c>
      <c r="M211" s="22" t="str">
        <f ca="1">IFERROR((Abril81168913141516[[#This Row],[m2]]*100)/Abril81168913141516[[#This Row],[m1]],"N.A")</f>
        <v>N.A</v>
      </c>
      <c r="N211" s="22" t="str">
        <f ca="1">IFERROR((Abril81168913141516[[#This Row],[% Durab.]]*100)/Abril81168913141516[[#This Row],[m2]],"N.A")</f>
        <v>N.A</v>
      </c>
      <c r="O211" s="42" t="str">
        <f ca="1">IFERROR(100-Abril81168913141516[[#This Row],[% Durab.]],"N.A")</f>
        <v>N.A</v>
      </c>
      <c r="P211" s="42" t="s">
        <v>142</v>
      </c>
      <c r="Q211" s="42">
        <v>0.56000000000000005</v>
      </c>
      <c r="R211" s="42">
        <v>1.2</v>
      </c>
      <c r="S211" s="42">
        <v>4.6399999999999997</v>
      </c>
      <c r="T211" s="42">
        <v>3.44</v>
      </c>
      <c r="U211" s="42">
        <f>IFERROR(100-Abril81168913141516[[#This Row],[10,00]]-Abril81168913141516[[#This Row],[12,00]]-Abril81168913141516[[#This Row],[14,00]]-Abril81168913141516[[#This Row],[16,00]],"N.A.")</f>
        <v>90.16</v>
      </c>
      <c r="V211" s="42" t="s">
        <v>123</v>
      </c>
      <c r="W211" s="42" t="s">
        <v>125</v>
      </c>
      <c r="X211" s="71"/>
      <c r="Y211" s="42"/>
    </row>
    <row r="212" spans="1:25" ht="15" customHeight="1" x14ac:dyDescent="0.35">
      <c r="A212" s="42">
        <v>213</v>
      </c>
      <c r="B212" s="43">
        <v>45666</v>
      </c>
      <c r="C212" s="44">
        <v>6.9444444444444448E-2</v>
      </c>
      <c r="D212" s="42" t="s">
        <v>114</v>
      </c>
      <c r="E212" s="42" t="s">
        <v>77</v>
      </c>
      <c r="F212" s="42">
        <v>200541</v>
      </c>
      <c r="G212" s="45" t="str">
        <f>+VLOOKUP(Abril81168913141516[[#This Row],[Código]],Tabla1[#All],2,FALSE)</f>
        <v>C. LEVANTE VR P.</v>
      </c>
      <c r="H212" s="42">
        <v>20060</v>
      </c>
      <c r="I212" s="42">
        <v>68</v>
      </c>
      <c r="J212" s="42">
        <v>43</v>
      </c>
      <c r="K212" s="22" t="str">
        <f ca="1">IFERROR((Abril81168913141516[[#This Row],[m2]]*100)/Abril81168913141516[[#This Row],[m1]],"N.A")</f>
        <v>N.A</v>
      </c>
      <c r="L212" s="22" t="str">
        <f ca="1">IFERROR((Abril81168913141516[[#This Row],[% Durab.]]*100)/Abril81168913141516[[#This Row],[m2]],"N.A")</f>
        <v>N.A</v>
      </c>
      <c r="M212" s="22" t="str">
        <f ca="1">IFERROR((Abril81168913141516[[#This Row],[m2]]*100)/Abril81168913141516[[#This Row],[m1]],"N.A")</f>
        <v>N.A</v>
      </c>
      <c r="N212" s="22" t="str">
        <f ca="1">IFERROR((Abril81168913141516[[#This Row],[% Durab.]]*100)/Abril81168913141516[[#This Row],[m2]],"N.A")</f>
        <v>N.A</v>
      </c>
      <c r="O212" s="42" t="str">
        <f ca="1">IFERROR(100-Abril81168913141516[[#This Row],[% Durab.]],"N.A")</f>
        <v>N.A</v>
      </c>
      <c r="P212" s="42" t="s">
        <v>142</v>
      </c>
      <c r="Q212" s="42">
        <v>0.12</v>
      </c>
      <c r="R212" s="42">
        <v>1.04</v>
      </c>
      <c r="S212" s="42">
        <v>5.36</v>
      </c>
      <c r="T212" s="42">
        <v>4.3600000000000003</v>
      </c>
      <c r="U212" s="42">
        <f>IFERROR(100-Abril81168913141516[[#This Row],[10,00]]-Abril81168913141516[[#This Row],[12,00]]-Abril81168913141516[[#This Row],[14,00]]-Abril81168913141516[[#This Row],[16,00]],"N.A.")</f>
        <v>89.11999999999999</v>
      </c>
      <c r="V212" s="42" t="s">
        <v>123</v>
      </c>
      <c r="W212" s="42" t="s">
        <v>125</v>
      </c>
      <c r="X212" s="42" t="s">
        <v>201</v>
      </c>
      <c r="Y212" s="42"/>
    </row>
    <row r="213" spans="1:25" ht="15" customHeight="1" x14ac:dyDescent="0.35">
      <c r="A213" s="42">
        <v>214</v>
      </c>
      <c r="B213" s="43">
        <v>45666</v>
      </c>
      <c r="C213" s="44">
        <v>8.6805555555555552E-2</v>
      </c>
      <c r="D213" s="42" t="s">
        <v>122</v>
      </c>
      <c r="E213" s="42" t="s">
        <v>75</v>
      </c>
      <c r="F213" s="42">
        <v>200541</v>
      </c>
      <c r="G213" s="45" t="str">
        <f>+VLOOKUP(Abril81168913141516[[#This Row],[Código]],Tabla1[#All],2,FALSE)</f>
        <v>C. LEVANTE VR P.</v>
      </c>
      <c r="H213" s="42">
        <v>20060</v>
      </c>
      <c r="I213" s="42">
        <v>68</v>
      </c>
      <c r="J213" s="42">
        <v>49</v>
      </c>
      <c r="K213" s="9">
        <v>500</v>
      </c>
      <c r="L213" s="42">
        <v>457</v>
      </c>
      <c r="M213" s="22">
        <f>IFERROR((Abril81168913141516[[#This Row],[m2]]*100)/Abril81168913141516[[#This Row],[m1]],"N.A")</f>
        <v>91.4</v>
      </c>
      <c r="N213" s="42">
        <v>3</v>
      </c>
      <c r="O213" s="42">
        <f>IFERROR(100-Abril81168913141516[[#This Row],[% Durab.]],"N.A")</f>
        <v>8.5999999999999943</v>
      </c>
      <c r="P213" s="42" t="s">
        <v>126</v>
      </c>
      <c r="Q213" s="42" t="s">
        <v>126</v>
      </c>
      <c r="R213" s="42" t="s">
        <v>126</v>
      </c>
      <c r="S213" s="42" t="s">
        <v>126</v>
      </c>
      <c r="T213" s="42" t="s">
        <v>126</v>
      </c>
      <c r="U213" s="42" t="str">
        <f>IFERROR(100-Abril81168913141516[[#This Row],[10,00]]-Abril81168913141516[[#This Row],[12,00]]-Abril81168913141516[[#This Row],[14,00]]-Abril81168913141516[[#This Row],[16,00]],"N.A.")</f>
        <v>N.A.</v>
      </c>
      <c r="V213" s="42" t="s">
        <v>145</v>
      </c>
      <c r="W213" s="42" t="s">
        <v>125</v>
      </c>
      <c r="X213" s="42"/>
      <c r="Y213" s="42"/>
    </row>
    <row r="214" spans="1:25" ht="15" customHeight="1" x14ac:dyDescent="0.35">
      <c r="A214" s="42">
        <v>215</v>
      </c>
      <c r="B214" s="43">
        <v>45666</v>
      </c>
      <c r="C214" s="44">
        <v>8.6805555555555552E-2</v>
      </c>
      <c r="D214" s="42" t="s">
        <v>122</v>
      </c>
      <c r="E214" s="42" t="s">
        <v>76</v>
      </c>
      <c r="F214" s="42">
        <v>200544</v>
      </c>
      <c r="G214" s="45" t="str">
        <f>+VLOOKUP(Abril81168913141516[[#This Row],[Código]],Tabla1[#All],2,FALSE)</f>
        <v>FINALIZADOR VR.</v>
      </c>
      <c r="H214" s="42">
        <v>20059</v>
      </c>
      <c r="I214" s="42">
        <v>68</v>
      </c>
      <c r="J214" s="42">
        <v>65</v>
      </c>
      <c r="K214" s="9">
        <v>500</v>
      </c>
      <c r="L214" s="42">
        <v>457</v>
      </c>
      <c r="M214" s="22">
        <f>IFERROR((Abril81168913141516[[#This Row],[m2]]*100)/Abril81168913141516[[#This Row],[m1]],"N.A")</f>
        <v>91.4</v>
      </c>
      <c r="N214" s="42">
        <v>3</v>
      </c>
      <c r="O214" s="42">
        <f>IFERROR(100-Abril81168913141516[[#This Row],[% Durab.]],"N.A")</f>
        <v>8.5999999999999943</v>
      </c>
      <c r="P214" s="42" t="s">
        <v>126</v>
      </c>
      <c r="Q214" s="42" t="s">
        <v>126</v>
      </c>
      <c r="R214" s="42" t="s">
        <v>126</v>
      </c>
      <c r="S214" s="42" t="s">
        <v>126</v>
      </c>
      <c r="T214" s="42" t="s">
        <v>126</v>
      </c>
      <c r="U214" s="42" t="str">
        <f>IFERROR(100-Abril81168913141516[[#This Row],[10,00]]-Abril81168913141516[[#This Row],[12,00]]-Abril81168913141516[[#This Row],[14,00]]-Abril81168913141516[[#This Row],[16,00]],"N.A.")</f>
        <v>N.A.</v>
      </c>
      <c r="V214" s="42" t="s">
        <v>145</v>
      </c>
      <c r="W214" s="42" t="s">
        <v>125</v>
      </c>
      <c r="X214" s="42"/>
      <c r="Y214" s="42"/>
    </row>
    <row r="215" spans="1:25" s="78" customFormat="1" ht="15" customHeight="1" x14ac:dyDescent="0.35">
      <c r="A215" s="74">
        <v>219</v>
      </c>
      <c r="B215" s="75">
        <v>45666</v>
      </c>
      <c r="C215" s="76">
        <v>0.18402777777777779</v>
      </c>
      <c r="D215" s="74" t="s">
        <v>114</v>
      </c>
      <c r="E215" s="74" t="s">
        <v>77</v>
      </c>
      <c r="F215" s="74">
        <v>200544</v>
      </c>
      <c r="G215" s="77" t="str">
        <f>+VLOOKUP(Abril81168913141516[[#This Row],[Código]],Tabla1[#All],2,FALSE)</f>
        <v>FINALIZADOR VR.</v>
      </c>
      <c r="H215" s="74">
        <v>20062</v>
      </c>
      <c r="I215" s="74">
        <v>68</v>
      </c>
      <c r="J215" s="74">
        <v>5</v>
      </c>
      <c r="K215" s="22" t="str">
        <f ca="1">IFERROR((Abril81168913141516[[#This Row],[m2]]*100)/Abril81168913141516[[#This Row],[m1]],"N.A")</f>
        <v>N.A</v>
      </c>
      <c r="L215" s="22" t="str">
        <f ca="1">IFERROR((Abril81168913141516[[#This Row],[% Durab.]]*100)/Abril81168913141516[[#This Row],[m2]],"N.A")</f>
        <v>N.A</v>
      </c>
      <c r="M215" s="22" t="str">
        <f ca="1">IFERROR((Abril81168913141516[[#This Row],[m2]]*100)/Abril81168913141516[[#This Row],[m1]],"N.A")</f>
        <v>N.A</v>
      </c>
      <c r="N215" s="22" t="str">
        <f ca="1">IFERROR((Abril81168913141516[[#This Row],[% Durab.]]*100)/Abril81168913141516[[#This Row],[m2]],"N.A")</f>
        <v>N.A</v>
      </c>
      <c r="O215" s="42" t="str">
        <f ca="1">IFERROR(100-Abril81168913141516[[#This Row],[% Durab.]],"N.A")</f>
        <v>N.A</v>
      </c>
      <c r="P215" s="74" t="s">
        <v>142</v>
      </c>
      <c r="Q215" s="74">
        <v>0.52</v>
      </c>
      <c r="R215" s="74">
        <v>1.04</v>
      </c>
      <c r="S215" s="74">
        <v>4.84</v>
      </c>
      <c r="T215" s="74">
        <v>4.5599999999999996</v>
      </c>
      <c r="U215" s="74">
        <f>IFERROR(100-Abril81168913141516[[#This Row],[10,00]]-Abril81168913141516[[#This Row],[12,00]]-Abril81168913141516[[#This Row],[14,00]]-Abril81168913141516[[#This Row],[16,00]],"N.A.")</f>
        <v>89.039999999999992</v>
      </c>
      <c r="V215" s="74" t="s">
        <v>123</v>
      </c>
      <c r="W215" s="74" t="s">
        <v>125</v>
      </c>
      <c r="X215" s="74" t="s">
        <v>201</v>
      </c>
      <c r="Y215" s="74"/>
    </row>
    <row r="216" spans="1:25" s="78" customFormat="1" ht="15" customHeight="1" x14ac:dyDescent="0.35">
      <c r="A216" s="74">
        <v>220</v>
      </c>
      <c r="B216" s="75">
        <v>45666</v>
      </c>
      <c r="C216" s="76">
        <v>0.22916666666666666</v>
      </c>
      <c r="D216" s="74" t="s">
        <v>114</v>
      </c>
      <c r="E216" s="74" t="s">
        <v>77</v>
      </c>
      <c r="F216" s="74">
        <v>200544</v>
      </c>
      <c r="G216" s="77" t="str">
        <f>+VLOOKUP(Abril81168913141516[[#This Row],[Código]],Tabla1[#All],2,FALSE)</f>
        <v>FINALIZADOR VR.</v>
      </c>
      <c r="H216" s="74">
        <v>20062</v>
      </c>
      <c r="I216" s="74">
        <v>68</v>
      </c>
      <c r="J216" s="74">
        <v>12</v>
      </c>
      <c r="K216" s="22" t="str">
        <f ca="1">IFERROR((Abril81168913141516[[#This Row],[m2]]*100)/Abril81168913141516[[#This Row],[m1]],"N.A")</f>
        <v>N.A</v>
      </c>
      <c r="L216" s="22" t="str">
        <f ca="1">IFERROR((Abril81168913141516[[#This Row],[% Durab.]]*100)/Abril81168913141516[[#This Row],[m2]],"N.A")</f>
        <v>N.A</v>
      </c>
      <c r="M216" s="22" t="str">
        <f ca="1">IFERROR((Abril81168913141516[[#This Row],[m2]]*100)/Abril81168913141516[[#This Row],[m1]],"N.A")</f>
        <v>N.A</v>
      </c>
      <c r="N216" s="22" t="str">
        <f ca="1">IFERROR((Abril81168913141516[[#This Row],[% Durab.]]*100)/Abril81168913141516[[#This Row],[m2]],"N.A")</f>
        <v>N.A</v>
      </c>
      <c r="O216" s="42" t="str">
        <f ca="1">IFERROR(100-Abril81168913141516[[#This Row],[% Durab.]],"N.A")</f>
        <v>N.A</v>
      </c>
      <c r="P216" s="74" t="s">
        <v>142</v>
      </c>
      <c r="Q216" s="74">
        <v>0.52</v>
      </c>
      <c r="R216" s="74">
        <v>1.04</v>
      </c>
      <c r="S216" s="74">
        <v>4.5199999999999996</v>
      </c>
      <c r="T216" s="74">
        <v>3.72</v>
      </c>
      <c r="U216" s="74">
        <f>IFERROR(100-Abril81168913141516[[#This Row],[10,00]]-Abril81168913141516[[#This Row],[12,00]]-Abril81168913141516[[#This Row],[14,00]]-Abril81168913141516[[#This Row],[16,00]],"N.A.")</f>
        <v>90.2</v>
      </c>
      <c r="V216" s="74" t="s">
        <v>123</v>
      </c>
      <c r="W216" s="74" t="s">
        <v>125</v>
      </c>
      <c r="X216" s="74" t="s">
        <v>168</v>
      </c>
      <c r="Y216" s="74"/>
    </row>
    <row r="217" spans="1:25" ht="15" customHeight="1" x14ac:dyDescent="0.35">
      <c r="A217" s="42">
        <v>221</v>
      </c>
      <c r="B217" s="43">
        <v>45666</v>
      </c>
      <c r="C217" s="44">
        <v>0.27083333333333331</v>
      </c>
      <c r="D217" s="42" t="s">
        <v>122</v>
      </c>
      <c r="E217" s="42" t="s">
        <v>75</v>
      </c>
      <c r="F217" s="42">
        <v>200541</v>
      </c>
      <c r="G217" s="45" t="str">
        <f>+VLOOKUP(Abril81168913141516[[#This Row],[Código]],Tabla1[#All],2,FALSE)</f>
        <v>C. LEVANTE VR P.</v>
      </c>
      <c r="H217" s="42">
        <v>20060</v>
      </c>
      <c r="I217" s="42">
        <v>68</v>
      </c>
      <c r="J217" s="42">
        <v>65</v>
      </c>
      <c r="K217" s="9">
        <v>500</v>
      </c>
      <c r="L217" s="42">
        <v>463.5</v>
      </c>
      <c r="M217" s="22">
        <f>IFERROR((Abril81168913141516[[#This Row],[m2]]*100)/Abril81168913141516[[#This Row],[m1]],"N.A")</f>
        <v>92.7</v>
      </c>
      <c r="N217" s="42">
        <v>3.6</v>
      </c>
      <c r="O217" s="42">
        <f>IFERROR(100-Abril81168913141516[[#This Row],[% Durab.]],"N.A")</f>
        <v>7.2999999999999972</v>
      </c>
      <c r="P217" s="42" t="s">
        <v>126</v>
      </c>
      <c r="Q217" s="52" t="s">
        <v>126</v>
      </c>
      <c r="R217" s="52" t="s">
        <v>126</v>
      </c>
      <c r="S217" s="52" t="s">
        <v>126</v>
      </c>
      <c r="T217" s="52" t="s">
        <v>126</v>
      </c>
      <c r="U217" s="42" t="str">
        <f>IFERROR(100-Abril81168913141516[[#This Row],[10,00]]-Abril81168913141516[[#This Row],[12,00]]-Abril81168913141516[[#This Row],[14,00]]-Abril81168913141516[[#This Row],[16,00]],"N.A.")</f>
        <v>N.A.</v>
      </c>
      <c r="V217" s="42" t="s">
        <v>145</v>
      </c>
      <c r="W217" s="42" t="s">
        <v>125</v>
      </c>
      <c r="X217" s="67"/>
      <c r="Y217" s="42"/>
    </row>
    <row r="218" spans="1:25" ht="15" customHeight="1" x14ac:dyDescent="0.35">
      <c r="A218" s="42">
        <v>222</v>
      </c>
      <c r="B218" s="43">
        <v>45666</v>
      </c>
      <c r="C218" s="44">
        <v>0.27083333333333331</v>
      </c>
      <c r="D218" s="42" t="s">
        <v>122</v>
      </c>
      <c r="E218" s="42" t="s">
        <v>76</v>
      </c>
      <c r="F218" s="42">
        <v>200544</v>
      </c>
      <c r="G218" s="45" t="str">
        <f>+VLOOKUP(Abril81168913141516[[#This Row],[Código]],Tabla1[#All],2,FALSE)</f>
        <v>FINALIZADOR VR.</v>
      </c>
      <c r="H218" s="42">
        <v>20062</v>
      </c>
      <c r="I218" s="42">
        <v>68</v>
      </c>
      <c r="J218" s="42">
        <v>14</v>
      </c>
      <c r="K218" s="9">
        <v>500</v>
      </c>
      <c r="L218" s="42">
        <v>471</v>
      </c>
      <c r="M218" s="22">
        <f>IFERROR((Abril81168913141516[[#This Row],[m2]]*100)/Abril81168913141516[[#This Row],[m1]],"N.A")</f>
        <v>94.2</v>
      </c>
      <c r="N218" s="42">
        <v>3.1</v>
      </c>
      <c r="O218" s="42">
        <f>IFERROR(100-Abril81168913141516[[#This Row],[% Durab.]],"N.A")</f>
        <v>5.7999999999999972</v>
      </c>
      <c r="P218" s="42" t="s">
        <v>126</v>
      </c>
      <c r="Q218" s="52" t="s">
        <v>126</v>
      </c>
      <c r="R218" s="52" t="s">
        <v>126</v>
      </c>
      <c r="S218" s="52" t="s">
        <v>126</v>
      </c>
      <c r="T218" s="52" t="s">
        <v>126</v>
      </c>
      <c r="U218" s="42" t="str">
        <f>IFERROR(100-Abril81168913141516[[#This Row],[10,00]]-Abril81168913141516[[#This Row],[12,00]]-Abril81168913141516[[#This Row],[14,00]]-Abril81168913141516[[#This Row],[16,00]],"N.A.")</f>
        <v>N.A.</v>
      </c>
      <c r="V218" s="42" t="s">
        <v>145</v>
      </c>
      <c r="W218" s="42" t="s">
        <v>125</v>
      </c>
      <c r="X218" s="42"/>
      <c r="Y218" s="42"/>
    </row>
    <row r="219" spans="1:25" ht="15" customHeight="1" x14ac:dyDescent="0.35">
      <c r="A219" s="42">
        <v>223</v>
      </c>
      <c r="B219" s="43">
        <v>45666</v>
      </c>
      <c r="C219" s="44">
        <v>0.3611111111111111</v>
      </c>
      <c r="D219" s="42" t="s">
        <v>114</v>
      </c>
      <c r="E219" s="42" t="s">
        <v>77</v>
      </c>
      <c r="F219" s="42">
        <v>200544</v>
      </c>
      <c r="G219" s="45" t="str">
        <f>+VLOOKUP(Abril81168913141516[[#This Row],[Código]],Tabla1[#All],2,FALSE)</f>
        <v>FINALIZADOR VR.</v>
      </c>
      <c r="H219" s="42">
        <v>20062</v>
      </c>
      <c r="I219" s="42">
        <v>68</v>
      </c>
      <c r="J219" s="42">
        <v>27</v>
      </c>
      <c r="K219" s="22" t="str">
        <f ca="1">IFERROR((Abril81168913141516[[#This Row],[m2]]*100)/Abril81168913141516[[#This Row],[m1]],"N.A")</f>
        <v>N.A</v>
      </c>
      <c r="L219" s="22" t="str">
        <f ca="1">IFERROR((Abril81168913141516[[#This Row],[% Durab.]]*100)/Abril81168913141516[[#This Row],[m2]],"N.A")</f>
        <v>N.A</v>
      </c>
      <c r="M219" s="22" t="str">
        <f ca="1">IFERROR((Abril81168913141516[[#This Row],[m2]]*100)/Abril81168913141516[[#This Row],[m1]],"N.A")</f>
        <v>N.A</v>
      </c>
      <c r="N219" s="22" t="str">
        <f ca="1">IFERROR((Abril81168913141516[[#This Row],[% Durab.]]*100)/Abril81168913141516[[#This Row],[m2]],"N.A")</f>
        <v>N.A</v>
      </c>
      <c r="O219" s="42" t="str">
        <f ca="1">IFERROR(100-Abril81168913141516[[#This Row],[% Durab.]],"N.A")</f>
        <v>N.A</v>
      </c>
      <c r="P219" s="42" t="s">
        <v>148</v>
      </c>
      <c r="Q219" s="42">
        <v>0.18</v>
      </c>
      <c r="R219" s="42">
        <v>0.72</v>
      </c>
      <c r="S219" s="42">
        <v>4.4800000000000004</v>
      </c>
      <c r="T219" s="42">
        <v>4.4800000000000004</v>
      </c>
      <c r="U219" s="42">
        <f>IFERROR(100-Abril81168913141516[[#This Row],[10,00]]-Abril81168913141516[[#This Row],[12,00]]-Abril81168913141516[[#This Row],[14,00]]-Abril81168913141516[[#This Row],[16,00]],"N.A.")</f>
        <v>90.139999999999986</v>
      </c>
      <c r="V219" s="42" t="s">
        <v>134</v>
      </c>
      <c r="W219" s="42" t="s">
        <v>128</v>
      </c>
      <c r="X219" s="42"/>
      <c r="Y219" s="42"/>
    </row>
    <row r="220" spans="1:25" ht="15" customHeight="1" x14ac:dyDescent="0.35">
      <c r="A220" s="42">
        <v>224</v>
      </c>
      <c r="B220" s="43">
        <v>45666</v>
      </c>
      <c r="C220" s="51">
        <v>0.40277777777777779</v>
      </c>
      <c r="D220" s="42" t="s">
        <v>122</v>
      </c>
      <c r="E220" s="42" t="s">
        <v>75</v>
      </c>
      <c r="F220" s="42">
        <v>200541</v>
      </c>
      <c r="G220" s="45" t="str">
        <f>+VLOOKUP(Abril81168913141516[[#This Row],[Código]],Tabla1[#All],2,FALSE)</f>
        <v>C. LEVANTE VR P.</v>
      </c>
      <c r="H220" s="52">
        <v>20061</v>
      </c>
      <c r="I220" s="52">
        <v>41</v>
      </c>
      <c r="J220" s="52">
        <v>4</v>
      </c>
      <c r="K220" s="9">
        <v>500</v>
      </c>
      <c r="L220" s="42">
        <v>460</v>
      </c>
      <c r="M220" s="22">
        <f>IFERROR((Abril81168913141516[[#This Row],[m2]]*100)/Abril81168913141516[[#This Row],[m1]],"N.A")</f>
        <v>92</v>
      </c>
      <c r="N220" s="42">
        <v>3</v>
      </c>
      <c r="O220" s="42">
        <f>IFERROR(100-Abril81168913141516[[#This Row],[% Durab.]],"N.A")</f>
        <v>8</v>
      </c>
      <c r="P220" s="42" t="s">
        <v>126</v>
      </c>
      <c r="Q220" s="42" t="s">
        <v>126</v>
      </c>
      <c r="R220" s="42" t="s">
        <v>126</v>
      </c>
      <c r="S220" s="42" t="s">
        <v>126</v>
      </c>
      <c r="T220" s="42" t="s">
        <v>126</v>
      </c>
      <c r="U220" s="42" t="str">
        <f>IFERROR(100-Abril81168913141516[[#This Row],[10,00]]-Abril81168913141516[[#This Row],[12,00]]-Abril81168913141516[[#This Row],[14,00]]-Abril81168913141516[[#This Row],[16,00]],"N.A.")</f>
        <v>N.A.</v>
      </c>
      <c r="V220" s="42" t="s">
        <v>129</v>
      </c>
      <c r="W220" s="42" t="s">
        <v>128</v>
      </c>
      <c r="X220" s="67"/>
      <c r="Y220" s="52"/>
    </row>
    <row r="221" spans="1:25" ht="15" customHeight="1" x14ac:dyDescent="0.35">
      <c r="A221" s="42">
        <v>225</v>
      </c>
      <c r="B221" s="43">
        <v>45666</v>
      </c>
      <c r="C221" s="51">
        <v>0.40277777777777779</v>
      </c>
      <c r="D221" s="42" t="s">
        <v>122</v>
      </c>
      <c r="E221" s="42" t="s">
        <v>76</v>
      </c>
      <c r="F221" s="42">
        <v>200544</v>
      </c>
      <c r="G221" s="45" t="str">
        <f>+VLOOKUP(Abril81168913141516[[#This Row],[Código]],Tabla1[#All],2,FALSE)</f>
        <v>FINALIZADOR VR.</v>
      </c>
      <c r="H221" s="52">
        <v>20062</v>
      </c>
      <c r="I221" s="52">
        <v>68</v>
      </c>
      <c r="J221" s="52">
        <v>22</v>
      </c>
      <c r="K221" s="9">
        <v>500</v>
      </c>
      <c r="L221" s="42">
        <v>465</v>
      </c>
      <c r="M221" s="22">
        <f>IFERROR((Abril81168913141516[[#This Row],[m2]]*100)/Abril81168913141516[[#This Row],[m1]],"N.A")</f>
        <v>93</v>
      </c>
      <c r="N221" s="42">
        <v>3</v>
      </c>
      <c r="O221" s="42">
        <f>IFERROR(100-Abril81168913141516[[#This Row],[% Durab.]],"N.A")</f>
        <v>7</v>
      </c>
      <c r="P221" s="42" t="s">
        <v>126</v>
      </c>
      <c r="Q221" s="42" t="s">
        <v>126</v>
      </c>
      <c r="R221" s="42" t="s">
        <v>126</v>
      </c>
      <c r="S221" s="42" t="s">
        <v>126</v>
      </c>
      <c r="T221" s="42" t="s">
        <v>126</v>
      </c>
      <c r="U221" s="42" t="str">
        <f>IFERROR(100-Abril81168913141516[[#This Row],[10,00]]-Abril81168913141516[[#This Row],[12,00]]-Abril81168913141516[[#This Row],[14,00]]-Abril81168913141516[[#This Row],[16,00]],"N.A.")</f>
        <v>N.A.</v>
      </c>
      <c r="V221" s="42" t="s">
        <v>129</v>
      </c>
      <c r="W221" s="42" t="s">
        <v>128</v>
      </c>
      <c r="X221" s="52"/>
      <c r="Y221" s="52"/>
    </row>
    <row r="222" spans="1:25" ht="15" customHeight="1" x14ac:dyDescent="0.35">
      <c r="A222" s="42">
        <v>226</v>
      </c>
      <c r="B222" s="43">
        <v>45666</v>
      </c>
      <c r="C222" s="44">
        <v>0.61458333333333337</v>
      </c>
      <c r="D222" s="42" t="s">
        <v>114</v>
      </c>
      <c r="E222" s="42" t="s">
        <v>77</v>
      </c>
      <c r="F222" s="42">
        <v>200541</v>
      </c>
      <c r="G222" s="45" t="str">
        <f>+VLOOKUP(Abril81168913141516[[#This Row],[Código]],Tabla1[#All],2,FALSE)</f>
        <v>C. LEVANTE VR P.</v>
      </c>
      <c r="H222" s="42">
        <v>20061</v>
      </c>
      <c r="I222" s="42">
        <v>41</v>
      </c>
      <c r="J222" s="42">
        <v>28</v>
      </c>
      <c r="K222" s="22" t="str">
        <f ca="1">IFERROR((Abril81168913141516[[#This Row],[m2]]*100)/Abril81168913141516[[#This Row],[m1]],"N.A")</f>
        <v>N.A</v>
      </c>
      <c r="L222" s="22" t="str">
        <f ca="1">IFERROR((Abril81168913141516[[#This Row],[% Durab.]]*100)/Abril81168913141516[[#This Row],[m2]],"N.A")</f>
        <v>N.A</v>
      </c>
      <c r="M222" s="22" t="str">
        <f ca="1">IFERROR((Abril81168913141516[[#This Row],[m2]]*100)/Abril81168913141516[[#This Row],[m1]],"N.A")</f>
        <v>N.A</v>
      </c>
      <c r="N222" s="22" t="str">
        <f ca="1">IFERROR((Abril81168913141516[[#This Row],[% Durab.]]*100)/Abril81168913141516[[#This Row],[m2]],"N.A")</f>
        <v>N.A</v>
      </c>
      <c r="O222" s="42" t="str">
        <f ca="1">IFERROR(100-Abril81168913141516[[#This Row],[% Durab.]],"N.A")</f>
        <v>N.A</v>
      </c>
      <c r="P222" s="42" t="s">
        <v>126</v>
      </c>
      <c r="Q222" s="52" t="s">
        <v>126</v>
      </c>
      <c r="R222" s="52">
        <v>0.76</v>
      </c>
      <c r="S222" s="52">
        <v>4.28</v>
      </c>
      <c r="T222" s="52">
        <v>3.84</v>
      </c>
      <c r="U222" s="42" t="str">
        <f>IFERROR(100-Abril81168913141516[[#This Row],[10,00]]-Abril81168913141516[[#This Row],[12,00]]-Abril81168913141516[[#This Row],[14,00]]-Abril81168913141516[[#This Row],[16,00]],"N.A.")</f>
        <v>N.A.</v>
      </c>
      <c r="V222" s="42" t="s">
        <v>134</v>
      </c>
      <c r="W222" s="42" t="s">
        <v>128</v>
      </c>
      <c r="X222" s="42"/>
      <c r="Y222" s="42"/>
    </row>
    <row r="223" spans="1:25" ht="15" customHeight="1" x14ac:dyDescent="0.35">
      <c r="A223" s="42">
        <v>227</v>
      </c>
      <c r="B223" s="43">
        <v>45666</v>
      </c>
      <c r="C223" s="44">
        <v>0.70833333333333337</v>
      </c>
      <c r="D223" s="42" t="s">
        <v>122</v>
      </c>
      <c r="E223" s="42" t="s">
        <v>75</v>
      </c>
      <c r="F223" s="42">
        <v>200541</v>
      </c>
      <c r="G223" s="45" t="str">
        <f>+VLOOKUP(Abril81168913141516[[#This Row],[Código]],Tabla1[#All],2,FALSE)</f>
        <v>C. LEVANTE VR P.</v>
      </c>
      <c r="H223" s="42">
        <v>20061</v>
      </c>
      <c r="I223" s="42">
        <v>41</v>
      </c>
      <c r="J223" s="42">
        <v>38</v>
      </c>
      <c r="K223" s="9">
        <v>500</v>
      </c>
      <c r="L223" s="42">
        <v>456</v>
      </c>
      <c r="M223" s="22">
        <f>IFERROR((Abril81168913141516[[#This Row],[m2]]*100)/Abril81168913141516[[#This Row],[m1]],"N.A")</f>
        <v>91.2</v>
      </c>
      <c r="N223" s="42">
        <v>3</v>
      </c>
      <c r="O223" s="42">
        <f>IFERROR(100-Abril81168913141516[[#This Row],[% Durab.]],"N.A")</f>
        <v>8.7999999999999972</v>
      </c>
      <c r="P223" s="42" t="s">
        <v>126</v>
      </c>
      <c r="Q223" s="42" t="s">
        <v>126</v>
      </c>
      <c r="R223" s="42" t="s">
        <v>126</v>
      </c>
      <c r="S223" s="42" t="s">
        <v>126</v>
      </c>
      <c r="T223" s="42" t="s">
        <v>126</v>
      </c>
      <c r="U223" s="42" t="str">
        <f>IFERROR(100-Abril81168913141516[[#This Row],[10,00]]-Abril81168913141516[[#This Row],[12,00]]-Abril81168913141516[[#This Row],[14,00]]-Abril81168913141516[[#This Row],[16,00]],"N.A.")</f>
        <v>N.A.</v>
      </c>
      <c r="V223" s="42" t="s">
        <v>124</v>
      </c>
      <c r="W223" s="42" t="s">
        <v>118</v>
      </c>
      <c r="X223" s="42"/>
      <c r="Y223" s="42"/>
    </row>
    <row r="224" spans="1:25" ht="15" customHeight="1" x14ac:dyDescent="0.35">
      <c r="A224" s="42">
        <v>228</v>
      </c>
      <c r="B224" s="43">
        <v>45666</v>
      </c>
      <c r="C224" s="44">
        <v>0.70833333333333337</v>
      </c>
      <c r="D224" s="42" t="s">
        <v>122</v>
      </c>
      <c r="E224" s="42" t="s">
        <v>76</v>
      </c>
      <c r="F224" s="42">
        <v>200544</v>
      </c>
      <c r="G224" s="45" t="str">
        <f>+VLOOKUP(Abril81168913141516[[#This Row],[Código]],Tabla1[#All],2,FALSE)</f>
        <v>FINALIZADOR VR.</v>
      </c>
      <c r="H224" s="42">
        <v>20062</v>
      </c>
      <c r="I224" s="42">
        <v>68</v>
      </c>
      <c r="J224" s="42">
        <v>32</v>
      </c>
      <c r="K224" s="9">
        <v>500</v>
      </c>
      <c r="L224" s="42">
        <v>455</v>
      </c>
      <c r="M224" s="22">
        <f>IFERROR((Abril81168913141516[[#This Row],[m2]]*100)/Abril81168913141516[[#This Row],[m1]],"N.A")</f>
        <v>91</v>
      </c>
      <c r="N224" s="42">
        <v>3</v>
      </c>
      <c r="O224" s="42">
        <f>IFERROR(100-Abril81168913141516[[#This Row],[% Durab.]],"N.A")</f>
        <v>9</v>
      </c>
      <c r="P224" s="42" t="s">
        <v>126</v>
      </c>
      <c r="Q224" s="42" t="s">
        <v>126</v>
      </c>
      <c r="R224" s="42" t="s">
        <v>126</v>
      </c>
      <c r="S224" s="42" t="s">
        <v>126</v>
      </c>
      <c r="T224" s="42" t="s">
        <v>126</v>
      </c>
      <c r="U224" s="42" t="str">
        <f>IFERROR(100-Abril81168913141516[[#This Row],[10,00]]-Abril81168913141516[[#This Row],[12,00]]-Abril81168913141516[[#This Row],[14,00]]-Abril81168913141516[[#This Row],[16,00]],"N.A.")</f>
        <v>N.A.</v>
      </c>
      <c r="V224" s="42" t="s">
        <v>124</v>
      </c>
      <c r="W224" s="42" t="s">
        <v>118</v>
      </c>
      <c r="X224" s="42"/>
      <c r="Y224" s="42"/>
    </row>
    <row r="225" spans="1:25" ht="15" customHeight="1" x14ac:dyDescent="0.35">
      <c r="A225" s="74">
        <v>229</v>
      </c>
      <c r="B225" s="75">
        <v>45666</v>
      </c>
      <c r="C225" s="76">
        <v>0.78472222222222221</v>
      </c>
      <c r="D225" s="74" t="s">
        <v>114</v>
      </c>
      <c r="E225" s="74" t="s">
        <v>115</v>
      </c>
      <c r="F225" s="74">
        <v>200544</v>
      </c>
      <c r="G225" s="77" t="str">
        <f>+VLOOKUP(Abril81168913141516[[#This Row],[Código]],Tabla1[#All],2,FALSE)</f>
        <v>FINALIZADOR VR.</v>
      </c>
      <c r="H225" s="74">
        <v>20062</v>
      </c>
      <c r="I225" s="74">
        <v>68</v>
      </c>
      <c r="J225" s="74">
        <v>50</v>
      </c>
      <c r="K225" s="22" t="str">
        <f ca="1">IFERROR((Abril81168913141516[[#This Row],[m2]]*100)/Abril81168913141516[[#This Row],[m1]],"N.A")</f>
        <v>N.A</v>
      </c>
      <c r="L225" s="22" t="str">
        <f ca="1">IFERROR((Abril81168913141516[[#This Row],[% Durab.]]*100)/Abril81168913141516[[#This Row],[m2]],"N.A")</f>
        <v>N.A</v>
      </c>
      <c r="M225" s="22" t="str">
        <f ca="1">IFERROR((Abril81168913141516[[#This Row],[m2]]*100)/Abril81168913141516[[#This Row],[m1]],"N.A")</f>
        <v>N.A</v>
      </c>
      <c r="N225" s="22" t="str">
        <f ca="1">IFERROR((Abril81168913141516[[#This Row],[% Durab.]]*100)/Abril81168913141516[[#This Row],[m2]],"N.A")</f>
        <v>N.A</v>
      </c>
      <c r="O225" s="42" t="str">
        <f ca="1">IFERROR(100-Abril81168913141516[[#This Row],[% Durab.]],"N.A")</f>
        <v>N.A</v>
      </c>
      <c r="P225" s="74" t="s">
        <v>167</v>
      </c>
      <c r="Q225" s="74">
        <v>0.68</v>
      </c>
      <c r="R225" s="74">
        <v>0.44</v>
      </c>
      <c r="S225" s="74">
        <v>3.12</v>
      </c>
      <c r="T225" s="74">
        <v>1.32</v>
      </c>
      <c r="U225" s="74">
        <f>IFERROR(100-Abril81168913141516[[#This Row],[10,00]]-Abril81168913141516[[#This Row],[12,00]]-Abril81168913141516[[#This Row],[14,00]]-Abril81168913141516[[#This Row],[16,00]],"N.A.")</f>
        <v>94.44</v>
      </c>
      <c r="V225" s="74" t="s">
        <v>152</v>
      </c>
      <c r="W225" s="74" t="s">
        <v>118</v>
      </c>
      <c r="X225" s="79" t="s">
        <v>168</v>
      </c>
      <c r="Y225" s="42"/>
    </row>
    <row r="226" spans="1:25" s="78" customFormat="1" ht="15" customHeight="1" x14ac:dyDescent="0.35">
      <c r="A226" s="74">
        <v>230</v>
      </c>
      <c r="B226" s="75">
        <v>45666</v>
      </c>
      <c r="C226" s="76">
        <v>0.82638888888888884</v>
      </c>
      <c r="D226" s="74" t="s">
        <v>114</v>
      </c>
      <c r="E226" s="74" t="s">
        <v>115</v>
      </c>
      <c r="F226" s="74">
        <v>200544</v>
      </c>
      <c r="G226" s="77" t="str">
        <f>+VLOOKUP(Abril81168913141516[[#This Row],[Código]],Tabla1[#All],2,FALSE)</f>
        <v>FINALIZADOR VR.</v>
      </c>
      <c r="H226" s="74">
        <v>20062</v>
      </c>
      <c r="I226" s="74">
        <v>68</v>
      </c>
      <c r="J226" s="74">
        <v>65</v>
      </c>
      <c r="K226" s="22" t="str">
        <f ca="1">IFERROR((Abril81168913141516[[#This Row],[m2]]*100)/Abril81168913141516[[#This Row],[m1]],"N.A")</f>
        <v>N.A</v>
      </c>
      <c r="L226" s="22" t="str">
        <f ca="1">IFERROR((Abril81168913141516[[#This Row],[% Durab.]]*100)/Abril81168913141516[[#This Row],[m2]],"N.A")</f>
        <v>N.A</v>
      </c>
      <c r="M226" s="22" t="str">
        <f ca="1">IFERROR((Abril81168913141516[[#This Row],[m2]]*100)/Abril81168913141516[[#This Row],[m1]],"N.A")</f>
        <v>N.A</v>
      </c>
      <c r="N226" s="22" t="str">
        <f ca="1">IFERROR((Abril81168913141516[[#This Row],[% Durab.]]*100)/Abril81168913141516[[#This Row],[m2]],"N.A")</f>
        <v>N.A</v>
      </c>
      <c r="O226" s="42" t="str">
        <f ca="1">IFERROR(100-Abril81168913141516[[#This Row],[% Durab.]],"N.A")</f>
        <v>N.A</v>
      </c>
      <c r="P226" s="74" t="s">
        <v>167</v>
      </c>
      <c r="Q226" s="74">
        <v>0.36</v>
      </c>
      <c r="R226" s="74">
        <v>0.52</v>
      </c>
      <c r="S226" s="74">
        <v>3.51</v>
      </c>
      <c r="T226" s="74">
        <v>3.68</v>
      </c>
      <c r="U226" s="74">
        <f>IFERROR(100-Abril81168913141516[[#This Row],[10,00]]-Abril81168913141516[[#This Row],[12,00]]-Abril81168913141516[[#This Row],[14,00]]-Abril81168913141516[[#This Row],[16,00]],"N.A.")</f>
        <v>91.929999999999993</v>
      </c>
      <c r="V226" s="74" t="s">
        <v>152</v>
      </c>
      <c r="W226" s="74" t="s">
        <v>118</v>
      </c>
      <c r="X226" s="79" t="s">
        <v>168</v>
      </c>
      <c r="Y226" s="74"/>
    </row>
    <row r="227" spans="1:25" ht="15" customHeight="1" x14ac:dyDescent="0.35">
      <c r="A227" s="42">
        <v>231</v>
      </c>
      <c r="B227" s="43">
        <v>45666</v>
      </c>
      <c r="C227" s="44">
        <v>0.84027777777777779</v>
      </c>
      <c r="D227" s="42" t="s">
        <v>122</v>
      </c>
      <c r="E227" s="42" t="s">
        <v>75</v>
      </c>
      <c r="F227" s="42">
        <v>200544</v>
      </c>
      <c r="G227" s="45" t="str">
        <f>+VLOOKUP(Abril81168913141516[[#This Row],[Código]],Tabla1[#All],2,FALSE)</f>
        <v>FINALIZADOR VR.</v>
      </c>
      <c r="H227" s="42">
        <v>20062</v>
      </c>
      <c r="I227" s="42">
        <v>68</v>
      </c>
      <c r="J227" s="42">
        <v>47</v>
      </c>
      <c r="K227" s="9">
        <v>500</v>
      </c>
      <c r="L227" s="42">
        <v>450</v>
      </c>
      <c r="M227" s="22">
        <f>IFERROR((Abril81168913141516[[#This Row],[m2]]*100)/Abril81168913141516[[#This Row],[m1]],"N.A")</f>
        <v>90</v>
      </c>
      <c r="N227" s="42">
        <v>3</v>
      </c>
      <c r="O227" s="42">
        <f>IFERROR(100-Abril81168913141516[[#This Row],[% Durab.]],"N.A")</f>
        <v>10</v>
      </c>
      <c r="P227" s="42" t="s">
        <v>126</v>
      </c>
      <c r="Q227" s="42" t="s">
        <v>126</v>
      </c>
      <c r="R227" s="42" t="s">
        <v>126</v>
      </c>
      <c r="S227" s="42" t="s">
        <v>126</v>
      </c>
      <c r="T227" s="42" t="s">
        <v>126</v>
      </c>
      <c r="U227" s="42" t="str">
        <f>IFERROR(100-Abril81168913141516[[#This Row],[10,00]]-Abril81168913141516[[#This Row],[12,00]]-Abril81168913141516[[#This Row],[14,00]]-Abril81168913141516[[#This Row],[16,00]],"N.A.")</f>
        <v>N.A.</v>
      </c>
      <c r="V227" s="42" t="s">
        <v>124</v>
      </c>
      <c r="W227" s="42" t="s">
        <v>118</v>
      </c>
      <c r="X227" s="71"/>
      <c r="Y227" s="42"/>
    </row>
    <row r="228" spans="1:25" ht="15" customHeight="1" x14ac:dyDescent="0.35">
      <c r="A228" s="42">
        <v>232</v>
      </c>
      <c r="B228" s="43">
        <v>45666</v>
      </c>
      <c r="C228" s="44">
        <v>0.84027777777777779</v>
      </c>
      <c r="D228" s="52" t="s">
        <v>122</v>
      </c>
      <c r="E228" s="42" t="s">
        <v>76</v>
      </c>
      <c r="F228" s="42">
        <v>200544</v>
      </c>
      <c r="G228" s="45" t="str">
        <f>+VLOOKUP(Abril81168913141516[[#This Row],[Código]],Tabla1[#All],2,FALSE)</f>
        <v>FINALIZADOR VR.</v>
      </c>
      <c r="H228" s="42">
        <v>20062</v>
      </c>
      <c r="I228" s="42">
        <v>14</v>
      </c>
      <c r="J228" s="42">
        <v>2</v>
      </c>
      <c r="K228" s="9">
        <v>500</v>
      </c>
      <c r="L228" s="42">
        <v>455</v>
      </c>
      <c r="M228" s="22">
        <f>IFERROR((Abril81168913141516[[#This Row],[m2]]*100)/Abril81168913141516[[#This Row],[m1]],"N.A")</f>
        <v>91</v>
      </c>
      <c r="N228" s="42">
        <v>3</v>
      </c>
      <c r="O228" s="42">
        <f>IFERROR(100-Abril81168913141516[[#This Row],[% Durab.]],"N.A")</f>
        <v>9</v>
      </c>
      <c r="P228" s="52" t="s">
        <v>126</v>
      </c>
      <c r="Q228" s="52" t="s">
        <v>126</v>
      </c>
      <c r="R228" s="52" t="s">
        <v>126</v>
      </c>
      <c r="S228" s="52" t="s">
        <v>126</v>
      </c>
      <c r="T228" s="52" t="s">
        <v>126</v>
      </c>
      <c r="U228" s="42" t="str">
        <f>IFERROR(100-Abril81168913141516[[#This Row],[10,00]]-Abril81168913141516[[#This Row],[12,00]]-Abril81168913141516[[#This Row],[14,00]]-Abril81168913141516[[#This Row],[16,00]],"N.A.")</f>
        <v>N.A.</v>
      </c>
      <c r="V228" s="42" t="s">
        <v>124</v>
      </c>
      <c r="W228" s="42" t="s">
        <v>118</v>
      </c>
      <c r="X228" s="42"/>
      <c r="Y228" s="42"/>
    </row>
    <row r="229" spans="1:25" s="78" customFormat="1" ht="15" customHeight="1" x14ac:dyDescent="0.35">
      <c r="A229" s="74">
        <v>233</v>
      </c>
      <c r="B229" s="75">
        <v>45666</v>
      </c>
      <c r="C229" s="76">
        <v>0.86805555555555558</v>
      </c>
      <c r="D229" s="74" t="s">
        <v>114</v>
      </c>
      <c r="E229" s="74" t="s">
        <v>115</v>
      </c>
      <c r="F229" s="74">
        <v>200544</v>
      </c>
      <c r="G229" s="77" t="str">
        <f>+VLOOKUP(Abril81168913141516[[#This Row],[Código]],Tabla1[#All],2,FALSE)</f>
        <v>FINALIZADOR VR.</v>
      </c>
      <c r="H229" s="74">
        <v>20063</v>
      </c>
      <c r="I229" s="74">
        <v>14</v>
      </c>
      <c r="J229" s="74">
        <v>12</v>
      </c>
      <c r="K229" s="22" t="str">
        <f ca="1">IFERROR((Abril81168913141516[[#This Row],[m2]]*100)/Abril81168913141516[[#This Row],[m1]],"N.A")</f>
        <v>N.A</v>
      </c>
      <c r="L229" s="22" t="str">
        <f ca="1">IFERROR((Abril81168913141516[[#This Row],[% Durab.]]*100)/Abril81168913141516[[#This Row],[m2]],"N.A")</f>
        <v>N.A</v>
      </c>
      <c r="M229" s="22" t="str">
        <f ca="1">IFERROR((Abril81168913141516[[#This Row],[m2]]*100)/Abril81168913141516[[#This Row],[m1]],"N.A")</f>
        <v>N.A</v>
      </c>
      <c r="N229" s="22" t="str">
        <f ca="1">IFERROR((Abril81168913141516[[#This Row],[% Durab.]]*100)/Abril81168913141516[[#This Row],[m2]],"N.A")</f>
        <v>N.A</v>
      </c>
      <c r="O229" s="42" t="str">
        <f ca="1">IFERROR(100-Abril81168913141516[[#This Row],[% Durab.]],"N.A")</f>
        <v>N.A</v>
      </c>
      <c r="P229" s="74" t="s">
        <v>148</v>
      </c>
      <c r="Q229" s="80">
        <v>0.32</v>
      </c>
      <c r="R229" s="80">
        <v>1.64</v>
      </c>
      <c r="S229" s="80">
        <v>0.32</v>
      </c>
      <c r="T229" s="80">
        <v>3.56</v>
      </c>
      <c r="U229" s="74">
        <f>IFERROR(100-Abril81168913141516[[#This Row],[10,00]]-Abril81168913141516[[#This Row],[12,00]]-Abril81168913141516[[#This Row],[14,00]]-Abril81168913141516[[#This Row],[16,00]],"N.A.")</f>
        <v>94.160000000000011</v>
      </c>
      <c r="V229" s="74" t="s">
        <v>161</v>
      </c>
      <c r="W229" s="74" t="s">
        <v>118</v>
      </c>
      <c r="X229" s="79" t="s">
        <v>168</v>
      </c>
      <c r="Y229" s="74"/>
    </row>
    <row r="230" spans="1:25" ht="15" customHeight="1" x14ac:dyDescent="0.35">
      <c r="A230" s="42">
        <v>234</v>
      </c>
      <c r="B230" s="43">
        <v>45666</v>
      </c>
      <c r="C230" s="44">
        <v>0.93055555555555558</v>
      </c>
      <c r="D230" s="42" t="s">
        <v>122</v>
      </c>
      <c r="E230" s="42" t="s">
        <v>75</v>
      </c>
      <c r="F230" s="42">
        <v>200544</v>
      </c>
      <c r="G230" s="45" t="str">
        <f>+VLOOKUP(Abril81168913141516[[#This Row],[Código]],Tabla1[#All],2,FALSE)</f>
        <v>FINALIZADOR VR.</v>
      </c>
      <c r="H230" s="42">
        <v>20063</v>
      </c>
      <c r="I230" s="42">
        <v>14</v>
      </c>
      <c r="J230" s="42">
        <v>12</v>
      </c>
      <c r="K230" s="9">
        <v>500</v>
      </c>
      <c r="L230" s="42">
        <v>455</v>
      </c>
      <c r="M230" s="22">
        <f>IFERROR((Abril81168913141516[[#This Row],[m2]]*100)/Abril81168913141516[[#This Row],[m1]],"N.A")</f>
        <v>91</v>
      </c>
      <c r="N230" s="42">
        <v>3.1</v>
      </c>
      <c r="O230" s="42">
        <f>IFERROR(100-Abril81168913141516[[#This Row],[% Durab.]],"N.A")</f>
        <v>9</v>
      </c>
      <c r="P230" s="42" t="s">
        <v>126</v>
      </c>
      <c r="Q230" s="42" t="s">
        <v>126</v>
      </c>
      <c r="R230" s="42" t="s">
        <v>126</v>
      </c>
      <c r="S230" s="42" t="s">
        <v>126</v>
      </c>
      <c r="T230" s="42" t="s">
        <v>126</v>
      </c>
      <c r="U230" s="42" t="s">
        <v>109</v>
      </c>
      <c r="V230" s="42" t="s">
        <v>124</v>
      </c>
      <c r="W230" s="42" t="s">
        <v>118</v>
      </c>
      <c r="X230" s="42"/>
      <c r="Y230" s="42"/>
    </row>
    <row r="231" spans="1:25" ht="15" customHeight="1" x14ac:dyDescent="0.35">
      <c r="A231" s="42">
        <v>235</v>
      </c>
      <c r="B231" s="43">
        <v>45666</v>
      </c>
      <c r="C231" s="44">
        <v>0.93055555555555558</v>
      </c>
      <c r="D231" s="52" t="s">
        <v>122</v>
      </c>
      <c r="E231" s="52" t="s">
        <v>154</v>
      </c>
      <c r="F231" s="42">
        <v>200544</v>
      </c>
      <c r="G231" s="45" t="str">
        <f>+VLOOKUP(Abril81168913141516[[#This Row],[Código]],Tabla1[#All],2,FALSE)</f>
        <v>FINALIZADOR VR.</v>
      </c>
      <c r="H231" s="42">
        <v>20062</v>
      </c>
      <c r="I231" s="42">
        <v>68</v>
      </c>
      <c r="J231" s="42">
        <v>65</v>
      </c>
      <c r="K231" s="9">
        <v>500</v>
      </c>
      <c r="L231" s="42">
        <v>458</v>
      </c>
      <c r="M231" s="22">
        <f>IFERROR((Abril81168913141516[[#This Row],[m2]]*100)/Abril81168913141516[[#This Row],[m1]],"N.A")</f>
        <v>91.6</v>
      </c>
      <c r="N231" s="42">
        <v>3</v>
      </c>
      <c r="O231" s="42">
        <f>IFERROR(100-Abril81168913141516[[#This Row],[% Durab.]],"N.A")</f>
        <v>8.4000000000000057</v>
      </c>
      <c r="P231" s="52" t="s">
        <v>126</v>
      </c>
      <c r="Q231" s="52" t="s">
        <v>126</v>
      </c>
      <c r="R231" s="52" t="s">
        <v>126</v>
      </c>
      <c r="S231" s="52" t="s">
        <v>126</v>
      </c>
      <c r="T231" s="52" t="s">
        <v>126</v>
      </c>
      <c r="U231" s="42" t="s">
        <v>109</v>
      </c>
      <c r="V231" s="42" t="s">
        <v>124</v>
      </c>
      <c r="W231" s="42" t="s">
        <v>118</v>
      </c>
      <c r="X231" s="42"/>
      <c r="Y231" s="42"/>
    </row>
    <row r="232" spans="1:25" ht="15" customHeight="1" x14ac:dyDescent="0.35">
      <c r="A232" s="42">
        <v>236</v>
      </c>
      <c r="B232" s="43">
        <v>45666</v>
      </c>
      <c r="C232" s="44">
        <v>0.9375</v>
      </c>
      <c r="D232" s="42" t="s">
        <v>114</v>
      </c>
      <c r="E232" s="42" t="s">
        <v>115</v>
      </c>
      <c r="F232" s="42">
        <v>200118</v>
      </c>
      <c r="G232" s="45" t="str">
        <f>+VLOOKUP(Abril81168913141516[[#This Row],[Código]],Tabla1[#All],2,FALSE)</f>
        <v>C. INICIACIÓN P. INMUNIDAD</v>
      </c>
      <c r="H232" s="42">
        <v>20064</v>
      </c>
      <c r="I232" s="42">
        <v>30</v>
      </c>
      <c r="J232" s="42">
        <v>4</v>
      </c>
      <c r="K232" s="22" t="str">
        <f ca="1">IFERROR((Abril81168913141516[[#This Row],[m2]]*100)/Abril81168913141516[[#This Row],[m1]],"N.A")</f>
        <v>N.A</v>
      </c>
      <c r="L232" s="22" t="str">
        <f ca="1">IFERROR((Abril81168913141516[[#This Row],[% Durab.]]*100)/Abril81168913141516[[#This Row],[m2]],"N.A")</f>
        <v>N.A</v>
      </c>
      <c r="M232" s="22" t="str">
        <f ca="1">IFERROR((Abril81168913141516[[#This Row],[m2]]*100)/Abril81168913141516[[#This Row],[m1]],"N.A")</f>
        <v>N.A</v>
      </c>
      <c r="N232" s="22" t="str">
        <f ca="1">IFERROR((Abril81168913141516[[#This Row],[% Durab.]]*100)/Abril81168913141516[[#This Row],[m2]],"N.A")</f>
        <v>N.A</v>
      </c>
      <c r="O232" s="42" t="str">
        <f ca="1">IFERROR(100-Abril81168913141516[[#This Row],[% Durab.]],"N.A")</f>
        <v>N.A</v>
      </c>
      <c r="P232" s="42" t="s">
        <v>148</v>
      </c>
      <c r="Q232" s="52">
        <v>0.44</v>
      </c>
      <c r="R232" s="52">
        <v>0.44</v>
      </c>
      <c r="S232" s="52">
        <v>2.76</v>
      </c>
      <c r="T232" s="52">
        <v>3.04</v>
      </c>
      <c r="U232" s="42">
        <f>IFERROR(100-Abril81168913141516[[#This Row],[10,00]]-Abril81168913141516[[#This Row],[12,00]]-Abril81168913141516[[#This Row],[14,00]]-Abril81168913141516[[#This Row],[16,00]],"N.A.")</f>
        <v>93.32</v>
      </c>
      <c r="V232" s="42" t="s">
        <v>161</v>
      </c>
      <c r="W232" s="42" t="s">
        <v>118</v>
      </c>
      <c r="X232" s="42"/>
      <c r="Y232" s="42"/>
    </row>
    <row r="233" spans="1:25" ht="15" customHeight="1" x14ac:dyDescent="0.35">
      <c r="A233" s="42">
        <v>237</v>
      </c>
      <c r="B233" s="43">
        <v>45667</v>
      </c>
      <c r="C233" s="44">
        <v>2.7777777777777776E-2</v>
      </c>
      <c r="D233" s="52" t="s">
        <v>114</v>
      </c>
      <c r="E233" s="42" t="s">
        <v>77</v>
      </c>
      <c r="F233" s="42">
        <v>200118</v>
      </c>
      <c r="G233" s="45" t="str">
        <f>+VLOOKUP(Abril81168913141516[[#This Row],[Código]],Tabla1[#All],2,FALSE)</f>
        <v>C. INICIACIÓN P. INMUNIDAD</v>
      </c>
      <c r="H233" s="42">
        <v>20064</v>
      </c>
      <c r="I233" s="42">
        <v>30</v>
      </c>
      <c r="J233" s="42">
        <v>20</v>
      </c>
      <c r="K233" s="22" t="str">
        <f ca="1">IFERROR((Abril81168913141516[[#This Row],[m2]]*100)/Abril81168913141516[[#This Row],[m1]],"N.A")</f>
        <v>N.A</v>
      </c>
      <c r="L233" s="22" t="str">
        <f ca="1">IFERROR((Abril81168913141516[[#This Row],[% Durab.]]*100)/Abril81168913141516[[#This Row],[m2]],"N.A")</f>
        <v>N.A</v>
      </c>
      <c r="M233" s="22" t="str">
        <f ca="1">IFERROR((Abril81168913141516[[#This Row],[m2]]*100)/Abril81168913141516[[#This Row],[m1]],"N.A")</f>
        <v>N.A</v>
      </c>
      <c r="N233" s="22" t="str">
        <f ca="1">IFERROR((Abril81168913141516[[#This Row],[% Durab.]]*100)/Abril81168913141516[[#This Row],[m2]],"N.A")</f>
        <v>N.A</v>
      </c>
      <c r="O233" s="42" t="str">
        <f ca="1">IFERROR(100-Abril81168913141516[[#This Row],[% Durab.]],"N.A")</f>
        <v>N.A</v>
      </c>
      <c r="P233" s="42" t="s">
        <v>142</v>
      </c>
      <c r="Q233" s="42">
        <v>0.24</v>
      </c>
      <c r="R233" s="42">
        <v>0.48</v>
      </c>
      <c r="S233" s="42">
        <v>3.08</v>
      </c>
      <c r="T233" s="42">
        <v>3.52</v>
      </c>
      <c r="U233" s="42">
        <f>IFERROR(100-Abril81168913141516[[#This Row],[10,00]]-Abril81168913141516[[#This Row],[12,00]]-Abril81168913141516[[#This Row],[14,00]]-Abril81168913141516[[#This Row],[16,00]],"N.A.")</f>
        <v>92.68</v>
      </c>
      <c r="V233" s="42" t="s">
        <v>123</v>
      </c>
      <c r="W233" s="42" t="s">
        <v>125</v>
      </c>
      <c r="X233" s="42"/>
      <c r="Y233" s="42"/>
    </row>
    <row r="234" spans="1:25" ht="15" customHeight="1" x14ac:dyDescent="0.35">
      <c r="A234" s="42">
        <v>238</v>
      </c>
      <c r="B234" s="43">
        <v>45667</v>
      </c>
      <c r="C234" s="44">
        <v>6.9444444444444448E-2</v>
      </c>
      <c r="D234" s="42" t="s">
        <v>114</v>
      </c>
      <c r="E234" s="42" t="s">
        <v>77</v>
      </c>
      <c r="F234" s="42">
        <v>200543</v>
      </c>
      <c r="G234" s="45" t="str">
        <f>+VLOOKUP(Abril81168913141516[[#This Row],[Código]],Tabla1[#All],2,FALSE)</f>
        <v xml:space="preserve">C.ENGORDE ESP VR. </v>
      </c>
      <c r="H234" s="42">
        <v>20049</v>
      </c>
      <c r="I234" s="42">
        <v>68</v>
      </c>
      <c r="J234" s="42">
        <v>39</v>
      </c>
      <c r="K234" s="22" t="str">
        <f ca="1">IFERROR((Abril81168913141516[[#This Row],[m2]]*100)/Abril81168913141516[[#This Row],[m1]],"N.A")</f>
        <v>N.A</v>
      </c>
      <c r="L234" s="22" t="str">
        <f ca="1">IFERROR((Abril81168913141516[[#This Row],[% Durab.]]*100)/Abril81168913141516[[#This Row],[m2]],"N.A")</f>
        <v>N.A</v>
      </c>
      <c r="M234" s="22" t="str">
        <f ca="1">IFERROR((Abril81168913141516[[#This Row],[m2]]*100)/Abril81168913141516[[#This Row],[m1]],"N.A")</f>
        <v>N.A</v>
      </c>
      <c r="N234" s="22" t="str">
        <f ca="1">IFERROR((Abril81168913141516[[#This Row],[% Durab.]]*100)/Abril81168913141516[[#This Row],[m2]],"N.A")</f>
        <v>N.A</v>
      </c>
      <c r="O234" s="42" t="str">
        <f ca="1">IFERROR(100-Abril81168913141516[[#This Row],[% Durab.]],"N.A")</f>
        <v>N.A</v>
      </c>
      <c r="P234" s="42" t="s">
        <v>142</v>
      </c>
      <c r="Q234" s="42">
        <v>0.08</v>
      </c>
      <c r="R234" s="42">
        <v>0.4</v>
      </c>
      <c r="S234" s="42">
        <v>2.8</v>
      </c>
      <c r="T234" s="42">
        <v>3.28</v>
      </c>
      <c r="U234" s="42">
        <f>IFERROR(100-Abril81168913141516[[#This Row],[10,00]]-Abril81168913141516[[#This Row],[12,00]]-Abril81168913141516[[#This Row],[14,00]]-Abril81168913141516[[#This Row],[16,00]],"N.A.")</f>
        <v>93.44</v>
      </c>
      <c r="V234" s="42" t="s">
        <v>123</v>
      </c>
      <c r="W234" s="42" t="s">
        <v>125</v>
      </c>
      <c r="X234" s="42"/>
      <c r="Y234" s="42"/>
    </row>
    <row r="235" spans="1:25" ht="15" customHeight="1" x14ac:dyDescent="0.35">
      <c r="A235" s="42">
        <v>239</v>
      </c>
      <c r="B235" s="43">
        <v>45667</v>
      </c>
      <c r="C235" s="44">
        <v>0.10069444444444445</v>
      </c>
      <c r="D235" s="52" t="s">
        <v>122</v>
      </c>
      <c r="E235" s="42" t="s">
        <v>75</v>
      </c>
      <c r="F235" s="42">
        <v>200543</v>
      </c>
      <c r="G235" s="45" t="str">
        <f>+VLOOKUP(Abril81168913141516[[#This Row],[Código]],Tabla1[#All],2,FALSE)</f>
        <v xml:space="preserve">C.ENGORDE ESP VR. </v>
      </c>
      <c r="H235" s="42">
        <v>20049</v>
      </c>
      <c r="I235" s="42">
        <v>68</v>
      </c>
      <c r="J235" s="42">
        <v>25</v>
      </c>
      <c r="K235" s="9">
        <v>500</v>
      </c>
      <c r="L235" s="42">
        <v>452</v>
      </c>
      <c r="M235" s="22">
        <f>IFERROR((Abril81168913141516[[#This Row],[m2]]*100)/Abril81168913141516[[#This Row],[m1]],"N.A")</f>
        <v>90.4</v>
      </c>
      <c r="N235" s="42">
        <v>3.1</v>
      </c>
      <c r="O235" s="42">
        <f>IFERROR(100-Abril81168913141516[[#This Row],[% Durab.]],"N.A")</f>
        <v>9.5999999999999943</v>
      </c>
      <c r="P235" s="42" t="s">
        <v>126</v>
      </c>
      <c r="Q235" s="42" t="s">
        <v>126</v>
      </c>
      <c r="R235" s="42" t="s">
        <v>126</v>
      </c>
      <c r="S235" s="42" t="s">
        <v>126</v>
      </c>
      <c r="T235" s="42" t="s">
        <v>126</v>
      </c>
      <c r="U235" s="42" t="str">
        <f>IFERROR(100-Abril81168913141516[[#This Row],[10,00]]-Abril81168913141516[[#This Row],[12,00]]-Abril81168913141516[[#This Row],[14,00]]-Abril81168913141516[[#This Row],[16,00]],"N.A.")</f>
        <v>N.A.</v>
      </c>
      <c r="V235" s="42" t="s">
        <v>145</v>
      </c>
      <c r="W235" s="42" t="s">
        <v>125</v>
      </c>
      <c r="X235" s="42"/>
      <c r="Y235" s="42"/>
    </row>
    <row r="236" spans="1:25" ht="15" customHeight="1" x14ac:dyDescent="0.35">
      <c r="A236" s="42">
        <v>240</v>
      </c>
      <c r="B236" s="43">
        <v>45667</v>
      </c>
      <c r="C236" s="44">
        <v>0.10069444444444445</v>
      </c>
      <c r="D236" s="42" t="s">
        <v>122</v>
      </c>
      <c r="E236" s="42" t="s">
        <v>144</v>
      </c>
      <c r="F236" s="42">
        <v>200118</v>
      </c>
      <c r="G236" s="45" t="str">
        <f>+VLOOKUP(Abril81168913141516[[#This Row],[Código]],Tabla1[#All],2,FALSE)</f>
        <v>C. INICIACIÓN P. INMUNIDAD</v>
      </c>
      <c r="H236" s="42">
        <v>20064</v>
      </c>
      <c r="I236" s="42">
        <v>30</v>
      </c>
      <c r="J236" s="42">
        <v>10</v>
      </c>
      <c r="K236" s="9">
        <v>500</v>
      </c>
      <c r="L236" s="42">
        <v>478</v>
      </c>
      <c r="M236" s="22">
        <f>IFERROR((Abril81168913141516[[#This Row],[m2]]*100)/Abril81168913141516[[#This Row],[m1]],"N.A")</f>
        <v>95.6</v>
      </c>
      <c r="N236" s="42">
        <v>3.1</v>
      </c>
      <c r="O236" s="42">
        <f>IFERROR(100-Abril81168913141516[[#This Row],[% Durab.]],"N.A")</f>
        <v>4.4000000000000057</v>
      </c>
      <c r="P236" s="42" t="s">
        <v>126</v>
      </c>
      <c r="Q236" s="42" t="s">
        <v>126</v>
      </c>
      <c r="R236" s="42" t="s">
        <v>126</v>
      </c>
      <c r="S236" s="42" t="s">
        <v>126</v>
      </c>
      <c r="T236" s="42" t="s">
        <v>126</v>
      </c>
      <c r="U236" s="42" t="s">
        <v>109</v>
      </c>
      <c r="V236" s="42" t="s">
        <v>145</v>
      </c>
      <c r="W236" s="42" t="s">
        <v>125</v>
      </c>
      <c r="X236" s="42"/>
      <c r="Y236" s="42"/>
    </row>
    <row r="237" spans="1:25" s="62" customFormat="1" ht="15" customHeight="1" x14ac:dyDescent="0.35">
      <c r="A237" s="60">
        <v>241</v>
      </c>
      <c r="B237" s="43">
        <v>45667</v>
      </c>
      <c r="C237" s="44">
        <v>0.13541666666666666</v>
      </c>
      <c r="D237" s="60" t="s">
        <v>114</v>
      </c>
      <c r="E237" s="42" t="s">
        <v>77</v>
      </c>
      <c r="F237" s="42">
        <v>200543</v>
      </c>
      <c r="G237" s="45" t="str">
        <f>+VLOOKUP(Abril81168913141516[[#This Row],[Código]],Tabla1[#All],2,FALSE)</f>
        <v xml:space="preserve">C.ENGORDE ESP VR. </v>
      </c>
      <c r="H237" s="60">
        <v>20049</v>
      </c>
      <c r="I237" s="60">
        <v>68</v>
      </c>
      <c r="J237" s="60">
        <v>49</v>
      </c>
      <c r="K237" s="22" t="str">
        <f ca="1">IFERROR((Abril81168913141516[[#This Row],[m2]]*100)/Abril81168913141516[[#This Row],[m1]],"N.A")</f>
        <v>N.A</v>
      </c>
      <c r="L237" s="22" t="str">
        <f ca="1">IFERROR((Abril81168913141516[[#This Row],[% Durab.]]*100)/Abril81168913141516[[#This Row],[m2]],"N.A")</f>
        <v>N.A</v>
      </c>
      <c r="M237" s="22" t="str">
        <f ca="1">IFERROR((Abril81168913141516[[#This Row],[m2]]*100)/Abril81168913141516[[#This Row],[m1]],"N.A")</f>
        <v>N.A</v>
      </c>
      <c r="N237" s="22" t="str">
        <f ca="1">IFERROR((Abril81168913141516[[#This Row],[% Durab.]]*100)/Abril81168913141516[[#This Row],[m2]],"N.A")</f>
        <v>N.A</v>
      </c>
      <c r="O237" s="42" t="str">
        <f ca="1">IFERROR(100-Abril81168913141516[[#This Row],[% Durab.]],"N.A")</f>
        <v>N.A</v>
      </c>
      <c r="P237" s="60" t="s">
        <v>142</v>
      </c>
      <c r="Q237" s="60">
        <v>0.32</v>
      </c>
      <c r="R237" s="60">
        <v>0.44</v>
      </c>
      <c r="S237" s="60">
        <v>2.3199999999999998</v>
      </c>
      <c r="T237" s="60">
        <v>3.24</v>
      </c>
      <c r="U237" s="42">
        <f>IFERROR(100-Abril81168913141516[[#This Row],[10,00]]-Abril81168913141516[[#This Row],[12,00]]-Abril81168913141516[[#This Row],[14,00]]-Abril81168913141516[[#This Row],[16,00]],"N.A.")</f>
        <v>93.680000000000021</v>
      </c>
      <c r="V237" s="42" t="s">
        <v>123</v>
      </c>
      <c r="W237" s="60" t="s">
        <v>125</v>
      </c>
      <c r="X237" s="42"/>
      <c r="Y237" s="60"/>
    </row>
    <row r="238" spans="1:25" ht="15" customHeight="1" x14ac:dyDescent="0.35">
      <c r="A238" s="42">
        <v>242</v>
      </c>
      <c r="B238" s="43">
        <v>45667</v>
      </c>
      <c r="C238" s="44">
        <v>0.17708333333333334</v>
      </c>
      <c r="D238" s="42" t="s">
        <v>122</v>
      </c>
      <c r="E238" s="42" t="s">
        <v>144</v>
      </c>
      <c r="F238" s="42">
        <v>200118</v>
      </c>
      <c r="G238" s="45" t="str">
        <f>+VLOOKUP(Abril81168913141516[[#This Row],[Código]],Tabla1[#All],2,FALSE)</f>
        <v>C. INICIACIÓN P. INMUNIDAD</v>
      </c>
      <c r="H238" s="42">
        <v>20064</v>
      </c>
      <c r="I238" s="42">
        <v>30</v>
      </c>
      <c r="J238" s="42">
        <v>28</v>
      </c>
      <c r="K238" s="9">
        <v>500</v>
      </c>
      <c r="L238" s="42">
        <v>470</v>
      </c>
      <c r="M238" s="22">
        <f>IFERROR((Abril81168913141516[[#This Row],[m2]]*100)/Abril81168913141516[[#This Row],[m1]],"N.A")</f>
        <v>94</v>
      </c>
      <c r="N238" s="42">
        <v>3.1</v>
      </c>
      <c r="O238" s="42">
        <f>IFERROR(100-Abril81168913141516[[#This Row],[% Durab.]],"N.A")</f>
        <v>6</v>
      </c>
      <c r="P238" s="42" t="s">
        <v>126</v>
      </c>
      <c r="Q238" s="42" t="s">
        <v>126</v>
      </c>
      <c r="R238" s="42" t="s">
        <v>126</v>
      </c>
      <c r="S238" s="42" t="s">
        <v>126</v>
      </c>
      <c r="T238" s="42" t="s">
        <v>126</v>
      </c>
      <c r="U238" s="42" t="str">
        <f>IFERROR(100-Abril81168913141516[[#This Row],[10,00]]-Abril81168913141516[[#This Row],[12,00]]-Abril81168913141516[[#This Row],[14,00]]-Abril81168913141516[[#This Row],[16,00]],"N.A.")</f>
        <v>N.A.</v>
      </c>
      <c r="V238" s="42" t="s">
        <v>145</v>
      </c>
      <c r="W238" s="42" t="s">
        <v>125</v>
      </c>
      <c r="X238" s="42"/>
      <c r="Y238" s="42"/>
    </row>
    <row r="239" spans="1:25" ht="15" customHeight="1" x14ac:dyDescent="0.35">
      <c r="A239" s="42">
        <v>245</v>
      </c>
      <c r="B239" s="43">
        <v>45667</v>
      </c>
      <c r="C239" s="44">
        <v>0.1875</v>
      </c>
      <c r="D239" s="52" t="s">
        <v>114</v>
      </c>
      <c r="E239" s="42" t="s">
        <v>77</v>
      </c>
      <c r="F239" s="42">
        <v>200099</v>
      </c>
      <c r="G239" s="45" t="str">
        <f>+VLOOKUP(Abril81168913141516[[#This Row],[Código]],Tabla1[#All],2,FALSE)</f>
        <v>C. GESTACION P.</v>
      </c>
      <c r="H239" s="42">
        <v>20066</v>
      </c>
      <c r="I239" s="42">
        <v>66</v>
      </c>
      <c r="J239" s="42">
        <v>10</v>
      </c>
      <c r="K239" s="22" t="str">
        <f ca="1">IFERROR((Abril81168913141516[[#This Row],[m2]]*100)/Abril81168913141516[[#This Row],[m1]],"N.A")</f>
        <v>N.A</v>
      </c>
      <c r="L239" s="22" t="str">
        <f ca="1">IFERROR((Abril81168913141516[[#This Row],[% Durab.]]*100)/Abril81168913141516[[#This Row],[m2]],"N.A")</f>
        <v>N.A</v>
      </c>
      <c r="M239" s="22" t="str">
        <f ca="1">IFERROR((Abril81168913141516[[#This Row],[m2]]*100)/Abril81168913141516[[#This Row],[m1]],"N.A")</f>
        <v>N.A</v>
      </c>
      <c r="N239" s="22" t="str">
        <f ca="1">IFERROR((Abril81168913141516[[#This Row],[% Durab.]]*100)/Abril81168913141516[[#This Row],[m2]],"N.A")</f>
        <v>N.A</v>
      </c>
      <c r="O239" s="42" t="str">
        <f ca="1">IFERROR(100-Abril81168913141516[[#This Row],[% Durab.]],"N.A")</f>
        <v>N.A</v>
      </c>
      <c r="P239" s="42" t="s">
        <v>142</v>
      </c>
      <c r="Q239" s="42">
        <v>0.12</v>
      </c>
      <c r="R239" s="42">
        <v>0.24</v>
      </c>
      <c r="S239" s="42">
        <v>2.2799999999999998</v>
      </c>
      <c r="T239" s="42">
        <v>3</v>
      </c>
      <c r="U239" s="42">
        <f>IFERROR(100-Abril81168913141516[[#This Row],[10,00]]-Abril81168913141516[[#This Row],[12,00]]-Abril81168913141516[[#This Row],[14,00]]-Abril81168913141516[[#This Row],[16,00]],"N.A.")</f>
        <v>94.36</v>
      </c>
      <c r="V239" s="42" t="s">
        <v>123</v>
      </c>
      <c r="W239" s="42" t="s">
        <v>125</v>
      </c>
      <c r="X239" s="42"/>
      <c r="Y239" s="42"/>
    </row>
    <row r="240" spans="1:25" ht="15" customHeight="1" x14ac:dyDescent="0.35">
      <c r="A240" s="42">
        <v>246</v>
      </c>
      <c r="B240" s="43">
        <v>45667</v>
      </c>
      <c r="C240" s="44">
        <v>0.21875</v>
      </c>
      <c r="D240" s="42" t="s">
        <v>114</v>
      </c>
      <c r="E240" s="42" t="s">
        <v>77</v>
      </c>
      <c r="F240" s="42">
        <v>200099</v>
      </c>
      <c r="G240" s="45" t="str">
        <f>+VLOOKUP(Abril81168913141516[[#This Row],[Código]],Tabla1[#All],2,FALSE)</f>
        <v>C. GESTACION P.</v>
      </c>
      <c r="H240" s="42">
        <v>20065</v>
      </c>
      <c r="I240" s="42">
        <v>17</v>
      </c>
      <c r="J240" s="42">
        <v>10</v>
      </c>
      <c r="K240" s="22" t="str">
        <f ca="1">IFERROR((Abril81168913141516[[#This Row],[m2]]*100)/Abril81168913141516[[#This Row],[m1]],"N.A")</f>
        <v>N.A</v>
      </c>
      <c r="L240" s="22" t="str">
        <f ca="1">IFERROR((Abril81168913141516[[#This Row],[% Durab.]]*100)/Abril81168913141516[[#This Row],[m2]],"N.A")</f>
        <v>N.A</v>
      </c>
      <c r="M240" s="22" t="str">
        <f ca="1">IFERROR((Abril81168913141516[[#This Row],[m2]]*100)/Abril81168913141516[[#This Row],[m1]],"N.A")</f>
        <v>N.A</v>
      </c>
      <c r="N240" s="22" t="str">
        <f ca="1">IFERROR((Abril81168913141516[[#This Row],[% Durab.]]*100)/Abril81168913141516[[#This Row],[m2]],"N.A")</f>
        <v>N.A</v>
      </c>
      <c r="O240" s="42" t="str">
        <f ca="1">IFERROR(100-Abril81168913141516[[#This Row],[% Durab.]],"N.A")</f>
        <v>N.A</v>
      </c>
      <c r="P240" s="42" t="s">
        <v>142</v>
      </c>
      <c r="Q240" s="42">
        <v>0.12</v>
      </c>
      <c r="R240" s="42">
        <v>0.32</v>
      </c>
      <c r="S240" s="42">
        <v>2.98</v>
      </c>
      <c r="T240" s="42">
        <v>3</v>
      </c>
      <c r="U240" s="42">
        <f>IFERROR(100-Abril81168913141516[[#This Row],[10,00]]-Abril81168913141516[[#This Row],[12,00]]-Abril81168913141516[[#This Row],[14,00]]-Abril81168913141516[[#This Row],[16,00]],"N.A.")</f>
        <v>93.58</v>
      </c>
      <c r="V240" s="42" t="s">
        <v>123</v>
      </c>
      <c r="W240" s="42" t="s">
        <v>125</v>
      </c>
      <c r="X240" s="42"/>
      <c r="Y240" s="42"/>
    </row>
    <row r="241" spans="1:25" ht="15" customHeight="1" x14ac:dyDescent="0.35">
      <c r="A241" s="42">
        <v>247</v>
      </c>
      <c r="B241" s="43">
        <v>45667</v>
      </c>
      <c r="C241" s="44">
        <v>0.27083333333333331</v>
      </c>
      <c r="D241" s="60" t="s">
        <v>122</v>
      </c>
      <c r="E241" s="52" t="s">
        <v>169</v>
      </c>
      <c r="F241" s="42">
        <v>200543</v>
      </c>
      <c r="G241" s="45" t="str">
        <f>+VLOOKUP(Abril81168913141516[[#This Row],[Código]],Tabla1[#All],2,FALSE)</f>
        <v xml:space="preserve">C.ENGORDE ESP VR. </v>
      </c>
      <c r="H241" s="42">
        <v>20049</v>
      </c>
      <c r="I241" s="42">
        <v>68</v>
      </c>
      <c r="J241" s="42">
        <v>65</v>
      </c>
      <c r="K241" s="9" t="s">
        <v>126</v>
      </c>
      <c r="L241" s="42" t="s">
        <v>126</v>
      </c>
      <c r="M241" s="22" t="str">
        <f>IFERROR((Abril81168913141516[[#This Row],[m2]]*100)/Abril81168913141516[[#This Row],[m1]],"N.A")</f>
        <v>N.A</v>
      </c>
      <c r="N241" s="42" t="s">
        <v>126</v>
      </c>
      <c r="O241" s="42">
        <v>6.6</v>
      </c>
      <c r="P241" s="42" t="s">
        <v>126</v>
      </c>
      <c r="Q241" s="42" t="s">
        <v>126</v>
      </c>
      <c r="R241" s="42" t="s">
        <v>126</v>
      </c>
      <c r="S241" s="42" t="s">
        <v>126</v>
      </c>
      <c r="T241" s="42" t="s">
        <v>126</v>
      </c>
      <c r="U241" s="42" t="str">
        <f>IFERROR(100-Abril81168913141516[[#This Row],[10,00]]-Abril81168913141516[[#This Row],[12,00]]-Abril81168913141516[[#This Row],[14,00]]-Abril81168913141516[[#This Row],[16,00]],"N.A.")</f>
        <v>N.A.</v>
      </c>
      <c r="V241" s="42" t="s">
        <v>145</v>
      </c>
      <c r="W241" s="42" t="s">
        <v>125</v>
      </c>
      <c r="X241" s="42"/>
      <c r="Y241" s="42"/>
    </row>
    <row r="242" spans="1:25" ht="15" customHeight="1" x14ac:dyDescent="0.35">
      <c r="A242" s="42">
        <v>248</v>
      </c>
      <c r="B242" s="43">
        <v>45667</v>
      </c>
      <c r="C242" s="44">
        <v>0.27083333333333331</v>
      </c>
      <c r="D242" s="52" t="s">
        <v>122</v>
      </c>
      <c r="E242" s="52" t="s">
        <v>170</v>
      </c>
      <c r="F242" s="42">
        <v>200543</v>
      </c>
      <c r="G242" s="45" t="str">
        <f>+VLOOKUP(Abril81168913141516[[#This Row],[Código]],Tabla1[#All],2,FALSE)</f>
        <v xml:space="preserve">C.ENGORDE ESP VR. </v>
      </c>
      <c r="H242" s="42">
        <v>20049</v>
      </c>
      <c r="I242" s="42">
        <v>68</v>
      </c>
      <c r="J242" s="42">
        <v>58</v>
      </c>
      <c r="K242" s="9" t="s">
        <v>126</v>
      </c>
      <c r="L242" s="42" t="s">
        <v>126</v>
      </c>
      <c r="M242" s="22" t="s">
        <v>126</v>
      </c>
      <c r="N242" s="42" t="s">
        <v>126</v>
      </c>
      <c r="O242" s="42">
        <v>3.4</v>
      </c>
      <c r="P242" s="42" t="s">
        <v>126</v>
      </c>
      <c r="Q242" s="42" t="s">
        <v>126</v>
      </c>
      <c r="R242" s="42" t="s">
        <v>126</v>
      </c>
      <c r="S242" s="42" t="s">
        <v>126</v>
      </c>
      <c r="T242" s="42" t="s">
        <v>126</v>
      </c>
      <c r="U242" s="42" t="str">
        <f>IFERROR(100-Abril81168913141516[[#This Row],[10,00]]-Abril81168913141516[[#This Row],[12,00]]-Abril81168913141516[[#This Row],[14,00]]-Abril81168913141516[[#This Row],[16,00]],"N.A.")</f>
        <v>N.A.</v>
      </c>
      <c r="V242" s="42" t="s">
        <v>145</v>
      </c>
      <c r="W242" s="42" t="s">
        <v>125</v>
      </c>
      <c r="X242" s="42"/>
      <c r="Y242" s="42"/>
    </row>
    <row r="243" spans="1:25" ht="15" customHeight="1" x14ac:dyDescent="0.35">
      <c r="A243" s="42">
        <v>249</v>
      </c>
      <c r="B243" s="43">
        <v>45667</v>
      </c>
      <c r="C243" s="44">
        <v>0.27083333333333331</v>
      </c>
      <c r="D243" s="52" t="s">
        <v>122</v>
      </c>
      <c r="E243" s="52" t="s">
        <v>171</v>
      </c>
      <c r="F243" s="42">
        <v>200543</v>
      </c>
      <c r="G243" s="45" t="str">
        <f>+VLOOKUP(Abril81168913141516[[#This Row],[Código]],Tabla1[#All],2,FALSE)</f>
        <v xml:space="preserve">C.ENGORDE ESP VR. </v>
      </c>
      <c r="H243" s="42">
        <v>20049</v>
      </c>
      <c r="I243" s="42">
        <v>68</v>
      </c>
      <c r="J243" s="42">
        <v>65</v>
      </c>
      <c r="K243" s="9" t="s">
        <v>126</v>
      </c>
      <c r="L243" s="42" t="s">
        <v>126</v>
      </c>
      <c r="M243" s="22" t="s">
        <v>126</v>
      </c>
      <c r="N243" s="42" t="s">
        <v>126</v>
      </c>
      <c r="O243" s="42">
        <v>7.2</v>
      </c>
      <c r="P243" s="42" t="s">
        <v>126</v>
      </c>
      <c r="Q243" s="42" t="s">
        <v>126</v>
      </c>
      <c r="R243" s="42" t="s">
        <v>126</v>
      </c>
      <c r="S243" s="42" t="s">
        <v>126</v>
      </c>
      <c r="T243" s="42" t="s">
        <v>126</v>
      </c>
      <c r="U243" s="42" t="str">
        <f>IFERROR(100-Abril81168913141516[[#This Row],[10,00]]-Abril81168913141516[[#This Row],[12,00]]-Abril81168913141516[[#This Row],[14,00]]-Abril81168913141516[[#This Row],[16,00]],"N.A.")</f>
        <v>N.A.</v>
      </c>
      <c r="V243" s="42" t="s">
        <v>145</v>
      </c>
      <c r="W243" s="42" t="s">
        <v>125</v>
      </c>
      <c r="X243" s="42"/>
      <c r="Y243" s="42"/>
    </row>
    <row r="244" spans="1:25" ht="15" customHeight="1" x14ac:dyDescent="0.35">
      <c r="A244" s="42">
        <v>250</v>
      </c>
      <c r="B244" s="43">
        <v>45667</v>
      </c>
      <c r="C244" s="44">
        <v>0.27083333333333331</v>
      </c>
      <c r="D244" s="52" t="s">
        <v>122</v>
      </c>
      <c r="E244" s="42" t="s">
        <v>172</v>
      </c>
      <c r="F244" s="42">
        <v>200543</v>
      </c>
      <c r="G244" s="45" t="str">
        <f>+VLOOKUP(Abril81168913141516[[#This Row],[Código]],Tabla1[#All],2,FALSE)</f>
        <v xml:space="preserve">C.ENGORDE ESP VR. </v>
      </c>
      <c r="H244" s="42">
        <v>20049</v>
      </c>
      <c r="I244" s="42">
        <v>68</v>
      </c>
      <c r="J244" s="42">
        <v>55</v>
      </c>
      <c r="K244" s="9" t="s">
        <v>126</v>
      </c>
      <c r="L244" s="42" t="s">
        <v>126</v>
      </c>
      <c r="M244" s="22" t="s">
        <v>126</v>
      </c>
      <c r="N244" s="42" t="s">
        <v>126</v>
      </c>
      <c r="O244" s="42">
        <v>9.1999999999999993</v>
      </c>
      <c r="P244" s="42" t="s">
        <v>126</v>
      </c>
      <c r="Q244" s="42" t="s">
        <v>126</v>
      </c>
      <c r="R244" s="42" t="s">
        <v>126</v>
      </c>
      <c r="S244" s="42" t="s">
        <v>126</v>
      </c>
      <c r="T244" s="42" t="s">
        <v>126</v>
      </c>
      <c r="U244" s="42" t="s">
        <v>109</v>
      </c>
      <c r="V244" s="42" t="s">
        <v>145</v>
      </c>
      <c r="W244" s="42" t="s">
        <v>125</v>
      </c>
      <c r="X244" s="42"/>
      <c r="Y244" s="42"/>
    </row>
    <row r="245" spans="1:25" ht="15" customHeight="1" x14ac:dyDescent="0.35">
      <c r="A245" s="42">
        <v>251</v>
      </c>
      <c r="B245" s="43">
        <v>45667</v>
      </c>
      <c r="C245" s="44">
        <v>0.27083333333333331</v>
      </c>
      <c r="D245" s="52" t="s">
        <v>122</v>
      </c>
      <c r="E245" s="42" t="s">
        <v>173</v>
      </c>
      <c r="F245" s="42">
        <v>200543</v>
      </c>
      <c r="G245" s="45" t="str">
        <f>+VLOOKUP(Abril81168913141516[[#This Row],[Código]],Tabla1[#All],2,FALSE)</f>
        <v xml:space="preserve">C.ENGORDE ESP VR. </v>
      </c>
      <c r="H245" s="42">
        <v>20049</v>
      </c>
      <c r="I245" s="42">
        <v>68</v>
      </c>
      <c r="J245" s="42">
        <v>55</v>
      </c>
      <c r="K245" s="9">
        <v>500</v>
      </c>
      <c r="L245" s="42">
        <v>440</v>
      </c>
      <c r="M245" s="22">
        <f>IFERROR((Abril81168913141516[[#This Row],[m2]]*100)/Abril81168913141516[[#This Row],[m1]],"N.A")</f>
        <v>88</v>
      </c>
      <c r="N245" s="42">
        <v>3</v>
      </c>
      <c r="O245" s="42">
        <f>IFERROR(100-Abril81168913141516[[#This Row],[% Durab.]],"N.A")</f>
        <v>12</v>
      </c>
      <c r="P245" s="42" t="s">
        <v>126</v>
      </c>
      <c r="Q245" s="42" t="s">
        <v>126</v>
      </c>
      <c r="R245" s="42" t="s">
        <v>126</v>
      </c>
      <c r="S245" s="42" t="s">
        <v>126</v>
      </c>
      <c r="T245" s="42" t="s">
        <v>126</v>
      </c>
      <c r="U245" s="42" t="str">
        <f>IFERROR(100-Abril81168913141516[[#This Row],[10,00]]-Abril81168913141516[[#This Row],[12,00]]-Abril81168913141516[[#This Row],[14,00]]-Abril81168913141516[[#This Row],[16,00]],"N.A.")</f>
        <v>N.A.</v>
      </c>
      <c r="V245" s="42" t="s">
        <v>145</v>
      </c>
      <c r="W245" s="42" t="s">
        <v>125</v>
      </c>
      <c r="X245" s="42"/>
      <c r="Y245" s="42"/>
    </row>
    <row r="246" spans="1:25" ht="15" customHeight="1" x14ac:dyDescent="0.35">
      <c r="A246" s="42">
        <v>252</v>
      </c>
      <c r="B246" s="43">
        <v>45667</v>
      </c>
      <c r="C246" s="44">
        <v>0.33055555555555555</v>
      </c>
      <c r="D246" s="42" t="s">
        <v>122</v>
      </c>
      <c r="E246" s="42" t="s">
        <v>76</v>
      </c>
      <c r="F246" s="42">
        <v>200099</v>
      </c>
      <c r="G246" s="45" t="str">
        <f>+VLOOKUP(Abril81168913141516[[#This Row],[Código]],Tabla1[#All],2,FALSE)</f>
        <v>C. GESTACION P.</v>
      </c>
      <c r="H246" s="42">
        <v>20065</v>
      </c>
      <c r="I246" s="42">
        <v>17</v>
      </c>
      <c r="J246" s="42">
        <v>8</v>
      </c>
      <c r="K246" s="9">
        <v>500</v>
      </c>
      <c r="L246" s="42">
        <v>455</v>
      </c>
      <c r="M246" s="22">
        <f>IFERROR((Abril81168913141516[[#This Row],[m2]]*100)/Abril81168913141516[[#This Row],[m1]],"N.A")</f>
        <v>91</v>
      </c>
      <c r="N246" s="42">
        <v>3.4</v>
      </c>
      <c r="O246" s="42">
        <f>IFERROR(100-Abril81168913141516[[#This Row],[% Durab.]],"N.A")</f>
        <v>9</v>
      </c>
      <c r="P246" s="42" t="s">
        <v>126</v>
      </c>
      <c r="Q246" s="42" t="s">
        <v>126</v>
      </c>
      <c r="R246" s="42" t="s">
        <v>126</v>
      </c>
      <c r="S246" s="42" t="s">
        <v>126</v>
      </c>
      <c r="T246" s="42" t="s">
        <v>126</v>
      </c>
      <c r="U246" s="42" t="str">
        <f>IFERROR(100-Abril81168913141516[[#This Row],[10,00]]-Abril81168913141516[[#This Row],[12,00]]-Abril81168913141516[[#This Row],[14,00]]-Abril81168913141516[[#This Row],[16,00]],"N.A.")</f>
        <v>N.A.</v>
      </c>
      <c r="V246" s="42" t="s">
        <v>145</v>
      </c>
      <c r="W246" s="42" t="s">
        <v>128</v>
      </c>
      <c r="X246" s="42"/>
      <c r="Y246" s="42"/>
    </row>
    <row r="247" spans="1:25" ht="15" customHeight="1" x14ac:dyDescent="0.35">
      <c r="A247" s="42">
        <v>253</v>
      </c>
      <c r="B247" s="43">
        <v>45667</v>
      </c>
      <c r="C247" s="44">
        <v>0.36249999999999999</v>
      </c>
      <c r="D247" s="42" t="s">
        <v>114</v>
      </c>
      <c r="E247" s="42" t="s">
        <v>77</v>
      </c>
      <c r="F247" s="42">
        <v>200103</v>
      </c>
      <c r="G247" s="45" t="str">
        <f>+VLOOKUP(Abril81168913141516[[#This Row],[Código]],Tabla1[#All],2,FALSE)</f>
        <v>C. LACTANCIA PRIMERIZAS P.</v>
      </c>
      <c r="H247" s="42">
        <v>20067</v>
      </c>
      <c r="I247" s="42">
        <v>61</v>
      </c>
      <c r="J247" s="42">
        <v>10</v>
      </c>
      <c r="K247" s="22" t="str">
        <f ca="1">IFERROR((Abril81168913141516[[#This Row],[m2]]*100)/Abril81168913141516[[#This Row],[m1]],"N.A")</f>
        <v>N.A</v>
      </c>
      <c r="L247" s="22" t="str">
        <f ca="1">IFERROR((Abril81168913141516[[#This Row],[% Durab.]]*100)/Abril81168913141516[[#This Row],[m2]],"N.A")</f>
        <v>N.A</v>
      </c>
      <c r="M247" s="22" t="str">
        <f ca="1">IFERROR((Abril81168913141516[[#This Row],[m2]]*100)/Abril81168913141516[[#This Row],[m1]],"N.A")</f>
        <v>N.A</v>
      </c>
      <c r="N247" s="22" t="str">
        <f ca="1">IFERROR((Abril81168913141516[[#This Row],[% Durab.]]*100)/Abril81168913141516[[#This Row],[m2]],"N.A")</f>
        <v>N.A</v>
      </c>
      <c r="O247" s="42" t="str">
        <f ca="1">IFERROR(100-Abril81168913141516[[#This Row],[% Durab.]],"N.A")</f>
        <v>N.A</v>
      </c>
      <c r="P247" s="42" t="s">
        <v>148</v>
      </c>
      <c r="Q247" s="42">
        <v>0.24</v>
      </c>
      <c r="R247" s="42">
        <v>0.64</v>
      </c>
      <c r="S247" s="42">
        <v>3.84</v>
      </c>
      <c r="T247" s="42">
        <v>4.16</v>
      </c>
      <c r="U247" s="42">
        <f>IFERROR(100-Abril81168913141516[[#This Row],[10,00]]-Abril81168913141516[[#This Row],[12,00]]-Abril81168913141516[[#This Row],[14,00]]-Abril81168913141516[[#This Row],[16,00]],"N.A.")</f>
        <v>91.12</v>
      </c>
      <c r="V247" s="42" t="s">
        <v>134</v>
      </c>
      <c r="W247" s="42" t="s">
        <v>128</v>
      </c>
      <c r="X247" s="42"/>
      <c r="Y247" s="42"/>
    </row>
    <row r="248" spans="1:25" ht="15" customHeight="1" x14ac:dyDescent="0.35">
      <c r="A248" s="42">
        <v>0</v>
      </c>
      <c r="B248" s="43">
        <v>45667</v>
      </c>
      <c r="C248" s="44">
        <v>0.43055555555555558</v>
      </c>
      <c r="D248" s="52" t="s">
        <v>122</v>
      </c>
      <c r="E248" s="42" t="s">
        <v>75</v>
      </c>
      <c r="F248" s="42">
        <v>200099</v>
      </c>
      <c r="G248" s="45" t="str">
        <f>+VLOOKUP(Abril81168913141516[[#This Row],[Código]],Tabla1[#All],2,FALSE)</f>
        <v>C. GESTACION P.</v>
      </c>
      <c r="H248" s="42">
        <v>20066</v>
      </c>
      <c r="I248" s="42">
        <v>66</v>
      </c>
      <c r="J248" s="42">
        <v>28</v>
      </c>
      <c r="K248" s="9">
        <v>500</v>
      </c>
      <c r="L248" s="42">
        <v>456</v>
      </c>
      <c r="M248" s="22">
        <f>IFERROR((Abril81168913141516[[#This Row],[m2]]*100)/Abril81168913141516[[#This Row],[m1]],"N.A")</f>
        <v>91.2</v>
      </c>
      <c r="N248" s="42">
        <v>4</v>
      </c>
      <c r="O248" s="42">
        <f>IFERROR(100-Abril81168913141516[[#This Row],[% Durab.]],"N.A")</f>
        <v>8.7999999999999972</v>
      </c>
      <c r="P248" s="42" t="s">
        <v>126</v>
      </c>
      <c r="Q248" s="42" t="s">
        <v>126</v>
      </c>
      <c r="R248" s="42" t="s">
        <v>126</v>
      </c>
      <c r="S248" s="42" t="s">
        <v>126</v>
      </c>
      <c r="T248" s="42" t="s">
        <v>126</v>
      </c>
      <c r="U248" s="42" t="str">
        <f>IFERROR(100-Abril81168913141516[[#This Row],[10,00]]-Abril81168913141516[[#This Row],[12,00]]-Abril81168913141516[[#This Row],[14,00]]-Abril81168913141516[[#This Row],[16,00]],"N.A.")</f>
        <v>N.A.</v>
      </c>
      <c r="V248" s="42" t="s">
        <v>129</v>
      </c>
      <c r="W248" s="42" t="s">
        <v>128</v>
      </c>
      <c r="X248" s="42"/>
      <c r="Y248" s="42"/>
    </row>
    <row r="249" spans="1:25" ht="15" customHeight="1" x14ac:dyDescent="0.35">
      <c r="A249" s="42">
        <v>255</v>
      </c>
      <c r="B249" s="43">
        <v>45667</v>
      </c>
      <c r="C249" s="44">
        <v>0.43055555555555558</v>
      </c>
      <c r="D249" s="52" t="s">
        <v>122</v>
      </c>
      <c r="E249" s="42" t="s">
        <v>144</v>
      </c>
      <c r="F249" s="42">
        <v>200103</v>
      </c>
      <c r="G249" s="45" t="str">
        <f>+VLOOKUP(Abril81168913141516[[#This Row],[Código]],Tabla1[#All],2,FALSE)</f>
        <v>C. LACTANCIA PRIMERIZAS P.</v>
      </c>
      <c r="H249" s="42">
        <v>20067</v>
      </c>
      <c r="I249" s="42">
        <v>61</v>
      </c>
      <c r="J249" s="42">
        <v>18</v>
      </c>
      <c r="K249" s="9">
        <v>500</v>
      </c>
      <c r="L249" s="42">
        <v>475</v>
      </c>
      <c r="M249" s="22">
        <f>IFERROR((Abril81168913141516[[#This Row],[m2]]*100)/Abril81168913141516[[#This Row],[m1]],"N.A")</f>
        <v>95</v>
      </c>
      <c r="N249" s="42">
        <v>3</v>
      </c>
      <c r="O249" s="42">
        <f>IFERROR(100-Abril81168913141516[[#This Row],[% Durab.]],"N.A")</f>
        <v>5</v>
      </c>
      <c r="P249" s="42" t="s">
        <v>126</v>
      </c>
      <c r="Q249" s="42" t="s">
        <v>126</v>
      </c>
      <c r="R249" s="42" t="s">
        <v>126</v>
      </c>
      <c r="S249" s="42" t="s">
        <v>126</v>
      </c>
      <c r="T249" s="42" t="s">
        <v>126</v>
      </c>
      <c r="U249" s="42" t="str">
        <f>IFERROR(100-Abril81168913141516[[#This Row],[10,00]]-Abril81168913141516[[#This Row],[12,00]]-Abril81168913141516[[#This Row],[14,00]]-Abril81168913141516[[#This Row],[16,00]],"N.A.")</f>
        <v>N.A.</v>
      </c>
      <c r="V249" s="42" t="s">
        <v>129</v>
      </c>
      <c r="W249" s="42" t="s">
        <v>128</v>
      </c>
      <c r="X249" s="42"/>
      <c r="Y249" s="42"/>
    </row>
    <row r="250" spans="1:25" ht="15" customHeight="1" x14ac:dyDescent="0.35">
      <c r="A250" s="42">
        <v>256</v>
      </c>
      <c r="B250" s="43">
        <v>45667</v>
      </c>
      <c r="C250" s="44">
        <v>0.5</v>
      </c>
      <c r="D250" s="42" t="s">
        <v>122</v>
      </c>
      <c r="E250" s="42" t="s">
        <v>75</v>
      </c>
      <c r="F250" s="42">
        <v>200099</v>
      </c>
      <c r="G250" s="45" t="str">
        <f>+VLOOKUP(Abril81168913141516[[#This Row],[Código]],Tabla1[#All],2,FALSE)</f>
        <v>C. GESTACION P.</v>
      </c>
      <c r="H250" s="42">
        <v>20066</v>
      </c>
      <c r="I250" s="42">
        <v>66</v>
      </c>
      <c r="J250" s="42">
        <v>42</v>
      </c>
      <c r="K250" s="9">
        <v>500</v>
      </c>
      <c r="L250" s="42">
        <v>458</v>
      </c>
      <c r="M250" s="22">
        <f>IFERROR((Abril81168913141516[[#This Row],[m2]]*100)/Abril81168913141516[[#This Row],[m1]],"N.A")</f>
        <v>91.6</v>
      </c>
      <c r="N250" s="42">
        <v>4</v>
      </c>
      <c r="O250" s="42">
        <f>IFERROR(100-Abril81168913141516[[#This Row],[% Durab.]],"N.A")</f>
        <v>8.4000000000000057</v>
      </c>
      <c r="P250" s="42" t="s">
        <v>126</v>
      </c>
      <c r="Q250" s="42" t="s">
        <v>126</v>
      </c>
      <c r="R250" s="42" t="s">
        <v>126</v>
      </c>
      <c r="S250" s="42" t="s">
        <v>126</v>
      </c>
      <c r="T250" s="42" t="s">
        <v>126</v>
      </c>
      <c r="U250" s="42" t="str">
        <f>IFERROR(100-Abril81168913141516[[#This Row],[10,00]]-Abril81168913141516[[#This Row],[12,00]]-Abril81168913141516[[#This Row],[14,00]]-Abril81168913141516[[#This Row],[16,00]],"N.A.")</f>
        <v>N.A.</v>
      </c>
      <c r="V250" s="42" t="s">
        <v>129</v>
      </c>
      <c r="W250" s="42" t="s">
        <v>128</v>
      </c>
      <c r="X250" s="42"/>
      <c r="Y250" s="42"/>
    </row>
    <row r="251" spans="1:25" ht="15" customHeight="1" x14ac:dyDescent="0.35">
      <c r="A251" s="42">
        <v>257</v>
      </c>
      <c r="B251" s="43">
        <v>45667</v>
      </c>
      <c r="C251" s="44">
        <v>0.5</v>
      </c>
      <c r="D251" s="42" t="s">
        <v>122</v>
      </c>
      <c r="E251" s="42" t="s">
        <v>144</v>
      </c>
      <c r="F251" s="42">
        <v>200103</v>
      </c>
      <c r="G251" s="45" t="str">
        <f>+VLOOKUP(Abril81168913141516[[#This Row],[Código]],Tabla1[#All],2,FALSE)</f>
        <v>C. LACTANCIA PRIMERIZAS P.</v>
      </c>
      <c r="H251" s="42">
        <v>20067</v>
      </c>
      <c r="I251" s="42">
        <v>67</v>
      </c>
      <c r="J251" s="42">
        <v>36</v>
      </c>
      <c r="K251" s="9">
        <v>500</v>
      </c>
      <c r="L251" s="42">
        <v>473</v>
      </c>
      <c r="M251" s="22">
        <f>IFERROR((Abril81168913141516[[#This Row],[m2]]*100)/Abril81168913141516[[#This Row],[m1]],"N.A")</f>
        <v>94.6</v>
      </c>
      <c r="N251" s="42">
        <v>3</v>
      </c>
      <c r="O251" s="42">
        <f>IFERROR(100-Abril81168913141516[[#This Row],[% Durab.]],"N.A")</f>
        <v>5.4000000000000057</v>
      </c>
      <c r="P251" s="42" t="s">
        <v>126</v>
      </c>
      <c r="Q251" s="42" t="s">
        <v>126</v>
      </c>
      <c r="R251" s="42" t="s">
        <v>126</v>
      </c>
      <c r="S251" s="42" t="s">
        <v>126</v>
      </c>
      <c r="T251" s="42" t="s">
        <v>126</v>
      </c>
      <c r="U251" s="42" t="s">
        <v>109</v>
      </c>
      <c r="V251" s="42" t="s">
        <v>129</v>
      </c>
      <c r="W251" s="42" t="s">
        <v>128</v>
      </c>
      <c r="X251" s="42"/>
      <c r="Y251" s="42"/>
    </row>
    <row r="252" spans="1:25" ht="15" customHeight="1" x14ac:dyDescent="0.35">
      <c r="A252" s="42">
        <v>258</v>
      </c>
      <c r="B252" s="43">
        <v>45667</v>
      </c>
      <c r="C252" s="44">
        <v>0.5</v>
      </c>
      <c r="D252" s="52" t="s">
        <v>114</v>
      </c>
      <c r="E252" s="42" t="s">
        <v>77</v>
      </c>
      <c r="F252" s="42">
        <v>200099</v>
      </c>
      <c r="G252" s="45" t="str">
        <f>+VLOOKUP(Abril81168913141516[[#This Row],[Código]],Tabla1[#All],2,FALSE)</f>
        <v>C. GESTACION P.</v>
      </c>
      <c r="H252" s="42">
        <v>20066</v>
      </c>
      <c r="I252" s="42">
        <v>66</v>
      </c>
      <c r="J252" s="42">
        <v>38</v>
      </c>
      <c r="K252" s="22" t="str">
        <f ca="1">IFERROR((Abril81168913141516[[#This Row],[m2]]*100)/Abril81168913141516[[#This Row],[m1]],"N.A")</f>
        <v>N.A</v>
      </c>
      <c r="L252" s="22" t="str">
        <f ca="1">IFERROR((Abril81168913141516[[#This Row],[% Durab.]]*100)/Abril81168913141516[[#This Row],[m2]],"N.A")</f>
        <v>N.A</v>
      </c>
      <c r="M252" s="22" t="str">
        <f ca="1">IFERROR((Abril81168913141516[[#This Row],[m2]]*100)/Abril81168913141516[[#This Row],[m1]],"N.A")</f>
        <v>N.A</v>
      </c>
      <c r="N252" s="22" t="str">
        <f ca="1">IFERROR((Abril81168913141516[[#This Row],[% Durab.]]*100)/Abril81168913141516[[#This Row],[m2]],"N.A")</f>
        <v>N.A</v>
      </c>
      <c r="O252" s="42" t="str">
        <f ca="1">IFERROR(100-Abril81168913141516[[#This Row],[% Durab.]],"N.A")</f>
        <v>N.A</v>
      </c>
      <c r="P252" s="42" t="s">
        <v>148</v>
      </c>
      <c r="Q252" s="42">
        <v>0.28000000000000003</v>
      </c>
      <c r="R252" s="42">
        <v>0.76</v>
      </c>
      <c r="S252" s="42">
        <v>3.84</v>
      </c>
      <c r="T252" s="42">
        <v>3.76</v>
      </c>
      <c r="U252" s="42">
        <f>IFERROR(100-Abril81168913141516[[#This Row],[10,00]]-Abril81168913141516[[#This Row],[12,00]]-Abril81168913141516[[#This Row],[14,00]]-Abril81168913141516[[#This Row],[16,00]],"N.A.")</f>
        <v>91.359999999999985</v>
      </c>
      <c r="V252" s="42" t="s">
        <v>134</v>
      </c>
      <c r="W252" s="42" t="s">
        <v>128</v>
      </c>
      <c r="X252" s="42"/>
      <c r="Y252" s="42"/>
    </row>
    <row r="253" spans="1:25" ht="15" customHeight="1" x14ac:dyDescent="0.35">
      <c r="A253" s="42">
        <v>259</v>
      </c>
      <c r="B253" s="43">
        <v>45667</v>
      </c>
      <c r="C253" s="44">
        <v>0.59722222222222221</v>
      </c>
      <c r="D253" s="42" t="s">
        <v>122</v>
      </c>
      <c r="E253" s="42" t="s">
        <v>75</v>
      </c>
      <c r="F253" s="42">
        <v>200099</v>
      </c>
      <c r="G253" s="45" t="str">
        <f>+VLOOKUP(Abril81168913141516[[#This Row],[Código]],Tabla1[#All],2,FALSE)</f>
        <v>C. GESTACION P.</v>
      </c>
      <c r="H253" s="42">
        <v>20066</v>
      </c>
      <c r="I253" s="42">
        <v>66</v>
      </c>
      <c r="J253" s="42">
        <v>45</v>
      </c>
      <c r="K253" s="9">
        <v>500</v>
      </c>
      <c r="L253" s="42">
        <v>460</v>
      </c>
      <c r="M253" s="22">
        <f>IFERROR((Abril81168913141516[[#This Row],[m2]]*100)/Abril81168913141516[[#This Row],[m1]],"N.A")</f>
        <v>92</v>
      </c>
      <c r="N253" s="42">
        <v>3.5</v>
      </c>
      <c r="O253" s="42">
        <f>IFERROR(100-Abril81168913141516[[#This Row],[% Durab.]],"N.A")</f>
        <v>8</v>
      </c>
      <c r="P253" s="42" t="s">
        <v>126</v>
      </c>
      <c r="Q253" s="42" t="s">
        <v>126</v>
      </c>
      <c r="R253" s="42" t="s">
        <v>126</v>
      </c>
      <c r="S253" s="42" t="s">
        <v>126</v>
      </c>
      <c r="T253" s="42" t="s">
        <v>126</v>
      </c>
      <c r="U253" s="42" t="s">
        <v>109</v>
      </c>
      <c r="V253" s="42" t="s">
        <v>129</v>
      </c>
      <c r="W253" s="42" t="s">
        <v>128</v>
      </c>
      <c r="X253" s="42"/>
      <c r="Y253" s="42"/>
    </row>
    <row r="254" spans="1:25" ht="15" customHeight="1" x14ac:dyDescent="0.35">
      <c r="A254" s="42">
        <v>260</v>
      </c>
      <c r="B254" s="43">
        <v>45667</v>
      </c>
      <c r="C254" s="44">
        <v>0.59722222222222221</v>
      </c>
      <c r="D254" s="42" t="s">
        <v>122</v>
      </c>
      <c r="E254" s="42" t="s">
        <v>144</v>
      </c>
      <c r="F254" s="42">
        <v>200103</v>
      </c>
      <c r="G254" s="45" t="str">
        <f>+VLOOKUP(Abril81168913141516[[#This Row],[Código]],Tabla1[#All],2,FALSE)</f>
        <v>C. LACTANCIA PRIMERIZAS P.</v>
      </c>
      <c r="H254" s="42">
        <v>20067</v>
      </c>
      <c r="I254" s="42">
        <v>61</v>
      </c>
      <c r="J254" s="42">
        <v>40</v>
      </c>
      <c r="K254" s="9">
        <v>500</v>
      </c>
      <c r="L254" s="42">
        <v>478</v>
      </c>
      <c r="M254" s="22">
        <f>IFERROR((Abril81168913141516[[#This Row],[m2]]*100)/Abril81168913141516[[#This Row],[m1]],"N.A")</f>
        <v>95.6</v>
      </c>
      <c r="N254" s="42">
        <v>3</v>
      </c>
      <c r="O254" s="42">
        <f>IFERROR(100-Abril81168913141516[[#This Row],[% Durab.]],"N.A")</f>
        <v>4.4000000000000057</v>
      </c>
      <c r="P254" s="42" t="s">
        <v>126</v>
      </c>
      <c r="Q254" s="42" t="s">
        <v>126</v>
      </c>
      <c r="R254" s="42" t="s">
        <v>126</v>
      </c>
      <c r="S254" s="42" t="s">
        <v>126</v>
      </c>
      <c r="T254" s="42" t="s">
        <v>126</v>
      </c>
      <c r="U254" s="42" t="str">
        <f>IFERROR(100-Abril81168913141516[[#This Row],[10,00]]-Abril81168913141516[[#This Row],[12,00]]-Abril81168913141516[[#This Row],[14,00]]-Abril81168913141516[[#This Row],[16,00]],"N.A.")</f>
        <v>N.A.</v>
      </c>
      <c r="V254" s="42" t="s">
        <v>129</v>
      </c>
      <c r="W254" s="42" t="s">
        <v>128</v>
      </c>
      <c r="X254" s="42"/>
      <c r="Y254" s="42"/>
    </row>
    <row r="255" spans="1:25" ht="15.5" x14ac:dyDescent="0.35">
      <c r="A255" s="42">
        <v>261</v>
      </c>
      <c r="B255" s="43">
        <v>45668</v>
      </c>
      <c r="C255" s="44">
        <v>9.0277777777777776E-2</v>
      </c>
      <c r="D255" s="42" t="s">
        <v>114</v>
      </c>
      <c r="E255" s="42" t="s">
        <v>77</v>
      </c>
      <c r="F255" s="42">
        <v>200130</v>
      </c>
      <c r="G255" s="45" t="str">
        <f>+VLOOKUP(Abril81168913141516[[#This Row],[Código]],Tabla1[#All],2,FALSE)</f>
        <v>C. LACTANCIA SILO H. ALIAR</v>
      </c>
      <c r="H255" s="42">
        <v>20068</v>
      </c>
      <c r="I255" s="42">
        <v>30</v>
      </c>
      <c r="J255" s="42">
        <v>29</v>
      </c>
      <c r="K255" s="22" t="str">
        <f ca="1">IFERROR((Abril81168913141516[[#This Row],[m2]]*100)/Abril81168913141516[[#This Row],[m1]],"N.A")</f>
        <v>N.A</v>
      </c>
      <c r="L255" s="22" t="str">
        <f ca="1">IFERROR((Abril81168913141516[[#This Row],[% Durab.]]*100)/Abril81168913141516[[#This Row],[m2]],"N.A")</f>
        <v>N.A</v>
      </c>
      <c r="M255" s="22" t="str">
        <f ca="1">IFERROR((Abril81168913141516[[#This Row],[m2]]*100)/Abril81168913141516[[#This Row],[m1]],"N.A")</f>
        <v>N.A</v>
      </c>
      <c r="N255" s="22" t="str">
        <f ca="1">IFERROR((Abril81168913141516[[#This Row],[% Durab.]]*100)/Abril81168913141516[[#This Row],[m2]],"N.A")</f>
        <v>N.A</v>
      </c>
      <c r="O255" s="42" t="str">
        <f ca="1">IFERROR(100-Abril81168913141516[[#This Row],[% Durab.]],"N.A")</f>
        <v>N.A</v>
      </c>
      <c r="P255" s="42" t="s">
        <v>142</v>
      </c>
      <c r="Q255" s="42">
        <v>0.08</v>
      </c>
      <c r="R255" s="42">
        <v>0.56000000000000005</v>
      </c>
      <c r="S255" s="42">
        <v>3.04</v>
      </c>
      <c r="T255" s="42">
        <v>3.68</v>
      </c>
      <c r="U255" s="42">
        <f>IFERROR(100-Abril81168913141516[[#This Row],[10,00]]-Abril81168913141516[[#This Row],[12,00]]-Abril81168913141516[[#This Row],[14,00]]-Abril81168913141516[[#This Row],[16,00]],"N.A.")</f>
        <v>92.639999999999986</v>
      </c>
      <c r="V255" s="42" t="s">
        <v>123</v>
      </c>
      <c r="W255" s="42" t="s">
        <v>125</v>
      </c>
      <c r="X255" s="42"/>
      <c r="Y255" s="42"/>
    </row>
    <row r="256" spans="1:25" ht="15.5" x14ac:dyDescent="0.35">
      <c r="A256" s="42">
        <v>262</v>
      </c>
      <c r="B256" s="43">
        <v>45668</v>
      </c>
      <c r="C256" s="44">
        <v>9.375E-2</v>
      </c>
      <c r="D256" s="42" t="s">
        <v>122</v>
      </c>
      <c r="E256" s="42" t="s">
        <v>76</v>
      </c>
      <c r="F256" s="42">
        <v>200130</v>
      </c>
      <c r="G256" s="45" t="str">
        <f>+VLOOKUP(Abril81168913141516[[#This Row],[Código]],Tabla1[#All],2,FALSE)</f>
        <v>C. LACTANCIA SILO H. ALIAR</v>
      </c>
      <c r="H256" s="42">
        <v>20068</v>
      </c>
      <c r="I256" s="42">
        <v>30</v>
      </c>
      <c r="J256" s="42">
        <v>25</v>
      </c>
      <c r="K256" s="9">
        <v>500</v>
      </c>
      <c r="L256" s="42">
        <v>456</v>
      </c>
      <c r="M256" s="22">
        <f>IFERROR((Abril81168913141516[[#This Row],[m2]]*100)/Abril81168913141516[[#This Row],[m1]],"N.A")</f>
        <v>91.2</v>
      </c>
      <c r="N256" s="42">
        <v>3</v>
      </c>
      <c r="O256" s="42">
        <f>IFERROR(100-Abril81168913141516[[#This Row],[% Durab.]],"N.A")</f>
        <v>8.7999999999999972</v>
      </c>
      <c r="P256" s="42" t="s">
        <v>174</v>
      </c>
      <c r="Q256" s="42" t="s">
        <v>126</v>
      </c>
      <c r="R256" s="42" t="s">
        <v>126</v>
      </c>
      <c r="S256" s="42" t="s">
        <v>120</v>
      </c>
      <c r="T256" s="42" t="s">
        <v>126</v>
      </c>
      <c r="U256" s="42" t="str">
        <f>IFERROR(100-Abril81168913141516[[#This Row],[10,00]]-Abril81168913141516[[#This Row],[12,00]]-Abril81168913141516[[#This Row],[14,00]]-Abril81168913141516[[#This Row],[16,00]],"N.A.")</f>
        <v>N.A.</v>
      </c>
      <c r="V256" s="42" t="s">
        <v>145</v>
      </c>
      <c r="W256" s="42" t="s">
        <v>125</v>
      </c>
      <c r="X256" s="42"/>
      <c r="Y256" s="42"/>
    </row>
    <row r="257" spans="1:25" ht="15" customHeight="1" x14ac:dyDescent="0.35">
      <c r="A257" s="42">
        <v>263</v>
      </c>
      <c r="B257" s="43">
        <v>45668</v>
      </c>
      <c r="C257" s="44">
        <v>9.375E-2</v>
      </c>
      <c r="D257" s="42" t="s">
        <v>122</v>
      </c>
      <c r="E257" s="42" t="s">
        <v>76</v>
      </c>
      <c r="F257" s="42">
        <v>200130</v>
      </c>
      <c r="G257" s="45" t="str">
        <f>+VLOOKUP(Abril81168913141516[[#This Row],[Código]],Tabla1[#All],2,FALSE)</f>
        <v>C. LACTANCIA SILO H. ALIAR</v>
      </c>
      <c r="H257" s="42">
        <v>20068</v>
      </c>
      <c r="I257" s="42">
        <v>30</v>
      </c>
      <c r="J257" s="42">
        <v>25</v>
      </c>
      <c r="K257" s="9">
        <v>500</v>
      </c>
      <c r="L257" s="42">
        <v>454</v>
      </c>
      <c r="M257" s="22">
        <f>IFERROR((Abril81168913141516[[#This Row],[m2]]*100)/Abril81168913141516[[#This Row],[m1]],"N.A")</f>
        <v>90.8</v>
      </c>
      <c r="N257" s="42">
        <v>3</v>
      </c>
      <c r="O257" s="42">
        <f>IFERROR(100-Abril81168913141516[[#This Row],[% Durab.]],"N.A")</f>
        <v>9.2000000000000028</v>
      </c>
      <c r="P257" s="42" t="s">
        <v>126</v>
      </c>
      <c r="Q257" s="42" t="s">
        <v>126</v>
      </c>
      <c r="R257" s="42" t="s">
        <v>126</v>
      </c>
      <c r="S257" s="42" t="s">
        <v>120</v>
      </c>
      <c r="T257" s="42" t="s">
        <v>126</v>
      </c>
      <c r="U257" s="42" t="s">
        <v>109</v>
      </c>
      <c r="V257" s="42" t="s">
        <v>145</v>
      </c>
      <c r="W257" s="42" t="s">
        <v>125</v>
      </c>
      <c r="X257" s="42"/>
      <c r="Y257" s="42"/>
    </row>
    <row r="258" spans="1:25" ht="15" customHeight="1" x14ac:dyDescent="0.35">
      <c r="A258" s="42">
        <v>264</v>
      </c>
      <c r="B258" s="43">
        <v>45668</v>
      </c>
      <c r="C258" s="44">
        <v>0.125</v>
      </c>
      <c r="D258" s="42" t="s">
        <v>114</v>
      </c>
      <c r="E258" s="42" t="s">
        <v>77</v>
      </c>
      <c r="F258" s="42">
        <v>200133</v>
      </c>
      <c r="G258" s="45" t="str">
        <f>+VLOOKUP(Abril81168913141516[[#This Row],[Código]],Tabla1[#All],2,FALSE)</f>
        <v>C. NOVILLAS P. ALIAR</v>
      </c>
      <c r="H258" s="42">
        <v>20069</v>
      </c>
      <c r="I258" s="42">
        <v>2</v>
      </c>
      <c r="J258" s="42">
        <v>1</v>
      </c>
      <c r="K258" s="22" t="str">
        <f ca="1">IFERROR((Abril81168913141516[[#This Row],[m2]]*100)/Abril81168913141516[[#This Row],[m1]],"N.A")</f>
        <v>N.A</v>
      </c>
      <c r="L258" s="22" t="str">
        <f ca="1">IFERROR((Abril81168913141516[[#This Row],[% Durab.]]*100)/Abril81168913141516[[#This Row],[m2]],"N.A")</f>
        <v>N.A</v>
      </c>
      <c r="M258" s="22" t="str">
        <f ca="1">IFERROR((Abril81168913141516[[#This Row],[m2]]*100)/Abril81168913141516[[#This Row],[m1]],"N.A")</f>
        <v>N.A</v>
      </c>
      <c r="N258" s="22" t="str">
        <f ca="1">IFERROR((Abril81168913141516[[#This Row],[% Durab.]]*100)/Abril81168913141516[[#This Row],[m2]],"N.A")</f>
        <v>N.A</v>
      </c>
      <c r="O258" s="42" t="str">
        <f ca="1">IFERROR(100-Abril81168913141516[[#This Row],[% Durab.]],"N.A")</f>
        <v>N.A</v>
      </c>
      <c r="P258" s="42" t="s">
        <v>142</v>
      </c>
      <c r="Q258" s="42">
        <v>0.08</v>
      </c>
      <c r="R258" s="42">
        <v>0.44</v>
      </c>
      <c r="S258" s="42">
        <v>3.14</v>
      </c>
      <c r="T258" s="42">
        <v>3.88</v>
      </c>
      <c r="U258" s="42">
        <f>IFERROR(100-Abril81168913141516[[#This Row],[10,00]]-Abril81168913141516[[#This Row],[12,00]]-Abril81168913141516[[#This Row],[14,00]]-Abril81168913141516[[#This Row],[16,00]],"N.A.")</f>
        <v>92.460000000000008</v>
      </c>
      <c r="V258" s="42" t="s">
        <v>123</v>
      </c>
      <c r="W258" s="42" t="s">
        <v>125</v>
      </c>
      <c r="X258" s="42"/>
      <c r="Y258" s="42"/>
    </row>
    <row r="259" spans="1:25" ht="15" customHeight="1" x14ac:dyDescent="0.35">
      <c r="A259" s="42">
        <v>265</v>
      </c>
      <c r="B259" s="43">
        <v>45668</v>
      </c>
      <c r="C259" s="44">
        <v>0.1388888888888889</v>
      </c>
      <c r="D259" s="42" t="s">
        <v>114</v>
      </c>
      <c r="E259" s="42" t="s">
        <v>77</v>
      </c>
      <c r="F259" s="42">
        <v>200132</v>
      </c>
      <c r="G259" s="45" t="str">
        <f>+VLOOKUP(Abril81168913141516[[#This Row],[Código]],Tabla1[#All],2,FALSE)</f>
        <v>C.TERNERAS H. ALIAR</v>
      </c>
      <c r="H259" s="42">
        <v>20071</v>
      </c>
      <c r="I259" s="42">
        <v>3</v>
      </c>
      <c r="J259" s="42">
        <v>2</v>
      </c>
      <c r="K259" s="22" t="str">
        <f ca="1">IFERROR((Abril81168913141516[[#This Row],[m2]]*100)/Abril81168913141516[[#This Row],[m1]],"N.A")</f>
        <v>N.A</v>
      </c>
      <c r="L259" s="22" t="str">
        <f ca="1">IFERROR((Abril81168913141516[[#This Row],[% Durab.]]*100)/Abril81168913141516[[#This Row],[m2]],"N.A")</f>
        <v>N.A</v>
      </c>
      <c r="M259" s="22" t="str">
        <f ca="1">IFERROR((Abril81168913141516[[#This Row],[m2]]*100)/Abril81168913141516[[#This Row],[m1]],"N.A")</f>
        <v>N.A</v>
      </c>
      <c r="N259" s="22" t="str">
        <f ca="1">IFERROR((Abril81168913141516[[#This Row],[% Durab.]]*100)/Abril81168913141516[[#This Row],[m2]],"N.A")</f>
        <v>N.A</v>
      </c>
      <c r="O259" s="42" t="str">
        <f ca="1">IFERROR(100-Abril81168913141516[[#This Row],[% Durab.]],"N.A")</f>
        <v>N.A</v>
      </c>
      <c r="P259" s="42" t="s">
        <v>142</v>
      </c>
      <c r="Q259" s="42">
        <v>0.12</v>
      </c>
      <c r="R259" s="42">
        <v>0.36</v>
      </c>
      <c r="S259" s="42">
        <v>3.2</v>
      </c>
      <c r="T259" s="42">
        <v>3.48</v>
      </c>
      <c r="U259" s="42">
        <f>IFERROR(100-Abril81168913141516[[#This Row],[10,00]]-Abril81168913141516[[#This Row],[12,00]]-Abril81168913141516[[#This Row],[14,00]]-Abril81168913141516[[#This Row],[16,00]],"N.A.")</f>
        <v>92.839999999999989</v>
      </c>
      <c r="V259" s="42" t="s">
        <v>123</v>
      </c>
      <c r="W259" s="42" t="s">
        <v>125</v>
      </c>
      <c r="X259" s="42"/>
      <c r="Y259" s="42"/>
    </row>
    <row r="260" spans="1:25" ht="15" customHeight="1" x14ac:dyDescent="0.35">
      <c r="A260" s="42">
        <v>266</v>
      </c>
      <c r="B260" s="43">
        <v>45668</v>
      </c>
      <c r="C260" s="44">
        <v>0.17708333333333334</v>
      </c>
      <c r="D260" s="42" t="s">
        <v>122</v>
      </c>
      <c r="E260" s="42" t="s">
        <v>75</v>
      </c>
      <c r="F260" s="42">
        <v>200133</v>
      </c>
      <c r="G260" s="45" t="str">
        <f>+VLOOKUP(Abril81168913141516[[#This Row],[Código]],Tabla1[#All],2,FALSE)</f>
        <v>C. NOVILLAS P. ALIAR</v>
      </c>
      <c r="H260" s="42">
        <v>20069</v>
      </c>
      <c r="I260" s="42">
        <v>2</v>
      </c>
      <c r="J260" s="42">
        <v>1</v>
      </c>
      <c r="K260" s="9">
        <v>500</v>
      </c>
      <c r="L260" s="42">
        <v>475</v>
      </c>
      <c r="M260" s="22">
        <f>IFERROR((Abril81168913141516[[#This Row],[m2]]*100)/Abril81168913141516[[#This Row],[m1]],"N.A")</f>
        <v>95</v>
      </c>
      <c r="N260" s="42">
        <v>3.8</v>
      </c>
      <c r="O260" s="42">
        <f>IFERROR(100-Abril81168913141516[[#This Row],[% Durab.]],"N.A")</f>
        <v>5</v>
      </c>
      <c r="P260" s="42" t="s">
        <v>126</v>
      </c>
      <c r="Q260" s="42" t="s">
        <v>126</v>
      </c>
      <c r="R260" s="42" t="s">
        <v>126</v>
      </c>
      <c r="S260" s="42" t="s">
        <v>126</v>
      </c>
      <c r="T260" s="42" t="s">
        <v>126</v>
      </c>
      <c r="U260" s="42" t="str">
        <f>IFERROR(100-Abril81168913141516[[#This Row],[10,00]]-Abril81168913141516[[#This Row],[12,00]]-Abril81168913141516[[#This Row],[14,00]]-Abril81168913141516[[#This Row],[16,00]],"N.A.")</f>
        <v>N.A.</v>
      </c>
      <c r="V260" s="42" t="s">
        <v>145</v>
      </c>
      <c r="W260" s="42" t="s">
        <v>125</v>
      </c>
      <c r="X260" s="42"/>
      <c r="Y260" s="42"/>
    </row>
    <row r="261" spans="1:25" ht="15" customHeight="1" x14ac:dyDescent="0.35">
      <c r="A261" s="42">
        <v>267</v>
      </c>
      <c r="B261" s="43">
        <v>45668</v>
      </c>
      <c r="C261" s="44">
        <v>0.17708333333333334</v>
      </c>
      <c r="D261" s="42" t="s">
        <v>122</v>
      </c>
      <c r="E261" s="42" t="s">
        <v>75</v>
      </c>
      <c r="F261" s="42">
        <v>200132</v>
      </c>
      <c r="G261" s="45" t="str">
        <f>+VLOOKUP(Abril81168913141516[[#This Row],[Código]],Tabla1[#All],2,FALSE)</f>
        <v>C.TERNERAS H. ALIAR</v>
      </c>
      <c r="H261" s="42">
        <v>20071</v>
      </c>
      <c r="I261" s="42">
        <v>3</v>
      </c>
      <c r="J261" s="42">
        <v>2</v>
      </c>
      <c r="K261" s="9">
        <v>500</v>
      </c>
      <c r="L261" s="42">
        <v>471</v>
      </c>
      <c r="M261" s="22">
        <f>IFERROR((Abril81168913141516[[#This Row],[m2]]*100)/Abril81168913141516[[#This Row],[m1]],"N.A")</f>
        <v>94.2</v>
      </c>
      <c r="N261" s="42">
        <v>3.5</v>
      </c>
      <c r="O261" s="42">
        <f>IFERROR(100-Abril81168913141516[[#This Row],[% Durab.]],"N.A")</f>
        <v>5.7999999999999972</v>
      </c>
      <c r="P261" s="42" t="s">
        <v>126</v>
      </c>
      <c r="Q261" s="42" t="s">
        <v>126</v>
      </c>
      <c r="R261" s="42" t="s">
        <v>126</v>
      </c>
      <c r="S261" s="42" t="s">
        <v>126</v>
      </c>
      <c r="T261" s="42" t="s">
        <v>126</v>
      </c>
      <c r="U261" s="42" t="str">
        <f>IFERROR(100-Abril81168913141516[[#This Row],[10,00]]-Abril81168913141516[[#This Row],[12,00]]-Abril81168913141516[[#This Row],[14,00]]-Abril81168913141516[[#This Row],[16,00]],"N.A.")</f>
        <v>N.A.</v>
      </c>
      <c r="V261" s="42" t="s">
        <v>145</v>
      </c>
      <c r="W261" s="42" t="s">
        <v>125</v>
      </c>
      <c r="X261" s="42"/>
      <c r="Y261" s="42"/>
    </row>
    <row r="262" spans="1:25" ht="15" customHeight="1" x14ac:dyDescent="0.35">
      <c r="A262" s="42">
        <v>271</v>
      </c>
      <c r="B262" s="43">
        <v>45668</v>
      </c>
      <c r="C262" s="44">
        <v>0.22569444444444445</v>
      </c>
      <c r="D262" s="42" t="s">
        <v>114</v>
      </c>
      <c r="E262" s="42" t="s">
        <v>77</v>
      </c>
      <c r="F262" s="42">
        <v>200122</v>
      </c>
      <c r="G262" s="45" t="str">
        <f>+VLOOKUP(Abril81168913141516[[#This Row],[Código]],Tabla1[#All],2,FALSE)</f>
        <v>C. MACHOS ESP 113</v>
      </c>
      <c r="H262" s="42">
        <v>20076</v>
      </c>
      <c r="I262" s="42">
        <v>1</v>
      </c>
      <c r="J262" s="42">
        <v>1</v>
      </c>
      <c r="K262" s="22" t="str">
        <f ca="1">IFERROR((Abril81168913141516[[#This Row],[m2]]*100)/Abril81168913141516[[#This Row],[m1]],"N.A")</f>
        <v>N.A</v>
      </c>
      <c r="L262" s="22" t="str">
        <f ca="1">IFERROR((Abril81168913141516[[#This Row],[% Durab.]]*100)/Abril81168913141516[[#This Row],[m2]],"N.A")</f>
        <v>N.A</v>
      </c>
      <c r="M262" s="22" t="str">
        <f ca="1">IFERROR((Abril81168913141516[[#This Row],[m2]]*100)/Abril81168913141516[[#This Row],[m1]],"N.A")</f>
        <v>N.A</v>
      </c>
      <c r="N262" s="22" t="str">
        <f ca="1">IFERROR((Abril81168913141516[[#This Row],[% Durab.]]*100)/Abril81168913141516[[#This Row],[m2]],"N.A")</f>
        <v>N.A</v>
      </c>
      <c r="O262" s="42" t="str">
        <f ca="1">IFERROR(100-Abril81168913141516[[#This Row],[% Durab.]],"N.A")</f>
        <v>N.A</v>
      </c>
      <c r="P262" s="42" t="s">
        <v>142</v>
      </c>
      <c r="Q262" s="22">
        <v>0.08</v>
      </c>
      <c r="R262" s="42">
        <v>0.36</v>
      </c>
      <c r="S262" s="42">
        <v>2.48</v>
      </c>
      <c r="T262" s="42">
        <v>3.21</v>
      </c>
      <c r="U262" s="42">
        <f>IFERROR(100-Abril81168913141516[[#This Row],[10,00]]-Abril81168913141516[[#This Row],[12,00]]-Abril81168913141516[[#This Row],[14,00]]-Abril81168913141516[[#This Row],[16,00]],"N.A.")</f>
        <v>93.87</v>
      </c>
      <c r="V262" s="42" t="s">
        <v>123</v>
      </c>
      <c r="W262" s="42" t="s">
        <v>125</v>
      </c>
      <c r="X262" s="42"/>
      <c r="Y262" s="42"/>
    </row>
    <row r="263" spans="1:25" ht="15" customHeight="1" x14ac:dyDescent="0.35">
      <c r="A263" s="42">
        <v>272</v>
      </c>
      <c r="B263" s="43">
        <v>45668</v>
      </c>
      <c r="C263" s="44">
        <v>0.24652777777777779</v>
      </c>
      <c r="D263" s="42" t="s">
        <v>122</v>
      </c>
      <c r="E263" s="42" t="s">
        <v>75</v>
      </c>
      <c r="F263" s="42">
        <v>200122</v>
      </c>
      <c r="G263" s="45" t="str">
        <f>+VLOOKUP(Abril81168913141516[[#This Row],[Código]],Tabla1[#All],2,FALSE)</f>
        <v>C. MACHOS ESP 113</v>
      </c>
      <c r="H263" s="42">
        <v>20076</v>
      </c>
      <c r="I263" s="42">
        <v>1</v>
      </c>
      <c r="J263" s="42">
        <v>1</v>
      </c>
      <c r="K263" s="9">
        <v>500</v>
      </c>
      <c r="L263" s="42">
        <v>456</v>
      </c>
      <c r="M263" s="22">
        <f>IFERROR((Abril81168913141516[[#This Row],[m2]]*100)/Abril81168913141516[[#This Row],[m1]],"N.A")</f>
        <v>91.2</v>
      </c>
      <c r="N263" s="42">
        <v>3.1</v>
      </c>
      <c r="O263" s="42">
        <f>IFERROR(100-Abril81168913141516[[#This Row],[% Durab.]],"N.A")</f>
        <v>8.7999999999999972</v>
      </c>
      <c r="P263" s="42" t="s">
        <v>126</v>
      </c>
      <c r="Q263" s="42" t="s">
        <v>126</v>
      </c>
      <c r="R263" s="42" t="s">
        <v>126</v>
      </c>
      <c r="S263" s="42" t="s">
        <v>126</v>
      </c>
      <c r="T263" s="42" t="s">
        <v>126</v>
      </c>
      <c r="U263" s="42" t="str">
        <f>IFERROR(100-Abril81168913141516[[#This Row],[10,00]]-Abril81168913141516[[#This Row],[12,00]]-Abril81168913141516[[#This Row],[14,00]]-Abril81168913141516[[#This Row],[16,00]],"N.A.")</f>
        <v>N.A.</v>
      </c>
      <c r="V263" s="42" t="s">
        <v>145</v>
      </c>
      <c r="W263" s="42" t="s">
        <v>125</v>
      </c>
      <c r="X263" s="42"/>
      <c r="Y263" s="42"/>
    </row>
    <row r="264" spans="1:25" ht="15" customHeight="1" x14ac:dyDescent="0.35">
      <c r="A264" s="43"/>
      <c r="B264" s="43">
        <v>45668</v>
      </c>
      <c r="C264" s="44">
        <v>0.24652777777777779</v>
      </c>
      <c r="D264" s="42" t="s">
        <v>122</v>
      </c>
      <c r="E264" s="42" t="s">
        <v>144</v>
      </c>
      <c r="F264" s="42">
        <v>200103</v>
      </c>
      <c r="G264" s="45" t="str">
        <f>+VLOOKUP(Abril81168913141516[[#This Row],[Código]],Tabla1[#All],2,FALSE)</f>
        <v>C. LACTANCIA PRIMERIZAS P.</v>
      </c>
      <c r="H264" s="42">
        <v>20067</v>
      </c>
      <c r="I264" s="42">
        <v>61</v>
      </c>
      <c r="J264" s="42">
        <v>45</v>
      </c>
      <c r="K264" s="42">
        <v>500</v>
      </c>
      <c r="L264" s="42">
        <v>474</v>
      </c>
      <c r="M264" s="22">
        <f>IFERROR((Abril81168913141516[[#This Row],[m2]]*100)/Abril81168913141516[[#This Row],[m1]],"N.A")</f>
        <v>94.8</v>
      </c>
      <c r="N264" s="42">
        <v>3.1</v>
      </c>
      <c r="O264" s="42">
        <f>IFERROR(100-Abril81168913141516[[#This Row],[% Durab.]],"N.A")</f>
        <v>5.2000000000000028</v>
      </c>
      <c r="P264" s="42" t="s">
        <v>126</v>
      </c>
      <c r="Q264" s="42" t="s">
        <v>126</v>
      </c>
      <c r="R264" s="42" t="s">
        <v>126</v>
      </c>
      <c r="S264" s="42" t="s">
        <v>126</v>
      </c>
      <c r="T264" s="42" t="s">
        <v>126</v>
      </c>
      <c r="U264" s="42" t="str">
        <f>IFERROR(100-Abril81168913141516[[#This Row],[10,00]]-Abril81168913141516[[#This Row],[12,00]]-Abril81168913141516[[#This Row],[14,00]]-Abril81168913141516[[#This Row],[16,00]],"N.A.")</f>
        <v>N.A.</v>
      </c>
      <c r="V264" s="42" t="s">
        <v>145</v>
      </c>
      <c r="W264" s="42" t="s">
        <v>125</v>
      </c>
      <c r="X264" s="42"/>
      <c r="Y264" s="42"/>
    </row>
    <row r="265" spans="1:25" ht="15" customHeight="1" x14ac:dyDescent="0.35">
      <c r="A265" s="42">
        <v>273</v>
      </c>
      <c r="B265" s="43">
        <v>45668</v>
      </c>
      <c r="C265" s="44">
        <v>0.26041666666666669</v>
      </c>
      <c r="D265" s="42" t="s">
        <v>114</v>
      </c>
      <c r="E265" s="42" t="s">
        <v>77</v>
      </c>
      <c r="F265" s="42">
        <v>200565</v>
      </c>
      <c r="G265" s="45" t="str">
        <f>+VLOOKUP(Abril81168913141516[[#This Row],[Código]],Tabla1[#All],2,FALSE)</f>
        <v>C. NOVILLAS LEVANTE</v>
      </c>
      <c r="H265" s="42">
        <v>20074</v>
      </c>
      <c r="I265" s="42">
        <v>6</v>
      </c>
      <c r="J265" s="42">
        <v>3</v>
      </c>
      <c r="K265" s="22" t="str">
        <f ca="1">IFERROR((Abril81168913141516[[#This Row],[m2]]*100)/Abril81168913141516[[#This Row],[m1]],"N.A")</f>
        <v>N.A</v>
      </c>
      <c r="L265" s="22" t="str">
        <f ca="1">IFERROR((Abril81168913141516[[#This Row],[% Durab.]]*100)/Abril81168913141516[[#This Row],[m2]],"N.A")</f>
        <v>N.A</v>
      </c>
      <c r="M265" s="22" t="str">
        <f ca="1">IFERROR((Abril81168913141516[[#This Row],[m2]]*100)/Abril81168913141516[[#This Row],[m1]],"N.A")</f>
        <v>N.A</v>
      </c>
      <c r="N265" s="22" t="str">
        <f ca="1">IFERROR((Abril81168913141516[[#This Row],[% Durab.]]*100)/Abril81168913141516[[#This Row],[m2]],"N.A")</f>
        <v>N.A</v>
      </c>
      <c r="O265" s="42" t="str">
        <f ca="1">IFERROR(100-Abril81168913141516[[#This Row],[% Durab.]],"N.A")</f>
        <v>N.A</v>
      </c>
      <c r="P265" s="42">
        <v>7</v>
      </c>
      <c r="Q265" s="42">
        <v>6.28</v>
      </c>
      <c r="R265" s="42">
        <v>3.12</v>
      </c>
      <c r="S265" s="42">
        <v>7.89</v>
      </c>
      <c r="T265" s="42">
        <v>4.16</v>
      </c>
      <c r="U265" s="42">
        <f>IFERROR(100-Abril81168913141516[[#This Row],[10,00]]-Abril81168913141516[[#This Row],[12,00]]-Abril81168913141516[[#This Row],[14,00]]-Abril81168913141516[[#This Row],[16,00]],"N.A.")</f>
        <v>78.55</v>
      </c>
      <c r="V265" s="42" t="s">
        <v>123</v>
      </c>
      <c r="W265" s="42" t="s">
        <v>125</v>
      </c>
      <c r="X265" s="42" t="s">
        <v>204</v>
      </c>
      <c r="Y265" s="42"/>
    </row>
    <row r="266" spans="1:25" ht="15" customHeight="1" x14ac:dyDescent="0.35">
      <c r="A266" s="42">
        <v>274</v>
      </c>
      <c r="B266" s="43">
        <v>45668</v>
      </c>
      <c r="C266" s="44">
        <v>0.29166666666666669</v>
      </c>
      <c r="D266" s="42" t="s">
        <v>114</v>
      </c>
      <c r="E266" s="42" t="s">
        <v>77</v>
      </c>
      <c r="F266" s="42">
        <v>200564</v>
      </c>
      <c r="G266" s="45" t="str">
        <f>+VLOOKUP(Abril81168913141516[[#This Row],[Código]],Tabla1[#All],2,FALSE)</f>
        <v>C. NOVILLAS CEBA</v>
      </c>
      <c r="H266" s="42">
        <v>20073</v>
      </c>
      <c r="I266" s="42">
        <v>3</v>
      </c>
      <c r="J266" s="42">
        <v>2</v>
      </c>
      <c r="K266" s="22" t="str">
        <f ca="1">IFERROR((Abril81168913141516[[#This Row],[m2]]*100)/Abril81168913141516[[#This Row],[m1]],"N.A")</f>
        <v>N.A</v>
      </c>
      <c r="L266" s="22" t="str">
        <f ca="1">IFERROR((Abril81168913141516[[#This Row],[% Durab.]]*100)/Abril81168913141516[[#This Row],[m2]],"N.A")</f>
        <v>N.A</v>
      </c>
      <c r="M266" s="22" t="str">
        <f ca="1">IFERROR((Abril81168913141516[[#This Row],[m2]]*100)/Abril81168913141516[[#This Row],[m1]],"N.A")</f>
        <v>N.A</v>
      </c>
      <c r="N266" s="22" t="str">
        <f ca="1">IFERROR((Abril81168913141516[[#This Row],[% Durab.]]*100)/Abril81168913141516[[#This Row],[m2]],"N.A")</f>
        <v>N.A</v>
      </c>
      <c r="O266" s="42" t="str">
        <f ca="1">IFERROR(100-Abril81168913141516[[#This Row],[% Durab.]],"N.A")</f>
        <v>N.A</v>
      </c>
      <c r="P266" s="42">
        <v>7</v>
      </c>
      <c r="Q266" s="42">
        <v>7.14</v>
      </c>
      <c r="R266" s="42">
        <v>2.54</v>
      </c>
      <c r="S266" s="42">
        <v>5.92</v>
      </c>
      <c r="T266" s="42">
        <v>6.78</v>
      </c>
      <c r="U266" s="42">
        <f>IFERROR(100-Abril81168913141516[[#This Row],[10,00]]-Abril81168913141516[[#This Row],[12,00]]-Abril81168913141516[[#This Row],[14,00]]-Abril81168913141516[[#This Row],[16,00]],"N.A.")</f>
        <v>77.61999999999999</v>
      </c>
      <c r="V266" s="42" t="s">
        <v>123</v>
      </c>
      <c r="W266" s="42" t="s">
        <v>125</v>
      </c>
      <c r="X266" s="42" t="s">
        <v>204</v>
      </c>
      <c r="Y266" s="42"/>
    </row>
    <row r="267" spans="1:25" ht="15" customHeight="1" x14ac:dyDescent="0.35">
      <c r="A267" s="42">
        <v>275</v>
      </c>
      <c r="B267" s="43">
        <v>45668</v>
      </c>
      <c r="C267" s="44">
        <v>0.37152777777777779</v>
      </c>
      <c r="D267" s="42" t="s">
        <v>114</v>
      </c>
      <c r="E267" s="42" t="s">
        <v>77</v>
      </c>
      <c r="F267" s="42">
        <v>200266</v>
      </c>
      <c r="G267" s="45" t="str">
        <f>+VLOOKUP(Abril81168913141516[[#This Row],[Código]],Tabla1[#All],2,FALSE)</f>
        <v xml:space="preserve">C. MAIZ MOLIDO </v>
      </c>
      <c r="H267" s="42">
        <v>20075</v>
      </c>
      <c r="I267" s="42">
        <v>8</v>
      </c>
      <c r="J267" s="42">
        <v>8</v>
      </c>
      <c r="K267" s="22" t="str">
        <f ca="1">IFERROR((Abril81168913141516[[#This Row],[m2]]*100)/Abril81168913141516[[#This Row],[m1]],"N.A")</f>
        <v>N.A</v>
      </c>
      <c r="L267" s="22" t="str">
        <f ca="1">IFERROR((Abril81168913141516[[#This Row],[% Durab.]]*100)/Abril81168913141516[[#This Row],[m2]],"N.A")</f>
        <v>N.A</v>
      </c>
      <c r="M267" s="22" t="str">
        <f ca="1">IFERROR((Abril81168913141516[[#This Row],[m2]]*100)/Abril81168913141516[[#This Row],[m1]],"N.A")</f>
        <v>N.A</v>
      </c>
      <c r="N267" s="22" t="str">
        <f ca="1">IFERROR((Abril81168913141516[[#This Row],[% Durab.]]*100)/Abril81168913141516[[#This Row],[m2]],"N.A")</f>
        <v>N.A</v>
      </c>
      <c r="O267" s="42" t="str">
        <f ca="1">IFERROR(100-Abril81168913141516[[#This Row],[% Durab.]],"N.A")</f>
        <v>N.A</v>
      </c>
      <c r="P267" s="42">
        <v>7</v>
      </c>
      <c r="Q267" s="42">
        <v>7.32</v>
      </c>
      <c r="R267" s="42">
        <v>3.08</v>
      </c>
      <c r="S267" s="42">
        <v>6.68</v>
      </c>
      <c r="T267" s="42">
        <v>4.16</v>
      </c>
      <c r="U267" s="42">
        <f>IFERROR(100-Abril81168913141516[[#This Row],[10,00]]-Abril81168913141516[[#This Row],[12,00]]-Abril81168913141516[[#This Row],[14,00]]-Abril81168913141516[[#This Row],[16,00]],"N.A.")</f>
        <v>78.760000000000019</v>
      </c>
      <c r="V267" s="42" t="s">
        <v>123</v>
      </c>
      <c r="W267" s="42" t="s">
        <v>125</v>
      </c>
      <c r="X267" s="42" t="s">
        <v>205</v>
      </c>
      <c r="Y267" s="42"/>
    </row>
    <row r="268" spans="1:25" ht="15" customHeight="1" x14ac:dyDescent="0.35">
      <c r="A268" s="42">
        <v>276</v>
      </c>
      <c r="B268" s="43">
        <v>45668</v>
      </c>
      <c r="C268" s="44">
        <v>0.46875</v>
      </c>
      <c r="D268" s="42" t="s">
        <v>114</v>
      </c>
      <c r="E268" s="42" t="s">
        <v>77</v>
      </c>
      <c r="F268" s="42">
        <v>200103</v>
      </c>
      <c r="G268" s="45" t="str">
        <f>+VLOOKUP(Abril81168913141516[[#This Row],[Código]],Tabla1[#All],2,FALSE)</f>
        <v>C. LACTANCIA PRIMERIZAS P.</v>
      </c>
      <c r="H268" s="42">
        <v>20067</v>
      </c>
      <c r="I268" s="42">
        <v>61</v>
      </c>
      <c r="J268" s="42">
        <v>60</v>
      </c>
      <c r="K268" s="22" t="str">
        <f ca="1">IFERROR((Abril81168913141516[[#This Row],[m2]]*100)/Abril81168913141516[[#This Row],[m1]],"N.A")</f>
        <v>N.A</v>
      </c>
      <c r="L268" s="22" t="str">
        <f ca="1">IFERROR((Abril81168913141516[[#This Row],[% Durab.]]*100)/Abril81168913141516[[#This Row],[m2]],"N.A")</f>
        <v>N.A</v>
      </c>
      <c r="M268" s="22" t="str">
        <f ca="1">IFERROR((Abril81168913141516[[#This Row],[m2]]*100)/Abril81168913141516[[#This Row],[m1]],"N.A")</f>
        <v>N.A</v>
      </c>
      <c r="N268" s="22" t="str">
        <f ca="1">IFERROR((Abril81168913141516[[#This Row],[% Durab.]]*100)/Abril81168913141516[[#This Row],[m2]],"N.A")</f>
        <v>N.A</v>
      </c>
      <c r="O268" s="42" t="str">
        <f ca="1">IFERROR(100-Abril81168913141516[[#This Row],[% Durab.]],"N.A")</f>
        <v>N.A</v>
      </c>
      <c r="P268" s="42" t="s">
        <v>148</v>
      </c>
      <c r="Q268" s="42">
        <v>0.52</v>
      </c>
      <c r="R268" s="42">
        <v>1.04</v>
      </c>
      <c r="S268" s="42">
        <v>4.72</v>
      </c>
      <c r="T268" s="42">
        <v>3.68</v>
      </c>
      <c r="U268" s="42">
        <f>IFERROR(100-Abril81168913141516[[#This Row],[10,00]]-Abril81168913141516[[#This Row],[12,00]]-Abril81168913141516[[#This Row],[14,00]]-Abril81168913141516[[#This Row],[16,00]],"N.A.")</f>
        <v>90.039999999999992</v>
      </c>
      <c r="V268" s="42" t="s">
        <v>134</v>
      </c>
      <c r="W268" s="42" t="s">
        <v>128</v>
      </c>
      <c r="X268" s="42"/>
      <c r="Y268" s="42"/>
    </row>
    <row r="269" spans="1:25" ht="15" customHeight="1" x14ac:dyDescent="0.35">
      <c r="A269" s="42">
        <v>277</v>
      </c>
      <c r="B269" s="43">
        <v>45668</v>
      </c>
      <c r="C269" s="44">
        <v>0.4777777777777778</v>
      </c>
      <c r="D269" s="42" t="s">
        <v>122</v>
      </c>
      <c r="E269" s="42" t="s">
        <v>75</v>
      </c>
      <c r="F269" s="42">
        <v>200122</v>
      </c>
      <c r="G269" s="45" t="str">
        <f>+VLOOKUP(Abril81168913141516[[#This Row],[Código]],Tabla1[#All],2,FALSE)</f>
        <v>C. MACHOS ESP 113</v>
      </c>
      <c r="H269" s="42">
        <v>20076</v>
      </c>
      <c r="I269" s="42">
        <v>1</v>
      </c>
      <c r="J269" s="42">
        <v>1</v>
      </c>
      <c r="K269" s="9">
        <v>500</v>
      </c>
      <c r="L269" s="42">
        <v>460</v>
      </c>
      <c r="M269" s="22">
        <f>IFERROR((Abril81168913141516[[#This Row],[m2]]*100)/Abril81168913141516[[#This Row],[m1]],"N.A")</f>
        <v>92</v>
      </c>
      <c r="N269" s="42">
        <v>3</v>
      </c>
      <c r="O269" s="42">
        <f>IFERROR(100-Abril81168913141516[[#This Row],[% Durab.]],"N.A")</f>
        <v>8</v>
      </c>
      <c r="P269" s="42" t="s">
        <v>126</v>
      </c>
      <c r="Q269" s="42" t="s">
        <v>126</v>
      </c>
      <c r="R269" s="42" t="s">
        <v>126</v>
      </c>
      <c r="S269" s="42" t="s">
        <v>126</v>
      </c>
      <c r="T269" s="42" t="s">
        <v>126</v>
      </c>
      <c r="U269" s="42" t="s">
        <v>109</v>
      </c>
      <c r="V269" s="42" t="s">
        <v>129</v>
      </c>
      <c r="W269" s="42" t="s">
        <v>128</v>
      </c>
      <c r="X269" s="42"/>
      <c r="Y269" s="42"/>
    </row>
    <row r="270" spans="1:25" ht="15" customHeight="1" x14ac:dyDescent="0.35">
      <c r="A270" s="42">
        <v>278</v>
      </c>
      <c r="B270" s="43">
        <v>45668</v>
      </c>
      <c r="C270" s="44">
        <v>0.4777777777777778</v>
      </c>
      <c r="D270" s="42" t="s">
        <v>122</v>
      </c>
      <c r="E270" s="42" t="s">
        <v>144</v>
      </c>
      <c r="F270" s="42">
        <v>200103</v>
      </c>
      <c r="G270" s="45" t="str">
        <f>+VLOOKUP(Abril81168913141516[[#This Row],[Código]],Tabla1[#All],2,FALSE)</f>
        <v>C. LACTANCIA PRIMERIZAS P.</v>
      </c>
      <c r="H270" s="42">
        <v>20067</v>
      </c>
      <c r="I270" s="42">
        <v>61</v>
      </c>
      <c r="J270" s="42">
        <v>58</v>
      </c>
      <c r="K270" s="9">
        <v>500</v>
      </c>
      <c r="L270" s="42">
        <v>475</v>
      </c>
      <c r="M270" s="22">
        <f>IFERROR((Abril81168913141516[[#This Row],[m2]]*100)/Abril81168913141516[[#This Row],[m1]],"N.A")</f>
        <v>95</v>
      </c>
      <c r="N270" s="42">
        <v>3</v>
      </c>
      <c r="O270" s="42">
        <f>IFERROR(100-Abril81168913141516[[#This Row],[% Durab.]],"N.A")</f>
        <v>5</v>
      </c>
      <c r="P270" s="42" t="s">
        <v>126</v>
      </c>
      <c r="Q270" s="42" t="s">
        <v>126</v>
      </c>
      <c r="R270" s="42" t="s">
        <v>126</v>
      </c>
      <c r="S270" s="42" t="s">
        <v>126</v>
      </c>
      <c r="T270" s="42" t="s">
        <v>126</v>
      </c>
      <c r="U270" s="42" t="s">
        <v>109</v>
      </c>
      <c r="V270" s="42" t="s">
        <v>129</v>
      </c>
      <c r="W270" s="42" t="s">
        <v>128</v>
      </c>
      <c r="X270" s="42"/>
      <c r="Y270" s="42"/>
    </row>
    <row r="271" spans="1:25" ht="15.75" customHeight="1" x14ac:dyDescent="0.35">
      <c r="A271" s="42">
        <v>279</v>
      </c>
      <c r="B271" s="43">
        <v>45668</v>
      </c>
      <c r="C271" s="44">
        <v>0.54166666666666663</v>
      </c>
      <c r="D271" s="42" t="s">
        <v>122</v>
      </c>
      <c r="E271" s="42" t="s">
        <v>75</v>
      </c>
      <c r="F271" s="42">
        <v>200099</v>
      </c>
      <c r="G271" s="45" t="str">
        <f>+VLOOKUP(Abril81168913141516[[#This Row],[Código]],Tabla1[#All],2,FALSE)</f>
        <v>C. GESTACION P.</v>
      </c>
      <c r="H271" s="42">
        <v>20066</v>
      </c>
      <c r="I271" s="42">
        <v>66</v>
      </c>
      <c r="J271" s="42">
        <v>54</v>
      </c>
      <c r="K271" s="9">
        <v>500</v>
      </c>
      <c r="L271" s="42">
        <v>460</v>
      </c>
      <c r="M271" s="22">
        <f>IFERROR((Abril81168913141516[[#This Row],[m2]]*100)/Abril81168913141516[[#This Row],[m1]],"N.A")</f>
        <v>92</v>
      </c>
      <c r="N271" s="42">
        <v>4</v>
      </c>
      <c r="O271" s="42">
        <f>IFERROR(100-Abril81168913141516[[#This Row],[% Durab.]],"N.A")</f>
        <v>8</v>
      </c>
      <c r="P271" s="42" t="s">
        <v>126</v>
      </c>
      <c r="Q271" s="42" t="s">
        <v>126</v>
      </c>
      <c r="R271" s="42" t="s">
        <v>126</v>
      </c>
      <c r="S271" s="42" t="s">
        <v>126</v>
      </c>
      <c r="T271" s="42" t="s">
        <v>126</v>
      </c>
      <c r="U271" s="42" t="s">
        <v>109</v>
      </c>
      <c r="V271" s="42" t="s">
        <v>129</v>
      </c>
      <c r="W271" s="42" t="s">
        <v>128</v>
      </c>
      <c r="X271" s="42"/>
      <c r="Y271" s="42"/>
    </row>
    <row r="272" spans="1:25" ht="15" customHeight="1" x14ac:dyDescent="0.35">
      <c r="A272" s="42">
        <v>280</v>
      </c>
      <c r="B272" s="43">
        <v>45668</v>
      </c>
      <c r="C272" s="44">
        <v>0.54166666666666663</v>
      </c>
      <c r="D272" s="42" t="s">
        <v>122</v>
      </c>
      <c r="E272" s="42" t="s">
        <v>144</v>
      </c>
      <c r="F272" s="42">
        <v>200103</v>
      </c>
      <c r="G272" s="45" t="str">
        <f>+VLOOKUP(Abril81168913141516[[#This Row],[Código]],Tabla1[#All],2,FALSE)</f>
        <v>C. LACTANCIA PRIMERIZAS P.</v>
      </c>
      <c r="H272" s="42">
        <v>20067</v>
      </c>
      <c r="I272" s="42">
        <v>61</v>
      </c>
      <c r="J272" s="42">
        <v>61</v>
      </c>
      <c r="K272" s="9">
        <v>500</v>
      </c>
      <c r="L272" s="42">
        <v>475</v>
      </c>
      <c r="M272" s="22">
        <f>IFERROR((Abril81168913141516[[#This Row],[m2]]*100)/Abril81168913141516[[#This Row],[m1]],"N.A")</f>
        <v>95</v>
      </c>
      <c r="N272" s="42">
        <v>3</v>
      </c>
      <c r="O272" s="42">
        <f>IFERROR(100-Abril81168913141516[[#This Row],[% Durab.]],"N.A")</f>
        <v>5</v>
      </c>
      <c r="P272" s="42" t="s">
        <v>126</v>
      </c>
      <c r="Q272" s="42" t="s">
        <v>126</v>
      </c>
      <c r="R272" s="42" t="s">
        <v>126</v>
      </c>
      <c r="S272" s="42" t="s">
        <v>126</v>
      </c>
      <c r="T272" s="42" t="s">
        <v>126</v>
      </c>
      <c r="U272" s="42" t="str">
        <f>IFERROR(100-Abril81168913141516[[#This Row],[10,00]]-Abril81168913141516[[#This Row],[12,00]]-Abril81168913141516[[#This Row],[14,00]]-Abril81168913141516[[#This Row],[16,00]],"N.A.")</f>
        <v>N.A.</v>
      </c>
      <c r="V272" s="42" t="s">
        <v>129</v>
      </c>
      <c r="W272" s="42" t="s">
        <v>128</v>
      </c>
      <c r="X272" s="42"/>
      <c r="Y272" s="42"/>
    </row>
    <row r="273" spans="1:25" ht="15" customHeight="1" x14ac:dyDescent="0.35">
      <c r="A273" s="42">
        <v>281</v>
      </c>
      <c r="B273" s="43">
        <v>45668</v>
      </c>
      <c r="C273" s="44">
        <v>0.52430555555555558</v>
      </c>
      <c r="D273" s="42" t="s">
        <v>114</v>
      </c>
      <c r="E273" s="42" t="s">
        <v>77</v>
      </c>
      <c r="F273" s="42">
        <v>200103</v>
      </c>
      <c r="G273" s="45" t="str">
        <f>+VLOOKUP(Abril81168913141516[[#This Row],[Código]],Tabla1[#All],2,FALSE)</f>
        <v>C. LACTANCIA PRIMERIZAS P.</v>
      </c>
      <c r="H273" s="42">
        <v>20077</v>
      </c>
      <c r="I273" s="42">
        <v>16</v>
      </c>
      <c r="J273" s="42">
        <v>5</v>
      </c>
      <c r="K273" s="22" t="str">
        <f ca="1">IFERROR((Abril81168913141516[[#This Row],[m2]]*100)/Abril81168913141516[[#This Row],[m1]],"N.A")</f>
        <v>N.A</v>
      </c>
      <c r="L273" s="22" t="str">
        <f ca="1">IFERROR((Abril81168913141516[[#This Row],[% Durab.]]*100)/Abril81168913141516[[#This Row],[m2]],"N.A")</f>
        <v>N.A</v>
      </c>
      <c r="M273" s="22" t="str">
        <f ca="1">IFERROR((Abril81168913141516[[#This Row],[m2]]*100)/Abril81168913141516[[#This Row],[m1]],"N.A")</f>
        <v>N.A</v>
      </c>
      <c r="N273" s="22" t="str">
        <f ca="1">IFERROR((Abril81168913141516[[#This Row],[% Durab.]]*100)/Abril81168913141516[[#This Row],[m2]],"N.A")</f>
        <v>N.A</v>
      </c>
      <c r="O273" s="42" t="str">
        <f ca="1">IFERROR(100-Abril81168913141516[[#This Row],[% Durab.]],"N.A")</f>
        <v>N.A</v>
      </c>
      <c r="P273" s="42" t="s">
        <v>148</v>
      </c>
      <c r="Q273" s="42">
        <v>0.64</v>
      </c>
      <c r="R273" s="42">
        <v>1.1599999999999999</v>
      </c>
      <c r="S273" s="42">
        <v>4.76</v>
      </c>
      <c r="T273" s="42">
        <v>4.08</v>
      </c>
      <c r="U273" s="42">
        <f>IFERROR(100-Abril81168913141516[[#This Row],[10,00]]-Abril81168913141516[[#This Row],[12,00]]-Abril81168913141516[[#This Row],[14,00]]-Abril81168913141516[[#This Row],[16,00]],"N.A.")</f>
        <v>89.36</v>
      </c>
      <c r="V273" s="42" t="s">
        <v>134</v>
      </c>
      <c r="W273" s="42" t="s">
        <v>128</v>
      </c>
      <c r="X273" s="42" t="s">
        <v>203</v>
      </c>
      <c r="Y273" s="42"/>
    </row>
    <row r="274" spans="1:25" ht="15" customHeight="1" x14ac:dyDescent="0.35">
      <c r="A274" s="42">
        <v>282</v>
      </c>
      <c r="B274" s="43">
        <v>45668</v>
      </c>
      <c r="C274" s="44">
        <v>0.60277777777777775</v>
      </c>
      <c r="D274" s="42" t="s">
        <v>122</v>
      </c>
      <c r="E274" s="42" t="s">
        <v>75</v>
      </c>
      <c r="F274" s="42">
        <v>200099</v>
      </c>
      <c r="G274" s="45" t="str">
        <f>+VLOOKUP(Abril81168913141516[[#This Row],[Código]],Tabla1[#All],2,FALSE)</f>
        <v>C. GESTACION P.</v>
      </c>
      <c r="H274" s="42">
        <v>20066</v>
      </c>
      <c r="I274" s="42">
        <v>66</v>
      </c>
      <c r="J274" s="42">
        <v>60</v>
      </c>
      <c r="K274" s="9">
        <v>500</v>
      </c>
      <c r="L274" s="42">
        <v>465</v>
      </c>
      <c r="M274" s="22">
        <f>IFERROR((Abril81168913141516[[#This Row],[m2]]*100)/Abril81168913141516[[#This Row],[m1]],"N.A")</f>
        <v>93</v>
      </c>
      <c r="N274" s="42">
        <v>4</v>
      </c>
      <c r="O274" s="42">
        <f>IFERROR(100-Abril81168913141516[[#This Row],[% Durab.]],"N.A")</f>
        <v>7</v>
      </c>
      <c r="P274" s="42" t="s">
        <v>126</v>
      </c>
      <c r="Q274" s="42" t="s">
        <v>126</v>
      </c>
      <c r="R274" s="42" t="s">
        <v>126</v>
      </c>
      <c r="S274" s="42" t="s">
        <v>126</v>
      </c>
      <c r="T274" s="42" t="s">
        <v>126</v>
      </c>
      <c r="U274" s="42" t="str">
        <f>IFERROR(100-Abril81168913141516[[#This Row],[10,00]]-Abril81168913141516[[#This Row],[12,00]]-Abril81168913141516[[#This Row],[14,00]]-Abril81168913141516[[#This Row],[16,00]],"N.A.")</f>
        <v>N.A.</v>
      </c>
      <c r="V274" s="42" t="s">
        <v>129</v>
      </c>
      <c r="W274" s="42" t="s">
        <v>128</v>
      </c>
      <c r="X274" s="42"/>
      <c r="Y274" s="42"/>
    </row>
    <row r="275" spans="1:25" ht="15" customHeight="1" x14ac:dyDescent="0.35">
      <c r="A275" s="42">
        <v>283</v>
      </c>
      <c r="B275" s="43">
        <v>45668</v>
      </c>
      <c r="C275" s="44">
        <v>0.60277777777777775</v>
      </c>
      <c r="D275" s="42" t="s">
        <v>122</v>
      </c>
      <c r="E275" s="42" t="s">
        <v>144</v>
      </c>
      <c r="F275" s="42">
        <v>200103</v>
      </c>
      <c r="G275" s="45" t="str">
        <f>+VLOOKUP(Abril81168913141516[[#This Row],[Código]],Tabla1[#All],2,FALSE)</f>
        <v>C. LACTANCIA PRIMERIZAS P.</v>
      </c>
      <c r="H275" s="42">
        <v>20077</v>
      </c>
      <c r="I275" s="42">
        <v>16</v>
      </c>
      <c r="J275" s="42">
        <v>14</v>
      </c>
      <c r="K275" s="9">
        <v>500</v>
      </c>
      <c r="L275" s="42">
        <v>480</v>
      </c>
      <c r="M275" s="22">
        <f>IFERROR((Abril81168913141516[[#This Row],[m2]]*100)/Abril81168913141516[[#This Row],[m1]],"N.A")</f>
        <v>96</v>
      </c>
      <c r="N275" s="42">
        <v>3.2</v>
      </c>
      <c r="O275" s="42">
        <f>IFERROR(100-Abril81168913141516[[#This Row],[% Durab.]],"N.A")</f>
        <v>4</v>
      </c>
      <c r="P275" s="42" t="s">
        <v>126</v>
      </c>
      <c r="Q275" s="42" t="s">
        <v>126</v>
      </c>
      <c r="R275" s="42" t="s">
        <v>126</v>
      </c>
      <c r="S275" s="42" t="s">
        <v>126</v>
      </c>
      <c r="T275" s="42" t="s">
        <v>126</v>
      </c>
      <c r="U275" s="42" t="str">
        <f>IFERROR(100-Abril81168913141516[[#This Row],[10,00]]-Abril81168913141516[[#This Row],[12,00]]-Abril81168913141516[[#This Row],[14,00]]-Abril81168913141516[[#This Row],[16,00]],"N.A.")</f>
        <v>N.A.</v>
      </c>
      <c r="V275" s="42" t="s">
        <v>129</v>
      </c>
      <c r="W275" s="42" t="s">
        <v>128</v>
      </c>
      <c r="X275" s="42"/>
      <c r="Y275" s="42"/>
    </row>
    <row r="276" spans="1:25" ht="15" customHeight="1" x14ac:dyDescent="0.35">
      <c r="A276" s="42">
        <v>284</v>
      </c>
      <c r="B276" s="43">
        <v>45668</v>
      </c>
      <c r="C276" s="44">
        <v>0.25694444444444442</v>
      </c>
      <c r="D276" s="42" t="s">
        <v>114</v>
      </c>
      <c r="E276" s="42" t="s">
        <v>77</v>
      </c>
      <c r="F276" s="42">
        <v>200133</v>
      </c>
      <c r="G276" s="45" t="str">
        <f>+VLOOKUP(Abril81168913141516[[#This Row],[Código]],Tabla1[#All],2,FALSE)</f>
        <v>C. NOVILLAS P. ALIAR</v>
      </c>
      <c r="H276" s="42">
        <v>20080</v>
      </c>
      <c r="I276" s="42">
        <v>2</v>
      </c>
      <c r="J276" s="42">
        <v>2</v>
      </c>
      <c r="K276" s="22" t="str">
        <f ca="1">IFERROR((Abril81168913141516[[#This Row],[m2]]*100)/Abril81168913141516[[#This Row],[m1]],"N.A")</f>
        <v>N.A</v>
      </c>
      <c r="L276" s="22" t="str">
        <f ca="1">IFERROR((Abril81168913141516[[#This Row],[% Durab.]]*100)/Abril81168913141516[[#This Row],[m2]],"N.A")</f>
        <v>N.A</v>
      </c>
      <c r="M276" s="22" t="str">
        <f ca="1">IFERROR((Abril81168913141516[[#This Row],[m2]]*100)/Abril81168913141516[[#This Row],[m1]],"N.A")</f>
        <v>N.A</v>
      </c>
      <c r="N276" s="22" t="str">
        <f ca="1">IFERROR((Abril81168913141516[[#This Row],[% Durab.]]*100)/Abril81168913141516[[#This Row],[m2]],"N.A")</f>
        <v>N.A</v>
      </c>
      <c r="O276" s="42" t="str">
        <f ca="1">IFERROR(100-Abril81168913141516[[#This Row],[% Durab.]],"N.A")</f>
        <v>N.A</v>
      </c>
      <c r="P276" s="42" t="s">
        <v>148</v>
      </c>
      <c r="Q276" s="42">
        <v>0.36</v>
      </c>
      <c r="R276" s="42">
        <v>1.04</v>
      </c>
      <c r="S276" s="42">
        <v>1.24</v>
      </c>
      <c r="T276" s="42">
        <v>5.04</v>
      </c>
      <c r="U276" s="42">
        <f>IFERROR(100-Abril81168913141516[[#This Row],[10,00]]-Abril81168913141516[[#This Row],[12,00]]-Abril81168913141516[[#This Row],[14,00]]-Abril81168913141516[[#This Row],[16,00]],"N.A.")</f>
        <v>92.32</v>
      </c>
      <c r="V276" s="42" t="s">
        <v>134</v>
      </c>
      <c r="W276" s="42" t="s">
        <v>128</v>
      </c>
      <c r="X276" s="42"/>
      <c r="Y276" s="42"/>
    </row>
    <row r="277" spans="1:25" ht="15" customHeight="1" x14ac:dyDescent="0.35">
      <c r="A277" s="42">
        <v>285</v>
      </c>
      <c r="B277" s="43">
        <v>45668</v>
      </c>
      <c r="C277" s="44">
        <v>0.875</v>
      </c>
      <c r="D277" s="42" t="s">
        <v>122</v>
      </c>
      <c r="E277" s="42" t="s">
        <v>75</v>
      </c>
      <c r="F277" s="42">
        <v>200133</v>
      </c>
      <c r="G277" s="45" t="str">
        <f>+VLOOKUP(Abril81168913141516[[#This Row],[Código]],Tabla1[#All],2,FALSE)</f>
        <v>C. NOVILLAS P. ALIAR</v>
      </c>
      <c r="H277" s="42">
        <v>20080</v>
      </c>
      <c r="I277" s="42">
        <v>2</v>
      </c>
      <c r="J277" s="42">
        <v>1</v>
      </c>
      <c r="K277" s="9">
        <v>500</v>
      </c>
      <c r="L277" s="42">
        <v>460</v>
      </c>
      <c r="M277" s="22">
        <f>IFERROR((Abril81168913141516[[#This Row],[m2]]*100)/Abril81168913141516[[#This Row],[m1]],"N.A")</f>
        <v>92</v>
      </c>
      <c r="N277" s="42">
        <v>3.1</v>
      </c>
      <c r="O277" s="42">
        <f>IFERROR(100-Abril81168913141516[[#This Row],[% Durab.]],"N.A")</f>
        <v>8</v>
      </c>
      <c r="P277" s="42" t="s">
        <v>126</v>
      </c>
      <c r="Q277" s="42" t="s">
        <v>126</v>
      </c>
      <c r="R277" s="42" t="s">
        <v>126</v>
      </c>
      <c r="S277" s="42" t="s">
        <v>116</v>
      </c>
      <c r="T277" s="42" t="s">
        <v>126</v>
      </c>
      <c r="U277" s="42" t="str">
        <f>IFERROR(100-Abril81168913141516[[#This Row],[10,00]]-Abril81168913141516[[#This Row],[12,00]]-Abril81168913141516[[#This Row],[14,00]]-Abril81168913141516[[#This Row],[16,00]],"N.A.")</f>
        <v>N.A.</v>
      </c>
      <c r="V277" s="42" t="s">
        <v>153</v>
      </c>
      <c r="W277" s="42" t="s">
        <v>118</v>
      </c>
      <c r="X277" s="42"/>
      <c r="Y277" s="42"/>
    </row>
    <row r="278" spans="1:25" ht="15" customHeight="1" x14ac:dyDescent="0.35">
      <c r="A278" s="42">
        <v>286</v>
      </c>
      <c r="B278" s="43">
        <v>45668</v>
      </c>
      <c r="C278" s="44">
        <v>0.88888888888888884</v>
      </c>
      <c r="D278" s="42" t="s">
        <v>114</v>
      </c>
      <c r="E278" s="42" t="s">
        <v>115</v>
      </c>
      <c r="F278" s="42">
        <v>200118</v>
      </c>
      <c r="G278" s="45" t="str">
        <f>+VLOOKUP(Abril81168913141516[[#This Row],[Código]],Tabla1[#All],2,FALSE)</f>
        <v>C. INICIACIÓN P. INMUNIDAD</v>
      </c>
      <c r="H278" s="42">
        <v>20078</v>
      </c>
      <c r="I278" s="42">
        <v>76</v>
      </c>
      <c r="J278" s="42">
        <v>5</v>
      </c>
      <c r="K278" s="22" t="str">
        <f ca="1">IFERROR((Abril81168913141516[[#This Row],[m2]]*100)/Abril81168913141516[[#This Row],[m1]],"N.A")</f>
        <v>N.A</v>
      </c>
      <c r="L278" s="22" t="str">
        <f ca="1">IFERROR((Abril81168913141516[[#This Row],[% Durab.]]*100)/Abril81168913141516[[#This Row],[m2]],"N.A")</f>
        <v>N.A</v>
      </c>
      <c r="M278" s="22" t="str">
        <f ca="1">IFERROR((Abril81168913141516[[#This Row],[m2]]*100)/Abril81168913141516[[#This Row],[m1]],"N.A")</f>
        <v>N.A</v>
      </c>
      <c r="N278" s="22" t="str">
        <f ca="1">IFERROR((Abril81168913141516[[#This Row],[% Durab.]]*100)/Abril81168913141516[[#This Row],[m2]],"N.A")</f>
        <v>N.A</v>
      </c>
      <c r="O278" s="42" t="str">
        <f ca="1">IFERROR(100-Abril81168913141516[[#This Row],[% Durab.]],"N.A")</f>
        <v>N.A</v>
      </c>
      <c r="P278" s="42" t="s">
        <v>148</v>
      </c>
      <c r="Q278" s="42">
        <v>0.52</v>
      </c>
      <c r="R278" s="42">
        <v>1.1200000000000001</v>
      </c>
      <c r="S278" s="42">
        <v>5.04</v>
      </c>
      <c r="T278" s="42">
        <v>4.28</v>
      </c>
      <c r="U278" s="42">
        <f>IFERROR(100-Abril81168913141516[[#This Row],[10,00]]-Abril81168913141516[[#This Row],[12,00]]-Abril81168913141516[[#This Row],[14,00]]-Abril81168913141516[[#This Row],[16,00]],"N.A.")</f>
        <v>89.039999999999992</v>
      </c>
      <c r="V278" s="42" t="s">
        <v>152</v>
      </c>
      <c r="W278" s="42" t="s">
        <v>118</v>
      </c>
      <c r="X278" s="42" t="s">
        <v>203</v>
      </c>
      <c r="Y278" s="42"/>
    </row>
    <row r="279" spans="1:25" ht="15" customHeight="1" x14ac:dyDescent="0.35">
      <c r="A279" s="42">
        <v>287</v>
      </c>
      <c r="B279" s="43">
        <v>45668</v>
      </c>
      <c r="C279" s="44">
        <v>0.95138888888888884</v>
      </c>
      <c r="D279" s="42" t="s">
        <v>114</v>
      </c>
      <c r="E279" s="42" t="s">
        <v>115</v>
      </c>
      <c r="F279" s="42">
        <v>200542</v>
      </c>
      <c r="G279" s="45" t="str">
        <f>+VLOOKUP(Abril81168913141516[[#This Row],[Código]],Tabla1[#All],2,FALSE)</f>
        <v xml:space="preserve">LEVANTE R ESP VR </v>
      </c>
      <c r="H279" s="42">
        <v>20079</v>
      </c>
      <c r="I279" s="42">
        <v>68</v>
      </c>
      <c r="J279" s="42">
        <v>6</v>
      </c>
      <c r="K279" s="22" t="str">
        <f ca="1">IFERROR((Abril81168913141516[[#This Row],[m2]]*100)/Abril81168913141516[[#This Row],[m1]],"N.A")</f>
        <v>N.A</v>
      </c>
      <c r="L279" s="22" t="str">
        <f ca="1">IFERROR((Abril81168913141516[[#This Row],[% Durab.]]*100)/Abril81168913141516[[#This Row],[m2]],"N.A")</f>
        <v>N.A</v>
      </c>
      <c r="M279" s="22" t="str">
        <f ca="1">IFERROR((Abril81168913141516[[#This Row],[m2]]*100)/Abril81168913141516[[#This Row],[m1]],"N.A")</f>
        <v>N.A</v>
      </c>
      <c r="N279" s="22" t="str">
        <f ca="1">IFERROR((Abril81168913141516[[#This Row],[% Durab.]]*100)/Abril81168913141516[[#This Row],[m2]],"N.A")</f>
        <v>N.A</v>
      </c>
      <c r="O279" s="42" t="str">
        <f ca="1">IFERROR(100-Abril81168913141516[[#This Row],[% Durab.]],"N.A")</f>
        <v>N.A</v>
      </c>
      <c r="P279" s="42" t="s">
        <v>148</v>
      </c>
      <c r="Q279" s="42">
        <v>0.24</v>
      </c>
      <c r="R279" s="42">
        <v>0.56000000000000005</v>
      </c>
      <c r="S279" s="42">
        <v>3.68</v>
      </c>
      <c r="T279" s="42">
        <v>4.24</v>
      </c>
      <c r="U279" s="42">
        <f>IFERROR(100-Abril81168913141516[[#This Row],[10,00]]-Abril81168913141516[[#This Row],[12,00]]-Abril81168913141516[[#This Row],[14,00]]-Abril81168913141516[[#This Row],[16,00]],"N.A.")</f>
        <v>91.28</v>
      </c>
      <c r="V279" s="42" t="s">
        <v>152</v>
      </c>
      <c r="W279" s="42" t="s">
        <v>118</v>
      </c>
      <c r="X279" s="42"/>
      <c r="Y279" s="42"/>
    </row>
    <row r="280" spans="1:25" ht="15" customHeight="1" x14ac:dyDescent="0.35">
      <c r="A280" s="42">
        <v>288</v>
      </c>
      <c r="B280" s="43">
        <v>45668</v>
      </c>
      <c r="C280" s="44">
        <v>0.98611111111111116</v>
      </c>
      <c r="D280" s="42" t="s">
        <v>114</v>
      </c>
      <c r="E280" s="42" t="s">
        <v>115</v>
      </c>
      <c r="F280" s="42">
        <v>200542</v>
      </c>
      <c r="G280" s="45" t="str">
        <f>+VLOOKUP(Abril81168913141516[[#This Row],[Código]],Tabla1[#All],2,FALSE)</f>
        <v xml:space="preserve">LEVANTE R ESP VR </v>
      </c>
      <c r="H280" s="42">
        <v>20079</v>
      </c>
      <c r="I280" s="42">
        <v>76</v>
      </c>
      <c r="J280" s="42">
        <v>16</v>
      </c>
      <c r="K280" s="22" t="str">
        <f ca="1">IFERROR((Abril81168913141516[[#This Row],[m2]]*100)/Abril81168913141516[[#This Row],[m1]],"N.A")</f>
        <v>N.A</v>
      </c>
      <c r="L280" s="22" t="str">
        <f ca="1">IFERROR((Abril81168913141516[[#This Row],[% Durab.]]*100)/Abril81168913141516[[#This Row],[m2]],"N.A")</f>
        <v>N.A</v>
      </c>
      <c r="M280" s="22" t="str">
        <f ca="1">IFERROR((Abril81168913141516[[#This Row],[m2]]*100)/Abril81168913141516[[#This Row],[m1]],"N.A")</f>
        <v>N.A</v>
      </c>
      <c r="N280" s="22" t="str">
        <f ca="1">IFERROR((Abril81168913141516[[#This Row],[% Durab.]]*100)/Abril81168913141516[[#This Row],[m2]],"N.A")</f>
        <v>N.A</v>
      </c>
      <c r="O280" s="42" t="str">
        <f ca="1">IFERROR(100-Abril81168913141516[[#This Row],[% Durab.]],"N.A")</f>
        <v>N.A</v>
      </c>
      <c r="P280" s="42" t="s">
        <v>148</v>
      </c>
      <c r="Q280" s="42">
        <v>0.68</v>
      </c>
      <c r="R280" s="42">
        <v>1.2</v>
      </c>
      <c r="S280" s="42">
        <v>5.4</v>
      </c>
      <c r="T280" s="42">
        <v>4.76</v>
      </c>
      <c r="U280" s="42">
        <f>IFERROR(100-Abril81168913141516[[#This Row],[10,00]]-Abril81168913141516[[#This Row],[12,00]]-Abril81168913141516[[#This Row],[14,00]]-Abril81168913141516[[#This Row],[16,00]],"N.A.")</f>
        <v>87.95999999999998</v>
      </c>
      <c r="V280" s="42" t="s">
        <v>152</v>
      </c>
      <c r="W280" s="42" t="s">
        <v>118</v>
      </c>
      <c r="X280" s="42" t="s">
        <v>201</v>
      </c>
      <c r="Y280" s="42"/>
    </row>
    <row r="281" spans="1:25" ht="15" customHeight="1" x14ac:dyDescent="0.35">
      <c r="A281" s="42">
        <v>289</v>
      </c>
      <c r="B281" s="43">
        <v>45668</v>
      </c>
      <c r="C281" s="44">
        <v>0.98611111111111116</v>
      </c>
      <c r="D281" s="42" t="s">
        <v>122</v>
      </c>
      <c r="E281" s="42" t="s">
        <v>75</v>
      </c>
      <c r="F281" s="42">
        <v>200542</v>
      </c>
      <c r="G281" s="45" t="str">
        <f>+VLOOKUP(Abril81168913141516[[#This Row],[Código]],Tabla1[#All],2,FALSE)</f>
        <v xml:space="preserve">LEVANTE R ESP VR </v>
      </c>
      <c r="H281" s="42">
        <v>20079</v>
      </c>
      <c r="I281" s="42">
        <v>68</v>
      </c>
      <c r="J281" s="42">
        <v>8</v>
      </c>
      <c r="K281" s="9">
        <v>500</v>
      </c>
      <c r="L281" s="42">
        <v>452</v>
      </c>
      <c r="M281" s="22">
        <f>IFERROR((Abril81168913141516[[#This Row],[m2]]*100)/Abril81168913141516[[#This Row],[m1]],"N.A")</f>
        <v>90.4</v>
      </c>
      <c r="N281" s="42">
        <v>3</v>
      </c>
      <c r="O281" s="42">
        <f>IFERROR(100-Abril81168913141516[[#This Row],[% Durab.]],"N.A")</f>
        <v>9.5999999999999943</v>
      </c>
      <c r="P281" s="42" t="s">
        <v>126</v>
      </c>
      <c r="Q281" s="42" t="s">
        <v>126</v>
      </c>
      <c r="R281" s="42" t="s">
        <v>126</v>
      </c>
      <c r="S281" s="42" t="s">
        <v>116</v>
      </c>
      <c r="T281" s="42" t="s">
        <v>126</v>
      </c>
      <c r="U281" s="42" t="str">
        <f>IFERROR(100-Abril81168913141516[[#This Row],[10,00]]-Abril81168913141516[[#This Row],[12,00]]-Abril81168913141516[[#This Row],[14,00]]-Abril81168913141516[[#This Row],[16,00]],"N.A.")</f>
        <v>N.A.</v>
      </c>
      <c r="V281" s="42" t="s">
        <v>153</v>
      </c>
      <c r="W281" s="42" t="s">
        <v>118</v>
      </c>
      <c r="X281" s="42"/>
      <c r="Y281" s="42"/>
    </row>
    <row r="282" spans="1:25" ht="15" customHeight="1" x14ac:dyDescent="0.35">
      <c r="A282" s="42">
        <v>290</v>
      </c>
      <c r="B282" s="43">
        <v>45668</v>
      </c>
      <c r="C282" s="44">
        <v>0.98611111111111116</v>
      </c>
      <c r="D282" s="42" t="s">
        <v>122</v>
      </c>
      <c r="E282" s="42" t="s">
        <v>144</v>
      </c>
      <c r="F282" s="42">
        <v>200118</v>
      </c>
      <c r="G282" s="45" t="str">
        <f>+VLOOKUP(Abril81168913141516[[#This Row],[Código]],Tabla1[#All],2,FALSE)</f>
        <v>C. INICIACIÓN P. INMUNIDAD</v>
      </c>
      <c r="H282" s="42">
        <v>20078</v>
      </c>
      <c r="I282" s="42">
        <v>76</v>
      </c>
      <c r="J282" s="42">
        <v>10</v>
      </c>
      <c r="K282" s="9">
        <v>500</v>
      </c>
      <c r="L282" s="42">
        <v>478</v>
      </c>
      <c r="M282" s="22">
        <f>IFERROR((Abril81168913141516[[#This Row],[m2]]*100)/Abril81168913141516[[#This Row],[m1]],"N.A")</f>
        <v>95.6</v>
      </c>
      <c r="N282" s="42">
        <v>3</v>
      </c>
      <c r="O282" s="42">
        <f>IFERROR(100-Abril81168913141516[[#This Row],[% Durab.]],"N.A")</f>
        <v>4.4000000000000057</v>
      </c>
      <c r="P282" s="42" t="s">
        <v>126</v>
      </c>
      <c r="Q282" s="42" t="s">
        <v>126</v>
      </c>
      <c r="R282" s="42" t="s">
        <v>126</v>
      </c>
      <c r="S282" s="42" t="s">
        <v>116</v>
      </c>
      <c r="T282" s="42" t="s">
        <v>126</v>
      </c>
      <c r="U282" s="42" t="str">
        <f>IFERROR(100-Abril81168913141516[[#This Row],[10,00]]-Abril81168913141516[[#This Row],[12,00]]-Abril81168913141516[[#This Row],[14,00]]-Abril81168913141516[[#This Row],[16,00]],"N.A.")</f>
        <v>N.A.</v>
      </c>
      <c r="V282" s="42" t="s">
        <v>153</v>
      </c>
      <c r="W282" s="42" t="s">
        <v>118</v>
      </c>
      <c r="X282" s="42"/>
      <c r="Y282" s="42"/>
    </row>
    <row r="283" spans="1:25" ht="15" customHeight="1" x14ac:dyDescent="0.35">
      <c r="A283" s="42">
        <v>291</v>
      </c>
      <c r="B283" s="43">
        <v>45669</v>
      </c>
      <c r="C283" s="44">
        <v>4.027777777777778E-2</v>
      </c>
      <c r="D283" s="42" t="s">
        <v>114</v>
      </c>
      <c r="E283" s="42" t="s">
        <v>115</v>
      </c>
      <c r="F283" s="42">
        <v>200118</v>
      </c>
      <c r="G283" s="45" t="str">
        <f>+VLOOKUP(Abril81168913141516[[#This Row],[Código]],Tabla1[#All],2,FALSE)</f>
        <v>C. INICIACIÓN P. INMUNIDAD</v>
      </c>
      <c r="H283" s="42">
        <v>20078</v>
      </c>
      <c r="I283" s="42">
        <v>78</v>
      </c>
      <c r="J283" s="42">
        <v>28</v>
      </c>
      <c r="K283" s="22" t="str">
        <f ca="1">IFERROR((Abril81168913141516[[#This Row],[m2]]*100)/Abril81168913141516[[#This Row],[m1]],"N.A")</f>
        <v>N.A</v>
      </c>
      <c r="L283" s="22" t="str">
        <f ca="1">IFERROR((Abril81168913141516[[#This Row],[% Durab.]]*100)/Abril81168913141516[[#This Row],[m2]],"N.A")</f>
        <v>N.A</v>
      </c>
      <c r="M283" s="22" t="str">
        <f ca="1">IFERROR((Abril81168913141516[[#This Row],[m2]]*100)/Abril81168913141516[[#This Row],[m1]],"N.A")</f>
        <v>N.A</v>
      </c>
      <c r="N283" s="22" t="str">
        <f ca="1">IFERROR((Abril81168913141516[[#This Row],[% Durab.]]*100)/Abril81168913141516[[#This Row],[m2]],"N.A")</f>
        <v>N.A</v>
      </c>
      <c r="O283" s="42" t="str">
        <f ca="1">IFERROR(100-Abril81168913141516[[#This Row],[% Durab.]],"N.A")</f>
        <v>N.A</v>
      </c>
      <c r="P283" s="42" t="s">
        <v>148</v>
      </c>
      <c r="Q283" s="42">
        <v>0.44</v>
      </c>
      <c r="R283" s="42">
        <v>0.84</v>
      </c>
      <c r="S283" s="42">
        <v>4.12</v>
      </c>
      <c r="T283" s="42">
        <v>3.52</v>
      </c>
      <c r="U283" s="42">
        <f>IFERROR(100-Abril81168913141516[[#This Row],[10,00]]-Abril81168913141516[[#This Row],[12,00]]-Abril81168913141516[[#This Row],[14,00]]-Abril81168913141516[[#This Row],[16,00]],"N.A.")</f>
        <v>91.08</v>
      </c>
      <c r="V283" s="42" t="s">
        <v>152</v>
      </c>
      <c r="W283" s="42" t="s">
        <v>118</v>
      </c>
      <c r="X283" s="42"/>
      <c r="Y283" s="42"/>
    </row>
    <row r="284" spans="1:25" ht="15" customHeight="1" x14ac:dyDescent="0.35">
      <c r="A284" s="42">
        <v>292</v>
      </c>
      <c r="B284" s="43">
        <v>45669</v>
      </c>
      <c r="C284" s="44">
        <v>9.3055555555555558E-2</v>
      </c>
      <c r="D284" s="42" t="s">
        <v>122</v>
      </c>
      <c r="E284" s="42" t="s">
        <v>75</v>
      </c>
      <c r="F284" s="42">
        <v>200542</v>
      </c>
      <c r="G284" s="45" t="str">
        <f>+VLOOKUP(Abril81168913141516[[#This Row],[Código]],Tabla1[#All],2,FALSE)</f>
        <v xml:space="preserve">LEVANTE R ESP VR </v>
      </c>
      <c r="H284" s="42">
        <v>20079</v>
      </c>
      <c r="I284" s="42">
        <v>68</v>
      </c>
      <c r="J284" s="42">
        <v>18</v>
      </c>
      <c r="K284" s="9">
        <v>500</v>
      </c>
      <c r="L284" s="42">
        <v>453</v>
      </c>
      <c r="M284" s="22">
        <f>IFERROR((Abril81168913141516[[#This Row],[m2]]*100)/Abril81168913141516[[#This Row],[m1]],"N.A")</f>
        <v>90.6</v>
      </c>
      <c r="N284" s="42">
        <v>3</v>
      </c>
      <c r="O284" s="42">
        <f>IFERROR(100-Abril81168913141516[[#This Row],[% Durab.]],"N.A")</f>
        <v>9.4000000000000057</v>
      </c>
      <c r="P284" s="42" t="s">
        <v>126</v>
      </c>
      <c r="Q284" s="42" t="s">
        <v>126</v>
      </c>
      <c r="R284" s="42" t="s">
        <v>126</v>
      </c>
      <c r="S284" s="42" t="s">
        <v>116</v>
      </c>
      <c r="T284" s="42" t="s">
        <v>126</v>
      </c>
      <c r="U284" s="42" t="str">
        <f>IFERROR(100-Abril81168913141516[[#This Row],[10,00]]-Abril81168913141516[[#This Row],[12,00]]-Abril81168913141516[[#This Row],[14,00]]-Abril81168913141516[[#This Row],[16,00]],"N.A.")</f>
        <v>N.A.</v>
      </c>
      <c r="V284" s="42" t="s">
        <v>124</v>
      </c>
      <c r="W284" s="42" t="s">
        <v>118</v>
      </c>
      <c r="X284" s="42"/>
      <c r="Y284" s="42"/>
    </row>
    <row r="285" spans="1:25" ht="15" customHeight="1" x14ac:dyDescent="0.35">
      <c r="A285" s="42">
        <v>293</v>
      </c>
      <c r="B285" s="43">
        <v>45669</v>
      </c>
      <c r="C285" s="44">
        <v>9.3055555555555558E-2</v>
      </c>
      <c r="D285" s="42" t="s">
        <v>122</v>
      </c>
      <c r="E285" s="42" t="s">
        <v>144</v>
      </c>
      <c r="F285" s="42">
        <v>200118</v>
      </c>
      <c r="G285" s="45" t="str">
        <f>+VLOOKUP(Abril81168913141516[[#This Row],[Código]],Tabla1[#All],2,FALSE)</f>
        <v>C. INICIACIÓN P. INMUNIDAD</v>
      </c>
      <c r="H285" s="42">
        <v>20078</v>
      </c>
      <c r="I285" s="42">
        <v>76</v>
      </c>
      <c r="J285" s="42">
        <v>24</v>
      </c>
      <c r="K285" s="9">
        <v>500</v>
      </c>
      <c r="L285" s="42">
        <v>483</v>
      </c>
      <c r="M285" s="22">
        <f>IFERROR((Abril81168913141516[[#This Row],[m2]]*100)/Abril81168913141516[[#This Row],[m1]],"N.A")</f>
        <v>96.6</v>
      </c>
      <c r="N285" s="42">
        <v>3</v>
      </c>
      <c r="O285" s="42">
        <f>IFERROR(100-Abril81168913141516[[#This Row],[% Durab.]],"N.A")</f>
        <v>3.4000000000000057</v>
      </c>
      <c r="P285" s="42" t="s">
        <v>126</v>
      </c>
      <c r="Q285" s="42" t="s">
        <v>126</v>
      </c>
      <c r="R285" s="42" t="s">
        <v>126</v>
      </c>
      <c r="S285" s="42" t="s">
        <v>116</v>
      </c>
      <c r="T285" s="42" t="s">
        <v>126</v>
      </c>
      <c r="U285" s="42" t="str">
        <f>IFERROR(100-Abril81168913141516[[#This Row],[10,00]]-Abril81168913141516[[#This Row],[12,00]]-Abril81168913141516[[#This Row],[14,00]]-Abril81168913141516[[#This Row],[16,00]],"N.A.")</f>
        <v>N.A.</v>
      </c>
      <c r="V285" s="42" t="s">
        <v>124</v>
      </c>
      <c r="W285" s="42" t="s">
        <v>118</v>
      </c>
      <c r="X285" s="42"/>
      <c r="Y285" s="42"/>
    </row>
    <row r="286" spans="1:25" ht="15" customHeight="1" x14ac:dyDescent="0.35">
      <c r="A286" s="42">
        <v>294</v>
      </c>
      <c r="B286" s="43">
        <v>45669</v>
      </c>
      <c r="C286" s="44">
        <v>0.14583333333333334</v>
      </c>
      <c r="D286" s="42" t="s">
        <v>122</v>
      </c>
      <c r="E286" s="42" t="s">
        <v>144</v>
      </c>
      <c r="F286" s="42">
        <v>200118</v>
      </c>
      <c r="G286" s="45" t="str">
        <f>+VLOOKUP(Abril81168913141516[[#This Row],[Código]],Tabla1[#All],2,FALSE)</f>
        <v>C. INICIACIÓN P. INMUNIDAD</v>
      </c>
      <c r="H286" s="42">
        <v>20078</v>
      </c>
      <c r="I286" s="42">
        <v>78</v>
      </c>
      <c r="J286" s="42">
        <v>43</v>
      </c>
      <c r="K286" s="9">
        <v>500</v>
      </c>
      <c r="L286" s="42">
        <v>480</v>
      </c>
      <c r="M286" s="22">
        <f>IFERROR((Abril81168913141516[[#This Row],[m2]]*100)/Abril81168913141516[[#This Row],[m1]],"N.A")</f>
        <v>96</v>
      </c>
      <c r="N286" s="42">
        <v>3.5</v>
      </c>
      <c r="O286" s="42">
        <f>IFERROR(100-Abril81168913141516[[#This Row],[% Durab.]],"N.A")</f>
        <v>4</v>
      </c>
      <c r="P286" s="42" t="s">
        <v>126</v>
      </c>
      <c r="Q286" s="42" t="s">
        <v>126</v>
      </c>
      <c r="R286" s="42" t="s">
        <v>126</v>
      </c>
      <c r="S286" s="42" t="s">
        <v>116</v>
      </c>
      <c r="T286" s="42" t="s">
        <v>126</v>
      </c>
      <c r="U286" s="42" t="str">
        <f>IFERROR(100-Abril81168913141516[[#This Row],[10,00]]-Abril81168913141516[[#This Row],[12,00]]-Abril81168913141516[[#This Row],[14,00]]-Abril81168913141516[[#This Row],[16,00]],"N.A.")</f>
        <v>N.A.</v>
      </c>
      <c r="V286" s="42" t="s">
        <v>124</v>
      </c>
      <c r="W286" s="42" t="s">
        <v>118</v>
      </c>
      <c r="X286" s="42" t="s">
        <v>175</v>
      </c>
      <c r="Y286" s="42"/>
    </row>
    <row r="287" spans="1:25" ht="15" customHeight="1" x14ac:dyDescent="0.35">
      <c r="A287" s="42">
        <v>295</v>
      </c>
      <c r="B287" s="43">
        <v>45669</v>
      </c>
      <c r="C287" s="44">
        <v>0.14583333333333334</v>
      </c>
      <c r="D287" s="42" t="s">
        <v>114</v>
      </c>
      <c r="E287" s="42" t="s">
        <v>115</v>
      </c>
      <c r="F287" s="42">
        <v>200118</v>
      </c>
      <c r="G287" s="45" t="str">
        <f>+VLOOKUP(Abril81168913141516[[#This Row],[Código]],Tabla1[#All],2,FALSE)</f>
        <v>C. INICIACIÓN P. INMUNIDAD</v>
      </c>
      <c r="H287" s="42">
        <v>20078</v>
      </c>
      <c r="I287" s="42">
        <v>76</v>
      </c>
      <c r="J287" s="42">
        <v>56</v>
      </c>
      <c r="K287" s="22" t="str">
        <f ca="1">IFERROR((Abril81168913141516[[#This Row],[m2]]*100)/Abril81168913141516[[#This Row],[m1]],"N.A")</f>
        <v>N.A</v>
      </c>
      <c r="L287" s="22" t="str">
        <f ca="1">IFERROR((Abril81168913141516[[#This Row],[% Durab.]]*100)/Abril81168913141516[[#This Row],[m2]],"N.A")</f>
        <v>N.A</v>
      </c>
      <c r="M287" s="22" t="str">
        <f ca="1">IFERROR((Abril81168913141516[[#This Row],[m2]]*100)/Abril81168913141516[[#This Row],[m1]],"N.A")</f>
        <v>N.A</v>
      </c>
      <c r="N287" s="22" t="str">
        <f ca="1">IFERROR((Abril81168913141516[[#This Row],[% Durab.]]*100)/Abril81168913141516[[#This Row],[m2]],"N.A")</f>
        <v>N.A</v>
      </c>
      <c r="O287" s="42" t="str">
        <f ca="1">IFERROR(100-Abril81168913141516[[#This Row],[% Durab.]],"N.A")</f>
        <v>N.A</v>
      </c>
      <c r="P287" s="42" t="s">
        <v>148</v>
      </c>
      <c r="Q287" s="42">
        <v>0.96</v>
      </c>
      <c r="R287" s="42">
        <v>0.68</v>
      </c>
      <c r="S287" s="42">
        <v>3.24</v>
      </c>
      <c r="T287" s="42">
        <v>3.12</v>
      </c>
      <c r="U287" s="42">
        <f>IFERROR(100-Abril81168913141516[[#This Row],[10,00]]-Abril81168913141516[[#This Row],[12,00]]-Abril81168913141516[[#This Row],[14,00]]-Abril81168913141516[[#This Row],[16,00]],"N.A.")</f>
        <v>92</v>
      </c>
      <c r="V287" s="42" t="s">
        <v>152</v>
      </c>
      <c r="W287" s="42" t="s">
        <v>118</v>
      </c>
      <c r="X287" s="42"/>
      <c r="Y287" s="42"/>
    </row>
    <row r="288" spans="1:25" ht="15" customHeight="1" x14ac:dyDescent="0.35">
      <c r="A288" s="42">
        <v>296</v>
      </c>
      <c r="B288" s="43">
        <v>45669</v>
      </c>
      <c r="C288" s="44">
        <v>0.20833333333333334</v>
      </c>
      <c r="D288" s="42" t="s">
        <v>114</v>
      </c>
      <c r="E288" s="42" t="s">
        <v>115</v>
      </c>
      <c r="F288" s="42">
        <v>200542</v>
      </c>
      <c r="G288" s="45" t="str">
        <f>+VLOOKUP(Abril81168913141516[[#This Row],[Código]],Tabla1[#All],2,FALSE)</f>
        <v xml:space="preserve">LEVANTE R ESP VR </v>
      </c>
      <c r="H288" s="42">
        <v>20079</v>
      </c>
      <c r="I288" s="42">
        <v>68</v>
      </c>
      <c r="J288" s="42">
        <v>39</v>
      </c>
      <c r="K288" s="22" t="str">
        <f ca="1">IFERROR((Abril81168913141516[[#This Row],[m2]]*100)/Abril81168913141516[[#This Row],[m1]],"N.A")</f>
        <v>N.A</v>
      </c>
      <c r="L288" s="22" t="str">
        <f ca="1">IFERROR((Abril81168913141516[[#This Row],[% Durab.]]*100)/Abril81168913141516[[#This Row],[m2]],"N.A")</f>
        <v>N.A</v>
      </c>
      <c r="M288" s="22" t="str">
        <f ca="1">IFERROR((Abril81168913141516[[#This Row],[m2]]*100)/Abril81168913141516[[#This Row],[m1]],"N.A")</f>
        <v>N.A</v>
      </c>
      <c r="N288" s="22" t="str">
        <f ca="1">IFERROR((Abril81168913141516[[#This Row],[% Durab.]]*100)/Abril81168913141516[[#This Row],[m2]],"N.A")</f>
        <v>N.A</v>
      </c>
      <c r="O288" s="42" t="str">
        <f ca="1">IFERROR(100-Abril81168913141516[[#This Row],[% Durab.]],"N.A")</f>
        <v>N.A</v>
      </c>
      <c r="P288" s="42" t="s">
        <v>148</v>
      </c>
      <c r="Q288" s="42">
        <v>0.56000000000000005</v>
      </c>
      <c r="R288" s="42">
        <v>1.08</v>
      </c>
      <c r="S288" s="42">
        <v>4.92</v>
      </c>
      <c r="T288" s="42">
        <v>4.04</v>
      </c>
      <c r="U288" s="42">
        <f>IFERROR(100-Abril81168913141516[[#This Row],[10,00]]-Abril81168913141516[[#This Row],[12,00]]-Abril81168913141516[[#This Row],[14,00]]-Abril81168913141516[[#This Row],[16,00]],"N.A.")</f>
        <v>89.399999999999991</v>
      </c>
      <c r="V288" s="42" t="s">
        <v>152</v>
      </c>
      <c r="W288" s="42" t="s">
        <v>118</v>
      </c>
      <c r="X288" s="42" t="s">
        <v>201</v>
      </c>
      <c r="Y288" s="42"/>
    </row>
    <row r="289" spans="1:25" ht="15" customHeight="1" x14ac:dyDescent="0.35">
      <c r="A289" s="42">
        <v>297</v>
      </c>
      <c r="B289" s="43">
        <v>45669</v>
      </c>
      <c r="C289" s="44">
        <v>0.21527777777777779</v>
      </c>
      <c r="D289" s="42" t="s">
        <v>122</v>
      </c>
      <c r="E289" s="42" t="s">
        <v>75</v>
      </c>
      <c r="F289" s="42">
        <v>200542</v>
      </c>
      <c r="G289" s="45" t="str">
        <f>+VLOOKUP(Abril81168913141516[[#This Row],[Código]],Tabla1[#All],2,FALSE)</f>
        <v xml:space="preserve">LEVANTE R ESP VR </v>
      </c>
      <c r="H289" s="42">
        <v>20079</v>
      </c>
      <c r="I289" s="42">
        <v>68</v>
      </c>
      <c r="J289" s="42">
        <v>35</v>
      </c>
      <c r="K289" s="9">
        <v>500</v>
      </c>
      <c r="L289" s="42">
        <v>462</v>
      </c>
      <c r="M289" s="22">
        <f>IFERROR((Abril81168913141516[[#This Row],[m2]]*100)/Abril81168913141516[[#This Row],[m1]],"N.A")</f>
        <v>92.4</v>
      </c>
      <c r="N289" s="42">
        <v>3.1</v>
      </c>
      <c r="O289" s="42">
        <f>IFERROR(100-Abril81168913141516[[#This Row],[% Durab.]],"N.A")</f>
        <v>7.5999999999999943</v>
      </c>
      <c r="P289" s="42" t="s">
        <v>126</v>
      </c>
      <c r="Q289" s="42" t="s">
        <v>126</v>
      </c>
      <c r="R289" s="42" t="s">
        <v>126</v>
      </c>
      <c r="S289" s="42" t="s">
        <v>116</v>
      </c>
      <c r="T289" s="42" t="s">
        <v>126</v>
      </c>
      <c r="U289" s="42" t="str">
        <f>IFERROR(100-Abril81168913141516[[#This Row],[10,00]]-Abril81168913141516[[#This Row],[12,00]]-Abril81168913141516[[#This Row],[14,00]]-Abril81168913141516[[#This Row],[16,00]],"N.A.")</f>
        <v>N.A.</v>
      </c>
      <c r="V289" s="42" t="s">
        <v>153</v>
      </c>
      <c r="W289" s="42" t="s">
        <v>118</v>
      </c>
      <c r="X289" s="42"/>
      <c r="Y289" s="42"/>
    </row>
    <row r="290" spans="1:25" ht="15" customHeight="1" x14ac:dyDescent="0.35">
      <c r="A290" s="42">
        <v>298</v>
      </c>
      <c r="B290" s="43">
        <v>45669</v>
      </c>
      <c r="C290" s="44">
        <v>0.21527777777777779</v>
      </c>
      <c r="D290" s="42" t="s">
        <v>122</v>
      </c>
      <c r="E290" s="42" t="s">
        <v>144</v>
      </c>
      <c r="F290" s="42">
        <v>200118</v>
      </c>
      <c r="G290" s="45" t="str">
        <f>+VLOOKUP(Abril81168913141516[[#This Row],[Código]],Tabla1[#All],2,FALSE)</f>
        <v>C. INICIACIÓN P. INMUNIDAD</v>
      </c>
      <c r="H290" s="42">
        <v>20078</v>
      </c>
      <c r="I290" s="42">
        <v>76</v>
      </c>
      <c r="J290" s="42">
        <v>45</v>
      </c>
      <c r="K290" s="9">
        <v>500</v>
      </c>
      <c r="L290" s="42">
        <v>467</v>
      </c>
      <c r="M290" s="22">
        <f>IFERROR((Abril81168913141516[[#This Row],[m2]]*100)/Abril81168913141516[[#This Row],[m1]],"N.A")</f>
        <v>93.4</v>
      </c>
      <c r="N290" s="42">
        <v>3.1</v>
      </c>
      <c r="O290" s="42">
        <f>IFERROR(100-Abril81168913141516[[#This Row],[% Durab.]],"N.A")</f>
        <v>6.5999999999999943</v>
      </c>
      <c r="P290" s="42" t="s">
        <v>126</v>
      </c>
      <c r="Q290" s="42" t="s">
        <v>126</v>
      </c>
      <c r="R290" s="42" t="s">
        <v>126</v>
      </c>
      <c r="S290" s="42" t="s">
        <v>116</v>
      </c>
      <c r="T290" s="42" t="s">
        <v>126</v>
      </c>
      <c r="U290" s="42" t="str">
        <f>IFERROR(100-Abril81168913141516[[#This Row],[10,00]]-Abril81168913141516[[#This Row],[12,00]]-Abril81168913141516[[#This Row],[14,00]]-Abril81168913141516[[#This Row],[16,00]],"N.A.")</f>
        <v>N.A.</v>
      </c>
      <c r="V290" s="42" t="s">
        <v>153</v>
      </c>
      <c r="W290" s="42" t="s">
        <v>118</v>
      </c>
      <c r="X290" s="42"/>
      <c r="Y290" s="42"/>
    </row>
    <row r="291" spans="1:25" ht="15" customHeight="1" x14ac:dyDescent="0.35">
      <c r="A291" s="42">
        <v>299</v>
      </c>
      <c r="B291" s="43">
        <v>45669</v>
      </c>
      <c r="C291" s="44">
        <v>0.3125</v>
      </c>
      <c r="D291" s="42" t="s">
        <v>72</v>
      </c>
      <c r="E291" s="42" t="s">
        <v>115</v>
      </c>
      <c r="F291" s="42">
        <v>200118</v>
      </c>
      <c r="G291" s="45" t="str">
        <f>+VLOOKUP(Abril81168913141516[[#This Row],[Código]],Tabla1[#All],2,FALSE)</f>
        <v>C. INICIACIÓN P. INMUNIDAD</v>
      </c>
      <c r="H291" s="42">
        <v>20085</v>
      </c>
      <c r="I291" s="42">
        <v>15</v>
      </c>
      <c r="J291" s="42">
        <v>6</v>
      </c>
      <c r="K291" s="22" t="str">
        <f ca="1">IFERROR((Abril81168913141516[[#This Row],[m2]]*100)/Abril81168913141516[[#This Row],[m1]],"N.A")</f>
        <v>N.A</v>
      </c>
      <c r="L291" s="22" t="str">
        <f ca="1">IFERROR((Abril81168913141516[[#This Row],[% Durab.]]*100)/Abril81168913141516[[#This Row],[m2]],"N.A")</f>
        <v>N.A</v>
      </c>
      <c r="M291" s="22" t="str">
        <f ca="1">IFERROR((Abril81168913141516[[#This Row],[m2]]*100)/Abril81168913141516[[#This Row],[m1]],"N.A")</f>
        <v>N.A</v>
      </c>
      <c r="N291" s="22" t="str">
        <f ca="1">IFERROR((Abril81168913141516[[#This Row],[% Durab.]]*100)/Abril81168913141516[[#This Row],[m2]],"N.A")</f>
        <v>N.A</v>
      </c>
      <c r="O291" s="42" t="str">
        <f ca="1">IFERROR(100-Abril81168913141516[[#This Row],[% Durab.]],"N.A")</f>
        <v>N.A</v>
      </c>
      <c r="P291" s="42" t="s">
        <v>148</v>
      </c>
      <c r="Q291" s="42">
        <v>0.56000000000000005</v>
      </c>
      <c r="R291" s="42">
        <v>1.1399999999999999</v>
      </c>
      <c r="S291" s="42">
        <v>4.24</v>
      </c>
      <c r="T291" s="42">
        <v>4.32</v>
      </c>
      <c r="U291" s="42">
        <f>IFERROR(100-Abril81168913141516[[#This Row],[10,00]]-Abril81168913141516[[#This Row],[12,00]]-Abril81168913141516[[#This Row],[14,00]]-Abril81168913141516[[#This Row],[16,00]],"N.A.")</f>
        <v>89.740000000000009</v>
      </c>
      <c r="V291" s="42" t="s">
        <v>152</v>
      </c>
      <c r="W291" s="42" t="s">
        <v>118</v>
      </c>
      <c r="X291" s="42" t="s">
        <v>203</v>
      </c>
      <c r="Y291" s="42"/>
    </row>
    <row r="292" spans="1:25" ht="15" customHeight="1" x14ac:dyDescent="0.35">
      <c r="A292" s="42">
        <v>300</v>
      </c>
      <c r="B292" s="43">
        <v>45669</v>
      </c>
      <c r="C292" s="44">
        <v>0.39583333333333331</v>
      </c>
      <c r="D292" s="42" t="s">
        <v>72</v>
      </c>
      <c r="E292" s="42" t="s">
        <v>77</v>
      </c>
      <c r="F292" s="42">
        <v>200543</v>
      </c>
      <c r="G292" s="45" t="str">
        <f>+VLOOKUP(Abril81168913141516[[#This Row],[Código]],Tabla1[#All],2,FALSE)</f>
        <v xml:space="preserve">C.ENGORDE ESP VR. </v>
      </c>
      <c r="H292" s="42">
        <v>20086</v>
      </c>
      <c r="I292" s="42">
        <v>56</v>
      </c>
      <c r="J292" s="42">
        <v>10</v>
      </c>
      <c r="K292" s="22" t="str">
        <f ca="1">IFERROR((Abril81168913141516[[#This Row],[m2]]*100)/Abril81168913141516[[#This Row],[m1]],"N.A")</f>
        <v>N.A</v>
      </c>
      <c r="L292" s="22" t="str">
        <f ca="1">IFERROR((Abril81168913141516[[#This Row],[% Durab.]]*100)/Abril81168913141516[[#This Row],[m2]],"N.A")</f>
        <v>N.A</v>
      </c>
      <c r="M292" s="22" t="str">
        <f ca="1">IFERROR((Abril81168913141516[[#This Row],[m2]]*100)/Abril81168913141516[[#This Row],[m1]],"N.A")</f>
        <v>N.A</v>
      </c>
      <c r="N292" s="22" t="str">
        <f ca="1">IFERROR((Abril81168913141516[[#This Row],[% Durab.]]*100)/Abril81168913141516[[#This Row],[m2]],"N.A")</f>
        <v>N.A</v>
      </c>
      <c r="O292" s="42" t="str">
        <f ca="1">IFERROR(100-Abril81168913141516[[#This Row],[% Durab.]],"N.A")</f>
        <v>N.A</v>
      </c>
      <c r="P292" s="42" t="s">
        <v>142</v>
      </c>
      <c r="Q292" s="42">
        <v>0.28000000000000003</v>
      </c>
      <c r="R292" s="42">
        <v>1.08</v>
      </c>
      <c r="S292" s="42">
        <v>5.12</v>
      </c>
      <c r="T292" s="42">
        <v>4.2</v>
      </c>
      <c r="U292" s="42">
        <f>IFERROR(100-Abril81168913141516[[#This Row],[10,00]]-Abril81168913141516[[#This Row],[12,00]]-Abril81168913141516[[#This Row],[14,00]]-Abril81168913141516[[#This Row],[16,00]],"N.A.")</f>
        <v>89.32</v>
      </c>
      <c r="V292" s="42" t="s">
        <v>123</v>
      </c>
      <c r="W292" s="42" t="s">
        <v>125</v>
      </c>
      <c r="X292" s="42" t="s">
        <v>201</v>
      </c>
      <c r="Y292" s="42"/>
    </row>
    <row r="293" spans="1:25" ht="15" customHeight="1" x14ac:dyDescent="0.35">
      <c r="A293" s="42">
        <v>301</v>
      </c>
      <c r="B293" s="43">
        <v>45669</v>
      </c>
      <c r="C293" s="44">
        <v>0.43402777777777779</v>
      </c>
      <c r="D293" s="42" t="s">
        <v>122</v>
      </c>
      <c r="E293" s="42" t="s">
        <v>75</v>
      </c>
      <c r="F293" s="42">
        <v>200543</v>
      </c>
      <c r="G293" s="45" t="str">
        <f>+VLOOKUP(Abril81168913141516[[#This Row],[Código]],Tabla1[#All],2,FALSE)</f>
        <v xml:space="preserve">C.ENGORDE ESP VR. </v>
      </c>
      <c r="H293" s="42">
        <v>20049</v>
      </c>
      <c r="I293" s="42">
        <v>68</v>
      </c>
      <c r="J293" s="42">
        <v>62</v>
      </c>
      <c r="K293" s="9">
        <v>500</v>
      </c>
      <c r="L293" s="42">
        <v>456</v>
      </c>
      <c r="M293" s="22">
        <f>IFERROR((Abril81168913141516[[#This Row],[m2]]*100)/Abril81168913141516[[#This Row],[m1]],"N.A")</f>
        <v>91.2</v>
      </c>
      <c r="N293" s="42">
        <v>3.1</v>
      </c>
      <c r="O293" s="42">
        <f>IFERROR(100-Abril81168913141516[[#This Row],[% Durab.]],"N.A")</f>
        <v>8.7999999999999972</v>
      </c>
      <c r="P293" s="42" t="s">
        <v>126</v>
      </c>
      <c r="Q293" s="42" t="s">
        <v>126</v>
      </c>
      <c r="R293" s="42" t="s">
        <v>126</v>
      </c>
      <c r="S293" s="42" t="s">
        <v>126</v>
      </c>
      <c r="T293" s="42" t="s">
        <v>126</v>
      </c>
      <c r="U293" s="42" t="s">
        <v>109</v>
      </c>
      <c r="V293" s="42" t="s">
        <v>145</v>
      </c>
      <c r="W293" s="42" t="s">
        <v>125</v>
      </c>
      <c r="X293" s="42"/>
      <c r="Y293" s="42"/>
    </row>
    <row r="294" spans="1:25" ht="15" customHeight="1" x14ac:dyDescent="0.35">
      <c r="A294" s="42">
        <v>302</v>
      </c>
      <c r="B294" s="43">
        <v>45669</v>
      </c>
      <c r="C294" s="44">
        <v>0.43402777777777779</v>
      </c>
      <c r="D294" s="42" t="s">
        <v>122</v>
      </c>
      <c r="E294" s="42" t="s">
        <v>144</v>
      </c>
      <c r="F294" s="42">
        <v>200118</v>
      </c>
      <c r="G294" s="45" t="str">
        <f>+VLOOKUP(Abril81168913141516[[#This Row],[Código]],Tabla1[#All],2,FALSE)</f>
        <v>C. INICIACIÓN P. INMUNIDAD</v>
      </c>
      <c r="H294" s="42">
        <v>20085</v>
      </c>
      <c r="I294" s="42">
        <v>15</v>
      </c>
      <c r="J294" s="42">
        <v>8</v>
      </c>
      <c r="K294" s="9">
        <v>500</v>
      </c>
      <c r="L294" s="42">
        <v>462</v>
      </c>
      <c r="M294" s="22">
        <f>IFERROR((Abril81168913141516[[#This Row],[m2]]*100)/Abril81168913141516[[#This Row],[m1]],"N.A")</f>
        <v>92.4</v>
      </c>
      <c r="N294" s="42">
        <v>3.1</v>
      </c>
      <c r="O294" s="42">
        <f>IFERROR(100-Abril81168913141516[[#This Row],[% Durab.]],"N.A")</f>
        <v>7.5999999999999943</v>
      </c>
      <c r="P294" s="42" t="s">
        <v>126</v>
      </c>
      <c r="Q294" s="42" t="s">
        <v>126</v>
      </c>
      <c r="R294" s="42" t="s">
        <v>126</v>
      </c>
      <c r="S294" s="42" t="s">
        <v>126</v>
      </c>
      <c r="T294" s="42" t="s">
        <v>126</v>
      </c>
      <c r="U294" s="42" t="str">
        <f>IFERROR(100-Abril81168913141516[[#This Row],[10,00]]-Abril81168913141516[[#This Row],[12,00]]-Abril81168913141516[[#This Row],[14,00]]-Abril81168913141516[[#This Row],[16,00]],"N.A.")</f>
        <v>N.A.</v>
      </c>
      <c r="V294" s="42" t="s">
        <v>145</v>
      </c>
      <c r="W294" s="42" t="s">
        <v>125</v>
      </c>
      <c r="X294" s="42"/>
      <c r="Y294" s="42"/>
    </row>
    <row r="295" spans="1:25" ht="15" customHeight="1" x14ac:dyDescent="0.35">
      <c r="A295" s="42">
        <v>303</v>
      </c>
      <c r="B295" s="43">
        <v>45669</v>
      </c>
      <c r="C295" s="44">
        <v>0.4548611111111111</v>
      </c>
      <c r="D295" s="42" t="s">
        <v>72</v>
      </c>
      <c r="E295" s="42" t="s">
        <v>77</v>
      </c>
      <c r="F295" s="42">
        <v>200543</v>
      </c>
      <c r="G295" s="45" t="str">
        <f>+VLOOKUP(Abril81168913141516[[#This Row],[Código]],Tabla1[#All],2,FALSE)</f>
        <v xml:space="preserve">C.ENGORDE ESP VR. </v>
      </c>
      <c r="H295" s="42">
        <v>20086</v>
      </c>
      <c r="I295" s="42">
        <v>56</v>
      </c>
      <c r="J295" s="42">
        <v>24</v>
      </c>
      <c r="K295" s="22" t="str">
        <f ca="1">IFERROR((Abril81168913141516[[#This Row],[m2]]*100)/Abril81168913141516[[#This Row],[m1]],"N.A")</f>
        <v>N.A</v>
      </c>
      <c r="L295" s="22" t="str">
        <f ca="1">IFERROR((Abril81168913141516[[#This Row],[% Durab.]]*100)/Abril81168913141516[[#This Row],[m2]],"N.A")</f>
        <v>N.A</v>
      </c>
      <c r="M295" s="22" t="str">
        <f ca="1">IFERROR((Abril81168913141516[[#This Row],[m2]]*100)/Abril81168913141516[[#This Row],[m1]],"N.A")</f>
        <v>N.A</v>
      </c>
      <c r="N295" s="22" t="str">
        <f ca="1">IFERROR((Abril81168913141516[[#This Row],[% Durab.]]*100)/Abril81168913141516[[#This Row],[m2]],"N.A")</f>
        <v>N.A</v>
      </c>
      <c r="O295" s="42" t="str">
        <f ca="1">IFERROR(100-Abril81168913141516[[#This Row],[% Durab.]],"N.A")</f>
        <v>N.A</v>
      </c>
      <c r="P295" s="42" t="s">
        <v>142</v>
      </c>
      <c r="Q295" s="42">
        <v>0.24</v>
      </c>
      <c r="R295" s="42">
        <v>1.32</v>
      </c>
      <c r="S295" s="42">
        <v>4.21</v>
      </c>
      <c r="T295" s="42">
        <v>4.32</v>
      </c>
      <c r="U295" s="42">
        <f>IFERROR(100-Abril81168913141516[[#This Row],[10,00]]-Abril81168913141516[[#This Row],[12,00]]-Abril81168913141516[[#This Row],[14,00]]-Abril81168913141516[[#This Row],[16,00]],"N.A.")</f>
        <v>89.910000000000025</v>
      </c>
      <c r="V295" s="42" t="s">
        <v>123</v>
      </c>
      <c r="W295" s="42" t="s">
        <v>125</v>
      </c>
      <c r="X295" s="42" t="s">
        <v>201</v>
      </c>
      <c r="Y295" s="42"/>
    </row>
    <row r="296" spans="1:25" ht="15" customHeight="1" x14ac:dyDescent="0.35">
      <c r="A296" s="42">
        <v>304</v>
      </c>
      <c r="B296" s="43">
        <v>45669</v>
      </c>
      <c r="C296" s="44">
        <v>0.52430555555555558</v>
      </c>
      <c r="D296" s="42" t="s">
        <v>72</v>
      </c>
      <c r="E296" s="42" t="s">
        <v>77</v>
      </c>
      <c r="F296" s="42">
        <v>200543</v>
      </c>
      <c r="G296" s="45" t="str">
        <f>+VLOOKUP(Abril81168913141516[[#This Row],[Código]],Tabla1[#All],2,FALSE)</f>
        <v xml:space="preserve">C.ENGORDE ESP VR. </v>
      </c>
      <c r="H296" s="42">
        <v>20086</v>
      </c>
      <c r="I296" s="42">
        <v>56</v>
      </c>
      <c r="J296" s="42">
        <v>36</v>
      </c>
      <c r="K296" s="22" t="str">
        <f ca="1">IFERROR((Abril81168913141516[[#This Row],[m2]]*100)/Abril81168913141516[[#This Row],[m1]],"N.A")</f>
        <v>N.A</v>
      </c>
      <c r="L296" s="22" t="str">
        <f ca="1">IFERROR((Abril81168913141516[[#This Row],[% Durab.]]*100)/Abril81168913141516[[#This Row],[m2]],"N.A")</f>
        <v>N.A</v>
      </c>
      <c r="M296" s="22" t="str">
        <f ca="1">IFERROR((Abril81168913141516[[#This Row],[m2]]*100)/Abril81168913141516[[#This Row],[m1]],"N.A")</f>
        <v>N.A</v>
      </c>
      <c r="N296" s="22" t="str">
        <f ca="1">IFERROR((Abril81168913141516[[#This Row],[% Durab.]]*100)/Abril81168913141516[[#This Row],[m2]],"N.A")</f>
        <v>N.A</v>
      </c>
      <c r="O296" s="42" t="str">
        <f ca="1">IFERROR(100-Abril81168913141516[[#This Row],[% Durab.]],"N.A")</f>
        <v>N.A</v>
      </c>
      <c r="P296" s="42" t="s">
        <v>142</v>
      </c>
      <c r="Q296" s="42">
        <v>0.18</v>
      </c>
      <c r="R296" s="42">
        <v>0.96</v>
      </c>
      <c r="S296" s="42">
        <v>4.12</v>
      </c>
      <c r="T296" s="42">
        <v>4</v>
      </c>
      <c r="U296" s="42">
        <f>IFERROR(100-Abril81168913141516[[#This Row],[10,00]]-Abril81168913141516[[#This Row],[12,00]]-Abril81168913141516[[#This Row],[14,00]]-Abril81168913141516[[#This Row],[16,00]],"N.A.")</f>
        <v>90.74</v>
      </c>
      <c r="V296" s="42" t="s">
        <v>123</v>
      </c>
      <c r="W296" s="42" t="s">
        <v>125</v>
      </c>
      <c r="X296" s="42"/>
      <c r="Y296" s="42"/>
    </row>
    <row r="297" spans="1:25" ht="15" customHeight="1" x14ac:dyDescent="0.35">
      <c r="A297" s="42">
        <v>305</v>
      </c>
      <c r="B297" s="43">
        <v>45669</v>
      </c>
      <c r="C297" s="44">
        <v>0.53819444444444442</v>
      </c>
      <c r="D297" s="42" t="s">
        <v>122</v>
      </c>
      <c r="E297" s="42" t="s">
        <v>75</v>
      </c>
      <c r="F297" s="42">
        <v>200543</v>
      </c>
      <c r="G297" s="45" t="str">
        <f>+VLOOKUP(Abril81168913141516[[#This Row],[Código]],Tabla1[#All],2,FALSE)</f>
        <v xml:space="preserve">C.ENGORDE ESP VR. </v>
      </c>
      <c r="H297" s="42">
        <v>20086</v>
      </c>
      <c r="I297" s="42">
        <v>56</v>
      </c>
      <c r="J297" s="42">
        <v>20</v>
      </c>
      <c r="K297" s="9">
        <v>500</v>
      </c>
      <c r="L297" s="42">
        <v>451</v>
      </c>
      <c r="M297" s="22">
        <f>IFERROR((Abril81168913141516[[#This Row],[m2]]*100)/Abril81168913141516[[#This Row],[m1]],"N.A")</f>
        <v>90.2</v>
      </c>
      <c r="N297" s="42">
        <v>3.1</v>
      </c>
      <c r="O297" s="42">
        <f>IFERROR(100-Abril81168913141516[[#This Row],[% Durab.]],"N.A")</f>
        <v>9.7999999999999972</v>
      </c>
      <c r="P297" s="42" t="s">
        <v>126</v>
      </c>
      <c r="Q297" s="42" t="s">
        <v>126</v>
      </c>
      <c r="R297" s="42" t="s">
        <v>126</v>
      </c>
      <c r="S297" s="42" t="s">
        <v>126</v>
      </c>
      <c r="T297" s="42" t="s">
        <v>126</v>
      </c>
      <c r="U297" s="42" t="str">
        <f>IFERROR(100-Abril81168913141516[[#This Row],[10,00]]-Abril81168913141516[[#This Row],[12,00]]-Abril81168913141516[[#This Row],[14,00]]-Abril81168913141516[[#This Row],[16,00]],"N.A.")</f>
        <v>N.A.</v>
      </c>
      <c r="V297" s="42" t="s">
        <v>145</v>
      </c>
      <c r="W297" s="42" t="s">
        <v>125</v>
      </c>
      <c r="X297" s="42"/>
      <c r="Y297" s="42"/>
    </row>
    <row r="298" spans="1:25" ht="15" customHeight="1" x14ac:dyDescent="0.35">
      <c r="A298" s="42">
        <v>306</v>
      </c>
      <c r="B298" s="43">
        <v>45669</v>
      </c>
      <c r="C298" s="44">
        <v>0.53819444444444442</v>
      </c>
      <c r="D298" s="42" t="s">
        <v>122</v>
      </c>
      <c r="E298" s="42" t="s">
        <v>76</v>
      </c>
      <c r="F298" s="42">
        <v>200543</v>
      </c>
      <c r="G298" s="45" t="str">
        <f>+VLOOKUP(Abril81168913141516[[#This Row],[Código]],Tabla1[#All],2,FALSE)</f>
        <v xml:space="preserve">C.ENGORDE ESP VR. </v>
      </c>
      <c r="H298" s="42">
        <v>20086</v>
      </c>
      <c r="I298" s="42">
        <v>56</v>
      </c>
      <c r="J298" s="42">
        <v>20</v>
      </c>
      <c r="K298" s="9">
        <v>500</v>
      </c>
      <c r="L298" s="42">
        <v>453</v>
      </c>
      <c r="M298" s="22">
        <f>IFERROR((Abril81168913141516[[#This Row],[m2]]*100)/Abril81168913141516[[#This Row],[m1]],"N.A")</f>
        <v>90.6</v>
      </c>
      <c r="N298" s="42">
        <v>3.1</v>
      </c>
      <c r="O298" s="42">
        <f>IFERROR(100-Abril81168913141516[[#This Row],[% Durab.]],"N.A")</f>
        <v>9.4000000000000057</v>
      </c>
      <c r="P298" s="42" t="s">
        <v>126</v>
      </c>
      <c r="Q298" s="42" t="s">
        <v>126</v>
      </c>
      <c r="R298" s="42" t="s">
        <v>126</v>
      </c>
      <c r="S298" s="42" t="s">
        <v>126</v>
      </c>
      <c r="T298" s="42" t="s">
        <v>126</v>
      </c>
      <c r="U298" s="42" t="str">
        <f>IFERROR(100-Abril81168913141516[[#This Row],[10,00]]-Abril81168913141516[[#This Row],[12,00]]-Abril81168913141516[[#This Row],[14,00]]-Abril81168913141516[[#This Row],[16,00]],"N.A.")</f>
        <v>N.A.</v>
      </c>
      <c r="V298" s="42" t="s">
        <v>145</v>
      </c>
      <c r="W298" s="42" t="s">
        <v>125</v>
      </c>
      <c r="X298" s="42"/>
      <c r="Y298" s="42"/>
    </row>
    <row r="299" spans="1:25" ht="15" customHeight="1" x14ac:dyDescent="0.35">
      <c r="A299" s="42">
        <v>307</v>
      </c>
      <c r="B299" s="43">
        <v>45669</v>
      </c>
      <c r="C299" s="44">
        <v>0.72222222222222221</v>
      </c>
      <c r="D299" s="42" t="s">
        <v>72</v>
      </c>
      <c r="E299" s="42" t="s">
        <v>77</v>
      </c>
      <c r="F299" s="42">
        <v>200109</v>
      </c>
      <c r="G299" s="45" t="str">
        <f>+VLOOKUP(Abril81168913141516[[#This Row],[Código]],Tabla1[#All],2,FALSE)</f>
        <v>C. LEVANTE P. CMC</v>
      </c>
      <c r="H299" s="42">
        <v>20082</v>
      </c>
      <c r="I299" s="42">
        <v>16</v>
      </c>
      <c r="J299" s="42">
        <v>7</v>
      </c>
      <c r="K299" s="22" t="str">
        <f ca="1">IFERROR((Abril81168913141516[[#This Row],[m2]]*100)/Abril81168913141516[[#This Row],[m1]],"N.A")</f>
        <v>N.A</v>
      </c>
      <c r="L299" s="22" t="str">
        <f ca="1">IFERROR((Abril81168913141516[[#This Row],[% Durab.]]*100)/Abril81168913141516[[#This Row],[m2]],"N.A")</f>
        <v>N.A</v>
      </c>
      <c r="M299" s="22" t="str">
        <f ca="1">IFERROR((Abril81168913141516[[#This Row],[m2]]*100)/Abril81168913141516[[#This Row],[m1]],"N.A")</f>
        <v>N.A</v>
      </c>
      <c r="N299" s="22" t="str">
        <f ca="1">IFERROR((Abril81168913141516[[#This Row],[% Durab.]]*100)/Abril81168913141516[[#This Row],[m2]],"N.A")</f>
        <v>N.A</v>
      </c>
      <c r="O299" s="42" t="str">
        <f ca="1">IFERROR(100-Abril81168913141516[[#This Row],[% Durab.]],"N.A")</f>
        <v>N.A</v>
      </c>
      <c r="P299" s="42" t="s">
        <v>148</v>
      </c>
      <c r="Q299" s="42">
        <v>0.36</v>
      </c>
      <c r="R299" s="42">
        <v>0.92</v>
      </c>
      <c r="S299" s="42">
        <v>4.5999999999999996</v>
      </c>
      <c r="T299" s="42">
        <v>3.96</v>
      </c>
      <c r="U299" s="42">
        <f>IFERROR(100-Abril81168913141516[[#This Row],[10,00]]-Abril81168913141516[[#This Row],[12,00]]-Abril81168913141516[[#This Row],[14,00]]-Abril81168913141516[[#This Row],[16,00]],"N.A.")</f>
        <v>90.160000000000011</v>
      </c>
      <c r="V299" s="42" t="s">
        <v>134</v>
      </c>
      <c r="W299" s="42" t="s">
        <v>128</v>
      </c>
      <c r="X299" s="42"/>
      <c r="Y299" s="42"/>
    </row>
    <row r="300" spans="1:25" ht="15" customHeight="1" x14ac:dyDescent="0.35">
      <c r="A300" s="42">
        <v>308</v>
      </c>
      <c r="B300" s="43">
        <v>45669</v>
      </c>
      <c r="C300" s="44">
        <v>0.77083333333333337</v>
      </c>
      <c r="D300" s="42" t="s">
        <v>122</v>
      </c>
      <c r="E300" s="42" t="s">
        <v>75</v>
      </c>
      <c r="F300" s="42">
        <v>200097</v>
      </c>
      <c r="G300" s="45" t="str">
        <f>+VLOOKUP(Abril81168913141516[[#This Row],[Código]],Tabla1[#All],2,FALSE)</f>
        <v>C.REEMPLAZOS P. SI-B</v>
      </c>
      <c r="H300" s="42">
        <v>20081</v>
      </c>
      <c r="I300" s="42">
        <v>17</v>
      </c>
      <c r="J300" s="31">
        <v>4</v>
      </c>
      <c r="K300" s="9">
        <v>500</v>
      </c>
      <c r="L300" s="42">
        <v>450</v>
      </c>
      <c r="M300" s="22">
        <f>IFERROR((Abril81168913141516[[#This Row],[m2]]*100)/Abril81168913141516[[#This Row],[m1]],"N.A")</f>
        <v>90</v>
      </c>
      <c r="N300" s="42">
        <v>3.5</v>
      </c>
      <c r="O300" s="42">
        <f>IFERROR(100-Abril81168913141516[[#This Row],[% Durab.]],"N.A")</f>
        <v>10</v>
      </c>
      <c r="P300" s="42" t="s">
        <v>126</v>
      </c>
      <c r="Q300" s="42" t="s">
        <v>126</v>
      </c>
      <c r="R300" s="42" t="s">
        <v>126</v>
      </c>
      <c r="S300" s="42" t="s">
        <v>126</v>
      </c>
      <c r="T300" s="42" t="s">
        <v>126</v>
      </c>
      <c r="U300" s="42" t="str">
        <f>IFERROR(100-Abril81168913141516[[#This Row],[10,00]]-Abril81168913141516[[#This Row],[12,00]]-Abril81168913141516[[#This Row],[14,00]]-Abril81168913141516[[#This Row],[16,00]],"N.A.")</f>
        <v>N.A.</v>
      </c>
      <c r="V300" s="42" t="s">
        <v>129</v>
      </c>
      <c r="W300" s="42" t="s">
        <v>128</v>
      </c>
      <c r="X300" s="42"/>
      <c r="Y300" s="42"/>
    </row>
    <row r="301" spans="1:25" ht="15" customHeight="1" x14ac:dyDescent="0.35">
      <c r="A301" s="42">
        <v>309</v>
      </c>
      <c r="B301" s="43">
        <v>45669</v>
      </c>
      <c r="C301" s="44">
        <v>0.77083333333333337</v>
      </c>
      <c r="D301" s="42" t="s">
        <v>122</v>
      </c>
      <c r="E301" s="42" t="s">
        <v>76</v>
      </c>
      <c r="F301" s="42">
        <v>200109</v>
      </c>
      <c r="G301" s="45" t="str">
        <f>+VLOOKUP(Abril81168913141516[[#This Row],[Código]],Tabla1[#All],2,FALSE)</f>
        <v>C. LEVANTE P. CMC</v>
      </c>
      <c r="H301" s="42">
        <v>20082</v>
      </c>
      <c r="I301" s="42">
        <v>16</v>
      </c>
      <c r="J301" s="42">
        <v>8</v>
      </c>
      <c r="K301" s="9">
        <v>500</v>
      </c>
      <c r="L301" s="42">
        <v>458</v>
      </c>
      <c r="M301" s="22">
        <f>IFERROR((Abril81168913141516[[#This Row],[m2]]*100)/Abril81168913141516[[#This Row],[m1]],"N.A")</f>
        <v>91.6</v>
      </c>
      <c r="N301" s="42">
        <v>4</v>
      </c>
      <c r="O301" s="42">
        <f>IFERROR(100-Abril81168913141516[[#This Row],[% Durab.]],"N.A")</f>
        <v>8.4000000000000057</v>
      </c>
      <c r="P301" s="42" t="s">
        <v>126</v>
      </c>
      <c r="Q301" s="42" t="s">
        <v>126</v>
      </c>
      <c r="R301" s="42" t="s">
        <v>126</v>
      </c>
      <c r="S301" s="42" t="s">
        <v>126</v>
      </c>
      <c r="T301" s="42" t="s">
        <v>126</v>
      </c>
      <c r="U301" s="42" t="s">
        <v>109</v>
      </c>
      <c r="V301" s="42" t="s">
        <v>129</v>
      </c>
      <c r="W301" s="42" t="s">
        <v>128</v>
      </c>
      <c r="X301" s="42"/>
      <c r="Y301" s="42"/>
    </row>
    <row r="302" spans="1:25" ht="15" customHeight="1" x14ac:dyDescent="0.35">
      <c r="A302" s="42">
        <v>310</v>
      </c>
      <c r="B302" s="43">
        <v>45669</v>
      </c>
      <c r="C302" s="44">
        <v>0.81944444444444442</v>
      </c>
      <c r="D302" s="42" t="s">
        <v>72</v>
      </c>
      <c r="E302" s="42" t="s">
        <v>77</v>
      </c>
      <c r="F302" s="42">
        <v>200097</v>
      </c>
      <c r="G302" s="45" t="str">
        <f>+VLOOKUP(Abril81168913141516[[#This Row],[Código]],Tabla1[#All],2,FALSE)</f>
        <v>C.REEMPLAZOS P. SI-B</v>
      </c>
      <c r="H302" s="42">
        <v>20081</v>
      </c>
      <c r="I302" s="42">
        <v>17</v>
      </c>
      <c r="J302" s="42">
        <v>14</v>
      </c>
      <c r="K302" s="22" t="str">
        <f ca="1">IFERROR((Abril81168913141516[[#This Row],[m2]]*100)/Abril81168913141516[[#This Row],[m1]],"N.A")</f>
        <v>N.A</v>
      </c>
      <c r="L302" s="22" t="str">
        <f ca="1">IFERROR((Abril81168913141516[[#This Row],[% Durab.]]*100)/Abril81168913141516[[#This Row],[m2]],"N.A")</f>
        <v>N.A</v>
      </c>
      <c r="M302" s="22" t="str">
        <f ca="1">IFERROR((Abril81168913141516[[#This Row],[m2]]*100)/Abril81168913141516[[#This Row],[m1]],"N.A")</f>
        <v>N.A</v>
      </c>
      <c r="N302" s="22" t="str">
        <f ca="1">IFERROR((Abril81168913141516[[#This Row],[% Durab.]]*100)/Abril81168913141516[[#This Row],[m2]],"N.A")</f>
        <v>N.A</v>
      </c>
      <c r="O302" s="42" t="str">
        <f ca="1">IFERROR(100-Abril81168913141516[[#This Row],[% Durab.]],"N.A")</f>
        <v>N.A</v>
      </c>
      <c r="P302" s="42" t="s">
        <v>148</v>
      </c>
      <c r="Q302" s="42">
        <v>0.36</v>
      </c>
      <c r="R302" s="42">
        <v>0.88</v>
      </c>
      <c r="S302" s="42">
        <v>2.12</v>
      </c>
      <c r="T302" s="42">
        <v>4.08</v>
      </c>
      <c r="U302" s="42">
        <f>IFERROR(100-Abril81168913141516[[#This Row],[10,00]]-Abril81168913141516[[#This Row],[12,00]]-Abril81168913141516[[#This Row],[14,00]]-Abril81168913141516[[#This Row],[16,00]],"N.A.")</f>
        <v>92.56</v>
      </c>
      <c r="V302" s="42" t="s">
        <v>134</v>
      </c>
      <c r="W302" s="42" t="s">
        <v>128</v>
      </c>
      <c r="X302" s="42"/>
      <c r="Y302" s="42"/>
    </row>
    <row r="303" spans="1:25" ht="15" customHeight="1" x14ac:dyDescent="0.35">
      <c r="A303" s="42">
        <v>311</v>
      </c>
      <c r="B303" s="43">
        <v>45669</v>
      </c>
      <c r="C303" s="44">
        <v>0.84722222222222221</v>
      </c>
      <c r="D303" s="42" t="s">
        <v>122</v>
      </c>
      <c r="E303" s="42" t="s">
        <v>75</v>
      </c>
      <c r="F303" s="42">
        <v>200097</v>
      </c>
      <c r="G303" s="45" t="str">
        <f>+VLOOKUP(Abril81168913141516[[#This Row],[Código]],Tabla1[#All],2,FALSE)</f>
        <v>C.REEMPLAZOS P. SI-B</v>
      </c>
      <c r="H303" s="42">
        <v>20081</v>
      </c>
      <c r="I303" s="42">
        <v>17</v>
      </c>
      <c r="J303" s="42">
        <v>17</v>
      </c>
      <c r="K303" s="9">
        <v>500</v>
      </c>
      <c r="L303" s="42">
        <v>458</v>
      </c>
      <c r="M303" s="22">
        <f>IFERROR((Abril81168913141516[[#This Row],[m2]]*100)/Abril81168913141516[[#This Row],[m1]],"N.A")</f>
        <v>91.6</v>
      </c>
      <c r="N303" s="42">
        <v>4</v>
      </c>
      <c r="O303" s="42">
        <f>IFERROR(100-Abril81168913141516[[#This Row],[% Durab.]],"N.A")</f>
        <v>8.4000000000000057</v>
      </c>
      <c r="P303" s="42" t="s">
        <v>126</v>
      </c>
      <c r="Q303" s="42" t="s">
        <v>126</v>
      </c>
      <c r="R303" s="42" t="s">
        <v>126</v>
      </c>
      <c r="S303" s="42" t="s">
        <v>126</v>
      </c>
      <c r="T303" s="42" t="s">
        <v>126</v>
      </c>
      <c r="U303" s="42" t="str">
        <f>IFERROR(100-Abril81168913141516[[#This Row],[10,00]]-Abril81168913141516[[#This Row],[12,00]]-Abril81168913141516[[#This Row],[14,00]]-Abril81168913141516[[#This Row],[16,00]],"N.A.")</f>
        <v>N.A.</v>
      </c>
      <c r="V303" s="42" t="s">
        <v>129</v>
      </c>
      <c r="W303" s="42" t="s">
        <v>128</v>
      </c>
      <c r="X303" s="42"/>
      <c r="Y303" s="42"/>
    </row>
    <row r="304" spans="1:25" ht="15" customHeight="1" x14ac:dyDescent="0.35">
      <c r="A304" s="42">
        <v>312</v>
      </c>
      <c r="B304" s="43">
        <v>45669</v>
      </c>
      <c r="C304" s="44">
        <v>0.84722222222222221</v>
      </c>
      <c r="D304" s="42" t="s">
        <v>122</v>
      </c>
      <c r="E304" s="42" t="s">
        <v>76</v>
      </c>
      <c r="F304" s="42">
        <v>200109</v>
      </c>
      <c r="G304" s="45" t="str">
        <f>+VLOOKUP(Abril81168913141516[[#This Row],[Código]],Tabla1[#All],2,FALSE)</f>
        <v>C. LEVANTE P. CMC</v>
      </c>
      <c r="H304" s="42">
        <v>20082</v>
      </c>
      <c r="I304" s="42">
        <v>16</v>
      </c>
      <c r="J304" s="42">
        <v>16</v>
      </c>
      <c r="K304" s="9">
        <v>500</v>
      </c>
      <c r="L304" s="42">
        <v>460</v>
      </c>
      <c r="M304" s="22">
        <f>IFERROR((Abril81168913141516[[#This Row],[m2]]*100)/Abril81168913141516[[#This Row],[m1]],"N.A")</f>
        <v>92</v>
      </c>
      <c r="N304" s="42">
        <v>4</v>
      </c>
      <c r="O304" s="42">
        <f>IFERROR(100-Abril81168913141516[[#This Row],[% Durab.]],"N.A")</f>
        <v>8</v>
      </c>
      <c r="P304" s="42" t="s">
        <v>126</v>
      </c>
      <c r="Q304" s="42" t="s">
        <v>126</v>
      </c>
      <c r="R304" s="42" t="s">
        <v>126</v>
      </c>
      <c r="S304" s="42" t="s">
        <v>126</v>
      </c>
      <c r="T304" s="42" t="s">
        <v>126</v>
      </c>
      <c r="U304" s="42" t="str">
        <f>IFERROR(100-Abril81168913141516[[#This Row],[10,00]]-Abril81168913141516[[#This Row],[12,00]]-Abril81168913141516[[#This Row],[14,00]]-Abril81168913141516[[#This Row],[16,00]],"N.A.")</f>
        <v>N.A.</v>
      </c>
      <c r="V304" s="42" t="s">
        <v>129</v>
      </c>
      <c r="W304" s="42" t="s">
        <v>128</v>
      </c>
      <c r="X304" s="42"/>
      <c r="Y304" s="42"/>
    </row>
    <row r="305" spans="1:25" ht="15" customHeight="1" x14ac:dyDescent="0.35">
      <c r="A305" s="42">
        <v>313</v>
      </c>
      <c r="B305" s="43">
        <v>45669</v>
      </c>
      <c r="C305" s="44">
        <v>0.88888888888888884</v>
      </c>
      <c r="D305" s="42" t="s">
        <v>72</v>
      </c>
      <c r="E305" s="42" t="s">
        <v>77</v>
      </c>
      <c r="F305" s="42">
        <v>200544</v>
      </c>
      <c r="G305" s="45" t="str">
        <f>+VLOOKUP(Abril81168913141516[[#This Row],[Código]],Tabla1[#All],2,FALSE)</f>
        <v>FINALIZADOR VR.</v>
      </c>
      <c r="H305" s="42">
        <v>20063</v>
      </c>
      <c r="I305" s="42">
        <v>41</v>
      </c>
      <c r="J305" s="42">
        <v>23</v>
      </c>
      <c r="K305" s="22" t="str">
        <f ca="1">IFERROR((Abril81168913141516[[#This Row],[m2]]*100)/Abril81168913141516[[#This Row],[m1]],"N.A")</f>
        <v>N.A</v>
      </c>
      <c r="L305" s="22" t="str">
        <f ca="1">IFERROR((Abril81168913141516[[#This Row],[% Durab.]]*100)/Abril81168913141516[[#This Row],[m2]],"N.A")</f>
        <v>N.A</v>
      </c>
      <c r="M305" s="22" t="str">
        <f ca="1">IFERROR((Abril81168913141516[[#This Row],[m2]]*100)/Abril81168913141516[[#This Row],[m1]],"N.A")</f>
        <v>N.A</v>
      </c>
      <c r="N305" s="22" t="str">
        <f ca="1">IFERROR((Abril81168913141516[[#This Row],[% Durab.]]*100)/Abril81168913141516[[#This Row],[m2]],"N.A")</f>
        <v>N.A</v>
      </c>
      <c r="O305" s="42" t="str">
        <f ca="1">IFERROR(100-Abril81168913141516[[#This Row],[% Durab.]],"N.A")</f>
        <v>N.A</v>
      </c>
      <c r="P305" s="42" t="s">
        <v>148</v>
      </c>
      <c r="Q305" s="42">
        <v>0.64</v>
      </c>
      <c r="R305" s="42">
        <v>0.92</v>
      </c>
      <c r="S305" s="42">
        <v>3.16</v>
      </c>
      <c r="T305" s="42">
        <v>3.76</v>
      </c>
      <c r="U305" s="42">
        <f>IFERROR(100-Abril81168913141516[[#This Row],[10,00]]-Abril81168913141516[[#This Row],[12,00]]-Abril81168913141516[[#This Row],[14,00]]-Abril81168913141516[[#This Row],[16,00]],"N.A.")</f>
        <v>91.52</v>
      </c>
      <c r="V305" s="42" t="s">
        <v>129</v>
      </c>
      <c r="W305" s="42" t="s">
        <v>128</v>
      </c>
      <c r="X305" s="42"/>
      <c r="Y305" s="42"/>
    </row>
    <row r="306" spans="1:25" ht="15" customHeight="1" x14ac:dyDescent="0.35">
      <c r="A306" s="42">
        <v>314</v>
      </c>
      <c r="B306" s="43">
        <v>45669</v>
      </c>
      <c r="C306" s="44">
        <v>0.96250000000000002</v>
      </c>
      <c r="D306" s="42" t="s">
        <v>72</v>
      </c>
      <c r="E306" s="42" t="s">
        <v>77</v>
      </c>
      <c r="F306" s="42">
        <v>200116</v>
      </c>
      <c r="G306" s="45" t="str">
        <f>+VLOOKUP(Abril81168913141516[[#This Row],[Código]],Tabla1[#All],2,FALSE)</f>
        <v>C.PREINICIACIÓN F1 P. INMUNIDAD</v>
      </c>
      <c r="H306" s="42">
        <v>20083</v>
      </c>
      <c r="I306" s="42">
        <v>42</v>
      </c>
      <c r="J306" s="42">
        <v>10</v>
      </c>
      <c r="K306" s="22" t="str">
        <f ca="1">IFERROR((Abril81168913141516[[#This Row],[m2]]*100)/Abril81168913141516[[#This Row],[m1]],"N.A")</f>
        <v>N.A</v>
      </c>
      <c r="L306" s="22" t="str">
        <f ca="1">IFERROR((Abril81168913141516[[#This Row],[% Durab.]]*100)/Abril81168913141516[[#This Row],[m2]],"N.A")</f>
        <v>N.A</v>
      </c>
      <c r="M306" s="22" t="str">
        <f ca="1">IFERROR((Abril81168913141516[[#This Row],[m2]]*100)/Abril81168913141516[[#This Row],[m1]],"N.A")</f>
        <v>N.A</v>
      </c>
      <c r="N306" s="22" t="str">
        <f ca="1">IFERROR((Abril81168913141516[[#This Row],[% Durab.]]*100)/Abril81168913141516[[#This Row],[m2]],"N.A")</f>
        <v>N.A</v>
      </c>
      <c r="O306" s="42" t="str">
        <f ca="1">IFERROR(100-Abril81168913141516[[#This Row],[% Durab.]],"N.A")</f>
        <v>N.A</v>
      </c>
      <c r="P306" s="42" t="s">
        <v>148</v>
      </c>
      <c r="Q306" s="42">
        <v>0.08</v>
      </c>
      <c r="R306" s="42">
        <v>0.52</v>
      </c>
      <c r="S306" s="42">
        <v>1.92</v>
      </c>
      <c r="T306" s="42">
        <v>1.68</v>
      </c>
      <c r="U306" s="42">
        <f>IFERROR(100-Abril81168913141516[[#This Row],[10,00]]-Abril81168913141516[[#This Row],[12,00]]-Abril81168913141516[[#This Row],[14,00]]-Abril81168913141516[[#This Row],[16,00]],"N.A.")</f>
        <v>95.8</v>
      </c>
      <c r="V306" s="42" t="s">
        <v>134</v>
      </c>
      <c r="W306" s="42" t="s">
        <v>128</v>
      </c>
      <c r="X306" s="42"/>
      <c r="Y306" s="42"/>
    </row>
    <row r="307" spans="1:25" ht="15" customHeight="1" x14ac:dyDescent="0.35">
      <c r="A307" s="42">
        <v>315</v>
      </c>
      <c r="B307" s="43">
        <v>45670</v>
      </c>
      <c r="C307" s="44">
        <v>2.0833333333333333E-3</v>
      </c>
      <c r="D307" s="42" t="s">
        <v>114</v>
      </c>
      <c r="E307" s="42" t="s">
        <v>115</v>
      </c>
      <c r="F307" s="42">
        <v>200544</v>
      </c>
      <c r="G307" s="45" t="str">
        <f>+VLOOKUP(Abril81168913141516[[#This Row],[Código]],Tabla1[#All],2,FALSE)</f>
        <v>FINALIZADOR VR.</v>
      </c>
      <c r="H307" s="42">
        <v>20087</v>
      </c>
      <c r="I307" s="42">
        <v>68</v>
      </c>
      <c r="J307" s="42">
        <v>5</v>
      </c>
      <c r="K307" s="22" t="str">
        <f ca="1">IFERROR((Abril81168913141516[[#This Row],[m2]]*100)/Abril81168913141516[[#This Row],[m1]],"N.A")</f>
        <v>N.A</v>
      </c>
      <c r="L307" s="22" t="str">
        <f ca="1">IFERROR((Abril81168913141516[[#This Row],[% Durab.]]*100)/Abril81168913141516[[#This Row],[m2]],"N.A")</f>
        <v>N.A</v>
      </c>
      <c r="M307" s="22" t="str">
        <f ca="1">IFERROR((Abril81168913141516[[#This Row],[m2]]*100)/Abril81168913141516[[#This Row],[m1]],"N.A")</f>
        <v>N.A</v>
      </c>
      <c r="N307" s="22" t="str">
        <f ca="1">IFERROR((Abril81168913141516[[#This Row],[% Durab.]]*100)/Abril81168913141516[[#This Row],[m2]],"N.A")</f>
        <v>N.A</v>
      </c>
      <c r="O307" s="42" t="str">
        <f ca="1">IFERROR(100-Abril81168913141516[[#This Row],[% Durab.]],"N.A")</f>
        <v>N.A</v>
      </c>
      <c r="P307" s="42" t="s">
        <v>148</v>
      </c>
      <c r="Q307" s="42">
        <v>0.56000000000000005</v>
      </c>
      <c r="R307" s="42">
        <v>1.28</v>
      </c>
      <c r="S307" s="42">
        <v>4.8</v>
      </c>
      <c r="T307" s="42">
        <v>3.8</v>
      </c>
      <c r="U307" s="42">
        <f>IFERROR(100-Abril81168913141516[[#This Row],[10,00]]-Abril81168913141516[[#This Row],[12,00]]-Abril81168913141516[[#This Row],[14,00]]-Abril81168913141516[[#This Row],[16,00]],"N.A.")</f>
        <v>89.56</v>
      </c>
      <c r="V307" s="42" t="s">
        <v>161</v>
      </c>
      <c r="W307" s="42" t="s">
        <v>118</v>
      </c>
      <c r="X307" s="42" t="s">
        <v>201</v>
      </c>
      <c r="Y307" s="42"/>
    </row>
    <row r="308" spans="1:25" ht="15" customHeight="1" x14ac:dyDescent="0.35">
      <c r="A308" s="42">
        <v>316</v>
      </c>
      <c r="B308" s="43">
        <v>45670</v>
      </c>
      <c r="C308" s="44">
        <v>4.8611111111111112E-2</v>
      </c>
      <c r="D308" s="42" t="s">
        <v>122</v>
      </c>
      <c r="E308" s="42" t="s">
        <v>76</v>
      </c>
      <c r="F308" s="42">
        <v>200544</v>
      </c>
      <c r="G308" s="45" t="str">
        <f>+VLOOKUP(Abril81168913141516[[#This Row],[Código]],Tabla1[#All],2,FALSE)</f>
        <v>FINALIZADOR VR.</v>
      </c>
      <c r="H308" s="42">
        <v>20063</v>
      </c>
      <c r="I308" s="42">
        <v>41</v>
      </c>
      <c r="J308" s="42">
        <v>30</v>
      </c>
      <c r="K308" s="9">
        <v>500</v>
      </c>
      <c r="L308" s="42">
        <v>450</v>
      </c>
      <c r="M308" s="22">
        <f>IFERROR((Abril81168913141516[[#This Row],[m2]]*100)/Abril81168913141516[[#This Row],[m1]],"N.A")</f>
        <v>90</v>
      </c>
      <c r="N308" s="42">
        <v>3</v>
      </c>
      <c r="O308" s="42">
        <f>IFERROR(100-Abril81168913141516[[#This Row],[% Durab.]],"N.A")</f>
        <v>10</v>
      </c>
      <c r="P308" s="42" t="s">
        <v>126</v>
      </c>
      <c r="Q308" s="42" t="s">
        <v>126</v>
      </c>
      <c r="R308" s="42" t="s">
        <v>126</v>
      </c>
      <c r="S308" s="42" t="s">
        <v>116</v>
      </c>
      <c r="T308" s="42" t="s">
        <v>126</v>
      </c>
      <c r="U308" s="42" t="str">
        <f>IFERROR(100-Abril81168913141516[[#This Row],[10,00]]-Abril81168913141516[[#This Row],[12,00]]-Abril81168913141516[[#This Row],[14,00]]-Abril81168913141516[[#This Row],[16,00]],"N.A.")</f>
        <v>N.A.</v>
      </c>
      <c r="V308" s="42" t="s">
        <v>124</v>
      </c>
      <c r="W308" s="42" t="s">
        <v>118</v>
      </c>
      <c r="X308" s="42"/>
      <c r="Y308" s="42"/>
    </row>
    <row r="309" spans="1:25" ht="15" customHeight="1" x14ac:dyDescent="0.35">
      <c r="A309" s="42">
        <v>317</v>
      </c>
      <c r="B309" s="43">
        <v>45670</v>
      </c>
      <c r="C309" s="44">
        <v>8.3333333333333329E-2</v>
      </c>
      <c r="D309" s="42" t="s">
        <v>114</v>
      </c>
      <c r="E309" s="42" t="s">
        <v>115</v>
      </c>
      <c r="F309" s="42">
        <v>200116</v>
      </c>
      <c r="G309" s="45" t="str">
        <f>+VLOOKUP(Abril81168913141516[[#This Row],[Código]],Tabla1[#All],2,FALSE)</f>
        <v>C.PREINICIACIÓN F1 P. INMUNIDAD</v>
      </c>
      <c r="H309" s="42">
        <v>20083</v>
      </c>
      <c r="I309" s="42">
        <v>42</v>
      </c>
      <c r="J309" s="42">
        <v>21</v>
      </c>
      <c r="K309" s="22" t="str">
        <f ca="1">IFERROR((Abril81168913141516[[#This Row],[m2]]*100)/Abril81168913141516[[#This Row],[m1]],"N.A")</f>
        <v>N.A</v>
      </c>
      <c r="L309" s="22" t="str">
        <f ca="1">IFERROR((Abril81168913141516[[#This Row],[% Durab.]]*100)/Abril81168913141516[[#This Row],[m2]],"N.A")</f>
        <v>N.A</v>
      </c>
      <c r="M309" s="22" t="str">
        <f ca="1">IFERROR((Abril81168913141516[[#This Row],[m2]]*100)/Abril81168913141516[[#This Row],[m1]],"N.A")</f>
        <v>N.A</v>
      </c>
      <c r="N309" s="22" t="str">
        <f ca="1">IFERROR((Abril81168913141516[[#This Row],[% Durab.]]*100)/Abril81168913141516[[#This Row],[m2]],"N.A")</f>
        <v>N.A</v>
      </c>
      <c r="O309" s="42" t="str">
        <f ca="1">IFERROR(100-Abril81168913141516[[#This Row],[% Durab.]],"N.A")</f>
        <v>N.A</v>
      </c>
      <c r="P309" s="42" t="s">
        <v>148</v>
      </c>
      <c r="Q309" s="42">
        <v>0.88</v>
      </c>
      <c r="R309" s="42">
        <v>0.76</v>
      </c>
      <c r="S309" s="42">
        <v>2.2400000000000002</v>
      </c>
      <c r="T309" s="42">
        <v>2.04</v>
      </c>
      <c r="U309" s="42">
        <f>IFERROR(100-Abril81168913141516[[#This Row],[10,00]]-Abril81168913141516[[#This Row],[12,00]]-Abril81168913141516[[#This Row],[14,00]]-Abril81168913141516[[#This Row],[16,00]],"N.A.")</f>
        <v>94.08</v>
      </c>
      <c r="V309" s="42" t="s">
        <v>152</v>
      </c>
      <c r="W309" s="42" t="s">
        <v>118</v>
      </c>
      <c r="X309" s="42"/>
      <c r="Y309" s="42"/>
    </row>
    <row r="310" spans="1:25" ht="15" customHeight="1" x14ac:dyDescent="0.35">
      <c r="A310" s="42">
        <v>318</v>
      </c>
      <c r="B310" s="43">
        <v>45670</v>
      </c>
      <c r="C310" s="44">
        <v>0.18263888888888888</v>
      </c>
      <c r="D310" s="42" t="s">
        <v>122</v>
      </c>
      <c r="E310" s="42" t="s">
        <v>75</v>
      </c>
      <c r="F310" s="42">
        <v>200116</v>
      </c>
      <c r="G310" s="45" t="str">
        <f>+VLOOKUP(Abril81168913141516[[#This Row],[Código]],Tabla1[#All],2,FALSE)</f>
        <v>C.PREINICIACIÓN F1 P. INMUNIDAD</v>
      </c>
      <c r="H310" s="42">
        <v>20083</v>
      </c>
      <c r="I310" s="42">
        <v>42</v>
      </c>
      <c r="J310" s="42">
        <v>10</v>
      </c>
      <c r="K310" s="9">
        <v>500</v>
      </c>
      <c r="L310" s="42">
        <v>489</v>
      </c>
      <c r="M310" s="22">
        <f>IFERROR((Abril81168913141516[[#This Row],[m2]]*100)/Abril81168913141516[[#This Row],[m1]],"N.A")</f>
        <v>97.8</v>
      </c>
      <c r="N310" s="42">
        <v>4</v>
      </c>
      <c r="O310" s="42">
        <f>IFERROR(100-Abril81168913141516[[#This Row],[% Durab.]],"N.A")</f>
        <v>2.2000000000000028</v>
      </c>
      <c r="P310" s="42" t="s">
        <v>126</v>
      </c>
      <c r="Q310" s="42" t="s">
        <v>126</v>
      </c>
      <c r="R310" s="42" t="s">
        <v>126</v>
      </c>
      <c r="S310" s="42" t="s">
        <v>116</v>
      </c>
      <c r="T310" s="42" t="s">
        <v>126</v>
      </c>
      <c r="U310" s="42" t="str">
        <f>IFERROR(100-Abril81168913141516[[#This Row],[10,00]]-Abril81168913141516[[#This Row],[12,00]]-Abril81168913141516[[#This Row],[14,00]]-Abril81168913141516[[#This Row],[16,00]],"N.A.")</f>
        <v>N.A.</v>
      </c>
      <c r="V310" s="42" t="s">
        <v>124</v>
      </c>
      <c r="W310" s="42" t="s">
        <v>118</v>
      </c>
      <c r="X310" s="42"/>
      <c r="Y310" s="42"/>
    </row>
    <row r="311" spans="1:25" ht="15" customHeight="1" x14ac:dyDescent="0.35">
      <c r="A311" s="42">
        <v>319</v>
      </c>
      <c r="B311" s="43">
        <v>45670</v>
      </c>
      <c r="C311" s="44">
        <v>0.18263888888888888</v>
      </c>
      <c r="D311" s="42" t="s">
        <v>122</v>
      </c>
      <c r="E311" s="42" t="s">
        <v>76</v>
      </c>
      <c r="F311" s="42">
        <v>200544</v>
      </c>
      <c r="G311" s="45" t="str">
        <f>+VLOOKUP(Abril81168913141516[[#This Row],[Código]],Tabla1[#All],2,FALSE)</f>
        <v>FINALIZADOR VR.</v>
      </c>
      <c r="H311" s="42">
        <v>20087</v>
      </c>
      <c r="I311" s="42">
        <v>68</v>
      </c>
      <c r="J311" s="42">
        <v>25</v>
      </c>
      <c r="K311" s="9">
        <v>500</v>
      </c>
      <c r="L311" s="42">
        <v>450</v>
      </c>
      <c r="M311" s="22">
        <f>IFERROR((Abril81168913141516[[#This Row],[m2]]*100)/Abril81168913141516[[#This Row],[m1]],"N.A")</f>
        <v>90</v>
      </c>
      <c r="N311" s="42">
        <v>3</v>
      </c>
      <c r="O311" s="42">
        <f>IFERROR(100-Abril81168913141516[[#This Row],[% Durab.]],"N.A")</f>
        <v>10</v>
      </c>
      <c r="P311" s="42" t="s">
        <v>126</v>
      </c>
      <c r="Q311" s="42" t="s">
        <v>126</v>
      </c>
      <c r="R311" s="42" t="s">
        <v>126</v>
      </c>
      <c r="S311" s="42" t="s">
        <v>116</v>
      </c>
      <c r="T311" s="42" t="s">
        <v>126</v>
      </c>
      <c r="U311" s="42" t="str">
        <f>IFERROR(100-Abril81168913141516[[#This Row],[10,00]]-Abril81168913141516[[#This Row],[12,00]]-Abril81168913141516[[#This Row],[14,00]]-Abril81168913141516[[#This Row],[16,00]],"N.A.")</f>
        <v>N.A.</v>
      </c>
      <c r="V311" s="42" t="s">
        <v>124</v>
      </c>
      <c r="W311" s="42" t="s">
        <v>118</v>
      </c>
      <c r="X311" s="42"/>
      <c r="Y311" s="42"/>
    </row>
    <row r="312" spans="1:25" ht="15" customHeight="1" x14ac:dyDescent="0.35">
      <c r="A312" s="42">
        <v>320</v>
      </c>
      <c r="B312" s="43">
        <v>45670</v>
      </c>
      <c r="C312" s="44">
        <v>0.1875</v>
      </c>
      <c r="D312" s="42" t="s">
        <v>114</v>
      </c>
      <c r="E312" s="42" t="s">
        <v>115</v>
      </c>
      <c r="F312" s="42">
        <v>200116</v>
      </c>
      <c r="G312" s="45" t="str">
        <f>+VLOOKUP(Abril81168913141516[[#This Row],[Código]],Tabla1[#All],2,FALSE)</f>
        <v>C.PREINICIACIÓN F1 P. INMUNIDAD</v>
      </c>
      <c r="H312" s="42">
        <v>20083</v>
      </c>
      <c r="I312" s="42">
        <v>42</v>
      </c>
      <c r="J312" s="42">
        <v>30</v>
      </c>
      <c r="K312" s="22" t="str">
        <f ca="1">IFERROR((Abril81168913141516[[#This Row],[m2]]*100)/Abril81168913141516[[#This Row],[m1]],"N.A")</f>
        <v>N.A</v>
      </c>
      <c r="L312" s="22" t="str">
        <f ca="1">IFERROR((Abril81168913141516[[#This Row],[% Durab.]]*100)/Abril81168913141516[[#This Row],[m2]],"N.A")</f>
        <v>N.A</v>
      </c>
      <c r="M312" s="22" t="str">
        <f ca="1">IFERROR((Abril81168913141516[[#This Row],[m2]]*100)/Abril81168913141516[[#This Row],[m1]],"N.A")</f>
        <v>N.A</v>
      </c>
      <c r="N312" s="22" t="str">
        <f ca="1">IFERROR((Abril81168913141516[[#This Row],[% Durab.]]*100)/Abril81168913141516[[#This Row],[m2]],"N.A")</f>
        <v>N.A</v>
      </c>
      <c r="O312" s="42" t="str">
        <f ca="1">IFERROR(100-Abril81168913141516[[#This Row],[% Durab.]],"N.A")</f>
        <v>N.A</v>
      </c>
      <c r="P312" s="42" t="s">
        <v>167</v>
      </c>
      <c r="Q312" s="42">
        <v>0.8</v>
      </c>
      <c r="R312" s="42">
        <v>0.64</v>
      </c>
      <c r="S312" s="42">
        <v>1.84</v>
      </c>
      <c r="T312" s="42">
        <v>1.92</v>
      </c>
      <c r="U312" s="42" t="s">
        <v>109</v>
      </c>
      <c r="V312" s="42" t="s">
        <v>152</v>
      </c>
      <c r="W312" s="42" t="s">
        <v>118</v>
      </c>
      <c r="X312" s="42"/>
      <c r="Y312" s="42"/>
    </row>
    <row r="313" spans="1:25" ht="15" customHeight="1" x14ac:dyDescent="0.35">
      <c r="A313" s="42">
        <v>321</v>
      </c>
      <c r="B313" s="43">
        <v>45670</v>
      </c>
      <c r="C313" s="44">
        <v>0.22916666666666666</v>
      </c>
      <c r="D313" s="42" t="s">
        <v>114</v>
      </c>
      <c r="E313" s="42" t="s">
        <v>115</v>
      </c>
      <c r="F313" s="42">
        <v>200544</v>
      </c>
      <c r="G313" s="45" t="str">
        <f>+VLOOKUP(Abril81168913141516[[#This Row],[Código]],Tabla1[#All],2,FALSE)</f>
        <v>FINALIZADOR VR.</v>
      </c>
      <c r="H313" s="42">
        <v>20087</v>
      </c>
      <c r="I313" s="42">
        <v>68</v>
      </c>
      <c r="J313" s="42">
        <v>32</v>
      </c>
      <c r="K313" s="22" t="str">
        <f ca="1">IFERROR((Abril81168913141516[[#This Row],[m2]]*100)/Abril81168913141516[[#This Row],[m1]],"N.A")</f>
        <v>N.A</v>
      </c>
      <c r="L313" s="22" t="str">
        <f ca="1">IFERROR((Abril81168913141516[[#This Row],[% Durab.]]*100)/Abril81168913141516[[#This Row],[m2]],"N.A")</f>
        <v>N.A</v>
      </c>
      <c r="M313" s="22" t="str">
        <f ca="1">IFERROR((Abril81168913141516[[#This Row],[m2]]*100)/Abril81168913141516[[#This Row],[m1]],"N.A")</f>
        <v>N.A</v>
      </c>
      <c r="N313" s="22" t="str">
        <f ca="1">IFERROR((Abril81168913141516[[#This Row],[% Durab.]]*100)/Abril81168913141516[[#This Row],[m2]],"N.A")</f>
        <v>N.A</v>
      </c>
      <c r="O313" s="42" t="str">
        <f ca="1">IFERROR(100-Abril81168913141516[[#This Row],[% Durab.]],"N.A")</f>
        <v>N.A</v>
      </c>
      <c r="P313" s="42" t="s">
        <v>167</v>
      </c>
      <c r="Q313" s="42">
        <v>0.64</v>
      </c>
      <c r="R313" s="42">
        <v>1.04</v>
      </c>
      <c r="S313" s="42">
        <v>4.8</v>
      </c>
      <c r="T313" s="42">
        <v>4.28</v>
      </c>
      <c r="U313" s="42">
        <f>IFERROR(100-Abril81168913141516[[#This Row],[10,00]]-Abril81168913141516[[#This Row],[12,00]]-Abril81168913141516[[#This Row],[14,00]]-Abril81168913141516[[#This Row],[16,00]],"N.A.")</f>
        <v>89.24</v>
      </c>
      <c r="V313" s="42" t="s">
        <v>152</v>
      </c>
      <c r="W313" s="42" t="s">
        <v>118</v>
      </c>
      <c r="X313" s="42" t="s">
        <v>201</v>
      </c>
      <c r="Y313" s="42"/>
    </row>
    <row r="314" spans="1:25" ht="15" customHeight="1" x14ac:dyDescent="0.35">
      <c r="A314" s="42">
        <v>322</v>
      </c>
      <c r="B314" s="43">
        <v>45670</v>
      </c>
      <c r="C314" s="44">
        <v>0.375</v>
      </c>
      <c r="D314" s="42" t="s">
        <v>72</v>
      </c>
      <c r="E314" s="42" t="s">
        <v>77</v>
      </c>
      <c r="F314" s="42">
        <v>200117</v>
      </c>
      <c r="G314" s="45" t="str">
        <f>+VLOOKUP(Abril81168913141516[[#This Row],[Código]],Tabla1[#All],2,FALSE)</f>
        <v>C.PREINICIACIÓN F2 P. INMUNIDAD</v>
      </c>
      <c r="H314" s="42">
        <v>20084</v>
      </c>
      <c r="I314" s="42">
        <v>14</v>
      </c>
      <c r="J314" s="42">
        <v>8</v>
      </c>
      <c r="K314" s="22" t="str">
        <f ca="1">IFERROR((Abril81168913141516[[#This Row],[m2]]*100)/Abril81168913141516[[#This Row],[m1]],"N.A")</f>
        <v>N.A</v>
      </c>
      <c r="L314" s="22" t="str">
        <f ca="1">IFERROR((Abril81168913141516[[#This Row],[% Durab.]]*100)/Abril81168913141516[[#This Row],[m2]],"N.A")</f>
        <v>N.A</v>
      </c>
      <c r="M314" s="22" t="str">
        <f ca="1">IFERROR((Abril81168913141516[[#This Row],[m2]]*100)/Abril81168913141516[[#This Row],[m1]],"N.A")</f>
        <v>N.A</v>
      </c>
      <c r="N314" s="22" t="str">
        <f ca="1">IFERROR((Abril81168913141516[[#This Row],[% Durab.]]*100)/Abril81168913141516[[#This Row],[m2]],"N.A")</f>
        <v>N.A</v>
      </c>
      <c r="O314" s="42" t="str">
        <f ca="1">IFERROR(100-Abril81168913141516[[#This Row],[% Durab.]],"N.A")</f>
        <v>N.A</v>
      </c>
      <c r="P314" s="42" t="s">
        <v>142</v>
      </c>
      <c r="Q314" s="42">
        <v>0.32</v>
      </c>
      <c r="R314" s="42">
        <v>0.68</v>
      </c>
      <c r="S314" s="42">
        <v>2.2000000000000002</v>
      </c>
      <c r="T314" s="42">
        <v>2.3199999999999998</v>
      </c>
      <c r="U314" s="42">
        <f>IFERROR(100-Abril81168913141516[[#This Row],[10,00]]-Abril81168913141516[[#This Row],[12,00]]-Abril81168913141516[[#This Row],[14,00]]-Abril81168913141516[[#This Row],[16,00]],"N.A.")</f>
        <v>94.48</v>
      </c>
      <c r="V314" s="42" t="s">
        <v>123</v>
      </c>
      <c r="W314" s="42" t="s">
        <v>125</v>
      </c>
      <c r="X314" s="42"/>
      <c r="Y314" s="42"/>
    </row>
    <row r="315" spans="1:25" ht="15" customHeight="1" x14ac:dyDescent="0.35">
      <c r="A315" s="42">
        <v>323</v>
      </c>
      <c r="B315" s="43">
        <v>45670</v>
      </c>
      <c r="C315" s="44">
        <v>0.41666666666666669</v>
      </c>
      <c r="D315" s="42" t="s">
        <v>122</v>
      </c>
      <c r="E315" s="42" t="s">
        <v>75</v>
      </c>
      <c r="F315" s="42">
        <v>200117</v>
      </c>
      <c r="G315" s="45" t="str">
        <f>+VLOOKUP(Abril81168913141516[[#This Row],[Código]],Tabla1[#All],2,FALSE)</f>
        <v>C.PREINICIACIÓN F2 P. INMUNIDAD</v>
      </c>
      <c r="H315" s="42">
        <v>20084</v>
      </c>
      <c r="I315" s="42">
        <v>14</v>
      </c>
      <c r="J315" s="42">
        <v>8</v>
      </c>
      <c r="K315" s="9">
        <v>500</v>
      </c>
      <c r="L315" s="42">
        <v>490</v>
      </c>
      <c r="M315" s="22">
        <f>IFERROR((Abril81168913141516[[#This Row],[m2]]*100)/Abril81168913141516[[#This Row],[m1]],"N.A")</f>
        <v>98</v>
      </c>
      <c r="N315" s="42">
        <v>3</v>
      </c>
      <c r="O315" s="42">
        <f>IFERROR(100-Abril81168913141516[[#This Row],[% Durab.]],"N.A")</f>
        <v>2</v>
      </c>
      <c r="P315" s="42" t="s">
        <v>126</v>
      </c>
      <c r="Q315" s="42" t="s">
        <v>126</v>
      </c>
      <c r="R315" s="42" t="s">
        <v>126</v>
      </c>
      <c r="S315" s="42" t="s">
        <v>126</v>
      </c>
      <c r="T315" s="42" t="s">
        <v>126</v>
      </c>
      <c r="U315" s="42" t="str">
        <f>IFERROR(100-Abril81168913141516[[#This Row],[10,00]]-Abril81168913141516[[#This Row],[12,00]]-Abril81168913141516[[#This Row],[14,00]]-Abril81168913141516[[#This Row],[16,00]],"N.A.")</f>
        <v>N.A.</v>
      </c>
      <c r="V315" s="42" t="s">
        <v>145</v>
      </c>
      <c r="W315" s="42" t="s">
        <v>125</v>
      </c>
      <c r="X315" s="42"/>
      <c r="Y315" s="42"/>
    </row>
    <row r="316" spans="1:25" ht="15" customHeight="1" x14ac:dyDescent="0.35">
      <c r="A316" s="42">
        <v>324</v>
      </c>
      <c r="B316" s="43">
        <v>45670</v>
      </c>
      <c r="C316" s="44">
        <v>0.41666666666666669</v>
      </c>
      <c r="D316" s="42" t="s">
        <v>122</v>
      </c>
      <c r="E316" s="42" t="s">
        <v>76</v>
      </c>
      <c r="F316" s="42">
        <v>200544</v>
      </c>
      <c r="G316" s="45" t="str">
        <f>+VLOOKUP(Abril81168913141516[[#This Row],[Código]],Tabla1[#All],2,FALSE)</f>
        <v>FINALIZADOR VR.</v>
      </c>
      <c r="H316" s="42">
        <v>20087</v>
      </c>
      <c r="I316" s="42">
        <v>68</v>
      </c>
      <c r="J316" s="42">
        <v>55</v>
      </c>
      <c r="K316" s="9">
        <v>500</v>
      </c>
      <c r="L316" s="42">
        <v>450</v>
      </c>
      <c r="M316" s="22">
        <f>IFERROR((Abril81168913141516[[#This Row],[m2]]*100)/Abril81168913141516[[#This Row],[m1]],"N.A")</f>
        <v>90</v>
      </c>
      <c r="N316" s="42">
        <v>3.1</v>
      </c>
      <c r="O316" s="42">
        <f>IFERROR(100-Abril81168913141516[[#This Row],[% Durab.]],"N.A")</f>
        <v>10</v>
      </c>
      <c r="P316" s="42" t="s">
        <v>126</v>
      </c>
      <c r="Q316" s="42" t="s">
        <v>126</v>
      </c>
      <c r="R316" s="42" t="s">
        <v>126</v>
      </c>
      <c r="S316" s="42" t="s">
        <v>126</v>
      </c>
      <c r="T316" s="42" t="s">
        <v>126</v>
      </c>
      <c r="U316" s="42" t="str">
        <f>IFERROR(100-Abril81168913141516[[#This Row],[10,00]]-Abril81168913141516[[#This Row],[12,00]]-Abril81168913141516[[#This Row],[14,00]]-Abril81168913141516[[#This Row],[16,00]],"N.A.")</f>
        <v>N.A.</v>
      </c>
      <c r="V316" s="42" t="s">
        <v>145</v>
      </c>
      <c r="W316" s="42" t="s">
        <v>125</v>
      </c>
      <c r="X316" s="42"/>
      <c r="Y316" s="42"/>
    </row>
    <row r="317" spans="1:25" ht="15" customHeight="1" x14ac:dyDescent="0.35">
      <c r="A317" s="42">
        <v>325</v>
      </c>
      <c r="B317" s="43">
        <v>45670</v>
      </c>
      <c r="C317" s="44">
        <v>0.43055555555555558</v>
      </c>
      <c r="D317" s="42" t="s">
        <v>72</v>
      </c>
      <c r="E317" s="42" t="s">
        <v>77</v>
      </c>
      <c r="F317" s="42">
        <v>200544</v>
      </c>
      <c r="G317" s="45" t="str">
        <f>+VLOOKUP(Abril81168913141516[[#This Row],[Código]],Tabla1[#All],2,FALSE)</f>
        <v>FINALIZADOR VR.</v>
      </c>
      <c r="H317" s="42">
        <v>20087</v>
      </c>
      <c r="I317" s="42">
        <v>68</v>
      </c>
      <c r="J317" s="42">
        <v>60</v>
      </c>
      <c r="K317" s="22" t="str">
        <f ca="1">IFERROR((Abril81168913141516[[#This Row],[m2]]*100)/Abril81168913141516[[#This Row],[m1]],"N.A")</f>
        <v>N.A</v>
      </c>
      <c r="L317" s="22" t="str">
        <f ca="1">IFERROR((Abril81168913141516[[#This Row],[% Durab.]]*100)/Abril81168913141516[[#This Row],[m2]],"N.A")</f>
        <v>N.A</v>
      </c>
      <c r="M317" s="22" t="str">
        <f ca="1">IFERROR((Abril81168913141516[[#This Row],[m2]]*100)/Abril81168913141516[[#This Row],[m1]],"N.A")</f>
        <v>N.A</v>
      </c>
      <c r="N317" s="22" t="str">
        <f ca="1">IFERROR((Abril81168913141516[[#This Row],[% Durab.]]*100)/Abril81168913141516[[#This Row],[m2]],"N.A")</f>
        <v>N.A</v>
      </c>
      <c r="O317" s="42" t="str">
        <f ca="1">IFERROR(100-Abril81168913141516[[#This Row],[% Durab.]],"N.A")</f>
        <v>N.A</v>
      </c>
      <c r="P317" s="42" t="s">
        <v>142</v>
      </c>
      <c r="Q317" s="42">
        <v>0.24</v>
      </c>
      <c r="R317" s="42">
        <v>0.32</v>
      </c>
      <c r="S317" s="42">
        <v>2.16</v>
      </c>
      <c r="T317" s="42">
        <v>2.52</v>
      </c>
      <c r="U317" s="42">
        <f>IFERROR(100-Abril81168913141516[[#This Row],[10,00]]-Abril81168913141516[[#This Row],[12,00]]-Abril81168913141516[[#This Row],[14,00]]-Abril81168913141516[[#This Row],[16,00]],"N.A.")</f>
        <v>94.760000000000019</v>
      </c>
      <c r="V317" s="42" t="s">
        <v>123</v>
      </c>
      <c r="W317" s="42" t="s">
        <v>125</v>
      </c>
      <c r="X317" s="42"/>
      <c r="Y317" s="42"/>
    </row>
    <row r="318" spans="1:25" ht="15" customHeight="1" x14ac:dyDescent="0.35">
      <c r="A318" s="42">
        <v>326</v>
      </c>
      <c r="B318" s="43">
        <v>45670</v>
      </c>
      <c r="C318" s="44">
        <v>0.48958333333333331</v>
      </c>
      <c r="D318" s="42" t="s">
        <v>72</v>
      </c>
      <c r="E318" s="42" t="s">
        <v>77</v>
      </c>
      <c r="F318" s="42">
        <v>200117</v>
      </c>
      <c r="G318" s="45" t="str">
        <f>+VLOOKUP(Abril81168913141516[[#This Row],[Código]],Tabla1[#All],2,FALSE)</f>
        <v>C.PREINICIACIÓN F2 P. INMUNIDAD</v>
      </c>
      <c r="H318" s="42">
        <v>20088</v>
      </c>
      <c r="I318" s="42">
        <v>42</v>
      </c>
      <c r="J318" s="42">
        <v>3</v>
      </c>
      <c r="K318" s="22" t="str">
        <f ca="1">IFERROR((Abril81168913141516[[#This Row],[m2]]*100)/Abril81168913141516[[#This Row],[m1]],"N.A")</f>
        <v>N.A</v>
      </c>
      <c r="L318" s="22" t="str">
        <f ca="1">IFERROR((Abril81168913141516[[#This Row],[% Durab.]]*100)/Abril81168913141516[[#This Row],[m2]],"N.A")</f>
        <v>N.A</v>
      </c>
      <c r="M318" s="22" t="str">
        <f ca="1">IFERROR((Abril81168913141516[[#This Row],[m2]]*100)/Abril81168913141516[[#This Row],[m1]],"N.A")</f>
        <v>N.A</v>
      </c>
      <c r="N318" s="22" t="str">
        <f ca="1">IFERROR((Abril81168913141516[[#This Row],[% Durab.]]*100)/Abril81168913141516[[#This Row],[m2]],"N.A")</f>
        <v>N.A</v>
      </c>
      <c r="O318" s="42" t="str">
        <f ca="1">IFERROR(100-Abril81168913141516[[#This Row],[% Durab.]],"N.A")</f>
        <v>N.A</v>
      </c>
      <c r="P318" s="42" t="s">
        <v>142</v>
      </c>
      <c r="Q318" s="42">
        <v>0.4</v>
      </c>
      <c r="R318" s="42">
        <v>0.88</v>
      </c>
      <c r="S318" s="42">
        <v>2.64</v>
      </c>
      <c r="T318" s="42">
        <v>2.8</v>
      </c>
      <c r="U318" s="42">
        <f>IFERROR(100-Abril81168913141516[[#This Row],[10,00]]-Abril81168913141516[[#This Row],[12,00]]-Abril81168913141516[[#This Row],[14,00]]-Abril81168913141516[[#This Row],[16,00]],"N.A.")</f>
        <v>93.28</v>
      </c>
      <c r="V318" s="42" t="s">
        <v>123</v>
      </c>
      <c r="W318" s="42" t="s">
        <v>125</v>
      </c>
      <c r="X318" s="42"/>
      <c r="Y318" s="42"/>
    </row>
    <row r="319" spans="1:25" ht="15" customHeight="1" x14ac:dyDescent="0.35">
      <c r="A319" s="42">
        <v>327</v>
      </c>
      <c r="B319" s="43">
        <v>45670</v>
      </c>
      <c r="C319" s="44">
        <v>0.52083333333333337</v>
      </c>
      <c r="D319" s="42" t="s">
        <v>122</v>
      </c>
      <c r="E319" s="42" t="s">
        <v>75</v>
      </c>
      <c r="F319" s="42">
        <v>200117</v>
      </c>
      <c r="G319" s="45" t="str">
        <f>+VLOOKUP(Abril81168913141516[[#This Row],[Código]],Tabla1[#All],2,FALSE)</f>
        <v>C.PREINICIACIÓN F2 P. INMUNIDAD</v>
      </c>
      <c r="H319" s="42">
        <v>20088</v>
      </c>
      <c r="I319" s="42">
        <v>42</v>
      </c>
      <c r="J319" s="42">
        <v>10</v>
      </c>
      <c r="K319" s="9">
        <v>500</v>
      </c>
      <c r="L319" s="42">
        <v>491</v>
      </c>
      <c r="M319" s="22">
        <f>IFERROR((Abril81168913141516[[#This Row],[m2]]*100)/Abril81168913141516[[#This Row],[m1]],"N.A")</f>
        <v>98.2</v>
      </c>
      <c r="N319" s="42">
        <v>3</v>
      </c>
      <c r="O319" s="42">
        <f>IFERROR(100-Abril81168913141516[[#This Row],[% Durab.]],"N.A")</f>
        <v>1.7999999999999972</v>
      </c>
      <c r="P319" s="42" t="s">
        <v>126</v>
      </c>
      <c r="Q319" s="42" t="s">
        <v>126</v>
      </c>
      <c r="R319" s="42" t="s">
        <v>126</v>
      </c>
      <c r="S319" s="42" t="s">
        <v>126</v>
      </c>
      <c r="T319" s="42" t="s">
        <v>126</v>
      </c>
      <c r="U319" s="42" t="str">
        <f>IFERROR(100-Abril81168913141516[[#This Row],[10,00]]-Abril81168913141516[[#This Row],[12,00]]-Abril81168913141516[[#This Row],[14,00]]-Abril81168913141516[[#This Row],[16,00]],"N.A.")</f>
        <v>N.A.</v>
      </c>
      <c r="V319" s="42" t="s">
        <v>145</v>
      </c>
      <c r="W319" s="42" t="s">
        <v>125</v>
      </c>
      <c r="X319" s="42"/>
      <c r="Y319" s="42"/>
    </row>
    <row r="320" spans="1:25" ht="15" customHeight="1" x14ac:dyDescent="0.35">
      <c r="A320" s="42">
        <v>328</v>
      </c>
      <c r="B320" s="43">
        <v>45670</v>
      </c>
      <c r="C320" s="44">
        <v>0.59027777777777779</v>
      </c>
      <c r="D320" s="42" t="s">
        <v>72</v>
      </c>
      <c r="E320" s="42" t="s">
        <v>77</v>
      </c>
      <c r="F320" s="42">
        <v>200541</v>
      </c>
      <c r="G320" s="45" t="str">
        <f>+VLOOKUP(Abril81168913141516[[#This Row],[Código]],Tabla1[#All],2,FALSE)</f>
        <v>C. LEVANTE VR P.</v>
      </c>
      <c r="H320" s="42">
        <v>20091</v>
      </c>
      <c r="I320" s="42">
        <v>18</v>
      </c>
      <c r="J320" s="42">
        <v>17</v>
      </c>
      <c r="K320" s="22" t="str">
        <f ca="1">IFERROR((Abril81168913141516[[#This Row],[m2]]*100)/Abril81168913141516[[#This Row],[m1]],"N.A")</f>
        <v>N.A</v>
      </c>
      <c r="L320" s="22" t="str">
        <f ca="1">IFERROR((Abril81168913141516[[#This Row],[% Durab.]]*100)/Abril81168913141516[[#This Row],[m2]],"N.A")</f>
        <v>N.A</v>
      </c>
      <c r="M320" s="22" t="str">
        <f ca="1">IFERROR((Abril81168913141516[[#This Row],[m2]]*100)/Abril81168913141516[[#This Row],[m1]],"N.A")</f>
        <v>N.A</v>
      </c>
      <c r="N320" s="22" t="str">
        <f ca="1">IFERROR((Abril81168913141516[[#This Row],[% Durab.]]*100)/Abril81168913141516[[#This Row],[m2]],"N.A")</f>
        <v>N.A</v>
      </c>
      <c r="O320" s="42" t="str">
        <f ca="1">IFERROR(100-Abril81168913141516[[#This Row],[% Durab.]],"N.A")</f>
        <v>N.A</v>
      </c>
      <c r="P320" s="42" t="s">
        <v>142</v>
      </c>
      <c r="Q320" s="42">
        <v>0.44</v>
      </c>
      <c r="R320" s="42">
        <v>1.1200000000000001</v>
      </c>
      <c r="S320" s="42">
        <v>4.16</v>
      </c>
      <c r="T320" s="42">
        <v>3.72</v>
      </c>
      <c r="U320" s="42">
        <f>IFERROR(100-Abril81168913141516[[#This Row],[10,00]]-Abril81168913141516[[#This Row],[12,00]]-Abril81168913141516[[#This Row],[14,00]]-Abril81168913141516[[#This Row],[16,00]],"N.A.")</f>
        <v>90.56</v>
      </c>
      <c r="V320" s="42" t="s">
        <v>123</v>
      </c>
      <c r="W320" s="42" t="s">
        <v>125</v>
      </c>
      <c r="X320" s="42"/>
      <c r="Y320" s="42"/>
    </row>
    <row r="321" spans="1:25" ht="15" customHeight="1" x14ac:dyDescent="0.35">
      <c r="A321" s="42">
        <v>329</v>
      </c>
      <c r="B321" s="43">
        <v>45670</v>
      </c>
      <c r="C321" s="44">
        <v>0.59027777777777779</v>
      </c>
      <c r="D321" s="42" t="s">
        <v>122</v>
      </c>
      <c r="E321" s="42" t="s">
        <v>75</v>
      </c>
      <c r="F321" s="42">
        <v>200117</v>
      </c>
      <c r="G321" s="45" t="str">
        <f>+VLOOKUP(Abril81168913141516[[#This Row],[Código]],Tabla1[#All],2,FALSE)</f>
        <v>C.PREINICIACIÓN F2 P. INMUNIDAD</v>
      </c>
      <c r="H321" s="42">
        <v>20088</v>
      </c>
      <c r="I321" s="42">
        <v>42</v>
      </c>
      <c r="J321" s="42">
        <v>18</v>
      </c>
      <c r="K321" s="9">
        <v>500</v>
      </c>
      <c r="L321" s="42">
        <v>498</v>
      </c>
      <c r="M321" s="22">
        <f>IFERROR((Abril81168913141516[[#This Row],[m2]]*100)/Abril81168913141516[[#This Row],[m1]],"N.A")</f>
        <v>99.6</v>
      </c>
      <c r="N321" s="42">
        <v>3</v>
      </c>
      <c r="O321" s="42">
        <f>IFERROR(100-Abril81168913141516[[#This Row],[% Durab.]],"N.A")</f>
        <v>0.40000000000000568</v>
      </c>
      <c r="P321" s="42" t="s">
        <v>126</v>
      </c>
      <c r="Q321" s="42" t="s">
        <v>126</v>
      </c>
      <c r="R321" s="42" t="s">
        <v>126</v>
      </c>
      <c r="S321" s="42" t="s">
        <v>126</v>
      </c>
      <c r="T321" s="42" t="s">
        <v>126</v>
      </c>
      <c r="U321" s="42" t="str">
        <f>IFERROR(100-Abril81168913141516[[#This Row],[10,00]]-Abril81168913141516[[#This Row],[12,00]]-Abril81168913141516[[#This Row],[14,00]]-Abril81168913141516[[#This Row],[16,00]],"N.A.")</f>
        <v>N.A.</v>
      </c>
      <c r="V321" s="42" t="s">
        <v>145</v>
      </c>
      <c r="W321" s="42" t="s">
        <v>125</v>
      </c>
      <c r="X321" s="42"/>
      <c r="Y321" s="42"/>
    </row>
    <row r="322" spans="1:25" ht="15" customHeight="1" x14ac:dyDescent="0.35">
      <c r="A322" s="42">
        <v>330</v>
      </c>
      <c r="B322" s="43">
        <v>45670</v>
      </c>
      <c r="C322" s="44">
        <v>0.59027777777777779</v>
      </c>
      <c r="D322" s="42" t="s">
        <v>122</v>
      </c>
      <c r="E322" s="42" t="s">
        <v>76</v>
      </c>
      <c r="F322" s="42">
        <v>200541</v>
      </c>
      <c r="G322" s="45" t="str">
        <f>+VLOOKUP(Abril81168913141516[[#This Row],[Código]],Tabla1[#All],2,FALSE)</f>
        <v>C. LEVANTE VR P.</v>
      </c>
      <c r="H322" s="42">
        <v>20091</v>
      </c>
      <c r="I322" s="42">
        <v>18</v>
      </c>
      <c r="J322" s="42">
        <v>9</v>
      </c>
      <c r="K322" s="9">
        <v>500</v>
      </c>
      <c r="L322" s="42">
        <v>456</v>
      </c>
      <c r="M322" s="22">
        <f>IFERROR((Abril81168913141516[[#This Row],[m2]]*100)/Abril81168913141516[[#This Row],[m1]],"N.A")</f>
        <v>91.2</v>
      </c>
      <c r="N322" s="42">
        <v>3.1</v>
      </c>
      <c r="O322" s="42">
        <f>IFERROR(100-Abril81168913141516[[#This Row],[% Durab.]],"N.A")</f>
        <v>8.7999999999999972</v>
      </c>
      <c r="P322" s="42" t="s">
        <v>126</v>
      </c>
      <c r="Q322" s="42" t="s">
        <v>126</v>
      </c>
      <c r="R322" s="42" t="s">
        <v>126</v>
      </c>
      <c r="S322" s="42" t="s">
        <v>126</v>
      </c>
      <c r="T322" s="42" t="s">
        <v>126</v>
      </c>
      <c r="U322" s="42" t="str">
        <f>IFERROR(100-Abril81168913141516[[#This Row],[10,00]]-Abril81168913141516[[#This Row],[12,00]]-Abril81168913141516[[#This Row],[14,00]]-Abril81168913141516[[#This Row],[16,00]],"N.A.")</f>
        <v>N.A.</v>
      </c>
      <c r="V322" s="42" t="s">
        <v>145</v>
      </c>
      <c r="W322" s="42" t="s">
        <v>125</v>
      </c>
      <c r="X322" s="42"/>
      <c r="Y322" s="42"/>
    </row>
    <row r="323" spans="1:25" ht="15" customHeight="1" x14ac:dyDescent="0.35">
      <c r="A323" s="42">
        <v>332</v>
      </c>
      <c r="B323" s="43">
        <v>45670</v>
      </c>
      <c r="C323" s="44">
        <v>0.70833333333333337</v>
      </c>
      <c r="D323" s="42" t="s">
        <v>72</v>
      </c>
      <c r="E323" s="42" t="s">
        <v>77</v>
      </c>
      <c r="F323" s="42">
        <v>200117</v>
      </c>
      <c r="G323" s="45" t="str">
        <f>+VLOOKUP(Abril81168913141516[[#This Row],[Código]],Tabla1[#All],2,FALSE)</f>
        <v>C.PREINICIACIÓN F2 P. INMUNIDAD</v>
      </c>
      <c r="H323" s="42">
        <v>20088</v>
      </c>
      <c r="I323" s="42">
        <v>42</v>
      </c>
      <c r="J323" s="42">
        <v>38</v>
      </c>
      <c r="K323" s="22" t="str">
        <f ca="1">IFERROR((Abril81168913141516[[#This Row],[m2]]*100)/Abril81168913141516[[#This Row],[m1]],"N.A")</f>
        <v>N.A</v>
      </c>
      <c r="L323" s="22" t="str">
        <f ca="1">IFERROR((Abril81168913141516[[#This Row],[% Durab.]]*100)/Abril81168913141516[[#This Row],[m2]],"N.A")</f>
        <v>N.A</v>
      </c>
      <c r="M323" s="22" t="str">
        <f ca="1">IFERROR((Abril81168913141516[[#This Row],[m2]]*100)/Abril81168913141516[[#This Row],[m1]],"N.A")</f>
        <v>N.A</v>
      </c>
      <c r="N323" s="22" t="str">
        <f ca="1">IFERROR((Abril81168913141516[[#This Row],[% Durab.]]*100)/Abril81168913141516[[#This Row],[m2]],"N.A")</f>
        <v>N.A</v>
      </c>
      <c r="O323" s="42" t="str">
        <f ca="1">IFERROR(100-Abril81168913141516[[#This Row],[% Durab.]],"N.A")</f>
        <v>N.A</v>
      </c>
      <c r="P323" s="42" t="s">
        <v>148</v>
      </c>
      <c r="Q323" s="42">
        <v>0.36</v>
      </c>
      <c r="R323" s="42">
        <v>0.76</v>
      </c>
      <c r="S323" s="42">
        <v>2.2000000000000002</v>
      </c>
      <c r="T323" s="42">
        <v>2</v>
      </c>
      <c r="U323" s="42">
        <f>IFERROR(100-Abril81168913141516[[#This Row],[10,00]]-Abril81168913141516[[#This Row],[12,00]]-Abril81168913141516[[#This Row],[14,00]]-Abril81168913141516[[#This Row],[16,00]],"N.A.")</f>
        <v>94.679999999999993</v>
      </c>
      <c r="V323" s="42" t="s">
        <v>134</v>
      </c>
      <c r="W323" s="42" t="s">
        <v>128</v>
      </c>
      <c r="X323" s="42"/>
      <c r="Y323" s="42"/>
    </row>
    <row r="324" spans="1:25" ht="15" customHeight="1" x14ac:dyDescent="0.35">
      <c r="A324" s="42">
        <v>333</v>
      </c>
      <c r="B324" s="43">
        <v>45670</v>
      </c>
      <c r="C324" s="44">
        <v>0.75</v>
      </c>
      <c r="D324" s="42" t="s">
        <v>122</v>
      </c>
      <c r="E324" s="42" t="s">
        <v>75</v>
      </c>
      <c r="F324" s="42">
        <v>200117</v>
      </c>
      <c r="G324" s="45" t="str">
        <f>+VLOOKUP(Abril81168913141516[[#This Row],[Código]],Tabla1[#All],2,FALSE)</f>
        <v>C.PREINICIACIÓN F2 P. INMUNIDAD</v>
      </c>
      <c r="H324" s="42">
        <v>20088</v>
      </c>
      <c r="I324" s="42">
        <v>42</v>
      </c>
      <c r="J324" s="42">
        <v>42</v>
      </c>
      <c r="K324" s="9">
        <v>500</v>
      </c>
      <c r="L324" s="42">
        <v>494</v>
      </c>
      <c r="M324" s="22">
        <f>IFERROR((Abril81168913141516[[#This Row],[m2]]*100)/Abril81168913141516[[#This Row],[m1]],"N.A")</f>
        <v>98.8</v>
      </c>
      <c r="N324" s="42">
        <v>3</v>
      </c>
      <c r="O324" s="42">
        <f>IFERROR(100-Abril81168913141516[[#This Row],[% Durab.]],"N.A")</f>
        <v>1.2000000000000028</v>
      </c>
      <c r="P324" s="42" t="s">
        <v>126</v>
      </c>
      <c r="Q324" s="42" t="s">
        <v>126</v>
      </c>
      <c r="R324" s="42" t="s">
        <v>126</v>
      </c>
      <c r="S324" s="42" t="s">
        <v>126</v>
      </c>
      <c r="T324" s="42" t="s">
        <v>126</v>
      </c>
      <c r="U324" s="42" t="str">
        <f>IFERROR(100-Abril81168913141516[[#This Row],[10,00]]-Abril81168913141516[[#This Row],[12,00]]-Abril81168913141516[[#This Row],[14,00]]-Abril81168913141516[[#This Row],[16,00]],"N.A.")</f>
        <v>N.A.</v>
      </c>
      <c r="V324" s="42" t="s">
        <v>129</v>
      </c>
      <c r="W324" s="42" t="s">
        <v>128</v>
      </c>
      <c r="X324" s="42"/>
      <c r="Y324" s="42"/>
    </row>
    <row r="325" spans="1:25" ht="15" customHeight="1" x14ac:dyDescent="0.35">
      <c r="A325" s="42">
        <v>334</v>
      </c>
      <c r="B325" s="43">
        <v>45670</v>
      </c>
      <c r="C325" s="44">
        <v>0.75</v>
      </c>
      <c r="D325" s="42" t="s">
        <v>122</v>
      </c>
      <c r="E325" s="42" t="s">
        <v>76</v>
      </c>
      <c r="F325" s="42">
        <v>200541</v>
      </c>
      <c r="G325" s="45" t="str">
        <f>+VLOOKUP(Abril81168913141516[[#This Row],[Código]],Tabla1[#All],2,FALSE)</f>
        <v>C. LEVANTE VR P.</v>
      </c>
      <c r="H325" s="42">
        <v>20089</v>
      </c>
      <c r="I325" s="42">
        <v>25</v>
      </c>
      <c r="J325" s="42">
        <v>5</v>
      </c>
      <c r="K325" s="9">
        <v>500</v>
      </c>
      <c r="L325" s="42">
        <v>455</v>
      </c>
      <c r="M325" s="22">
        <f>IFERROR((Abril81168913141516[[#This Row],[m2]]*100)/Abril81168913141516[[#This Row],[m1]],"N.A")</f>
        <v>91</v>
      </c>
      <c r="N325" s="42">
        <v>3</v>
      </c>
      <c r="O325" s="42">
        <f>IFERROR(100-Abril81168913141516[[#This Row],[% Durab.]],"N.A")</f>
        <v>9</v>
      </c>
      <c r="P325" s="42" t="s">
        <v>126</v>
      </c>
      <c r="Q325" s="42" t="s">
        <v>126</v>
      </c>
      <c r="R325" s="42" t="s">
        <v>126</v>
      </c>
      <c r="S325" s="42" t="s">
        <v>126</v>
      </c>
      <c r="T325" s="42" t="s">
        <v>126</v>
      </c>
      <c r="U325" s="42" t="str">
        <f>IFERROR(100-Abril81168913141516[[#This Row],[10,00]]-Abril81168913141516[[#This Row],[12,00]]-Abril81168913141516[[#This Row],[14,00]]-Abril81168913141516[[#This Row],[16,00]],"N.A.")</f>
        <v>N.A.</v>
      </c>
      <c r="V325" s="42" t="s">
        <v>129</v>
      </c>
      <c r="W325" s="42" t="s">
        <v>128</v>
      </c>
      <c r="X325" s="42"/>
      <c r="Y325" s="42"/>
    </row>
    <row r="326" spans="1:25" ht="15" customHeight="1" x14ac:dyDescent="0.35">
      <c r="A326" s="42">
        <v>335</v>
      </c>
      <c r="B326" s="43">
        <v>45670</v>
      </c>
      <c r="C326" s="44">
        <v>0.76041666666666663</v>
      </c>
      <c r="D326" s="42" t="s">
        <v>72</v>
      </c>
      <c r="E326" s="42" t="s">
        <v>77</v>
      </c>
      <c r="F326" s="42">
        <v>200541</v>
      </c>
      <c r="G326" s="45" t="str">
        <f>+VLOOKUP(Abril81168913141516[[#This Row],[Código]],Tabla1[#All],2,FALSE)</f>
        <v>C. LEVANTE VR P.</v>
      </c>
      <c r="H326" s="42">
        <v>20089</v>
      </c>
      <c r="I326" s="42">
        <v>25</v>
      </c>
      <c r="J326" s="42">
        <v>18</v>
      </c>
      <c r="K326" s="22" t="str">
        <f ca="1">IFERROR((Abril81168913141516[[#This Row],[m2]]*100)/Abril81168913141516[[#This Row],[m1]],"N.A")</f>
        <v>N.A</v>
      </c>
      <c r="L326" s="22" t="str">
        <f ca="1">IFERROR((Abril81168913141516[[#This Row],[% Durab.]]*100)/Abril81168913141516[[#This Row],[m2]],"N.A")</f>
        <v>N.A</v>
      </c>
      <c r="M326" s="22" t="str">
        <f ca="1">IFERROR((Abril81168913141516[[#This Row],[m2]]*100)/Abril81168913141516[[#This Row],[m1]],"N.A")</f>
        <v>N.A</v>
      </c>
      <c r="N326" s="22" t="str">
        <f ca="1">IFERROR((Abril81168913141516[[#This Row],[% Durab.]]*100)/Abril81168913141516[[#This Row],[m2]],"N.A")</f>
        <v>N.A</v>
      </c>
      <c r="O326" s="42" t="str">
        <f ca="1">IFERROR(100-Abril81168913141516[[#This Row],[% Durab.]],"N.A")</f>
        <v>N.A</v>
      </c>
      <c r="P326" s="42">
        <v>3</v>
      </c>
      <c r="Q326" s="42">
        <v>0.44</v>
      </c>
      <c r="R326" s="42">
        <v>1.04</v>
      </c>
      <c r="S326" s="42">
        <v>4.24</v>
      </c>
      <c r="T326" s="42">
        <v>3.32</v>
      </c>
      <c r="U326" s="42">
        <f>IFERROR(100-Abril81168913141516[[#This Row],[10,00]]-Abril81168913141516[[#This Row],[12,00]]-Abril81168913141516[[#This Row],[14,00]]-Abril81168913141516[[#This Row],[16,00]],"N.A.")</f>
        <v>90.960000000000008</v>
      </c>
      <c r="V326" s="42" t="s">
        <v>134</v>
      </c>
      <c r="W326" s="42" t="s">
        <v>128</v>
      </c>
      <c r="X326" s="42"/>
      <c r="Y326" s="42"/>
    </row>
    <row r="327" spans="1:25" ht="15" customHeight="1" x14ac:dyDescent="0.35">
      <c r="A327" s="42">
        <v>336</v>
      </c>
      <c r="B327" s="43"/>
      <c r="C327" s="44"/>
      <c r="D327" s="42"/>
      <c r="E327" s="42"/>
      <c r="F327" s="42"/>
      <c r="G327" s="42">
        <f ca="1">+VLOOKUP($G327,#REF!,2,FALSE)</f>
        <v>0</v>
      </c>
      <c r="H327" s="42"/>
      <c r="I327" s="42"/>
      <c r="J327" s="42"/>
      <c r="K327" s="42"/>
      <c r="L327" s="42"/>
      <c r="M327" s="22" t="str">
        <f>IFERROR((Abril81168913141516[[#This Row],[m2]]*100)/Abril81168913141516[[#This Row],[m1]],"N.A")</f>
        <v>N.A</v>
      </c>
      <c r="N327" s="42"/>
      <c r="O327" s="42" t="str">
        <f>IFERROR(100-Abril81168913141516[[#This Row],[% Durab.]],"N.A")</f>
        <v>N.A</v>
      </c>
      <c r="P327" s="42"/>
      <c r="Q327" s="42"/>
      <c r="R327" s="42"/>
      <c r="S327" s="42"/>
      <c r="T327" s="42"/>
      <c r="U327" s="42">
        <f>IFERROR(100-Abril81168913141516[[#This Row],[10,00]]-Abril81168913141516[[#This Row],[12,00]]-Abril81168913141516[[#This Row],[14,00]]-Abril81168913141516[[#This Row],[16,00]],"N.A.")</f>
        <v>100</v>
      </c>
      <c r="V327" s="42"/>
      <c r="W327" s="42"/>
      <c r="X327" s="42"/>
      <c r="Y327" s="42"/>
    </row>
    <row r="328" spans="1:25" ht="15" customHeight="1" x14ac:dyDescent="0.35">
      <c r="A328" s="42">
        <v>337</v>
      </c>
      <c r="B328" s="43"/>
      <c r="C328" s="44"/>
      <c r="D328" s="42"/>
      <c r="E328" s="42"/>
      <c r="F328" s="42"/>
      <c r="G328" s="42">
        <f ca="1">+VLOOKUP($G328,#REF!,2,FALSE)</f>
        <v>0</v>
      </c>
      <c r="H328" s="42"/>
      <c r="I328" s="42"/>
      <c r="J328" s="42"/>
      <c r="K328" s="42"/>
      <c r="L328" s="42"/>
      <c r="M328" s="22" t="str">
        <f>IFERROR((Abril81168913141516[[#This Row],[m2]]*100)/Abril81168913141516[[#This Row],[m1]],"N.A")</f>
        <v>N.A</v>
      </c>
      <c r="N328" s="42"/>
      <c r="O328" s="42" t="str">
        <f>IFERROR(100-Abril81168913141516[[#This Row],[% Durab.]],"N.A")</f>
        <v>N.A</v>
      </c>
      <c r="P328" s="42"/>
      <c r="Q328" s="42"/>
      <c r="R328" s="42"/>
      <c r="S328" s="42"/>
      <c r="T328" s="42"/>
      <c r="U328" s="42">
        <f>IFERROR(100-Abril81168913141516[[#This Row],[10,00]]-Abril81168913141516[[#This Row],[12,00]]-Abril81168913141516[[#This Row],[14,00]]-Abril81168913141516[[#This Row],[16,00]],"N.A.")</f>
        <v>100</v>
      </c>
      <c r="V328" s="42"/>
      <c r="W328" s="42"/>
      <c r="X328" s="42"/>
      <c r="Y328" s="42"/>
    </row>
    <row r="329" spans="1:25" ht="15" customHeight="1" x14ac:dyDescent="0.35">
      <c r="A329" s="42">
        <v>338</v>
      </c>
      <c r="B329" s="43">
        <v>45671</v>
      </c>
      <c r="C329" s="44">
        <v>0.49652777777777779</v>
      </c>
      <c r="D329" s="42" t="s">
        <v>114</v>
      </c>
      <c r="E329" s="42" t="s">
        <v>115</v>
      </c>
      <c r="F329" s="42">
        <v>200102</v>
      </c>
      <c r="G329" s="45" t="s">
        <v>91</v>
      </c>
      <c r="H329" s="42">
        <v>20100</v>
      </c>
      <c r="I329" s="42">
        <v>5</v>
      </c>
      <c r="J329" s="42">
        <v>4</v>
      </c>
      <c r="K329" s="22" t="str">
        <f ca="1">IFERROR((Abril81168913141516[[#This Row],[m2]]*100)/Abril81168913141516[[#This Row],[m1]],"N.A")</f>
        <v>N.A</v>
      </c>
      <c r="L329" s="22" t="str">
        <f ca="1">IFERROR((Abril81168913141516[[#This Row],[% Durab.]]*100)/Abril81168913141516[[#This Row],[m2]],"N.A")</f>
        <v>N.A</v>
      </c>
      <c r="M329" s="22" t="str">
        <f ca="1">IFERROR((Abril81168913141516[[#This Row],[m2]]*100)/Abril81168913141516[[#This Row],[m1]],"N.A")</f>
        <v>N.A</v>
      </c>
      <c r="N329" s="22" t="str">
        <f ca="1">IFERROR((Abril81168913141516[[#This Row],[% Durab.]]*100)/Abril81168913141516[[#This Row],[m2]],"N.A")</f>
        <v>N.A</v>
      </c>
      <c r="O329" s="42" t="str">
        <f ca="1">IFERROR(100-Abril81168913141516[[#This Row],[% Durab.]],"N.A")</f>
        <v>N.A</v>
      </c>
      <c r="P329" s="42" t="s">
        <v>178</v>
      </c>
      <c r="Q329" s="42">
        <v>0.2</v>
      </c>
      <c r="R329" s="42">
        <v>1.01</v>
      </c>
      <c r="S329" s="42">
        <v>3.16</v>
      </c>
      <c r="T329" s="42">
        <v>4.2</v>
      </c>
      <c r="U329" s="42">
        <f>IFERROR(100-Abril81168913141516[[#This Row],[10,00]]-Abril81168913141516[[#This Row],[12,00]]-Abril81168913141516[[#This Row],[14,00]]-Abril81168913141516[[#This Row],[16,00]],"N.A.")</f>
        <v>91.429999999999993</v>
      </c>
      <c r="V329" s="42" t="s">
        <v>152</v>
      </c>
      <c r="W329" s="42" t="s">
        <v>118</v>
      </c>
      <c r="X329" s="42"/>
      <c r="Y329" s="42"/>
    </row>
    <row r="330" spans="1:25" ht="15" customHeight="1" x14ac:dyDescent="0.35">
      <c r="A330" s="42">
        <v>339</v>
      </c>
      <c r="B330" s="43">
        <v>45672</v>
      </c>
      <c r="C330" s="44">
        <v>2.7777777777777776E-2</v>
      </c>
      <c r="D330" s="42" t="s">
        <v>114</v>
      </c>
      <c r="E330" s="42" t="s">
        <v>115</v>
      </c>
      <c r="F330" s="42">
        <v>200543</v>
      </c>
      <c r="G330" s="45" t="s">
        <v>99</v>
      </c>
      <c r="H330" s="42">
        <v>20101</v>
      </c>
      <c r="I330" s="42">
        <v>41</v>
      </c>
      <c r="J330" s="42">
        <v>6</v>
      </c>
      <c r="K330" s="22" t="str">
        <f ca="1">IFERROR((Abril81168913141516[[#This Row],[m2]]*100)/Abril81168913141516[[#This Row],[m1]],"N.A")</f>
        <v>N.A</v>
      </c>
      <c r="L330" s="22" t="str">
        <f ca="1">IFERROR((Abril81168913141516[[#This Row],[% Durab.]]*100)/Abril81168913141516[[#This Row],[m2]],"N.A")</f>
        <v>N.A</v>
      </c>
      <c r="M330" s="22" t="str">
        <f ca="1">IFERROR((Abril81168913141516[[#This Row],[m2]]*100)/Abril81168913141516[[#This Row],[m1]],"N.A")</f>
        <v>N.A</v>
      </c>
      <c r="N330" s="22" t="str">
        <f ca="1">IFERROR((Abril81168913141516[[#This Row],[% Durab.]]*100)/Abril81168913141516[[#This Row],[m2]],"N.A")</f>
        <v>N.A</v>
      </c>
      <c r="O330" s="42" t="str">
        <f ca="1">IFERROR(100-Abril81168913141516[[#This Row],[% Durab.]],"N.A")</f>
        <v>N.A</v>
      </c>
      <c r="P330" s="42" t="s">
        <v>178</v>
      </c>
      <c r="Q330" s="42">
        <v>0.4</v>
      </c>
      <c r="R330" s="42">
        <v>1.04</v>
      </c>
      <c r="S330" s="42">
        <v>5.04</v>
      </c>
      <c r="T330" s="42">
        <v>4.24</v>
      </c>
      <c r="U330" s="42">
        <f>IFERROR(100-Abril81168913141516[[#This Row],[10,00]]-Abril81168913141516[[#This Row],[12,00]]-Abril81168913141516[[#This Row],[14,00]]-Abril81168913141516[[#This Row],[16,00]],"N.A.")</f>
        <v>89.279999999999987</v>
      </c>
      <c r="V330" s="42" t="s">
        <v>152</v>
      </c>
      <c r="W330" s="42" t="s">
        <v>118</v>
      </c>
      <c r="X330" s="42" t="s">
        <v>201</v>
      </c>
      <c r="Y330" s="42"/>
    </row>
    <row r="331" spans="1:25" ht="15" customHeight="1" x14ac:dyDescent="0.35">
      <c r="A331" s="42">
        <v>340</v>
      </c>
      <c r="B331" s="43">
        <v>45672</v>
      </c>
      <c r="C331" s="44">
        <v>3.4722222222222224E-2</v>
      </c>
      <c r="D331" s="42" t="s">
        <v>122</v>
      </c>
      <c r="E331" s="42" t="s">
        <v>75</v>
      </c>
      <c r="F331" s="42">
        <v>200102</v>
      </c>
      <c r="G331" s="45" t="s">
        <v>91</v>
      </c>
      <c r="H331" s="42">
        <v>20100</v>
      </c>
      <c r="I331" s="42">
        <v>5</v>
      </c>
      <c r="J331" s="42">
        <v>3</v>
      </c>
      <c r="K331" s="9">
        <v>500</v>
      </c>
      <c r="L331" s="42">
        <v>462</v>
      </c>
      <c r="M331" s="22">
        <f>IFERROR((Abril81168913141516[[#This Row],[m2]]*100)/Abril81168913141516[[#This Row],[m1]],"N.A")</f>
        <v>92.4</v>
      </c>
      <c r="N331" s="42">
        <v>3.1</v>
      </c>
      <c r="O331" s="42">
        <f>IFERROR(100-Abril81168913141516[[#This Row],[% Durab.]],"N.A")</f>
        <v>7.5999999999999943</v>
      </c>
      <c r="P331" s="42" t="s">
        <v>126</v>
      </c>
      <c r="Q331" s="42" t="s">
        <v>126</v>
      </c>
      <c r="R331" s="42" t="s">
        <v>126</v>
      </c>
      <c r="S331" s="42" t="s">
        <v>116</v>
      </c>
      <c r="T331" s="42" t="s">
        <v>126</v>
      </c>
      <c r="U331" s="42" t="str">
        <f>IFERROR(100-Abril81168913141516[[#This Row],[10,00]]-Abril81168913141516[[#This Row],[12,00]]-Abril81168913141516[[#This Row],[14,00]]-Abril81168913141516[[#This Row],[16,00]],"N.A.")</f>
        <v>N.A.</v>
      </c>
      <c r="V331" s="42" t="s">
        <v>124</v>
      </c>
      <c r="W331" s="42" t="s">
        <v>118</v>
      </c>
      <c r="X331" s="42"/>
      <c r="Y331" s="42"/>
    </row>
    <row r="332" spans="1:25" ht="15" customHeight="1" x14ac:dyDescent="0.35">
      <c r="A332" s="42">
        <v>341</v>
      </c>
      <c r="B332" s="43">
        <v>45672</v>
      </c>
      <c r="C332" s="44">
        <v>3.4722222222222224E-2</v>
      </c>
      <c r="D332" s="42" t="s">
        <v>122</v>
      </c>
      <c r="E332" s="42" t="s">
        <v>144</v>
      </c>
      <c r="F332" s="42">
        <v>200103</v>
      </c>
      <c r="G332" s="45" t="s">
        <v>96</v>
      </c>
      <c r="H332" s="42">
        <v>20094</v>
      </c>
      <c r="I332" s="42">
        <v>15</v>
      </c>
      <c r="J332" s="42">
        <v>13</v>
      </c>
      <c r="K332" s="9">
        <v>500</v>
      </c>
      <c r="L332" s="42">
        <v>452</v>
      </c>
      <c r="M332" s="22">
        <f>IFERROR((Abril81168913141516[[#This Row],[m2]]*100)/Abril81168913141516[[#This Row],[m1]],"N.A")</f>
        <v>90.4</v>
      </c>
      <c r="N332" s="42">
        <v>3</v>
      </c>
      <c r="O332" s="42">
        <f>IFERROR(100-Abril81168913141516[[#This Row],[% Durab.]],"N.A")</f>
        <v>9.5999999999999943</v>
      </c>
      <c r="P332" s="42" t="s">
        <v>126</v>
      </c>
      <c r="Q332" s="42" t="s">
        <v>126</v>
      </c>
      <c r="R332" s="42" t="s">
        <v>126</v>
      </c>
      <c r="S332" s="42" t="s">
        <v>116</v>
      </c>
      <c r="T332" s="42" t="s">
        <v>126</v>
      </c>
      <c r="U332" s="42" t="str">
        <f>IFERROR(100-Abril81168913141516[[#This Row],[10,00]]-Abril81168913141516[[#This Row],[12,00]]-Abril81168913141516[[#This Row],[14,00]]-Abril81168913141516[[#This Row],[16,00]],"N.A.")</f>
        <v>N.A.</v>
      </c>
      <c r="V332" s="42" t="s">
        <v>124</v>
      </c>
      <c r="W332" s="42" t="s">
        <v>118</v>
      </c>
      <c r="X332" s="42"/>
      <c r="Y332" s="42"/>
    </row>
    <row r="333" spans="1:25" ht="15" customHeight="1" x14ac:dyDescent="0.35">
      <c r="A333" s="42">
        <v>342</v>
      </c>
      <c r="B333" s="43">
        <v>45672</v>
      </c>
      <c r="C333" s="44">
        <v>6.9444444444444448E-2</v>
      </c>
      <c r="D333" s="42" t="s">
        <v>114</v>
      </c>
      <c r="E333" s="42" t="s">
        <v>115</v>
      </c>
      <c r="F333" s="42">
        <v>200118</v>
      </c>
      <c r="G333" s="45" t="s">
        <v>95</v>
      </c>
      <c r="H333" s="42">
        <v>20098</v>
      </c>
      <c r="I333" s="42">
        <v>87</v>
      </c>
      <c r="J333" s="42">
        <v>13</v>
      </c>
      <c r="K333" s="22" t="str">
        <f ca="1">IFERROR((Abril81168913141516[[#This Row],[m2]]*100)/Abril81168913141516[[#This Row],[m1]],"N.A")</f>
        <v>N.A</v>
      </c>
      <c r="L333" s="22" t="str">
        <f ca="1">IFERROR((Abril81168913141516[[#This Row],[% Durab.]]*100)/Abril81168913141516[[#This Row],[m2]],"N.A")</f>
        <v>N.A</v>
      </c>
      <c r="M333" s="22" t="str">
        <f ca="1">IFERROR((Abril81168913141516[[#This Row],[m2]]*100)/Abril81168913141516[[#This Row],[m1]],"N.A")</f>
        <v>N.A</v>
      </c>
      <c r="N333" s="22" t="str">
        <f ca="1">IFERROR((Abril81168913141516[[#This Row],[% Durab.]]*100)/Abril81168913141516[[#This Row],[m2]],"N.A")</f>
        <v>N.A</v>
      </c>
      <c r="O333" s="42" t="str">
        <f ca="1">IFERROR(100-Abril81168913141516[[#This Row],[% Durab.]],"N.A")</f>
        <v>N.A</v>
      </c>
      <c r="P333" s="42" t="s">
        <v>178</v>
      </c>
      <c r="Q333" s="42">
        <v>0.48</v>
      </c>
      <c r="R333" s="42">
        <v>0.8</v>
      </c>
      <c r="S333" s="42">
        <v>4.04</v>
      </c>
      <c r="T333" s="42">
        <v>3.4</v>
      </c>
      <c r="U333" s="42">
        <f>IFERROR(100-Abril81168913141516[[#This Row],[10,00]]-Abril81168913141516[[#This Row],[12,00]]-Abril81168913141516[[#This Row],[14,00]]-Abril81168913141516[[#This Row],[16,00]],"N.A.")</f>
        <v>91.279999999999987</v>
      </c>
      <c r="V333" s="42" t="s">
        <v>152</v>
      </c>
      <c r="W333" s="42" t="s">
        <v>118</v>
      </c>
      <c r="X333" s="42"/>
      <c r="Y333" s="42"/>
    </row>
    <row r="334" spans="1:25" ht="15" customHeight="1" x14ac:dyDescent="0.35">
      <c r="A334" s="42">
        <v>343</v>
      </c>
      <c r="B334" s="43">
        <v>45672</v>
      </c>
      <c r="C334" s="44">
        <v>0.14930555555555555</v>
      </c>
      <c r="D334" s="42" t="s">
        <v>122</v>
      </c>
      <c r="E334" s="42" t="s">
        <v>75</v>
      </c>
      <c r="F334" s="42">
        <v>200543</v>
      </c>
      <c r="G334" s="45" t="s">
        <v>99</v>
      </c>
      <c r="H334" s="42">
        <v>20101</v>
      </c>
      <c r="I334" s="42">
        <v>41</v>
      </c>
      <c r="J334" s="42">
        <v>8</v>
      </c>
      <c r="K334" s="9">
        <v>500</v>
      </c>
      <c r="L334" s="42">
        <v>455</v>
      </c>
      <c r="M334" s="22">
        <f>IFERROR((Abril81168913141516[[#This Row],[m2]]*100)/Abril81168913141516[[#This Row],[m1]],"N.A")</f>
        <v>91</v>
      </c>
      <c r="N334" s="42">
        <v>3</v>
      </c>
      <c r="O334" s="42">
        <f>IFERROR(100-Abril81168913141516[[#This Row],[% Durab.]],"N.A")</f>
        <v>9</v>
      </c>
      <c r="P334" s="42" t="s">
        <v>126</v>
      </c>
      <c r="Q334" s="42" t="s">
        <v>126</v>
      </c>
      <c r="R334" s="42" t="s">
        <v>126</v>
      </c>
      <c r="S334" s="42" t="s">
        <v>116</v>
      </c>
      <c r="T334" s="42" t="s">
        <v>126</v>
      </c>
      <c r="U334" s="42" t="s">
        <v>109</v>
      </c>
      <c r="V334" s="42" t="s">
        <v>124</v>
      </c>
      <c r="W334" s="42" t="s">
        <v>118</v>
      </c>
      <c r="X334" s="42"/>
      <c r="Y334" s="42"/>
    </row>
    <row r="335" spans="1:25" ht="15" customHeight="1" x14ac:dyDescent="0.35">
      <c r="A335" s="42">
        <v>344</v>
      </c>
      <c r="B335" s="43">
        <v>45672</v>
      </c>
      <c r="C335" s="44">
        <v>0.14930555555555555</v>
      </c>
      <c r="D335" s="42" t="s">
        <v>122</v>
      </c>
      <c r="E335" s="42" t="s">
        <v>144</v>
      </c>
      <c r="F335" s="42">
        <v>200118</v>
      </c>
      <c r="G335" s="45" t="s">
        <v>95</v>
      </c>
      <c r="H335" s="42">
        <v>20098</v>
      </c>
      <c r="I335" s="42">
        <v>87</v>
      </c>
      <c r="J335" s="42">
        <v>13</v>
      </c>
      <c r="K335" s="9">
        <v>500</v>
      </c>
      <c r="L335" s="42">
        <v>475</v>
      </c>
      <c r="M335" s="22">
        <f>IFERROR((Abril81168913141516[[#This Row],[m2]]*100)/Abril81168913141516[[#This Row],[m1]],"N.A")</f>
        <v>95</v>
      </c>
      <c r="N335" s="42">
        <v>3</v>
      </c>
      <c r="O335" s="42">
        <f>IFERROR(100-Abril81168913141516[[#This Row],[% Durab.]],"N.A")</f>
        <v>5</v>
      </c>
      <c r="P335" s="42" t="s">
        <v>126</v>
      </c>
      <c r="Q335" s="42" t="s">
        <v>126</v>
      </c>
      <c r="R335" s="42" t="s">
        <v>126</v>
      </c>
      <c r="S335" s="42" t="s">
        <v>116</v>
      </c>
      <c r="T335" s="42" t="s">
        <v>126</v>
      </c>
      <c r="U335" s="42" t="str">
        <f>IFERROR(100-Abril81168913141516[[#This Row],[10,00]]-Abril81168913141516[[#This Row],[12,00]]-Abril81168913141516[[#This Row],[14,00]]-Abril81168913141516[[#This Row],[16,00]],"N.A.")</f>
        <v>N.A.</v>
      </c>
      <c r="V335" s="42" t="s">
        <v>124</v>
      </c>
      <c r="W335" s="42" t="s">
        <v>118</v>
      </c>
      <c r="X335" s="42"/>
      <c r="Y335" s="42"/>
    </row>
    <row r="336" spans="1:25" ht="15" customHeight="1" x14ac:dyDescent="0.35">
      <c r="A336" s="42">
        <v>348</v>
      </c>
      <c r="B336" s="43">
        <v>45672</v>
      </c>
      <c r="C336" s="44">
        <v>0.18402777777777779</v>
      </c>
      <c r="D336" s="42" t="s">
        <v>122</v>
      </c>
      <c r="E336" s="42" t="s">
        <v>75</v>
      </c>
      <c r="F336" s="42">
        <v>200543</v>
      </c>
      <c r="G336" s="45" t="s">
        <v>99</v>
      </c>
      <c r="H336" s="42">
        <v>20101</v>
      </c>
      <c r="I336" s="42">
        <v>41</v>
      </c>
      <c r="J336" s="42">
        <v>15</v>
      </c>
      <c r="K336" s="9">
        <v>500</v>
      </c>
      <c r="L336" s="42">
        <v>442</v>
      </c>
      <c r="M336" s="22">
        <f>IFERROR((Abril81168913141516[[#This Row],[m2]]*100)/Abril81168913141516[[#This Row],[m1]],"N.A")</f>
        <v>88.4</v>
      </c>
      <c r="N336" s="42">
        <v>2</v>
      </c>
      <c r="O336" s="42">
        <f>IFERROR(100-Abril81168913141516[[#This Row],[% Durab.]],"N.A")</f>
        <v>11.599999999999994</v>
      </c>
      <c r="P336" s="42" t="s">
        <v>126</v>
      </c>
      <c r="Q336" s="42" t="s">
        <v>126</v>
      </c>
      <c r="R336" s="42" t="s">
        <v>126</v>
      </c>
      <c r="S336" s="42" t="s">
        <v>116</v>
      </c>
      <c r="T336" s="42" t="s">
        <v>126</v>
      </c>
      <c r="U336" s="42" t="str">
        <f>IFERROR(100-Abril81168913141516[[#This Row],[10,00]]-Abril81168913141516[[#This Row],[12,00]]-Abril81168913141516[[#This Row],[14,00]]-Abril81168913141516[[#This Row],[16,00]],"N.A.")</f>
        <v>N.A.</v>
      </c>
      <c r="V336" s="42" t="s">
        <v>124</v>
      </c>
      <c r="W336" s="42" t="s">
        <v>118</v>
      </c>
      <c r="X336" s="42"/>
      <c r="Y336" s="42"/>
    </row>
    <row r="337" spans="1:25" ht="15" customHeight="1" x14ac:dyDescent="0.35">
      <c r="A337" s="42">
        <v>349</v>
      </c>
      <c r="B337" s="43">
        <v>45672</v>
      </c>
      <c r="C337" s="44">
        <v>0.18402777777777779</v>
      </c>
      <c r="D337" s="42" t="s">
        <v>122</v>
      </c>
      <c r="E337" s="42" t="s">
        <v>144</v>
      </c>
      <c r="F337" s="42">
        <v>200118</v>
      </c>
      <c r="G337" s="45" t="s">
        <v>95</v>
      </c>
      <c r="H337" s="42">
        <v>20098</v>
      </c>
      <c r="I337" s="42">
        <v>97</v>
      </c>
      <c r="J337" s="42">
        <v>28</v>
      </c>
      <c r="K337" s="9">
        <v>500</v>
      </c>
      <c r="L337" s="42">
        <v>471</v>
      </c>
      <c r="M337" s="22">
        <f>IFERROR((Abril81168913141516[[#This Row],[m2]]*100)/Abril81168913141516[[#This Row],[m1]],"N.A")</f>
        <v>94.2</v>
      </c>
      <c r="N337" s="42">
        <v>2.9</v>
      </c>
      <c r="O337" s="42">
        <f>IFERROR(100-Abril81168913141516[[#This Row],[% Durab.]],"N.A")</f>
        <v>5.7999999999999972</v>
      </c>
      <c r="P337" s="42" t="s">
        <v>126</v>
      </c>
      <c r="Q337" s="42" t="s">
        <v>126</v>
      </c>
      <c r="R337" s="42" t="s">
        <v>126</v>
      </c>
      <c r="S337" s="42" t="s">
        <v>116</v>
      </c>
      <c r="T337" s="42" t="s">
        <v>126</v>
      </c>
      <c r="U337" s="42" t="str">
        <f>IFERROR(100-Abril81168913141516[[#This Row],[10,00]]-Abril81168913141516[[#This Row],[12,00]]-Abril81168913141516[[#This Row],[14,00]]-Abril81168913141516[[#This Row],[16,00]],"N.A.")</f>
        <v>N.A.</v>
      </c>
      <c r="V337" s="42" t="s">
        <v>124</v>
      </c>
      <c r="W337" s="42" t="s">
        <v>118</v>
      </c>
      <c r="X337" s="42"/>
      <c r="Y337" s="42"/>
    </row>
    <row r="338" spans="1:25" ht="15" customHeight="1" x14ac:dyDescent="0.35">
      <c r="A338" s="42">
        <v>350</v>
      </c>
      <c r="B338" s="43">
        <v>45672</v>
      </c>
      <c r="C338" s="44">
        <v>0.19652777777777777</v>
      </c>
      <c r="D338" s="42" t="s">
        <v>114</v>
      </c>
      <c r="E338" s="42" t="s">
        <v>115</v>
      </c>
      <c r="F338" s="42">
        <v>200118</v>
      </c>
      <c r="G338" s="45" t="s">
        <v>95</v>
      </c>
      <c r="H338" s="42">
        <v>20098</v>
      </c>
      <c r="I338" s="42">
        <v>87</v>
      </c>
      <c r="J338" s="42">
        <v>36</v>
      </c>
      <c r="K338" s="22" t="str">
        <f ca="1">IFERROR((Abril81168913141516[[#This Row],[m2]]*100)/Abril81168913141516[[#This Row],[m1]],"N.A")</f>
        <v>N.A</v>
      </c>
      <c r="L338" s="22" t="str">
        <f ca="1">IFERROR((Abril81168913141516[[#This Row],[% Durab.]]*100)/Abril81168913141516[[#This Row],[m2]],"N.A")</f>
        <v>N.A</v>
      </c>
      <c r="M338" s="22" t="str">
        <f ca="1">IFERROR((Abril81168913141516[[#This Row],[m2]]*100)/Abril81168913141516[[#This Row],[m1]],"N.A")</f>
        <v>N.A</v>
      </c>
      <c r="N338" s="22" t="str">
        <f ca="1">IFERROR((Abril81168913141516[[#This Row],[% Durab.]]*100)/Abril81168913141516[[#This Row],[m2]],"N.A")</f>
        <v>N.A</v>
      </c>
      <c r="O338" s="42" t="str">
        <f ca="1">IFERROR(100-Abril81168913141516[[#This Row],[% Durab.]],"N.A")</f>
        <v>N.A</v>
      </c>
      <c r="P338" s="42" t="s">
        <v>178</v>
      </c>
      <c r="Q338" s="42">
        <v>0.44</v>
      </c>
      <c r="R338" s="42">
        <v>0.84</v>
      </c>
      <c r="S338" s="42">
        <v>3.6</v>
      </c>
      <c r="T338" s="42">
        <v>3.12</v>
      </c>
      <c r="U338" s="42">
        <f>IFERROR(100-Abril81168913141516[[#This Row],[10,00]]-Abril81168913141516[[#This Row],[12,00]]-Abril81168913141516[[#This Row],[14,00]]-Abril81168913141516[[#This Row],[16,00]],"N.A.")</f>
        <v>92</v>
      </c>
      <c r="V338" s="42" t="s">
        <v>152</v>
      </c>
      <c r="W338" s="42" t="s">
        <v>118</v>
      </c>
      <c r="X338" s="42"/>
      <c r="Y338" s="42"/>
    </row>
    <row r="339" spans="1:25" ht="15" customHeight="1" x14ac:dyDescent="0.35">
      <c r="A339" s="42">
        <v>351</v>
      </c>
      <c r="B339" s="43">
        <v>45672</v>
      </c>
      <c r="C339" s="44">
        <v>0.22916666666666666</v>
      </c>
      <c r="D339" s="42" t="s">
        <v>114</v>
      </c>
      <c r="E339" s="42" t="s">
        <v>115</v>
      </c>
      <c r="F339" s="42">
        <v>200543</v>
      </c>
      <c r="G339" s="45" t="s">
        <v>99</v>
      </c>
      <c r="H339" s="42">
        <v>20101</v>
      </c>
      <c r="I339" s="42">
        <v>41</v>
      </c>
      <c r="J339" s="42">
        <v>33</v>
      </c>
      <c r="K339" s="22" t="str">
        <f ca="1">IFERROR((Abril81168913141516[[#This Row],[m2]]*100)/Abril81168913141516[[#This Row],[m1]],"N.A")</f>
        <v>N.A</v>
      </c>
      <c r="L339" s="22" t="str">
        <f ca="1">IFERROR((Abril81168913141516[[#This Row],[% Durab.]]*100)/Abril81168913141516[[#This Row],[m2]],"N.A")</f>
        <v>N.A</v>
      </c>
      <c r="M339" s="22" t="str">
        <f ca="1">IFERROR((Abril81168913141516[[#This Row],[m2]]*100)/Abril81168913141516[[#This Row],[m1]],"N.A")</f>
        <v>N.A</v>
      </c>
      <c r="N339" s="22" t="str">
        <f ca="1">IFERROR((Abril81168913141516[[#This Row],[% Durab.]]*100)/Abril81168913141516[[#This Row],[m2]],"N.A")</f>
        <v>N.A</v>
      </c>
      <c r="O339" s="42" t="str">
        <f ca="1">IFERROR(100-Abril81168913141516[[#This Row],[% Durab.]],"N.A")</f>
        <v>N.A</v>
      </c>
      <c r="P339" s="42" t="s">
        <v>178</v>
      </c>
      <c r="Q339" s="42">
        <v>0.06</v>
      </c>
      <c r="R339" s="42">
        <v>0.14000000000000001</v>
      </c>
      <c r="S339" s="42">
        <v>4.1500000000000004</v>
      </c>
      <c r="T339" s="42">
        <v>3.12</v>
      </c>
      <c r="U339" s="42">
        <f>IFERROR(100-Abril81168913141516[[#This Row],[10,00]]-Abril81168913141516[[#This Row],[12,00]]-Abril81168913141516[[#This Row],[14,00]]-Abril81168913141516[[#This Row],[16,00]],"N.A.")</f>
        <v>92.529999999999987</v>
      </c>
      <c r="V339" s="42" t="s">
        <v>152</v>
      </c>
      <c r="W339" s="42" t="s">
        <v>118</v>
      </c>
      <c r="X339" s="42"/>
      <c r="Y339" s="42"/>
    </row>
    <row r="340" spans="1:25" ht="15" customHeight="1" x14ac:dyDescent="0.35">
      <c r="A340" s="42">
        <v>352</v>
      </c>
      <c r="B340" s="43">
        <v>45672</v>
      </c>
      <c r="C340" s="44">
        <v>0.24861111111111112</v>
      </c>
      <c r="D340" s="42" t="s">
        <v>122</v>
      </c>
      <c r="E340" s="42" t="s">
        <v>75</v>
      </c>
      <c r="F340" s="42">
        <v>200543</v>
      </c>
      <c r="G340" s="45" t="s">
        <v>99</v>
      </c>
      <c r="H340" s="42">
        <v>20101</v>
      </c>
      <c r="I340" s="42">
        <v>41</v>
      </c>
      <c r="J340" s="42">
        <v>20</v>
      </c>
      <c r="K340" s="9">
        <v>500</v>
      </c>
      <c r="L340" s="42">
        <v>450</v>
      </c>
      <c r="M340" s="22">
        <f>IFERROR((Abril81168913141516[[#This Row],[m2]]*100)/Abril81168913141516[[#This Row],[m1]],"N.A")</f>
        <v>90</v>
      </c>
      <c r="N340" s="42">
        <v>3</v>
      </c>
      <c r="O340" s="42">
        <f>IFERROR(100-Abril81168913141516[[#This Row],[% Durab.]],"N.A")</f>
        <v>10</v>
      </c>
      <c r="P340" s="42" t="s">
        <v>126</v>
      </c>
      <c r="Q340" s="42" t="s">
        <v>126</v>
      </c>
      <c r="R340" s="42" t="s">
        <v>126</v>
      </c>
      <c r="S340" s="42" t="s">
        <v>116</v>
      </c>
      <c r="T340" s="42" t="s">
        <v>126</v>
      </c>
      <c r="U340" s="42" t="s">
        <v>109</v>
      </c>
      <c r="V340" s="42" t="s">
        <v>124</v>
      </c>
      <c r="W340" s="42" t="s">
        <v>118</v>
      </c>
      <c r="X340" s="42"/>
      <c r="Y340" s="42"/>
    </row>
    <row r="341" spans="1:25" ht="15" customHeight="1" x14ac:dyDescent="0.35">
      <c r="A341" s="42">
        <v>353</v>
      </c>
      <c r="B341" s="43">
        <v>45672</v>
      </c>
      <c r="C341" s="44">
        <v>0.24861111111111112</v>
      </c>
      <c r="D341" s="42" t="s">
        <v>122</v>
      </c>
      <c r="E341" s="42" t="s">
        <v>144</v>
      </c>
      <c r="F341" s="42">
        <v>200118</v>
      </c>
      <c r="G341" s="45" t="s">
        <v>95</v>
      </c>
      <c r="H341" s="42">
        <v>20098</v>
      </c>
      <c r="I341" s="42">
        <v>87</v>
      </c>
      <c r="J341" s="42">
        <v>33</v>
      </c>
      <c r="K341" s="9">
        <v>500</v>
      </c>
      <c r="L341" s="42">
        <v>480</v>
      </c>
      <c r="M341" s="22">
        <f>IFERROR((Abril81168913141516[[#This Row],[m2]]*100)/Abril81168913141516[[#This Row],[m1]],"N.A")</f>
        <v>96</v>
      </c>
      <c r="N341" s="42">
        <v>3</v>
      </c>
      <c r="O341" s="42">
        <f>IFERROR(100-Abril81168913141516[[#This Row],[% Durab.]],"N.A")</f>
        <v>4</v>
      </c>
      <c r="P341" s="42" t="s">
        <v>126</v>
      </c>
      <c r="Q341" s="42" t="s">
        <v>126</v>
      </c>
      <c r="R341" s="42" t="s">
        <v>126</v>
      </c>
      <c r="S341" s="42" t="s">
        <v>116</v>
      </c>
      <c r="T341" s="42" t="s">
        <v>126</v>
      </c>
      <c r="U341" s="42" t="str">
        <f>IFERROR(100-Abril81168913141516[[#This Row],[10,00]]-Abril81168913141516[[#This Row],[12,00]]-Abril81168913141516[[#This Row],[14,00]]-Abril81168913141516[[#This Row],[16,00]],"N.A.")</f>
        <v>N.A.</v>
      </c>
      <c r="V341" s="42" t="s">
        <v>124</v>
      </c>
      <c r="W341" s="42" t="s">
        <v>118</v>
      </c>
      <c r="X341" s="42"/>
      <c r="Y341" s="42"/>
    </row>
    <row r="342" spans="1:25" ht="15" customHeight="1" x14ac:dyDescent="0.35">
      <c r="A342" s="42">
        <v>354</v>
      </c>
      <c r="B342" s="43">
        <v>45672</v>
      </c>
      <c r="C342" s="44">
        <v>0.37152777777777779</v>
      </c>
      <c r="D342" s="42" t="s">
        <v>72</v>
      </c>
      <c r="E342" s="42" t="s">
        <v>77</v>
      </c>
      <c r="F342" s="42">
        <v>200118</v>
      </c>
      <c r="G342" s="45" t="str">
        <f>+VLOOKUP(Abril81168913141516[[#This Row],[Código]],Tabla1[#All],2,FALSE)</f>
        <v>C. INICIACIÓN P. INMUNIDAD</v>
      </c>
      <c r="H342" s="42">
        <v>20098</v>
      </c>
      <c r="I342" s="42">
        <v>87</v>
      </c>
      <c r="J342" s="42">
        <v>58</v>
      </c>
      <c r="K342" s="22" t="str">
        <f ca="1">IFERROR((Abril81168913141516[[#This Row],[m2]]*100)/Abril81168913141516[[#This Row],[m1]],"N.A")</f>
        <v>N.A</v>
      </c>
      <c r="L342" s="22" t="str">
        <f ca="1">IFERROR((Abril81168913141516[[#This Row],[% Durab.]]*100)/Abril81168913141516[[#This Row],[m2]],"N.A")</f>
        <v>N.A</v>
      </c>
      <c r="M342" s="22" t="str">
        <f ca="1">IFERROR((Abril81168913141516[[#This Row],[m2]]*100)/Abril81168913141516[[#This Row],[m1]],"N.A")</f>
        <v>N.A</v>
      </c>
      <c r="N342" s="22" t="str">
        <f ca="1">IFERROR((Abril81168913141516[[#This Row],[% Durab.]]*100)/Abril81168913141516[[#This Row],[m2]],"N.A")</f>
        <v>N.A</v>
      </c>
      <c r="O342" s="42" t="str">
        <f ca="1">IFERROR(100-Abril81168913141516[[#This Row],[% Durab.]],"N.A")</f>
        <v>N.A</v>
      </c>
      <c r="P342" s="42" t="s">
        <v>142</v>
      </c>
      <c r="Q342" s="42">
        <v>0.28000000000000003</v>
      </c>
      <c r="R342" s="42">
        <v>0.76</v>
      </c>
      <c r="S342" s="42">
        <v>3.44</v>
      </c>
      <c r="T342" s="42">
        <v>3.36</v>
      </c>
      <c r="U342" s="42">
        <f>IFERROR(100-Abril81168913141516[[#This Row],[10,00]]-Abril81168913141516[[#This Row],[12,00]]-Abril81168913141516[[#This Row],[14,00]]-Abril81168913141516[[#This Row],[16,00]],"N.A.")</f>
        <v>92.16</v>
      </c>
      <c r="V342" s="42" t="s">
        <v>123</v>
      </c>
      <c r="W342" s="42" t="s">
        <v>125</v>
      </c>
      <c r="X342" s="42"/>
      <c r="Y342" s="42"/>
    </row>
    <row r="343" spans="1:25" ht="15" customHeight="1" x14ac:dyDescent="0.35">
      <c r="A343" s="42">
        <v>355</v>
      </c>
      <c r="B343" s="43">
        <v>45672</v>
      </c>
      <c r="C343" s="44">
        <v>0.38541666666666669</v>
      </c>
      <c r="D343" s="42" t="s">
        <v>72</v>
      </c>
      <c r="E343" s="42" t="s">
        <v>77</v>
      </c>
      <c r="F343" s="42">
        <v>200541</v>
      </c>
      <c r="G343" s="45" t="str">
        <f>+VLOOKUP(Abril81168913141516[[#This Row],[Código]],Tabla1[#All],2,FALSE)</f>
        <v>C. LEVANTE VR P.</v>
      </c>
      <c r="H343" s="42">
        <v>20103</v>
      </c>
      <c r="I343" s="42">
        <v>68</v>
      </c>
      <c r="J343" s="42">
        <v>9</v>
      </c>
      <c r="K343" s="22" t="str">
        <f ca="1">IFERROR((Abril81168913141516[[#This Row],[m2]]*100)/Abril81168913141516[[#This Row],[m1]],"N.A")</f>
        <v>N.A</v>
      </c>
      <c r="L343" s="22" t="str">
        <f ca="1">IFERROR((Abril81168913141516[[#This Row],[% Durab.]]*100)/Abril81168913141516[[#This Row],[m2]],"N.A")</f>
        <v>N.A</v>
      </c>
      <c r="M343" s="22" t="str">
        <f ca="1">IFERROR((Abril81168913141516[[#This Row],[m2]]*100)/Abril81168913141516[[#This Row],[m1]],"N.A")</f>
        <v>N.A</v>
      </c>
      <c r="N343" s="22" t="str">
        <f ca="1">IFERROR((Abril81168913141516[[#This Row],[% Durab.]]*100)/Abril81168913141516[[#This Row],[m2]],"N.A")</f>
        <v>N.A</v>
      </c>
      <c r="O343" s="42" t="str">
        <f ca="1">IFERROR(100-Abril81168913141516[[#This Row],[% Durab.]],"N.A")</f>
        <v>N.A</v>
      </c>
      <c r="P343" s="42" t="s">
        <v>142</v>
      </c>
      <c r="Q343" s="42">
        <v>0.48</v>
      </c>
      <c r="R343" s="42">
        <v>1.04</v>
      </c>
      <c r="S343" s="42">
        <v>4.5199999999999996</v>
      </c>
      <c r="T343" s="42">
        <v>3.96</v>
      </c>
      <c r="U343" s="42">
        <f>IFERROR(100-Abril81168913141516[[#This Row],[10,00]]-Abril81168913141516[[#This Row],[12,00]]-Abril81168913141516[[#This Row],[14,00]]-Abril81168913141516[[#This Row],[16,00]],"N.A.")</f>
        <v>90</v>
      </c>
      <c r="V343" s="42" t="s">
        <v>123</v>
      </c>
      <c r="W343" s="42" t="s">
        <v>125</v>
      </c>
      <c r="X343" s="42"/>
      <c r="Y343" s="42"/>
    </row>
    <row r="344" spans="1:25" ht="15" customHeight="1" x14ac:dyDescent="0.35">
      <c r="A344" s="42">
        <v>356</v>
      </c>
      <c r="B344" s="43">
        <v>45672</v>
      </c>
      <c r="C344" s="44">
        <v>0.43055555555555558</v>
      </c>
      <c r="D344" s="42" t="s">
        <v>122</v>
      </c>
      <c r="E344" s="42" t="s">
        <v>75</v>
      </c>
      <c r="F344" s="42">
        <v>200541</v>
      </c>
      <c r="G344" s="45" t="str">
        <f>+VLOOKUP(Abril81168913141516[[#This Row],[Código]],Tabla1[#All],2,FALSE)</f>
        <v>C. LEVANTE VR P.</v>
      </c>
      <c r="H344" s="42">
        <v>20103</v>
      </c>
      <c r="I344" s="42">
        <v>68</v>
      </c>
      <c r="J344" s="42">
        <v>10</v>
      </c>
      <c r="K344" s="9">
        <v>500</v>
      </c>
      <c r="L344" s="42">
        <v>456</v>
      </c>
      <c r="M344" s="22">
        <f>IFERROR((Abril81168913141516[[#This Row],[m2]]*100)/Abril81168913141516[[#This Row],[m1]],"N.A")</f>
        <v>91.2</v>
      </c>
      <c r="N344" s="42">
        <v>3.1</v>
      </c>
      <c r="O344" s="42">
        <f>IFERROR(100-Abril81168913141516[[#This Row],[% Durab.]],"N.A")</f>
        <v>8.7999999999999972</v>
      </c>
      <c r="P344" s="42" t="s">
        <v>126</v>
      </c>
      <c r="Q344" s="42" t="s">
        <v>126</v>
      </c>
      <c r="R344" s="42" t="s">
        <v>126</v>
      </c>
      <c r="S344" s="42" t="s">
        <v>126</v>
      </c>
      <c r="T344" s="42" t="s">
        <v>126</v>
      </c>
      <c r="U344" s="42" t="str">
        <f>IFERROR(100-Abril81168913141516[[#This Row],[10,00]]-Abril81168913141516[[#This Row],[12,00]]-Abril81168913141516[[#This Row],[14,00]]-Abril81168913141516[[#This Row],[16,00]],"N.A.")</f>
        <v>N.A.</v>
      </c>
      <c r="V344" s="42" t="s">
        <v>145</v>
      </c>
      <c r="W344" s="42" t="s">
        <v>125</v>
      </c>
      <c r="X344" s="42"/>
      <c r="Y344" s="42"/>
    </row>
    <row r="345" spans="1:25" ht="15" customHeight="1" x14ac:dyDescent="0.35">
      <c r="A345" s="42">
        <v>357</v>
      </c>
      <c r="B345" s="43">
        <v>45672</v>
      </c>
      <c r="C345" s="44">
        <v>0.43055555555555558</v>
      </c>
      <c r="D345" s="42" t="s">
        <v>122</v>
      </c>
      <c r="E345" s="42" t="s">
        <v>144</v>
      </c>
      <c r="F345" s="42">
        <v>200118</v>
      </c>
      <c r="G345" s="45" t="str">
        <f>+VLOOKUP(Abril81168913141516[[#This Row],[Código]],Tabla1[#All],2,FALSE)</f>
        <v>C. INICIACIÓN P. INMUNIDAD</v>
      </c>
      <c r="H345" s="42">
        <v>20098</v>
      </c>
      <c r="I345" s="42">
        <v>87</v>
      </c>
      <c r="J345" s="42">
        <v>55</v>
      </c>
      <c r="K345" s="9">
        <v>500</v>
      </c>
      <c r="L345" s="42">
        <v>472</v>
      </c>
      <c r="M345" s="22">
        <f>IFERROR((Abril81168913141516[[#This Row],[m2]]*100)/Abril81168913141516[[#This Row],[m1]],"N.A")</f>
        <v>94.4</v>
      </c>
      <c r="N345" s="42">
        <v>3</v>
      </c>
      <c r="O345" s="42">
        <f>IFERROR(100-Abril81168913141516[[#This Row],[% Durab.]],"N.A")</f>
        <v>5.5999999999999943</v>
      </c>
      <c r="P345" s="42" t="s">
        <v>126</v>
      </c>
      <c r="Q345" s="42" t="s">
        <v>126</v>
      </c>
      <c r="R345" s="42" t="s">
        <v>126</v>
      </c>
      <c r="S345" s="42" t="s">
        <v>126</v>
      </c>
      <c r="T345" s="42" t="s">
        <v>126</v>
      </c>
      <c r="U345" s="42" t="str">
        <f>IFERROR(100-Abril81168913141516[[#This Row],[10,00]]-Abril81168913141516[[#This Row],[12,00]]-Abril81168913141516[[#This Row],[14,00]]-Abril81168913141516[[#This Row],[16,00]],"N.A.")</f>
        <v>N.A.</v>
      </c>
      <c r="V345" s="42" t="s">
        <v>145</v>
      </c>
      <c r="W345" s="42" t="s">
        <v>125</v>
      </c>
      <c r="X345" s="42"/>
      <c r="Y345" s="42"/>
    </row>
    <row r="346" spans="1:25" ht="15" customHeight="1" x14ac:dyDescent="0.35">
      <c r="A346" s="42">
        <v>358</v>
      </c>
      <c r="B346" s="43">
        <v>45672</v>
      </c>
      <c r="C346" s="44">
        <v>0.44097222222222221</v>
      </c>
      <c r="D346" s="42" t="s">
        <v>72</v>
      </c>
      <c r="E346" s="42" t="s">
        <v>77</v>
      </c>
      <c r="F346" s="42">
        <v>200118</v>
      </c>
      <c r="G346" s="45" t="str">
        <f>+VLOOKUP(Abril81168913141516[[#This Row],[Código]],Tabla1[#All],2,FALSE)</f>
        <v>C. INICIACIÓN P. INMUNIDAD</v>
      </c>
      <c r="H346" s="42">
        <v>20098</v>
      </c>
      <c r="I346" s="42">
        <v>87</v>
      </c>
      <c r="J346" s="42">
        <v>71</v>
      </c>
      <c r="K346" s="22" t="str">
        <f ca="1">IFERROR((Abril81168913141516[[#This Row],[m2]]*100)/Abril81168913141516[[#This Row],[m1]],"N.A")</f>
        <v>N.A</v>
      </c>
      <c r="L346" s="22" t="str">
        <f ca="1">IFERROR((Abril81168913141516[[#This Row],[% Durab.]]*100)/Abril81168913141516[[#This Row],[m2]],"N.A")</f>
        <v>N.A</v>
      </c>
      <c r="M346" s="22" t="str">
        <f ca="1">IFERROR((Abril81168913141516[[#This Row],[m2]]*100)/Abril81168913141516[[#This Row],[m1]],"N.A")</f>
        <v>N.A</v>
      </c>
      <c r="N346" s="22" t="str">
        <f ca="1">IFERROR((Abril81168913141516[[#This Row],[% Durab.]]*100)/Abril81168913141516[[#This Row],[m2]],"N.A")</f>
        <v>N.A</v>
      </c>
      <c r="O346" s="42" t="str">
        <f ca="1">IFERROR(100-Abril81168913141516[[#This Row],[% Durab.]],"N.A")</f>
        <v>N.A</v>
      </c>
      <c r="P346" s="42" t="s">
        <v>142</v>
      </c>
      <c r="Q346" s="42">
        <v>0.4</v>
      </c>
      <c r="R346" s="42">
        <v>0.92</v>
      </c>
      <c r="S346" s="42">
        <v>3.48</v>
      </c>
      <c r="T346" s="42">
        <v>3.56</v>
      </c>
      <c r="U346" s="42">
        <f>IFERROR(100-Abril81168913141516[[#This Row],[10,00]]-Abril81168913141516[[#This Row],[12,00]]-Abril81168913141516[[#This Row],[14,00]]-Abril81168913141516[[#This Row],[16,00]],"N.A.")</f>
        <v>91.639999999999986</v>
      </c>
      <c r="V346" s="42" t="s">
        <v>123</v>
      </c>
      <c r="W346" s="42" t="s">
        <v>125</v>
      </c>
      <c r="X346" s="42"/>
      <c r="Y346" s="42"/>
    </row>
    <row r="347" spans="1:25" ht="15" customHeight="1" x14ac:dyDescent="0.35">
      <c r="A347" s="42">
        <v>359</v>
      </c>
      <c r="B347" s="43">
        <v>45672</v>
      </c>
      <c r="C347" s="44">
        <v>0.47916666666666669</v>
      </c>
      <c r="D347" s="42" t="s">
        <v>122</v>
      </c>
      <c r="E347" s="42" t="s">
        <v>75</v>
      </c>
      <c r="F347" s="42">
        <v>200541</v>
      </c>
      <c r="G347" s="45" t="str">
        <f>+VLOOKUP(Abril81168913141516[[#This Row],[Código]],Tabla1[#All],2,FALSE)</f>
        <v>C. LEVANTE VR P.</v>
      </c>
      <c r="H347" s="42">
        <v>20103</v>
      </c>
      <c r="I347" s="42">
        <v>68</v>
      </c>
      <c r="J347" s="42">
        <v>28</v>
      </c>
      <c r="K347" s="9">
        <v>500</v>
      </c>
      <c r="L347" s="42">
        <v>458</v>
      </c>
      <c r="M347" s="22">
        <f>IFERROR((Abril81168913141516[[#This Row],[m2]]*100)/Abril81168913141516[[#This Row],[m1]],"N.A")</f>
        <v>91.6</v>
      </c>
      <c r="N347" s="42">
        <v>3.1</v>
      </c>
      <c r="O347" s="42">
        <f>IFERROR(100-Abril81168913141516[[#This Row],[% Durab.]],"N.A")</f>
        <v>8.4000000000000057</v>
      </c>
      <c r="P347" s="42" t="s">
        <v>126</v>
      </c>
      <c r="Q347" s="42" t="s">
        <v>126</v>
      </c>
      <c r="R347" s="42" t="s">
        <v>126</v>
      </c>
      <c r="S347" s="42" t="s">
        <v>126</v>
      </c>
      <c r="T347" s="42" t="s">
        <v>126</v>
      </c>
      <c r="U347" s="42" t="str">
        <f>IFERROR(100-Abril81168913141516[[#This Row],[10,00]]-Abril81168913141516[[#This Row],[12,00]]-Abril81168913141516[[#This Row],[14,00]]-Abril81168913141516[[#This Row],[16,00]],"N.A.")</f>
        <v>N.A.</v>
      </c>
      <c r="V347" s="42" t="s">
        <v>145</v>
      </c>
      <c r="W347" s="42" t="s">
        <v>125</v>
      </c>
      <c r="X347" s="42"/>
      <c r="Y347" s="42"/>
    </row>
    <row r="348" spans="1:25" ht="15" customHeight="1" x14ac:dyDescent="0.35">
      <c r="A348" s="42">
        <v>360</v>
      </c>
      <c r="B348" s="43">
        <v>45672</v>
      </c>
      <c r="C348" s="44">
        <v>0.47916666666666669</v>
      </c>
      <c r="D348" s="42" t="s">
        <v>122</v>
      </c>
      <c r="E348" s="42" t="s">
        <v>144</v>
      </c>
      <c r="F348" s="42">
        <v>200118</v>
      </c>
      <c r="G348" s="45" t="str">
        <f>+VLOOKUP(Abril81168913141516[[#This Row],[Código]],Tabla1[#All],2,FALSE)</f>
        <v>C. INICIACIÓN P. INMUNIDAD</v>
      </c>
      <c r="H348" s="42">
        <v>20098</v>
      </c>
      <c r="I348" s="42">
        <v>87</v>
      </c>
      <c r="J348" s="42">
        <v>75</v>
      </c>
      <c r="K348" s="9">
        <v>500</v>
      </c>
      <c r="L348" s="42">
        <v>473</v>
      </c>
      <c r="M348" s="22">
        <f>IFERROR((Abril81168913141516[[#This Row],[m2]]*100)/Abril81168913141516[[#This Row],[m1]],"N.A")</f>
        <v>94.6</v>
      </c>
      <c r="N348" s="42">
        <v>3</v>
      </c>
      <c r="O348" s="42">
        <f>IFERROR(100-Abril81168913141516[[#This Row],[% Durab.]],"N.A")</f>
        <v>5.4000000000000057</v>
      </c>
      <c r="P348" s="42" t="s">
        <v>126</v>
      </c>
      <c r="Q348" s="42" t="s">
        <v>126</v>
      </c>
      <c r="R348" s="42" t="s">
        <v>126</v>
      </c>
      <c r="S348" s="42" t="s">
        <v>126</v>
      </c>
      <c r="T348" s="42" t="s">
        <v>126</v>
      </c>
      <c r="U348" s="42" t="s">
        <v>109</v>
      </c>
      <c r="V348" s="42" t="s">
        <v>145</v>
      </c>
      <c r="W348" s="42" t="s">
        <v>125</v>
      </c>
      <c r="X348" s="42"/>
      <c r="Y348" s="42"/>
    </row>
    <row r="349" spans="1:25" ht="15" customHeight="1" x14ac:dyDescent="0.35">
      <c r="A349" s="42">
        <v>361</v>
      </c>
      <c r="B349" s="43">
        <v>45672</v>
      </c>
      <c r="C349" s="44">
        <v>0.4861111111111111</v>
      </c>
      <c r="D349" s="42" t="s">
        <v>72</v>
      </c>
      <c r="E349" s="42" t="s">
        <v>77</v>
      </c>
      <c r="F349" s="42">
        <v>200541</v>
      </c>
      <c r="G349" s="45" t="str">
        <f>+VLOOKUP(Abril81168913141516[[#This Row],[Código]],Tabla1[#All],2,FALSE)</f>
        <v>C. LEVANTE VR P.</v>
      </c>
      <c r="H349" s="42">
        <v>20103</v>
      </c>
      <c r="I349" s="42">
        <v>68</v>
      </c>
      <c r="J349" s="42">
        <v>25</v>
      </c>
      <c r="K349" s="22" t="str">
        <f ca="1">IFERROR((Abril81168913141516[[#This Row],[m2]]*100)/Abril81168913141516[[#This Row],[m1]],"N.A")</f>
        <v>N.A</v>
      </c>
      <c r="L349" s="22" t="str">
        <f ca="1">IFERROR((Abril81168913141516[[#This Row],[% Durab.]]*100)/Abril81168913141516[[#This Row],[m2]],"N.A")</f>
        <v>N.A</v>
      </c>
      <c r="M349" s="22" t="str">
        <f ca="1">IFERROR((Abril81168913141516[[#This Row],[m2]]*100)/Abril81168913141516[[#This Row],[m1]],"N.A")</f>
        <v>N.A</v>
      </c>
      <c r="N349" s="22" t="str">
        <f ca="1">IFERROR((Abril81168913141516[[#This Row],[% Durab.]]*100)/Abril81168913141516[[#This Row],[m2]],"N.A")</f>
        <v>N.A</v>
      </c>
      <c r="O349" s="42" t="str">
        <f ca="1">IFERROR(100-Abril81168913141516[[#This Row],[% Durab.]],"N.A")</f>
        <v>N.A</v>
      </c>
      <c r="P349" s="42" t="s">
        <v>142</v>
      </c>
      <c r="Q349" s="42">
        <v>0.32</v>
      </c>
      <c r="R349" s="42">
        <v>0.98</v>
      </c>
      <c r="S349" s="42">
        <v>4.26</v>
      </c>
      <c r="T349" s="42">
        <v>3.16</v>
      </c>
      <c r="U349" s="42">
        <f>IFERROR(100-Abril81168913141516[[#This Row],[10,00]]-Abril81168913141516[[#This Row],[12,00]]-Abril81168913141516[[#This Row],[14,00]]-Abril81168913141516[[#This Row],[16,00]],"N.A.")</f>
        <v>91.28</v>
      </c>
      <c r="V349" s="42" t="s">
        <v>123</v>
      </c>
      <c r="W349" s="42" t="s">
        <v>125</v>
      </c>
      <c r="X349" s="42"/>
      <c r="Y349" s="42"/>
    </row>
    <row r="350" spans="1:25" ht="15" customHeight="1" x14ac:dyDescent="0.35">
      <c r="A350" s="42">
        <v>362</v>
      </c>
      <c r="B350" s="43">
        <v>45672</v>
      </c>
      <c r="C350" s="44">
        <v>0.52083333333333337</v>
      </c>
      <c r="D350" s="42" t="s">
        <v>72</v>
      </c>
      <c r="E350" s="42" t="s">
        <v>77</v>
      </c>
      <c r="F350" s="42">
        <v>200541</v>
      </c>
      <c r="G350" s="45" t="str">
        <f>+VLOOKUP(Abril81168913141516[[#This Row],[Código]],Tabla1[#All],2,FALSE)</f>
        <v>C. LEVANTE VR P.</v>
      </c>
      <c r="H350" s="42">
        <v>20103</v>
      </c>
      <c r="I350" s="42">
        <v>68</v>
      </c>
      <c r="J350" s="42">
        <v>35</v>
      </c>
      <c r="K350" s="22" t="str">
        <f ca="1">IFERROR((Abril81168913141516[[#This Row],[m2]]*100)/Abril81168913141516[[#This Row],[m1]],"N.A")</f>
        <v>N.A</v>
      </c>
      <c r="L350" s="22" t="str">
        <f ca="1">IFERROR((Abril81168913141516[[#This Row],[% Durab.]]*100)/Abril81168913141516[[#This Row],[m2]],"N.A")</f>
        <v>N.A</v>
      </c>
      <c r="M350" s="22" t="str">
        <f ca="1">IFERROR((Abril81168913141516[[#This Row],[m2]]*100)/Abril81168913141516[[#This Row],[m1]],"N.A")</f>
        <v>N.A</v>
      </c>
      <c r="N350" s="22" t="str">
        <f ca="1">IFERROR((Abril81168913141516[[#This Row],[% Durab.]]*100)/Abril81168913141516[[#This Row],[m2]],"N.A")</f>
        <v>N.A</v>
      </c>
      <c r="O350" s="42" t="str">
        <f ca="1">IFERROR(100-Abril81168913141516[[#This Row],[% Durab.]],"N.A")</f>
        <v>N.A</v>
      </c>
      <c r="P350" s="42" t="s">
        <v>176</v>
      </c>
      <c r="Q350" s="42">
        <v>0.48</v>
      </c>
      <c r="R350" s="42">
        <v>1.04</v>
      </c>
      <c r="S350" s="42">
        <v>3.56</v>
      </c>
      <c r="T350" s="42">
        <v>3.96</v>
      </c>
      <c r="U350" s="42">
        <f>IFERROR(100-Abril81168913141516[[#This Row],[10,00]]-Abril81168913141516[[#This Row],[12,00]]-Abril81168913141516[[#This Row],[14,00]]-Abril81168913141516[[#This Row],[16,00]],"N.A.")</f>
        <v>90.96</v>
      </c>
      <c r="V350" s="42" t="s">
        <v>123</v>
      </c>
      <c r="W350" s="42" t="s">
        <v>125</v>
      </c>
      <c r="X350" s="42"/>
      <c r="Y350" s="42"/>
    </row>
    <row r="351" spans="1:25" ht="15" customHeight="1" x14ac:dyDescent="0.35">
      <c r="A351" s="42">
        <v>363</v>
      </c>
      <c r="B351" s="43">
        <v>45672</v>
      </c>
      <c r="C351" s="44">
        <v>0.55208333333333337</v>
      </c>
      <c r="D351" s="42" t="s">
        <v>72</v>
      </c>
      <c r="E351" s="42" t="s">
        <v>77</v>
      </c>
      <c r="F351" s="42">
        <v>200118</v>
      </c>
      <c r="G351" s="45" t="str">
        <f>+VLOOKUP(Abril81168913141516[[#This Row],[Código]],Tabla1[#All],2,FALSE)</f>
        <v>C. INICIACIÓN P. INMUNIDAD</v>
      </c>
      <c r="H351" s="42">
        <v>20102</v>
      </c>
      <c r="I351" s="42">
        <v>30</v>
      </c>
      <c r="J351" s="42">
        <v>5</v>
      </c>
      <c r="K351" s="22" t="str">
        <f ca="1">IFERROR((Abril81168913141516[[#This Row],[m2]]*100)/Abril81168913141516[[#This Row],[m1]],"N.A")</f>
        <v>N.A</v>
      </c>
      <c r="L351" s="22" t="str">
        <f ca="1">IFERROR((Abril81168913141516[[#This Row],[% Durab.]]*100)/Abril81168913141516[[#This Row],[m2]],"N.A")</f>
        <v>N.A</v>
      </c>
      <c r="M351" s="22" t="str">
        <f ca="1">IFERROR((Abril81168913141516[[#This Row],[m2]]*100)/Abril81168913141516[[#This Row],[m1]],"N.A")</f>
        <v>N.A</v>
      </c>
      <c r="N351" s="22" t="str">
        <f ca="1">IFERROR((Abril81168913141516[[#This Row],[% Durab.]]*100)/Abril81168913141516[[#This Row],[m2]],"N.A")</f>
        <v>N.A</v>
      </c>
      <c r="O351" s="42" t="str">
        <f ca="1">IFERROR(100-Abril81168913141516[[#This Row],[% Durab.]],"N.A")</f>
        <v>N.A</v>
      </c>
      <c r="P351" s="42" t="s">
        <v>142</v>
      </c>
      <c r="Q351" s="42">
        <v>0.28000000000000003</v>
      </c>
      <c r="R351" s="42">
        <v>1.1200000000000001</v>
      </c>
      <c r="S351" s="42">
        <v>4.21</v>
      </c>
      <c r="T351" s="42">
        <v>4</v>
      </c>
      <c r="U351" s="42">
        <f>IFERROR(100-Abril81168913141516[[#This Row],[10,00]]-Abril81168913141516[[#This Row],[12,00]]-Abril81168913141516[[#This Row],[14,00]]-Abril81168913141516[[#This Row],[16,00]],"N.A.")</f>
        <v>90.39</v>
      </c>
      <c r="V351" s="42" t="s">
        <v>123</v>
      </c>
      <c r="W351" s="42" t="s">
        <v>125</v>
      </c>
      <c r="X351" s="42"/>
      <c r="Y351" s="42"/>
    </row>
    <row r="352" spans="1:25" ht="15" customHeight="1" x14ac:dyDescent="0.35">
      <c r="A352" s="42">
        <v>364</v>
      </c>
      <c r="B352" s="43">
        <v>45672</v>
      </c>
      <c r="C352" s="44">
        <v>0.60555555555555551</v>
      </c>
      <c r="D352" s="42" t="s">
        <v>122</v>
      </c>
      <c r="E352" s="42" t="s">
        <v>75</v>
      </c>
      <c r="F352" s="42">
        <v>200541</v>
      </c>
      <c r="G352" s="45" t="str">
        <f>+VLOOKUP(Abril81168913141516[[#This Row],[Código]],Tabla1[#All],2,FALSE)</f>
        <v>C. LEVANTE VR P.</v>
      </c>
      <c r="H352" s="42">
        <v>20103</v>
      </c>
      <c r="I352" s="42">
        <v>68</v>
      </c>
      <c r="J352" s="42">
        <v>38</v>
      </c>
      <c r="K352" s="9">
        <v>500</v>
      </c>
      <c r="L352" s="42">
        <v>455</v>
      </c>
      <c r="M352" s="22">
        <f>IFERROR((Abril81168913141516[[#This Row],[m2]]*100)/Abril81168913141516[[#This Row],[m1]],"N.A")</f>
        <v>91</v>
      </c>
      <c r="N352" s="42">
        <v>3</v>
      </c>
      <c r="O352" s="42">
        <f>IFERROR(100-Abril81168913141516[[#This Row],[% Durab.]],"N.A")</f>
        <v>9</v>
      </c>
      <c r="P352" s="42" t="s">
        <v>126</v>
      </c>
      <c r="Q352" s="42" t="s">
        <v>126</v>
      </c>
      <c r="R352" s="42" t="s">
        <v>126</v>
      </c>
      <c r="S352" s="42" t="s">
        <v>126</v>
      </c>
      <c r="T352" s="42" t="s">
        <v>126</v>
      </c>
      <c r="U352" s="42" t="str">
        <f>IFERROR(100-Abril81168913141516[[#This Row],[10,00]]-Abril81168913141516[[#This Row],[12,00]]-Abril81168913141516[[#This Row],[14,00]]-Abril81168913141516[[#This Row],[16,00]],"N.A.")</f>
        <v>N.A.</v>
      </c>
      <c r="V352" s="42" t="s">
        <v>145</v>
      </c>
      <c r="W352" s="42" t="s">
        <v>125</v>
      </c>
      <c r="X352" s="49"/>
      <c r="Y352" s="42"/>
    </row>
    <row r="353" spans="1:25" ht="15" customHeight="1" x14ac:dyDescent="0.35">
      <c r="A353" s="42">
        <v>365</v>
      </c>
      <c r="B353" s="43">
        <v>45672</v>
      </c>
      <c r="C353" s="44">
        <v>0.60555555555555551</v>
      </c>
      <c r="D353" s="42" t="s">
        <v>122</v>
      </c>
      <c r="E353" s="42" t="s">
        <v>144</v>
      </c>
      <c r="F353" s="42">
        <v>200118</v>
      </c>
      <c r="G353" s="45" t="str">
        <f>+VLOOKUP(Abril81168913141516[[#This Row],[Código]],Tabla1[#All],2,FALSE)</f>
        <v>C. INICIACIÓN P. INMUNIDAD</v>
      </c>
      <c r="H353" s="42">
        <v>20102</v>
      </c>
      <c r="I353" s="42">
        <v>30</v>
      </c>
      <c r="J353" s="42">
        <v>5</v>
      </c>
      <c r="K353" s="9">
        <v>500</v>
      </c>
      <c r="L353" s="42">
        <v>474</v>
      </c>
      <c r="M353" s="22">
        <f>IFERROR((Abril81168913141516[[#This Row],[m2]]*100)/Abril81168913141516[[#This Row],[m1]],"N.A")</f>
        <v>94.8</v>
      </c>
      <c r="N353" s="42">
        <v>3</v>
      </c>
      <c r="O353" s="42">
        <f>IFERROR(100-Abril81168913141516[[#This Row],[% Durab.]],"N.A")</f>
        <v>5.2000000000000028</v>
      </c>
      <c r="P353" s="42" t="s">
        <v>126</v>
      </c>
      <c r="Q353" s="42" t="s">
        <v>126</v>
      </c>
      <c r="R353" s="42" t="s">
        <v>126</v>
      </c>
      <c r="S353" s="42" t="s">
        <v>126</v>
      </c>
      <c r="T353" s="42" t="s">
        <v>126</v>
      </c>
      <c r="U353" s="42" t="s">
        <v>109</v>
      </c>
      <c r="V353" s="42" t="s">
        <v>145</v>
      </c>
      <c r="W353" s="42" t="s">
        <v>125</v>
      </c>
      <c r="X353" s="49"/>
      <c r="Y353" s="42"/>
    </row>
    <row r="354" spans="1:25" ht="15" customHeight="1" x14ac:dyDescent="0.35">
      <c r="A354" s="42">
        <v>366</v>
      </c>
      <c r="B354" s="43">
        <v>45672</v>
      </c>
      <c r="C354" s="44">
        <v>0.61319444444444449</v>
      </c>
      <c r="D354" s="42" t="s">
        <v>72</v>
      </c>
      <c r="E354" s="42" t="s">
        <v>77</v>
      </c>
      <c r="F354" s="42">
        <v>200541</v>
      </c>
      <c r="G354" s="45" t="str">
        <f>+VLOOKUP(Abril81168913141516[[#This Row],[Código]],Tabla1[#All],2,FALSE)</f>
        <v>C. LEVANTE VR P.</v>
      </c>
      <c r="H354" s="42">
        <v>20103</v>
      </c>
      <c r="I354" s="42">
        <v>68</v>
      </c>
      <c r="J354" s="42">
        <v>51</v>
      </c>
      <c r="K354" s="22" t="str">
        <f ca="1">IFERROR((Abril81168913141516[[#This Row],[m2]]*100)/Abril81168913141516[[#This Row],[m1]],"N.A")</f>
        <v>N.A</v>
      </c>
      <c r="L354" s="22" t="str">
        <f ca="1">IFERROR((Abril81168913141516[[#This Row],[% Durab.]]*100)/Abril81168913141516[[#This Row],[m2]],"N.A")</f>
        <v>N.A</v>
      </c>
      <c r="M354" s="22" t="str">
        <f ca="1">IFERROR((Abril81168913141516[[#This Row],[m2]]*100)/Abril81168913141516[[#This Row],[m1]],"N.A")</f>
        <v>N.A</v>
      </c>
      <c r="N354" s="22" t="str">
        <f ca="1">IFERROR((Abril81168913141516[[#This Row],[% Durab.]]*100)/Abril81168913141516[[#This Row],[m2]],"N.A")</f>
        <v>N.A</v>
      </c>
      <c r="O354" s="42" t="str">
        <f ca="1">IFERROR(100-Abril81168913141516[[#This Row],[% Durab.]],"N.A")</f>
        <v>N.A</v>
      </c>
      <c r="P354" s="42" t="s">
        <v>142</v>
      </c>
      <c r="Q354" s="42">
        <v>0.52</v>
      </c>
      <c r="R354" s="42">
        <v>1.1200000000000001</v>
      </c>
      <c r="S354" s="42">
        <v>4.68</v>
      </c>
      <c r="T354" s="42">
        <v>3.96</v>
      </c>
      <c r="U354" s="42">
        <f>IFERROR(100-Abril81168913141516[[#This Row],[10,00]]-Abril81168913141516[[#This Row],[12,00]]-Abril81168913141516[[#This Row],[14,00]]-Abril81168913141516[[#This Row],[16,00]],"N.A.")</f>
        <v>89.720000000000013</v>
      </c>
      <c r="V354" s="42" t="s">
        <v>123</v>
      </c>
      <c r="W354" s="42" t="s">
        <v>125</v>
      </c>
      <c r="X354" s="42" t="s">
        <v>201</v>
      </c>
      <c r="Y354" s="42"/>
    </row>
    <row r="355" spans="1:25" ht="15" customHeight="1" x14ac:dyDescent="0.35">
      <c r="A355" s="42">
        <v>367</v>
      </c>
      <c r="B355" s="43">
        <v>45672</v>
      </c>
      <c r="C355" s="44">
        <v>0.71666666666666667</v>
      </c>
      <c r="D355" s="42" t="s">
        <v>72</v>
      </c>
      <c r="E355" s="42" t="s">
        <v>77</v>
      </c>
      <c r="F355" s="42">
        <v>200541</v>
      </c>
      <c r="G355" s="45" t="str">
        <f>+VLOOKUP(Abril81168913141516[[#This Row],[Código]],Tabla1[#All],2,FALSE)</f>
        <v>C. LEVANTE VR P.</v>
      </c>
      <c r="H355" s="42">
        <v>20103</v>
      </c>
      <c r="I355" s="42">
        <v>68</v>
      </c>
      <c r="J355" s="42">
        <v>56</v>
      </c>
      <c r="K355" s="22" t="str">
        <f ca="1">IFERROR((Abril81168913141516[[#This Row],[m2]]*100)/Abril81168913141516[[#This Row],[m1]],"N.A")</f>
        <v>N.A</v>
      </c>
      <c r="L355" s="22" t="str">
        <f ca="1">IFERROR((Abril81168913141516[[#This Row],[% Durab.]]*100)/Abril81168913141516[[#This Row],[m2]],"N.A")</f>
        <v>N.A</v>
      </c>
      <c r="M355" s="22" t="str">
        <f ca="1">IFERROR((Abril81168913141516[[#This Row],[m2]]*100)/Abril81168913141516[[#This Row],[m1]],"N.A")</f>
        <v>N.A</v>
      </c>
      <c r="N355" s="22" t="str">
        <f ca="1">IFERROR((Abril81168913141516[[#This Row],[% Durab.]]*100)/Abril81168913141516[[#This Row],[m2]],"N.A")</f>
        <v>N.A</v>
      </c>
      <c r="O355" s="42" t="str">
        <f ca="1">IFERROR(100-Abril81168913141516[[#This Row],[% Durab.]],"N.A")</f>
        <v>N.A</v>
      </c>
      <c r="P355" s="42">
        <v>2.5</v>
      </c>
      <c r="Q355" s="42">
        <v>0.76</v>
      </c>
      <c r="R355" s="42">
        <v>1</v>
      </c>
      <c r="S355" s="42">
        <v>5.08</v>
      </c>
      <c r="T355" s="42">
        <v>4.24</v>
      </c>
      <c r="U355" s="42">
        <f>IFERROR(100-Abril81168913141516[[#This Row],[10,00]]-Abril81168913141516[[#This Row],[12,00]]-Abril81168913141516[[#This Row],[14,00]]-Abril81168913141516[[#This Row],[16,00]],"N.A.")</f>
        <v>88.92</v>
      </c>
      <c r="V355" s="42" t="s">
        <v>134</v>
      </c>
      <c r="W355" s="42" t="s">
        <v>138</v>
      </c>
      <c r="X355" s="42" t="s">
        <v>201</v>
      </c>
      <c r="Y355" s="42"/>
    </row>
    <row r="356" spans="1:25" ht="15" customHeight="1" x14ac:dyDescent="0.35">
      <c r="A356" s="42">
        <v>368</v>
      </c>
      <c r="B356" s="43">
        <v>45672</v>
      </c>
      <c r="C356" s="44">
        <v>0.75</v>
      </c>
      <c r="D356" s="42" t="s">
        <v>122</v>
      </c>
      <c r="E356" s="42" t="s">
        <v>75</v>
      </c>
      <c r="F356" s="42">
        <v>200541</v>
      </c>
      <c r="G356" s="45" t="str">
        <f>+VLOOKUP(Abril81168913141516[[#This Row],[Código]],Tabla1[#All],2,FALSE)</f>
        <v>C. LEVANTE VR P.</v>
      </c>
      <c r="H356" s="42">
        <v>20103</v>
      </c>
      <c r="I356" s="42">
        <v>68</v>
      </c>
      <c r="J356" s="42">
        <v>52</v>
      </c>
      <c r="K356" s="9">
        <v>500</v>
      </c>
      <c r="L356" s="42">
        <v>458</v>
      </c>
      <c r="M356" s="22">
        <f>IFERROR((Abril81168913141516[[#This Row],[m2]]*100)/Abril81168913141516[[#This Row],[m1]],"N.A")</f>
        <v>91.6</v>
      </c>
      <c r="N356" s="42">
        <v>3</v>
      </c>
      <c r="O356" s="42">
        <f>IFERROR(100-Abril81168913141516[[#This Row],[% Durab.]],"N.A")</f>
        <v>8.4000000000000057</v>
      </c>
      <c r="P356" s="42" t="s">
        <v>126</v>
      </c>
      <c r="Q356" s="42" t="s">
        <v>126</v>
      </c>
      <c r="R356" s="42" t="s">
        <v>126</v>
      </c>
      <c r="S356" s="42" t="s">
        <v>126</v>
      </c>
      <c r="T356" s="42" t="s">
        <v>126</v>
      </c>
      <c r="U356" s="42" t="str">
        <f>IFERROR(100-Abril81168913141516[[#This Row],[10,00]]-Abril81168913141516[[#This Row],[12,00]]-Abril81168913141516[[#This Row],[14,00]]-Abril81168913141516[[#This Row],[16,00]],"N.A.")</f>
        <v>N.A.</v>
      </c>
      <c r="V356" s="42" t="s">
        <v>177</v>
      </c>
      <c r="W356" s="42" t="s">
        <v>138</v>
      </c>
      <c r="X356" s="42"/>
      <c r="Y356" s="42"/>
    </row>
    <row r="357" spans="1:25" ht="15" customHeight="1" x14ac:dyDescent="0.35">
      <c r="A357" s="42">
        <v>369</v>
      </c>
      <c r="B357" s="43">
        <v>45672</v>
      </c>
      <c r="C357" s="44">
        <v>0.75</v>
      </c>
      <c r="D357" s="42" t="s">
        <v>122</v>
      </c>
      <c r="E357" s="42" t="s">
        <v>144</v>
      </c>
      <c r="F357" s="42">
        <v>200118</v>
      </c>
      <c r="G357" s="45" t="str">
        <f>+VLOOKUP(Abril81168913141516[[#This Row],[Código]],Tabla1[#All],2,FALSE)</f>
        <v>C. INICIACIÓN P. INMUNIDAD</v>
      </c>
      <c r="H357" s="42">
        <v>20102</v>
      </c>
      <c r="I357" s="42">
        <v>30</v>
      </c>
      <c r="J357" s="42">
        <v>22</v>
      </c>
      <c r="K357" s="9">
        <v>500</v>
      </c>
      <c r="L357" s="42">
        <v>475</v>
      </c>
      <c r="M357" s="22">
        <f>IFERROR((Abril81168913141516[[#This Row],[m2]]*100)/Abril81168913141516[[#This Row],[m1]],"N.A")</f>
        <v>95</v>
      </c>
      <c r="N357" s="42">
        <v>3</v>
      </c>
      <c r="O357" s="42">
        <f>IFERROR(100-Abril81168913141516[[#This Row],[% Durab.]],"N.A")</f>
        <v>5</v>
      </c>
      <c r="P357" s="42" t="s">
        <v>126</v>
      </c>
      <c r="Q357" s="42" t="s">
        <v>126</v>
      </c>
      <c r="R357" s="42" t="s">
        <v>126</v>
      </c>
      <c r="S357" s="42" t="s">
        <v>126</v>
      </c>
      <c r="T357" s="42" t="s">
        <v>126</v>
      </c>
      <c r="U357" s="42" t="str">
        <f>IFERROR(100-Abril81168913141516[[#This Row],[10,00]]-Abril81168913141516[[#This Row],[12,00]]-Abril81168913141516[[#This Row],[14,00]]-Abril81168913141516[[#This Row],[16,00]],"N.A.")</f>
        <v>N.A.</v>
      </c>
      <c r="V357" s="42" t="s">
        <v>177</v>
      </c>
      <c r="W357" s="42" t="s">
        <v>138</v>
      </c>
      <c r="X357" s="42"/>
      <c r="Y357" s="42"/>
    </row>
    <row r="358" spans="1:25" ht="15" customHeight="1" x14ac:dyDescent="0.35">
      <c r="A358" s="42">
        <v>370</v>
      </c>
      <c r="B358" s="43">
        <v>45672</v>
      </c>
      <c r="C358" s="44">
        <v>0.38194444444444442</v>
      </c>
      <c r="D358" s="42" t="s">
        <v>122</v>
      </c>
      <c r="E358" s="42" t="s">
        <v>75</v>
      </c>
      <c r="F358" s="42">
        <v>200541</v>
      </c>
      <c r="G358" s="45" t="str">
        <f>+VLOOKUP(Abril81168913141516[[#This Row],[Código]],Tabla1[#All],2,FALSE)</f>
        <v>C. LEVANTE VR P.</v>
      </c>
      <c r="H358" s="42">
        <v>20104</v>
      </c>
      <c r="I358" s="42">
        <v>27</v>
      </c>
      <c r="J358" s="42">
        <v>9</v>
      </c>
      <c r="K358" s="9">
        <v>500</v>
      </c>
      <c r="L358" s="42">
        <v>457</v>
      </c>
      <c r="M358" s="22">
        <f>IFERROR((Abril81168913141516[[#This Row],[m2]]*100)/Abril81168913141516[[#This Row],[m1]],"N.A")</f>
        <v>91.4</v>
      </c>
      <c r="N358" s="42">
        <v>3</v>
      </c>
      <c r="O358" s="42">
        <f>IFERROR(100-Abril81168913141516[[#This Row],[% Durab.]],"N.A")</f>
        <v>8.5999999999999943</v>
      </c>
      <c r="P358" s="42" t="s">
        <v>126</v>
      </c>
      <c r="Q358" s="42" t="s">
        <v>126</v>
      </c>
      <c r="R358" s="42" t="s">
        <v>126</v>
      </c>
      <c r="S358" s="42" t="s">
        <v>126</v>
      </c>
      <c r="T358" s="42" t="s">
        <v>126</v>
      </c>
      <c r="U358" s="42" t="str">
        <f>IFERROR(100-Abril81168913141516[[#This Row],[10,00]]-Abril81168913141516[[#This Row],[12,00]]-Abril81168913141516[[#This Row],[14,00]]-Abril81168913141516[[#This Row],[16,00]],"N.A.")</f>
        <v>N.A.</v>
      </c>
      <c r="V358" s="42" t="s">
        <v>177</v>
      </c>
      <c r="W358" s="42" t="s">
        <v>138</v>
      </c>
      <c r="X358" s="42"/>
      <c r="Y358" s="42"/>
    </row>
    <row r="359" spans="1:25" ht="15" customHeight="1" x14ac:dyDescent="0.35">
      <c r="A359" s="42">
        <v>371</v>
      </c>
      <c r="B359" s="43">
        <v>45672</v>
      </c>
      <c r="C359" s="44">
        <v>0.38194444444444442</v>
      </c>
      <c r="D359" s="42" t="s">
        <v>122</v>
      </c>
      <c r="E359" s="42" t="s">
        <v>76</v>
      </c>
      <c r="F359" s="42">
        <v>200544</v>
      </c>
      <c r="G359" s="45" t="str">
        <f>+VLOOKUP(Abril81168913141516[[#This Row],[Código]],Tabla1[#All],2,FALSE)</f>
        <v>FINALIZADOR VR.</v>
      </c>
      <c r="H359" s="42">
        <v>20105</v>
      </c>
      <c r="I359" s="42">
        <v>68</v>
      </c>
      <c r="J359" s="42">
        <v>14</v>
      </c>
      <c r="K359" s="9">
        <v>500</v>
      </c>
      <c r="L359" s="42">
        <v>460</v>
      </c>
      <c r="M359" s="22">
        <f>IFERROR((Abril81168913141516[[#This Row],[m2]]*100)/Abril81168913141516[[#This Row],[m1]],"N.A")</f>
        <v>92</v>
      </c>
      <c r="N359" s="42">
        <v>3</v>
      </c>
      <c r="O359" s="42">
        <f>IFERROR(100-Abril81168913141516[[#This Row],[% Durab.]],"N.A")</f>
        <v>8</v>
      </c>
      <c r="P359" s="42" t="s">
        <v>126</v>
      </c>
      <c r="Q359" s="42" t="s">
        <v>126</v>
      </c>
      <c r="R359" s="42" t="s">
        <v>126</v>
      </c>
      <c r="S359" s="42" t="s">
        <v>126</v>
      </c>
      <c r="T359" s="42" t="s">
        <v>126</v>
      </c>
      <c r="U359" s="42" t="str">
        <f>IFERROR(100-Abril81168913141516[[#This Row],[10,00]]-Abril81168913141516[[#This Row],[12,00]]-Abril81168913141516[[#This Row],[14,00]]-Abril81168913141516[[#This Row],[16,00]],"N.A.")</f>
        <v>N.A.</v>
      </c>
      <c r="V359" s="42" t="s">
        <v>177</v>
      </c>
      <c r="W359" s="42" t="s">
        <v>138</v>
      </c>
      <c r="X359" s="42"/>
      <c r="Y359" s="42"/>
    </row>
    <row r="360" spans="1:25" ht="15" customHeight="1" x14ac:dyDescent="0.35">
      <c r="A360" s="42">
        <v>372</v>
      </c>
      <c r="B360" s="43">
        <v>45672</v>
      </c>
      <c r="C360" s="44">
        <v>0.97222222222222221</v>
      </c>
      <c r="D360" s="42" t="s">
        <v>114</v>
      </c>
      <c r="E360" s="42" t="s">
        <v>115</v>
      </c>
      <c r="F360" s="42">
        <v>200541</v>
      </c>
      <c r="G360" s="45" t="str">
        <f>+VLOOKUP(Abril81168913141516[[#This Row],[Código]],Tabla1[#All],2,FALSE)</f>
        <v>C. LEVANTE VR P.</v>
      </c>
      <c r="H360" s="42">
        <v>20104</v>
      </c>
      <c r="I360" s="42">
        <v>27</v>
      </c>
      <c r="J360" s="42">
        <v>24</v>
      </c>
      <c r="K360" s="22" t="str">
        <f ca="1">IFERROR((Abril81168913141516[[#This Row],[m2]]*100)/Abril81168913141516[[#This Row],[m1]],"N.A")</f>
        <v>N.A</v>
      </c>
      <c r="L360" s="22" t="str">
        <f ca="1">IFERROR((Abril81168913141516[[#This Row],[% Durab.]]*100)/Abril81168913141516[[#This Row],[m2]],"N.A")</f>
        <v>N.A</v>
      </c>
      <c r="M360" s="22" t="str">
        <f ca="1">IFERROR((Abril81168913141516[[#This Row],[m2]]*100)/Abril81168913141516[[#This Row],[m1]],"N.A")</f>
        <v>N.A</v>
      </c>
      <c r="N360" s="22" t="str">
        <f ca="1">IFERROR((Abril81168913141516[[#This Row],[% Durab.]]*100)/Abril81168913141516[[#This Row],[m2]],"N.A")</f>
        <v>N.A</v>
      </c>
      <c r="O360" s="42" t="str">
        <f ca="1">IFERROR(100-Abril81168913141516[[#This Row],[% Durab.]],"N.A")</f>
        <v>N.A</v>
      </c>
      <c r="P360" s="42" t="s">
        <v>167</v>
      </c>
      <c r="Q360" s="42">
        <v>0.44</v>
      </c>
      <c r="R360" s="42">
        <v>1.1200000000000001</v>
      </c>
      <c r="S360" s="42">
        <v>4.8</v>
      </c>
      <c r="T360" s="42">
        <v>4.24</v>
      </c>
      <c r="U360" s="42">
        <f>IFERROR(100-Abril81168913141516[[#This Row],[10,00]]-Abril81168913141516[[#This Row],[12,00]]-Abril81168913141516[[#This Row],[14,00]]-Abril81168913141516[[#This Row],[16,00]],"N.A.")</f>
        <v>89.4</v>
      </c>
      <c r="V360" s="42" t="s">
        <v>134</v>
      </c>
      <c r="W360" s="42" t="s">
        <v>138</v>
      </c>
      <c r="X360" s="42" t="s">
        <v>201</v>
      </c>
      <c r="Y360" s="42"/>
    </row>
    <row r="361" spans="1:25" ht="15" customHeight="1" x14ac:dyDescent="0.35">
      <c r="A361" s="42">
        <v>373</v>
      </c>
      <c r="B361" s="43">
        <v>45673</v>
      </c>
      <c r="C361" s="44">
        <v>7.6388888888888895E-2</v>
      </c>
      <c r="D361" s="42" t="s">
        <v>114</v>
      </c>
      <c r="E361" s="42" t="s">
        <v>115</v>
      </c>
      <c r="F361" s="42">
        <v>200544</v>
      </c>
      <c r="G361" s="45" t="str">
        <f>+VLOOKUP(Abril81168913141516[[#This Row],[Código]],Tabla1[#All],2,FALSE)</f>
        <v>FINALIZADOR VR.</v>
      </c>
      <c r="H361" s="42">
        <v>20105</v>
      </c>
      <c r="I361" s="42">
        <v>68</v>
      </c>
      <c r="J361" s="42">
        <v>37</v>
      </c>
      <c r="K361" s="22" t="str">
        <f ca="1">IFERROR((Abril81168913141516[[#This Row],[m2]]*100)/Abril81168913141516[[#This Row],[m1]],"N.A")</f>
        <v>N.A</v>
      </c>
      <c r="L361" s="22" t="str">
        <f ca="1">IFERROR((Abril81168913141516[[#This Row],[% Durab.]]*100)/Abril81168913141516[[#This Row],[m2]],"N.A")</f>
        <v>N.A</v>
      </c>
      <c r="M361" s="22" t="str">
        <f ca="1">IFERROR((Abril81168913141516[[#This Row],[m2]]*100)/Abril81168913141516[[#This Row],[m1]],"N.A")</f>
        <v>N.A</v>
      </c>
      <c r="N361" s="22" t="str">
        <f ca="1">IFERROR((Abril81168913141516[[#This Row],[% Durab.]]*100)/Abril81168913141516[[#This Row],[m2]],"N.A")</f>
        <v>N.A</v>
      </c>
      <c r="O361" s="42" t="str">
        <f ca="1">IFERROR(100-Abril81168913141516[[#This Row],[% Durab.]],"N.A")</f>
        <v>N.A</v>
      </c>
      <c r="P361" s="42" t="s">
        <v>178</v>
      </c>
      <c r="Q361" s="42">
        <v>0.48</v>
      </c>
      <c r="R361" s="42">
        <v>1.1599999999999999</v>
      </c>
      <c r="S361" s="42">
        <v>5.04</v>
      </c>
      <c r="T361" s="42">
        <v>4.32</v>
      </c>
      <c r="U361" s="42">
        <f>IFERROR(100-Abril81168913141516[[#This Row],[10,00]]-Abril81168913141516[[#This Row],[12,00]]-Abril81168913141516[[#This Row],[14,00]]-Abril81168913141516[[#This Row],[16,00]],"N.A.")</f>
        <v>89</v>
      </c>
      <c r="V361" s="42" t="s">
        <v>152</v>
      </c>
      <c r="W361" s="42" t="s">
        <v>118</v>
      </c>
      <c r="X361" s="42" t="s">
        <v>201</v>
      </c>
      <c r="Y361" s="42"/>
    </row>
    <row r="362" spans="1:25" ht="15" customHeight="1" x14ac:dyDescent="0.35">
      <c r="A362" s="42">
        <v>374</v>
      </c>
      <c r="B362" s="43">
        <v>45673</v>
      </c>
      <c r="C362" s="44">
        <v>0.13194444444444445</v>
      </c>
      <c r="D362" s="42" t="s">
        <v>114</v>
      </c>
      <c r="E362" s="42" t="s">
        <v>115</v>
      </c>
      <c r="F362" s="42">
        <v>200544</v>
      </c>
      <c r="G362" s="45" t="str">
        <f>+VLOOKUP(Abril81168913141516[[#This Row],[Código]],Tabla1[#All],2,FALSE)</f>
        <v>FINALIZADOR VR.</v>
      </c>
      <c r="H362" s="42">
        <v>20105</v>
      </c>
      <c r="I362" s="42">
        <v>68</v>
      </c>
      <c r="J362" s="42">
        <v>54</v>
      </c>
      <c r="K362" s="22" t="str">
        <f ca="1">IFERROR((Abril81168913141516[[#This Row],[m2]]*100)/Abril81168913141516[[#This Row],[m1]],"N.A")</f>
        <v>N.A</v>
      </c>
      <c r="L362" s="22" t="str">
        <f ca="1">IFERROR((Abril81168913141516[[#This Row],[% Durab.]]*100)/Abril81168913141516[[#This Row],[m2]],"N.A")</f>
        <v>N.A</v>
      </c>
      <c r="M362" s="22" t="str">
        <f ca="1">IFERROR((Abril81168913141516[[#This Row],[m2]]*100)/Abril81168913141516[[#This Row],[m1]],"N.A")</f>
        <v>N.A</v>
      </c>
      <c r="N362" s="22" t="str">
        <f ca="1">IFERROR((Abril81168913141516[[#This Row],[% Durab.]]*100)/Abril81168913141516[[#This Row],[m2]],"N.A")</f>
        <v>N.A</v>
      </c>
      <c r="O362" s="42" t="str">
        <f ca="1">IFERROR(100-Abril81168913141516[[#This Row],[% Durab.]],"N.A")</f>
        <v>N.A</v>
      </c>
      <c r="P362" s="42" t="s">
        <v>178</v>
      </c>
      <c r="Q362" s="42">
        <v>0.48</v>
      </c>
      <c r="R362" s="42">
        <v>1.28</v>
      </c>
      <c r="S362" s="42">
        <v>5.04</v>
      </c>
      <c r="T362" s="42">
        <v>4.28</v>
      </c>
      <c r="U362" s="42">
        <f>IFERROR(100-Abril81168913141516[[#This Row],[10,00]]-Abril81168913141516[[#This Row],[12,00]]-Abril81168913141516[[#This Row],[14,00]]-Abril81168913141516[[#This Row],[16,00]],"N.A.")</f>
        <v>88.919999999999987</v>
      </c>
      <c r="V362" s="42" t="s">
        <v>152</v>
      </c>
      <c r="W362" s="42" t="s">
        <v>118</v>
      </c>
      <c r="X362" s="42" t="s">
        <v>201</v>
      </c>
      <c r="Y362" s="42"/>
    </row>
    <row r="363" spans="1:25" ht="15" customHeight="1" x14ac:dyDescent="0.35">
      <c r="A363" s="42">
        <v>375</v>
      </c>
      <c r="B363" s="43">
        <v>45673</v>
      </c>
      <c r="C363" s="44">
        <v>0.13194444444444445</v>
      </c>
      <c r="D363" s="42" t="s">
        <v>122</v>
      </c>
      <c r="E363" s="42" t="s">
        <v>75</v>
      </c>
      <c r="F363" s="42">
        <v>200544</v>
      </c>
      <c r="G363" s="45" t="str">
        <f>+VLOOKUP(Abril81168913141516[[#This Row],[Código]],Tabla1[#All],2,FALSE)</f>
        <v>FINALIZADOR VR.</v>
      </c>
      <c r="H363" s="42">
        <v>20105</v>
      </c>
      <c r="I363" s="42">
        <v>68</v>
      </c>
      <c r="J363" s="42">
        <v>33</v>
      </c>
      <c r="K363" s="9">
        <v>500</v>
      </c>
      <c r="L363" s="42">
        <v>450</v>
      </c>
      <c r="M363" s="22">
        <f>IFERROR((Abril81168913141516[[#This Row],[m2]]*100)/Abril81168913141516[[#This Row],[m1]],"N.A")</f>
        <v>90</v>
      </c>
      <c r="N363" s="42">
        <v>3</v>
      </c>
      <c r="O363" s="42">
        <f>IFERROR(100-Abril81168913141516[[#This Row],[% Durab.]],"N.A")</f>
        <v>10</v>
      </c>
      <c r="P363" s="42" t="s">
        <v>126</v>
      </c>
      <c r="Q363" s="42" t="s">
        <v>126</v>
      </c>
      <c r="R363" s="42" t="s">
        <v>126</v>
      </c>
      <c r="S363" s="42" t="s">
        <v>116</v>
      </c>
      <c r="T363" s="42" t="s">
        <v>126</v>
      </c>
      <c r="U363" s="42" t="str">
        <f>IFERROR(100-Abril81168913141516[[#This Row],[10,00]]-Abril81168913141516[[#This Row],[12,00]]-Abril81168913141516[[#This Row],[14,00]]-Abril81168913141516[[#This Row],[16,00]],"N.A.")</f>
        <v>N.A.</v>
      </c>
      <c r="V363" s="42" t="s">
        <v>153</v>
      </c>
      <c r="W363" s="42" t="s">
        <v>118</v>
      </c>
      <c r="X363" s="42"/>
      <c r="Y363" s="42"/>
    </row>
    <row r="364" spans="1:25" ht="15" customHeight="1" x14ac:dyDescent="0.35">
      <c r="A364" s="42">
        <v>376</v>
      </c>
      <c r="B364" s="43">
        <v>45673</v>
      </c>
      <c r="C364" s="44">
        <v>0.13194444444444445</v>
      </c>
      <c r="D364" s="42" t="s">
        <v>122</v>
      </c>
      <c r="E364" s="42" t="s">
        <v>76</v>
      </c>
      <c r="F364" s="42">
        <v>200544</v>
      </c>
      <c r="G364" s="45" t="str">
        <f>+VLOOKUP(Abril81168913141516[[#This Row],[Código]],Tabla1[#All],2,FALSE)</f>
        <v>FINALIZADOR VR.</v>
      </c>
      <c r="H364" s="42">
        <v>20105</v>
      </c>
      <c r="I364" s="42">
        <v>68</v>
      </c>
      <c r="J364" s="42">
        <v>33</v>
      </c>
      <c r="K364" s="9">
        <v>500</v>
      </c>
      <c r="L364" s="42">
        <v>452</v>
      </c>
      <c r="M364" s="22">
        <f>IFERROR((Abril81168913141516[[#This Row],[m2]]*100)/Abril81168913141516[[#This Row],[m1]],"N.A")</f>
        <v>90.4</v>
      </c>
      <c r="N364" s="42">
        <v>3</v>
      </c>
      <c r="O364" s="42">
        <f>IFERROR(100-Abril81168913141516[[#This Row],[% Durab.]],"N.A")</f>
        <v>9.5999999999999943</v>
      </c>
      <c r="P364" s="42" t="s">
        <v>126</v>
      </c>
      <c r="Q364" s="42" t="s">
        <v>126</v>
      </c>
      <c r="R364" s="42" t="s">
        <v>126</v>
      </c>
      <c r="S364" s="42" t="s">
        <v>116</v>
      </c>
      <c r="T364" s="42" t="s">
        <v>126</v>
      </c>
      <c r="U364" s="42" t="str">
        <f>IFERROR(100-Abril81168913141516[[#This Row],[10,00]]-Abril81168913141516[[#This Row],[12,00]]-Abril81168913141516[[#This Row],[14,00]]-Abril81168913141516[[#This Row],[16,00]],"N.A.")</f>
        <v>N.A.</v>
      </c>
      <c r="V364" s="42" t="s">
        <v>153</v>
      </c>
      <c r="W364" s="42" t="s">
        <v>118</v>
      </c>
      <c r="X364" s="42"/>
      <c r="Y364" s="42"/>
    </row>
    <row r="365" spans="1:25" ht="15" customHeight="1" x14ac:dyDescent="0.35">
      <c r="A365" s="42">
        <v>377</v>
      </c>
      <c r="B365" s="43">
        <v>45673</v>
      </c>
      <c r="C365" s="44">
        <v>0.1736111111111111</v>
      </c>
      <c r="D365" s="42" t="s">
        <v>122</v>
      </c>
      <c r="E365" s="42" t="s">
        <v>75</v>
      </c>
      <c r="F365" s="42">
        <v>200544</v>
      </c>
      <c r="G365" s="45" t="str">
        <f>+VLOOKUP(Abril81168913141516[[#This Row],[Código]],Tabla1[#All],2,FALSE)</f>
        <v>FINALIZADOR VR.</v>
      </c>
      <c r="H365" s="42">
        <v>20105</v>
      </c>
      <c r="I365" s="42">
        <v>68</v>
      </c>
      <c r="J365" s="42">
        <v>50</v>
      </c>
      <c r="K365" s="9">
        <v>500</v>
      </c>
      <c r="L365" s="42">
        <v>458</v>
      </c>
      <c r="M365" s="22">
        <f>IFERROR((Abril81168913141516[[#This Row],[m2]]*100)/Abril81168913141516[[#This Row],[m1]],"N.A")</f>
        <v>91.6</v>
      </c>
      <c r="N365" s="42">
        <v>3.7</v>
      </c>
      <c r="O365" s="42">
        <f>IFERROR(100-Abril81168913141516[[#This Row],[% Durab.]],"N.A")</f>
        <v>8.4000000000000057</v>
      </c>
      <c r="P365" s="42" t="s">
        <v>126</v>
      </c>
      <c r="Q365" s="42" t="s">
        <v>126</v>
      </c>
      <c r="R365" s="42" t="s">
        <v>126</v>
      </c>
      <c r="S365" s="42" t="s">
        <v>116</v>
      </c>
      <c r="T365" s="42" t="s">
        <v>126</v>
      </c>
      <c r="U365" s="42" t="s">
        <v>109</v>
      </c>
      <c r="V365" s="42" t="s">
        <v>153</v>
      </c>
      <c r="W365" s="42" t="s">
        <v>118</v>
      </c>
      <c r="X365" s="42"/>
      <c r="Y365" s="42"/>
    </row>
    <row r="366" spans="1:25" ht="33" customHeight="1" x14ac:dyDescent="0.35">
      <c r="A366" s="42">
        <v>378</v>
      </c>
      <c r="B366" s="43">
        <v>45673</v>
      </c>
      <c r="C366" s="44">
        <v>0.1736111111111111</v>
      </c>
      <c r="D366" s="42" t="s">
        <v>122</v>
      </c>
      <c r="E366" s="42" t="s">
        <v>76</v>
      </c>
      <c r="F366" s="42">
        <v>200544</v>
      </c>
      <c r="G366" s="45" t="str">
        <f>+VLOOKUP(Abril81168913141516[[#This Row],[Código]],Tabla1[#All],2,FALSE)</f>
        <v>FINALIZADOR VR.</v>
      </c>
      <c r="H366" s="42">
        <v>20105</v>
      </c>
      <c r="I366" s="42">
        <v>68</v>
      </c>
      <c r="J366" s="42">
        <v>50</v>
      </c>
      <c r="K366" s="9">
        <v>500</v>
      </c>
      <c r="L366" s="42">
        <v>446</v>
      </c>
      <c r="M366" s="22">
        <f>IFERROR((Abril81168913141516[[#This Row],[m2]]*100)/Abril81168913141516[[#This Row],[m1]],"N.A")</f>
        <v>89.2</v>
      </c>
      <c r="N366" s="42">
        <v>3</v>
      </c>
      <c r="O366" s="42">
        <f>IFERROR(100-Abril81168913141516[[#This Row],[% Durab.]],"N.A")</f>
        <v>10.799999999999997</v>
      </c>
      <c r="P366" s="42" t="s">
        <v>126</v>
      </c>
      <c r="Q366" s="42" t="s">
        <v>126</v>
      </c>
      <c r="R366" s="42" t="s">
        <v>126</v>
      </c>
      <c r="S366" s="42" t="s">
        <v>116</v>
      </c>
      <c r="T366" s="42" t="s">
        <v>126</v>
      </c>
      <c r="U366" s="42" t="s">
        <v>109</v>
      </c>
      <c r="V366" s="42" t="s">
        <v>153</v>
      </c>
      <c r="W366" s="42" t="s">
        <v>118</v>
      </c>
      <c r="X366" s="49" t="s">
        <v>180</v>
      </c>
      <c r="Y366" s="42"/>
    </row>
    <row r="367" spans="1:25" ht="15" customHeight="1" x14ac:dyDescent="0.35">
      <c r="A367" s="42">
        <v>380</v>
      </c>
      <c r="B367" s="43">
        <v>45673</v>
      </c>
      <c r="C367" s="44">
        <v>0.28888888888888886</v>
      </c>
      <c r="D367" s="70" t="s">
        <v>114</v>
      </c>
      <c r="E367" s="42" t="s">
        <v>115</v>
      </c>
      <c r="F367" s="42">
        <v>200099</v>
      </c>
      <c r="G367" s="45" t="str">
        <f>+VLOOKUP(Abril81168913141516[[#This Row],[Código]],Tabla1[#All],2,FALSE)</f>
        <v>C. GESTACION P.</v>
      </c>
      <c r="H367" s="42">
        <v>20114</v>
      </c>
      <c r="I367" s="42">
        <v>41</v>
      </c>
      <c r="J367" s="42">
        <v>5</v>
      </c>
      <c r="K367" s="22" t="str">
        <f ca="1">IFERROR((Abril81168913141516[[#This Row],[m2]]*100)/Abril81168913141516[[#This Row],[m1]],"N.A")</f>
        <v>N.A</v>
      </c>
      <c r="L367" s="22" t="str">
        <f ca="1">IFERROR((Abril81168913141516[[#This Row],[% Durab.]]*100)/Abril81168913141516[[#This Row],[m2]],"N.A")</f>
        <v>N.A</v>
      </c>
      <c r="M367" s="22" t="str">
        <f ca="1">IFERROR((Abril81168913141516[[#This Row],[m2]]*100)/Abril81168913141516[[#This Row],[m1]],"N.A")</f>
        <v>N.A</v>
      </c>
      <c r="N367" s="22" t="str">
        <f ca="1">IFERROR((Abril81168913141516[[#This Row],[% Durab.]]*100)/Abril81168913141516[[#This Row],[m2]],"N.A")</f>
        <v>N.A</v>
      </c>
      <c r="O367" s="42" t="str">
        <f ca="1">IFERROR(100-Abril81168913141516[[#This Row],[% Durab.]],"N.A")</f>
        <v>N.A</v>
      </c>
      <c r="P367" s="42" t="s">
        <v>178</v>
      </c>
      <c r="Q367" s="42">
        <v>0.32</v>
      </c>
      <c r="R367" s="42">
        <v>0.8</v>
      </c>
      <c r="S367" s="42">
        <v>5.32</v>
      </c>
      <c r="T367" s="42">
        <v>4.4000000000000004</v>
      </c>
      <c r="U367" s="42" t="s">
        <v>109</v>
      </c>
      <c r="V367" s="42" t="s">
        <v>152</v>
      </c>
      <c r="W367" s="42" t="s">
        <v>118</v>
      </c>
      <c r="X367" s="42"/>
      <c r="Y367" s="42"/>
    </row>
    <row r="368" spans="1:25" ht="15" customHeight="1" x14ac:dyDescent="0.35">
      <c r="A368" s="42">
        <v>382</v>
      </c>
      <c r="B368" s="43">
        <v>45673</v>
      </c>
      <c r="C368" s="44">
        <v>0.39930555555555558</v>
      </c>
      <c r="D368" s="42" t="s">
        <v>122</v>
      </c>
      <c r="E368" s="42" t="s">
        <v>75</v>
      </c>
      <c r="F368" s="42">
        <v>200099</v>
      </c>
      <c r="G368" s="45" t="str">
        <f>+VLOOKUP(Abril81168913141516[[#This Row],[Código]],Tabla1[#All],2,FALSE)</f>
        <v>C. GESTACION P.</v>
      </c>
      <c r="H368" s="42">
        <v>20114</v>
      </c>
      <c r="I368" s="42">
        <v>41</v>
      </c>
      <c r="J368" s="42">
        <v>12</v>
      </c>
      <c r="K368" s="9">
        <v>500</v>
      </c>
      <c r="L368" s="42">
        <v>460</v>
      </c>
      <c r="M368" s="22">
        <f>IFERROR((Abril81168913141516[[#This Row],[m2]]*100)/Abril81168913141516[[#This Row],[m1]],"N.A")</f>
        <v>92</v>
      </c>
      <c r="N368" s="42">
        <v>4</v>
      </c>
      <c r="O368" s="42">
        <f>IFERROR(100-Abril81168913141516[[#This Row],[% Durab.]],"N.A")</f>
        <v>8</v>
      </c>
      <c r="P368" s="42" t="s">
        <v>126</v>
      </c>
      <c r="Q368" s="42" t="s">
        <v>126</v>
      </c>
      <c r="R368" s="42" t="s">
        <v>126</v>
      </c>
      <c r="S368" s="42" t="s">
        <v>126</v>
      </c>
      <c r="T368" s="42" t="s">
        <v>126</v>
      </c>
      <c r="U368" s="42" t="str">
        <f>IFERROR(100-Abril81168913141516[[#This Row],[10,00]]-Abril81168913141516[[#This Row],[12,00]]-Abril81168913141516[[#This Row],[14,00]]-Abril81168913141516[[#This Row],[16,00]],"N.A.")</f>
        <v>N.A.</v>
      </c>
      <c r="V368" s="42" t="s">
        <v>145</v>
      </c>
      <c r="W368" s="42" t="s">
        <v>125</v>
      </c>
      <c r="X368" s="42"/>
      <c r="Y368" s="42"/>
    </row>
    <row r="369" spans="1:25" ht="15" customHeight="1" x14ac:dyDescent="0.35">
      <c r="A369" s="42">
        <v>383</v>
      </c>
      <c r="B369" s="43">
        <v>45673</v>
      </c>
      <c r="C369" s="44">
        <v>0.39930555555555558</v>
      </c>
      <c r="D369" s="42" t="s">
        <v>122</v>
      </c>
      <c r="E369" s="42" t="s">
        <v>76</v>
      </c>
      <c r="F369" s="42">
        <v>200099</v>
      </c>
      <c r="G369" s="45" t="str">
        <f>+VLOOKUP(Abril81168913141516[[#This Row],[Código]],Tabla1[#All],2,FALSE)</f>
        <v>C. GESTACION P.</v>
      </c>
      <c r="H369" s="42">
        <v>20107</v>
      </c>
      <c r="I369" s="42">
        <v>17</v>
      </c>
      <c r="J369" s="42">
        <v>9</v>
      </c>
      <c r="K369" s="9">
        <v>500</v>
      </c>
      <c r="L369" s="42">
        <v>464</v>
      </c>
      <c r="M369" s="22">
        <f>IFERROR((Abril81168913141516[[#This Row],[m2]]*100)/Abril81168913141516[[#This Row],[m1]],"N.A")</f>
        <v>92.8</v>
      </c>
      <c r="N369" s="42">
        <v>4.5999999999999996</v>
      </c>
      <c r="O369" s="42">
        <f>IFERROR(100-Abril81168913141516[[#This Row],[% Durab.]],"N.A")</f>
        <v>7.2000000000000028</v>
      </c>
      <c r="P369" s="42" t="s">
        <v>126</v>
      </c>
      <c r="Q369" s="42" t="s">
        <v>126</v>
      </c>
      <c r="R369" s="42" t="s">
        <v>126</v>
      </c>
      <c r="S369" s="42" t="s">
        <v>126</v>
      </c>
      <c r="T369" s="42" t="s">
        <v>126</v>
      </c>
      <c r="U369" s="42" t="s">
        <v>109</v>
      </c>
      <c r="V369" s="42" t="s">
        <v>145</v>
      </c>
      <c r="W369" s="42" t="s">
        <v>125</v>
      </c>
      <c r="X369" s="42"/>
      <c r="Y369" s="42"/>
    </row>
    <row r="370" spans="1:25" ht="15" customHeight="1" x14ac:dyDescent="0.35">
      <c r="A370" s="42">
        <v>384</v>
      </c>
      <c r="B370" s="43">
        <v>45673</v>
      </c>
      <c r="C370" s="44">
        <v>0.40972222222222221</v>
      </c>
      <c r="D370" s="42" t="s">
        <v>72</v>
      </c>
      <c r="E370" s="42" t="s">
        <v>77</v>
      </c>
      <c r="F370" s="42">
        <v>200099</v>
      </c>
      <c r="G370" s="45" t="str">
        <f>+VLOOKUP(Abril81168913141516[[#This Row],[Código]],Tabla1[#All],2,FALSE)</f>
        <v>C. GESTACION P.</v>
      </c>
      <c r="H370" s="42">
        <v>20114</v>
      </c>
      <c r="I370" s="42">
        <v>41</v>
      </c>
      <c r="J370" s="42">
        <v>23</v>
      </c>
      <c r="K370" s="22" t="str">
        <f ca="1">IFERROR((Abril81168913141516[[#This Row],[m2]]*100)/Abril81168913141516[[#This Row],[m1]],"N.A")</f>
        <v>N.A</v>
      </c>
      <c r="L370" s="22" t="str">
        <f ca="1">IFERROR((Abril81168913141516[[#This Row],[% Durab.]]*100)/Abril81168913141516[[#This Row],[m2]],"N.A")</f>
        <v>N.A</v>
      </c>
      <c r="M370" s="22" t="str">
        <f ca="1">IFERROR((Abril81168913141516[[#This Row],[m2]]*100)/Abril81168913141516[[#This Row],[m1]],"N.A")</f>
        <v>N.A</v>
      </c>
      <c r="N370" s="22" t="str">
        <f ca="1">IFERROR((Abril81168913141516[[#This Row],[% Durab.]]*100)/Abril81168913141516[[#This Row],[m2]],"N.A")</f>
        <v>N.A</v>
      </c>
      <c r="O370" s="42" t="str">
        <f ca="1">IFERROR(100-Abril81168913141516[[#This Row],[% Durab.]],"N.A")</f>
        <v>N.A</v>
      </c>
      <c r="P370" s="42" t="s">
        <v>150</v>
      </c>
      <c r="Q370" s="42">
        <v>0.4</v>
      </c>
      <c r="R370" s="42">
        <v>0.96</v>
      </c>
      <c r="S370" s="42">
        <v>5.4</v>
      </c>
      <c r="T370" s="42">
        <v>4.68</v>
      </c>
      <c r="U370" s="42">
        <f>IFERROR(100-Abril81168913141516[[#This Row],[10,00]]-Abril81168913141516[[#This Row],[12,00]]-Abril81168913141516[[#This Row],[14,00]]-Abril81168913141516[[#This Row],[16,00]],"N.A.")</f>
        <v>88.56</v>
      </c>
      <c r="V370" s="42" t="s">
        <v>123</v>
      </c>
      <c r="W370" s="42" t="s">
        <v>125</v>
      </c>
      <c r="X370" s="42" t="s">
        <v>206</v>
      </c>
      <c r="Y370" s="42"/>
    </row>
    <row r="371" spans="1:25" ht="15" customHeight="1" x14ac:dyDescent="0.35">
      <c r="A371" s="42">
        <v>385</v>
      </c>
      <c r="B371" s="43">
        <v>45673</v>
      </c>
      <c r="C371" s="44">
        <v>0.47222222222222221</v>
      </c>
      <c r="D371" s="42" t="s">
        <v>72</v>
      </c>
      <c r="E371" s="42" t="s">
        <v>77</v>
      </c>
      <c r="F371" s="42">
        <v>200099</v>
      </c>
      <c r="G371" s="45" t="str">
        <f>+VLOOKUP(Abril81168913141516[[#This Row],[Código]],Tabla1[#All],2,FALSE)</f>
        <v>C. GESTACION P.</v>
      </c>
      <c r="H371" s="42">
        <v>20114</v>
      </c>
      <c r="I371" s="42">
        <v>41</v>
      </c>
      <c r="J371" s="42">
        <v>46</v>
      </c>
      <c r="K371" s="22" t="str">
        <f ca="1">IFERROR((Abril81168913141516[[#This Row],[m2]]*100)/Abril81168913141516[[#This Row],[m1]],"N.A")</f>
        <v>N.A</v>
      </c>
      <c r="L371" s="22" t="str">
        <f ca="1">IFERROR((Abril81168913141516[[#This Row],[% Durab.]]*100)/Abril81168913141516[[#This Row],[m2]],"N.A")</f>
        <v>N.A</v>
      </c>
      <c r="M371" s="22" t="str">
        <f ca="1">IFERROR((Abril81168913141516[[#This Row],[m2]]*100)/Abril81168913141516[[#This Row],[m1]],"N.A")</f>
        <v>N.A</v>
      </c>
      <c r="N371" s="22" t="str">
        <f ca="1">IFERROR((Abril81168913141516[[#This Row],[% Durab.]]*100)/Abril81168913141516[[#This Row],[m2]],"N.A")</f>
        <v>N.A</v>
      </c>
      <c r="O371" s="42" t="str">
        <f ca="1">IFERROR(100-Abril81168913141516[[#This Row],[% Durab.]],"N.A")</f>
        <v>N.A</v>
      </c>
      <c r="P371" s="42" t="s">
        <v>176</v>
      </c>
      <c r="Q371" s="42">
        <v>0.28000000000000003</v>
      </c>
      <c r="R371" s="42">
        <v>0.72</v>
      </c>
      <c r="S371" s="42">
        <v>4.28</v>
      </c>
      <c r="T371" s="42">
        <v>4.04</v>
      </c>
      <c r="U371" s="42">
        <f>IFERROR(100-Abril81168913141516[[#This Row],[10,00]]-Abril81168913141516[[#This Row],[12,00]]-Abril81168913141516[[#This Row],[14,00]]-Abril81168913141516[[#This Row],[16,00]],"N.A.")</f>
        <v>90.679999999999993</v>
      </c>
      <c r="V371" s="42" t="s">
        <v>123</v>
      </c>
      <c r="W371" s="42" t="s">
        <v>125</v>
      </c>
      <c r="X371" s="42"/>
      <c r="Y371" s="42"/>
    </row>
    <row r="372" spans="1:25" ht="15" customHeight="1" x14ac:dyDescent="0.35">
      <c r="A372" s="42">
        <v>386</v>
      </c>
      <c r="B372" s="43">
        <v>45673</v>
      </c>
      <c r="C372" s="44">
        <v>0.48125000000000001</v>
      </c>
      <c r="D372" s="42" t="s">
        <v>122</v>
      </c>
      <c r="E372" s="42" t="s">
        <v>75</v>
      </c>
      <c r="F372" s="42">
        <v>200099</v>
      </c>
      <c r="G372" s="45" t="str">
        <f>+VLOOKUP(Abril81168913141516[[#This Row],[Código]],Tabla1[#All],2,FALSE)</f>
        <v>C. GESTACION P.</v>
      </c>
      <c r="H372" s="42">
        <v>20114</v>
      </c>
      <c r="I372" s="42">
        <v>41</v>
      </c>
      <c r="J372" s="42">
        <v>18</v>
      </c>
      <c r="K372" s="9">
        <v>500</v>
      </c>
      <c r="L372" s="42">
        <v>457</v>
      </c>
      <c r="M372" s="22">
        <f>IFERROR((Abril81168913141516[[#This Row],[m2]]*100)/Abril81168913141516[[#This Row],[m1]],"N.A")</f>
        <v>91.4</v>
      </c>
      <c r="N372" s="42">
        <v>4.2</v>
      </c>
      <c r="O372" s="42">
        <f>IFERROR(100-Abril81168913141516[[#This Row],[% Durab.]],"N.A")</f>
        <v>8.5999999999999943</v>
      </c>
      <c r="P372" s="42" t="s">
        <v>126</v>
      </c>
      <c r="Q372" s="42" t="s">
        <v>126</v>
      </c>
      <c r="R372" s="42" t="s">
        <v>126</v>
      </c>
      <c r="S372" s="42" t="s">
        <v>126</v>
      </c>
      <c r="T372" s="42" t="s">
        <v>126</v>
      </c>
      <c r="U372" s="42" t="str">
        <f>IFERROR(100-Abril81168913141516[[#This Row],[10,00]]-Abril81168913141516[[#This Row],[12,00]]-Abril81168913141516[[#This Row],[14,00]]-Abril81168913141516[[#This Row],[16,00]],"N.A.")</f>
        <v>N.A.</v>
      </c>
      <c r="V372" s="42" t="s">
        <v>145</v>
      </c>
      <c r="W372" s="42" t="s">
        <v>125</v>
      </c>
      <c r="X372" s="49"/>
      <c r="Y372" s="42"/>
    </row>
    <row r="373" spans="1:25" ht="15" customHeight="1" x14ac:dyDescent="0.35">
      <c r="A373" s="42">
        <v>387</v>
      </c>
      <c r="B373" s="43">
        <v>45673</v>
      </c>
      <c r="C373" s="44">
        <v>0.48125000000000001</v>
      </c>
      <c r="D373" s="42" t="s">
        <v>122</v>
      </c>
      <c r="E373" s="42" t="s">
        <v>76</v>
      </c>
      <c r="F373" s="42">
        <v>200099</v>
      </c>
      <c r="G373" s="45" t="str">
        <f>+VLOOKUP(Abril81168913141516[[#This Row],[Código]],Tabla1[#All],2,FALSE)</f>
        <v>C. GESTACION P.</v>
      </c>
      <c r="H373" s="42">
        <v>20107</v>
      </c>
      <c r="I373" s="42">
        <v>17</v>
      </c>
      <c r="J373" s="42">
        <v>12</v>
      </c>
      <c r="K373" s="9">
        <v>500</v>
      </c>
      <c r="L373" s="42">
        <v>463</v>
      </c>
      <c r="M373" s="22">
        <f>IFERROR((Abril81168913141516[[#This Row],[m2]]*100)/Abril81168913141516[[#This Row],[m1]],"N.A")</f>
        <v>92.6</v>
      </c>
      <c r="N373" s="42">
        <v>4.4000000000000004</v>
      </c>
      <c r="O373" s="42">
        <f>IFERROR(100-Abril81168913141516[[#This Row],[% Durab.]],"N.A")</f>
        <v>7.4000000000000057</v>
      </c>
      <c r="P373" s="42" t="s">
        <v>126</v>
      </c>
      <c r="Q373" s="42" t="s">
        <v>126</v>
      </c>
      <c r="R373" s="42" t="s">
        <v>126</v>
      </c>
      <c r="S373" s="42" t="s">
        <v>126</v>
      </c>
      <c r="T373" s="42" t="s">
        <v>126</v>
      </c>
      <c r="U373" s="42" t="str">
        <f>IFERROR(100-Abril81168913141516[[#This Row],[10,00]]-Abril81168913141516[[#This Row],[12,00]]-Abril81168913141516[[#This Row],[14,00]]-Abril81168913141516[[#This Row],[16,00]],"N.A.")</f>
        <v>N.A.</v>
      </c>
      <c r="V373" s="42" t="s">
        <v>145</v>
      </c>
      <c r="W373" s="42" t="s">
        <v>125</v>
      </c>
      <c r="X373" s="49"/>
      <c r="Y373" s="42"/>
    </row>
    <row r="374" spans="1:25" ht="15" customHeight="1" x14ac:dyDescent="0.35">
      <c r="A374" s="42">
        <v>388</v>
      </c>
      <c r="B374" s="43">
        <v>45673</v>
      </c>
      <c r="C374" s="44">
        <v>0.51388888888888884</v>
      </c>
      <c r="D374" s="42" t="s">
        <v>72</v>
      </c>
      <c r="E374" s="42" t="s">
        <v>77</v>
      </c>
      <c r="F374" s="42">
        <v>200099</v>
      </c>
      <c r="G374" s="45" t="str">
        <f>+VLOOKUP(Abril81168913141516[[#This Row],[Código]],Tabla1[#All],2,FALSE)</f>
        <v>C. GESTACION P.</v>
      </c>
      <c r="H374" s="42">
        <v>20107</v>
      </c>
      <c r="I374" s="42">
        <v>17</v>
      </c>
      <c r="J374" s="42">
        <v>10</v>
      </c>
      <c r="K374" s="22" t="str">
        <f ca="1">IFERROR((Abril81168913141516[[#This Row],[m2]]*100)/Abril81168913141516[[#This Row],[m1]],"N.A")</f>
        <v>N.A</v>
      </c>
      <c r="L374" s="22" t="str">
        <f ca="1">IFERROR((Abril81168913141516[[#This Row],[% Durab.]]*100)/Abril81168913141516[[#This Row],[m2]],"N.A")</f>
        <v>N.A</v>
      </c>
      <c r="M374" s="22" t="str">
        <f ca="1">IFERROR((Abril81168913141516[[#This Row],[m2]]*100)/Abril81168913141516[[#This Row],[m1]],"N.A")</f>
        <v>N.A</v>
      </c>
      <c r="N374" s="22" t="str">
        <f ca="1">IFERROR((Abril81168913141516[[#This Row],[% Durab.]]*100)/Abril81168913141516[[#This Row],[m2]],"N.A")</f>
        <v>N.A</v>
      </c>
      <c r="O374" s="42" t="str">
        <f ca="1">IFERROR(100-Abril81168913141516[[#This Row],[% Durab.]],"N.A")</f>
        <v>N.A</v>
      </c>
      <c r="P374" s="42" t="s">
        <v>176</v>
      </c>
      <c r="Q374" s="42">
        <v>0.28000000000000003</v>
      </c>
      <c r="R374" s="42">
        <v>0.92</v>
      </c>
      <c r="S374" s="42">
        <v>4.28</v>
      </c>
      <c r="T374" s="42">
        <v>4.28</v>
      </c>
      <c r="U374" s="42">
        <f>IFERROR(100-Abril81168913141516[[#This Row],[10,00]]-Abril81168913141516[[#This Row],[12,00]]-Abril81168913141516[[#This Row],[14,00]]-Abril81168913141516[[#This Row],[16,00]],"N.A.")</f>
        <v>90.24</v>
      </c>
      <c r="V374" s="42" t="s">
        <v>123</v>
      </c>
      <c r="W374" s="42" t="s">
        <v>125</v>
      </c>
      <c r="X374" s="42"/>
      <c r="Y374" s="42"/>
    </row>
    <row r="375" spans="1:25" ht="15" customHeight="1" x14ac:dyDescent="0.35">
      <c r="A375" s="42">
        <v>389</v>
      </c>
      <c r="B375" s="43">
        <v>45673</v>
      </c>
      <c r="C375" s="44">
        <v>0.5625</v>
      </c>
      <c r="D375" s="42" t="s">
        <v>72</v>
      </c>
      <c r="E375" s="42" t="s">
        <v>77</v>
      </c>
      <c r="F375" s="42">
        <v>200103</v>
      </c>
      <c r="G375" s="45" t="str">
        <f>+VLOOKUP(Abril81168913141516[[#This Row],[Código]],Tabla1[#All],2,FALSE)</f>
        <v>C. LACTANCIA PRIMERIZAS P.</v>
      </c>
      <c r="H375" s="42">
        <v>20109</v>
      </c>
      <c r="I375" s="42">
        <v>66</v>
      </c>
      <c r="J375" s="42">
        <v>13</v>
      </c>
      <c r="K375" s="22" t="str">
        <f ca="1">IFERROR((Abril81168913141516[[#This Row],[m2]]*100)/Abril81168913141516[[#This Row],[m1]],"N.A")</f>
        <v>N.A</v>
      </c>
      <c r="L375" s="22" t="str">
        <f ca="1">IFERROR((Abril81168913141516[[#This Row],[% Durab.]]*100)/Abril81168913141516[[#This Row],[m2]],"N.A")</f>
        <v>N.A</v>
      </c>
      <c r="M375" s="22" t="str">
        <f ca="1">IFERROR((Abril81168913141516[[#This Row],[m2]]*100)/Abril81168913141516[[#This Row],[m1]],"N.A")</f>
        <v>N.A</v>
      </c>
      <c r="N375" s="22" t="str">
        <f ca="1">IFERROR((Abril81168913141516[[#This Row],[% Durab.]]*100)/Abril81168913141516[[#This Row],[m2]],"N.A")</f>
        <v>N.A</v>
      </c>
      <c r="O375" s="42" t="str">
        <f ca="1">IFERROR(100-Abril81168913141516[[#This Row],[% Durab.]],"N.A")</f>
        <v>N.A</v>
      </c>
      <c r="P375" s="42" t="s">
        <v>176</v>
      </c>
      <c r="Q375" s="42">
        <v>0.44</v>
      </c>
      <c r="R375" s="42">
        <v>1.28</v>
      </c>
      <c r="S375" s="42">
        <v>5.4</v>
      </c>
      <c r="T375" s="42">
        <v>4</v>
      </c>
      <c r="U375" s="42">
        <f>IFERROR(100-Abril81168913141516[[#This Row],[10,00]]-Abril81168913141516[[#This Row],[12,00]]-Abril81168913141516[[#This Row],[14,00]]-Abril81168913141516[[#This Row],[16,00]],"N.A.")</f>
        <v>88.88</v>
      </c>
      <c r="V375" s="42" t="s">
        <v>123</v>
      </c>
      <c r="W375" s="42" t="s">
        <v>125</v>
      </c>
      <c r="X375" s="42" t="s">
        <v>206</v>
      </c>
      <c r="Y375" s="42"/>
    </row>
    <row r="376" spans="1:25" ht="15" customHeight="1" x14ac:dyDescent="0.35">
      <c r="A376" s="42">
        <v>390</v>
      </c>
      <c r="B376" s="43">
        <v>45673</v>
      </c>
      <c r="C376" s="44">
        <v>0.60416666666666663</v>
      </c>
      <c r="D376" s="42" t="s">
        <v>122</v>
      </c>
      <c r="E376" s="42" t="s">
        <v>75</v>
      </c>
      <c r="F376" s="42">
        <v>200099</v>
      </c>
      <c r="G376" s="45" t="str">
        <f>+VLOOKUP(Abril81168913141516[[#This Row],[Código]],Tabla1[#All],2,FALSE)</f>
        <v>C. GESTACION P.</v>
      </c>
      <c r="H376" s="42">
        <v>20114</v>
      </c>
      <c r="I376" s="42">
        <v>41</v>
      </c>
      <c r="J376" s="42">
        <v>38</v>
      </c>
      <c r="K376" s="9">
        <v>500</v>
      </c>
      <c r="L376" s="42">
        <v>463</v>
      </c>
      <c r="M376" s="22">
        <f>IFERROR((Abril81168913141516[[#This Row],[m2]]*100)/Abril81168913141516[[#This Row],[m1]],"N.A")</f>
        <v>92.6</v>
      </c>
      <c r="N376" s="42">
        <v>4</v>
      </c>
      <c r="O376" s="42">
        <f>IFERROR(100-Abril81168913141516[[#This Row],[% Durab.]],"N.A")</f>
        <v>7.4000000000000057</v>
      </c>
      <c r="P376" s="42" t="s">
        <v>126</v>
      </c>
      <c r="Q376" s="42" t="s">
        <v>126</v>
      </c>
      <c r="R376" s="42" t="s">
        <v>126</v>
      </c>
      <c r="S376" s="42" t="s">
        <v>126</v>
      </c>
      <c r="T376" s="42" t="s">
        <v>126</v>
      </c>
      <c r="U376" s="42" t="str">
        <f>IFERROR(100-Abril81168913141516[[#This Row],[10,00]]-Abril81168913141516[[#This Row],[12,00]]-Abril81168913141516[[#This Row],[14,00]]-Abril81168913141516[[#This Row],[16,00]],"N.A.")</f>
        <v>N.A.</v>
      </c>
      <c r="V376" s="42" t="s">
        <v>145</v>
      </c>
      <c r="W376" s="42" t="s">
        <v>125</v>
      </c>
      <c r="X376" s="42"/>
      <c r="Y376" s="42"/>
    </row>
    <row r="377" spans="1:25" ht="15" customHeight="1" x14ac:dyDescent="0.35">
      <c r="A377" s="42">
        <v>391</v>
      </c>
      <c r="B377" s="43">
        <v>45673</v>
      </c>
      <c r="C377" s="44">
        <v>0.60416666666666663</v>
      </c>
      <c r="D377" s="42" t="s">
        <v>122</v>
      </c>
      <c r="E377" s="42" t="s">
        <v>144</v>
      </c>
      <c r="F377" s="42">
        <v>200103</v>
      </c>
      <c r="G377" s="45" t="str">
        <f>+VLOOKUP(Abril81168913141516[[#This Row],[Código]],Tabla1[#All],2,FALSE)</f>
        <v>C. LACTANCIA PRIMERIZAS P.</v>
      </c>
      <c r="H377" s="42">
        <v>20109</v>
      </c>
      <c r="I377" s="42">
        <v>66</v>
      </c>
      <c r="J377" s="42">
        <v>6</v>
      </c>
      <c r="K377" s="9">
        <v>500</v>
      </c>
      <c r="L377" s="42">
        <v>476</v>
      </c>
      <c r="M377" s="22">
        <f>IFERROR((Abril81168913141516[[#This Row],[m2]]*100)/Abril81168913141516[[#This Row],[m1]],"N.A")</f>
        <v>95.2</v>
      </c>
      <c r="N377" s="42">
        <v>3.1</v>
      </c>
      <c r="O377" s="42">
        <f>IFERROR(100-Abril81168913141516[[#This Row],[% Durab.]],"N.A")</f>
        <v>4.7999999999999972</v>
      </c>
      <c r="P377" s="42" t="s">
        <v>126</v>
      </c>
      <c r="Q377" s="42" t="s">
        <v>126</v>
      </c>
      <c r="R377" s="42" t="s">
        <v>126</v>
      </c>
      <c r="S377" s="42" t="s">
        <v>126</v>
      </c>
      <c r="T377" s="42" t="s">
        <v>126</v>
      </c>
      <c r="U377" s="42" t="str">
        <f>IFERROR(100-Abril81168913141516[[#This Row],[10,00]]-Abril81168913141516[[#This Row],[12,00]]-Abril81168913141516[[#This Row],[14,00]]-Abril81168913141516[[#This Row],[16,00]],"N.A.")</f>
        <v>N.A.</v>
      </c>
      <c r="V377" s="42" t="s">
        <v>145</v>
      </c>
      <c r="W377" s="42" t="s">
        <v>125</v>
      </c>
      <c r="X377" s="42"/>
      <c r="Y377" s="42"/>
    </row>
    <row r="378" spans="1:25" ht="15" customHeight="1" x14ac:dyDescent="0.35">
      <c r="A378" s="42">
        <v>392</v>
      </c>
      <c r="B378" s="43">
        <v>45673</v>
      </c>
      <c r="C378" s="44">
        <v>0.62152777777777779</v>
      </c>
      <c r="D378" s="42" t="s">
        <v>72</v>
      </c>
      <c r="E378" s="42" t="s">
        <v>77</v>
      </c>
      <c r="F378" s="42">
        <v>200543</v>
      </c>
      <c r="G378" s="45" t="str">
        <f>+VLOOKUP(Abril81168913141516[[#This Row],[Código]],Tabla1[#All],2,FALSE)</f>
        <v xml:space="preserve">C.ENGORDE ESP VR. </v>
      </c>
      <c r="H378" s="42">
        <v>20115</v>
      </c>
      <c r="I378" s="42">
        <v>41</v>
      </c>
      <c r="J378" s="42">
        <v>6</v>
      </c>
      <c r="K378" s="22" t="str">
        <f ca="1">IFERROR((Abril81168913141516[[#This Row],[m2]]*100)/Abril81168913141516[[#This Row],[m1]],"N.A")</f>
        <v>N.A</v>
      </c>
      <c r="L378" s="22" t="str">
        <f ca="1">IFERROR((Abril81168913141516[[#This Row],[% Durab.]]*100)/Abril81168913141516[[#This Row],[m2]],"N.A")</f>
        <v>N.A</v>
      </c>
      <c r="M378" s="22" t="str">
        <f ca="1">IFERROR((Abril81168913141516[[#This Row],[m2]]*100)/Abril81168913141516[[#This Row],[m1]],"N.A")</f>
        <v>N.A</v>
      </c>
      <c r="N378" s="22" t="str">
        <f ca="1">IFERROR((Abril81168913141516[[#This Row],[% Durab.]]*100)/Abril81168913141516[[#This Row],[m2]],"N.A")</f>
        <v>N.A</v>
      </c>
      <c r="O378" s="42" t="str">
        <f ca="1">IFERROR(100-Abril81168913141516[[#This Row],[% Durab.]],"N.A")</f>
        <v>N.A</v>
      </c>
      <c r="P378" s="42" t="s">
        <v>176</v>
      </c>
      <c r="Q378" s="42">
        <v>0.22</v>
      </c>
      <c r="R378" s="42">
        <v>0.44</v>
      </c>
      <c r="S378" s="42">
        <v>4.3600000000000003</v>
      </c>
      <c r="T378" s="42">
        <v>4.28</v>
      </c>
      <c r="U378" s="42">
        <f>IFERROR(100-Abril81168913141516[[#This Row],[10,00]]-Abril81168913141516[[#This Row],[12,00]]-Abril81168913141516[[#This Row],[14,00]]-Abril81168913141516[[#This Row],[16,00]],"N.A.")</f>
        <v>90.7</v>
      </c>
      <c r="V378" s="42" t="s">
        <v>123</v>
      </c>
      <c r="W378" s="42" t="s">
        <v>125</v>
      </c>
      <c r="X378" s="42"/>
      <c r="Y378" s="42"/>
    </row>
    <row r="379" spans="1:25" ht="15" customHeight="1" x14ac:dyDescent="0.35">
      <c r="A379" s="42">
        <v>393</v>
      </c>
      <c r="B379" s="43">
        <v>45673</v>
      </c>
      <c r="C379" s="44">
        <v>0.70138888888888884</v>
      </c>
      <c r="D379" s="42" t="s">
        <v>72</v>
      </c>
      <c r="E379" s="42" t="s">
        <v>77</v>
      </c>
      <c r="F379" s="42">
        <v>200543</v>
      </c>
      <c r="G379" s="45" t="str">
        <f>+VLOOKUP(Abril81168913141516[[#This Row],[Código]],Tabla1[#All],2,FALSE)</f>
        <v xml:space="preserve">C.ENGORDE ESP VR. </v>
      </c>
      <c r="H379" s="42">
        <v>20115</v>
      </c>
      <c r="I379" s="42">
        <v>41</v>
      </c>
      <c r="J379" s="42">
        <v>20</v>
      </c>
      <c r="K379" s="22" t="str">
        <f ca="1">IFERROR((Abril81168913141516[[#This Row],[m2]]*100)/Abril81168913141516[[#This Row],[m1]],"N.A")</f>
        <v>N.A</v>
      </c>
      <c r="L379" s="22" t="str">
        <f ca="1">IFERROR((Abril81168913141516[[#This Row],[% Durab.]]*100)/Abril81168913141516[[#This Row],[m2]],"N.A")</f>
        <v>N.A</v>
      </c>
      <c r="M379" s="22" t="str">
        <f ca="1">IFERROR((Abril81168913141516[[#This Row],[m2]]*100)/Abril81168913141516[[#This Row],[m1]],"N.A")</f>
        <v>N.A</v>
      </c>
      <c r="N379" s="22" t="str">
        <f ca="1">IFERROR((Abril81168913141516[[#This Row],[% Durab.]]*100)/Abril81168913141516[[#This Row],[m2]],"N.A")</f>
        <v>N.A</v>
      </c>
      <c r="O379" s="42" t="str">
        <f ca="1">IFERROR(100-Abril81168913141516[[#This Row],[% Durab.]],"N.A")</f>
        <v>N.A</v>
      </c>
      <c r="P379" s="42" t="s">
        <v>142</v>
      </c>
      <c r="Q379" s="42">
        <v>0.4</v>
      </c>
      <c r="R379" s="42">
        <v>0.96</v>
      </c>
      <c r="S379" s="42">
        <v>6.44</v>
      </c>
      <c r="T379" s="42">
        <v>5.56</v>
      </c>
      <c r="U379" s="42">
        <f>IFERROR(100-Abril81168913141516[[#This Row],[10,00]]-Abril81168913141516[[#This Row],[12,00]]-Abril81168913141516[[#This Row],[14,00]]-Abril81168913141516[[#This Row],[16,00]],"N.A.")</f>
        <v>86.64</v>
      </c>
      <c r="V379" s="42" t="s">
        <v>134</v>
      </c>
      <c r="W379" s="42" t="s">
        <v>138</v>
      </c>
      <c r="X379" s="42" t="s">
        <v>160</v>
      </c>
      <c r="Y379" s="42"/>
    </row>
    <row r="380" spans="1:25" ht="15" customHeight="1" x14ac:dyDescent="0.35">
      <c r="A380" s="42">
        <v>394</v>
      </c>
      <c r="B380" s="43">
        <v>45673</v>
      </c>
      <c r="C380" s="44">
        <v>0.72916666666666663</v>
      </c>
      <c r="D380" s="42" t="s">
        <v>122</v>
      </c>
      <c r="E380" s="42" t="s">
        <v>75</v>
      </c>
      <c r="F380" s="42">
        <v>200543</v>
      </c>
      <c r="G380" s="45" t="str">
        <f>+VLOOKUP(Abril81168913141516[[#This Row],[Código]],Tabla1[#All],2,FALSE)</f>
        <v xml:space="preserve">C.ENGORDE ESP VR. </v>
      </c>
      <c r="H380" s="42">
        <v>20115</v>
      </c>
      <c r="I380" s="42">
        <v>41</v>
      </c>
      <c r="J380" s="42">
        <v>25</v>
      </c>
      <c r="K380" s="9">
        <v>500</v>
      </c>
      <c r="L380" s="42">
        <v>456</v>
      </c>
      <c r="M380" s="22">
        <f>IFERROR((Abril81168913141516[[#This Row],[m2]]*100)/Abril81168913141516[[#This Row],[m1]],"N.A")</f>
        <v>91.2</v>
      </c>
      <c r="N380" s="42">
        <v>3.1</v>
      </c>
      <c r="O380" s="42">
        <f>IFERROR(100-Abril81168913141516[[#This Row],[% Durab.]],"N.A")</f>
        <v>8.7999999999999972</v>
      </c>
      <c r="P380" s="42" t="s">
        <v>126</v>
      </c>
      <c r="Q380" s="42" t="s">
        <v>126</v>
      </c>
      <c r="R380" s="42" t="s">
        <v>126</v>
      </c>
      <c r="S380" s="42" t="s">
        <v>126</v>
      </c>
      <c r="T380" s="42" t="s">
        <v>126</v>
      </c>
      <c r="U380" s="42" t="str">
        <f>IFERROR(100-Abril81168913141516[[#This Row],[10,00]]-Abril81168913141516[[#This Row],[12,00]]-Abril81168913141516[[#This Row],[14,00]]-Abril81168913141516[[#This Row],[16,00]],"N.A.")</f>
        <v>N.A.</v>
      </c>
      <c r="V380" s="42" t="s">
        <v>177</v>
      </c>
      <c r="W380" s="42" t="s">
        <v>138</v>
      </c>
      <c r="X380" s="42"/>
      <c r="Y380" s="42"/>
    </row>
    <row r="381" spans="1:25" ht="15" customHeight="1" x14ac:dyDescent="0.35">
      <c r="A381" s="42">
        <v>395</v>
      </c>
      <c r="B381" s="43">
        <v>45673</v>
      </c>
      <c r="C381" s="44">
        <v>0.72916666666666663</v>
      </c>
      <c r="D381" s="42" t="s">
        <v>122</v>
      </c>
      <c r="E381" s="42" t="s">
        <v>144</v>
      </c>
      <c r="F381" s="42">
        <v>200103</v>
      </c>
      <c r="G381" s="45" t="str">
        <f>+VLOOKUP(Abril81168913141516[[#This Row],[Código]],Tabla1[#All],2,FALSE)</f>
        <v>C. LACTANCIA PRIMERIZAS P.</v>
      </c>
      <c r="H381" s="42">
        <v>20109</v>
      </c>
      <c r="I381" s="42">
        <v>66</v>
      </c>
      <c r="J381" s="42">
        <v>32</v>
      </c>
      <c r="K381" s="9">
        <v>500</v>
      </c>
      <c r="L381" s="42">
        <v>472</v>
      </c>
      <c r="M381" s="22">
        <f>IFERROR((Abril81168913141516[[#This Row],[m2]]*100)/Abril81168913141516[[#This Row],[m1]],"N.A")</f>
        <v>94.4</v>
      </c>
      <c r="N381" s="42">
        <v>3.1</v>
      </c>
      <c r="O381" s="42">
        <f>IFERROR(100-Abril81168913141516[[#This Row],[% Durab.]],"N.A")</f>
        <v>5.5999999999999943</v>
      </c>
      <c r="P381" s="42" t="s">
        <v>126</v>
      </c>
      <c r="Q381" s="42" t="s">
        <v>126</v>
      </c>
      <c r="R381" s="42" t="s">
        <v>126</v>
      </c>
      <c r="S381" s="42" t="s">
        <v>126</v>
      </c>
      <c r="T381" s="42" t="s">
        <v>126</v>
      </c>
      <c r="U381" s="42" t="str">
        <f>IFERROR(100-Abril81168913141516[[#This Row],[10,00]]-Abril81168913141516[[#This Row],[12,00]]-Abril81168913141516[[#This Row],[14,00]]-Abril81168913141516[[#This Row],[16,00]],"N.A.")</f>
        <v>N.A.</v>
      </c>
      <c r="V381" s="42" t="s">
        <v>177</v>
      </c>
      <c r="W381" s="42" t="s">
        <v>138</v>
      </c>
      <c r="X381" s="42"/>
      <c r="Y381" s="42"/>
    </row>
    <row r="382" spans="1:25" ht="15" customHeight="1" x14ac:dyDescent="0.35">
      <c r="A382" s="42">
        <v>396</v>
      </c>
      <c r="B382" s="43">
        <v>45673</v>
      </c>
      <c r="C382" s="44">
        <v>0.83333333333333337</v>
      </c>
      <c r="D382" s="42" t="s">
        <v>122</v>
      </c>
      <c r="E382" s="42" t="s">
        <v>75</v>
      </c>
      <c r="F382" s="42">
        <v>200543</v>
      </c>
      <c r="G382" s="45" t="str">
        <f>+VLOOKUP(Abril81168913141516[[#This Row],[Código]],Tabla1[#All],2,FALSE)</f>
        <v xml:space="preserve">C.ENGORDE ESP VR. </v>
      </c>
      <c r="H382" s="42">
        <v>20115</v>
      </c>
      <c r="I382" s="42">
        <v>41</v>
      </c>
      <c r="J382" s="42">
        <v>35</v>
      </c>
      <c r="K382" s="9">
        <v>500</v>
      </c>
      <c r="L382" s="42">
        <v>455</v>
      </c>
      <c r="M382" s="22">
        <f>IFERROR((Abril81168913141516[[#This Row],[m2]]*100)/Abril81168913141516[[#This Row],[m1]],"N.A")</f>
        <v>91</v>
      </c>
      <c r="N382" s="42">
        <v>3.1</v>
      </c>
      <c r="O382" s="42">
        <f>IFERROR(100-Abril81168913141516[[#This Row],[% Durab.]],"N.A")</f>
        <v>9</v>
      </c>
      <c r="P382" s="42" t="s">
        <v>126</v>
      </c>
      <c r="Q382" s="42" t="s">
        <v>126</v>
      </c>
      <c r="R382" s="42" t="s">
        <v>126</v>
      </c>
      <c r="S382" s="42" t="s">
        <v>126</v>
      </c>
      <c r="T382" s="42" t="s">
        <v>126</v>
      </c>
      <c r="U382" s="42" t="str">
        <f>IFERROR(100-Abril81168913141516[[#This Row],[10,00]]-Abril81168913141516[[#This Row],[12,00]]-Abril81168913141516[[#This Row],[14,00]]-Abril81168913141516[[#This Row],[16,00]],"N.A.")</f>
        <v>N.A.</v>
      </c>
      <c r="V382" s="42" t="s">
        <v>129</v>
      </c>
      <c r="W382" s="42" t="s">
        <v>138</v>
      </c>
      <c r="X382" s="42"/>
      <c r="Y382" s="42"/>
    </row>
    <row r="383" spans="1:25" ht="15" customHeight="1" x14ac:dyDescent="0.35">
      <c r="A383" s="42">
        <v>397</v>
      </c>
      <c r="B383" s="43">
        <v>45673</v>
      </c>
      <c r="C383" s="44">
        <v>0.83333333333333337</v>
      </c>
      <c r="D383" s="42" t="s">
        <v>122</v>
      </c>
      <c r="E383" s="42" t="s">
        <v>144</v>
      </c>
      <c r="F383" s="42">
        <v>200103</v>
      </c>
      <c r="G383" s="45" t="str">
        <f>+VLOOKUP(Abril81168913141516[[#This Row],[Código]],Tabla1[#All],2,FALSE)</f>
        <v>C. LACTANCIA PRIMERIZAS P.</v>
      </c>
      <c r="H383" s="42">
        <v>20109</v>
      </c>
      <c r="I383" s="42">
        <v>66</v>
      </c>
      <c r="J383" s="42">
        <v>58</v>
      </c>
      <c r="K383" s="9">
        <v>500</v>
      </c>
      <c r="L383" s="42">
        <v>470</v>
      </c>
      <c r="M383" s="22">
        <f>IFERROR((Abril81168913141516[[#This Row],[m2]]*100)/Abril81168913141516[[#This Row],[m1]],"N.A")</f>
        <v>94</v>
      </c>
      <c r="N383" s="42">
        <v>3.1</v>
      </c>
      <c r="O383" s="42">
        <f>IFERROR(100-Abril81168913141516[[#This Row],[% Durab.]],"N.A")</f>
        <v>6</v>
      </c>
      <c r="P383" s="42" t="s">
        <v>126</v>
      </c>
      <c r="Q383" s="42" t="s">
        <v>126</v>
      </c>
      <c r="R383" s="42" t="s">
        <v>126</v>
      </c>
      <c r="S383" s="42" t="s">
        <v>126</v>
      </c>
      <c r="T383" s="42" t="s">
        <v>126</v>
      </c>
      <c r="U383" s="42" t="str">
        <f>IFERROR(100-Abril81168913141516[[#This Row],[10,00]]-Abril81168913141516[[#This Row],[12,00]]-Abril81168913141516[[#This Row],[14,00]]-Abril81168913141516[[#This Row],[16,00]],"N.A.")</f>
        <v>N.A.</v>
      </c>
      <c r="V383" s="42" t="s">
        <v>129</v>
      </c>
      <c r="W383" s="42" t="s">
        <v>138</v>
      </c>
      <c r="X383" s="42"/>
      <c r="Y383" s="42"/>
    </row>
    <row r="384" spans="1:25" ht="15" customHeight="1" x14ac:dyDescent="0.35">
      <c r="A384" s="42">
        <v>398</v>
      </c>
      <c r="B384" s="43">
        <v>45673</v>
      </c>
      <c r="C384" s="44">
        <v>0.86111111111111116</v>
      </c>
      <c r="D384" s="42" t="s">
        <v>114</v>
      </c>
      <c r="E384" s="42" t="s">
        <v>115</v>
      </c>
      <c r="F384" s="42">
        <v>200103</v>
      </c>
      <c r="G384" s="45" t="str">
        <f>+VLOOKUP(Abril81168913141516[[#This Row],[Código]],Tabla1[#All],2,FALSE)</f>
        <v>C. LACTANCIA PRIMERIZAS P.</v>
      </c>
      <c r="H384" s="42">
        <v>20109</v>
      </c>
      <c r="I384" s="42">
        <v>66</v>
      </c>
      <c r="J384" s="42">
        <v>61</v>
      </c>
      <c r="K384" s="22" t="str">
        <f ca="1">IFERROR((Abril81168913141516[[#This Row],[m2]]*100)/Abril81168913141516[[#This Row],[m1]],"N.A")</f>
        <v>N.A</v>
      </c>
      <c r="L384" s="22" t="str">
        <f ca="1">IFERROR((Abril81168913141516[[#This Row],[% Durab.]]*100)/Abril81168913141516[[#This Row],[m2]],"N.A")</f>
        <v>N.A</v>
      </c>
      <c r="M384" s="22" t="str">
        <f ca="1">IFERROR((Abril81168913141516[[#This Row],[m2]]*100)/Abril81168913141516[[#This Row],[m1]],"N.A")</f>
        <v>N.A</v>
      </c>
      <c r="N384" s="22" t="str">
        <f ca="1">IFERROR((Abril81168913141516[[#This Row],[% Durab.]]*100)/Abril81168913141516[[#This Row],[m2]],"N.A")</f>
        <v>N.A</v>
      </c>
      <c r="O384" s="42" t="str">
        <f ca="1">IFERROR(100-Abril81168913141516[[#This Row],[% Durab.]],"N.A")</f>
        <v>N.A</v>
      </c>
      <c r="P384" s="42" t="s">
        <v>167</v>
      </c>
      <c r="Q384" s="42">
        <v>0.84</v>
      </c>
      <c r="R384" s="42">
        <v>1.28</v>
      </c>
      <c r="S384" s="42">
        <v>5.28</v>
      </c>
      <c r="T384" s="42">
        <v>4.5999999999999996</v>
      </c>
      <c r="U384" s="42">
        <f>IFERROR(100-Abril81168913141516[[#This Row],[10,00]]-Abril81168913141516[[#This Row],[12,00]]-Abril81168913141516[[#This Row],[14,00]]-Abril81168913141516[[#This Row],[16,00]],"N.A.")</f>
        <v>88</v>
      </c>
      <c r="V384" s="42" t="s">
        <v>121</v>
      </c>
      <c r="W384" s="42" t="s">
        <v>138</v>
      </c>
      <c r="X384" s="42" t="s">
        <v>207</v>
      </c>
      <c r="Y384" s="42"/>
    </row>
    <row r="385" spans="1:25" ht="15" customHeight="1" x14ac:dyDescent="0.35">
      <c r="A385" s="42">
        <v>399</v>
      </c>
      <c r="B385" s="43">
        <v>45673</v>
      </c>
      <c r="C385" s="44">
        <v>0.9375</v>
      </c>
      <c r="D385" s="42" t="s">
        <v>122</v>
      </c>
      <c r="E385" s="42" t="s">
        <v>75</v>
      </c>
      <c r="F385" s="42">
        <v>200099</v>
      </c>
      <c r="G385" s="45" t="str">
        <f>+VLOOKUP(Abril81168913141516[[#This Row],[Código]],Tabla1[#All],2,FALSE)</f>
        <v>C. GESTACION P.</v>
      </c>
      <c r="H385" s="42">
        <v>20106</v>
      </c>
      <c r="I385" s="42">
        <v>23</v>
      </c>
      <c r="J385" s="42">
        <v>8</v>
      </c>
      <c r="K385" s="9">
        <v>500</v>
      </c>
      <c r="L385" s="42">
        <v>455</v>
      </c>
      <c r="M385" s="22">
        <f>IFERROR((Abril81168913141516[[#This Row],[m2]]*100)/Abril81168913141516[[#This Row],[m1]],"N.A")</f>
        <v>91</v>
      </c>
      <c r="N385" s="42">
        <v>3.5</v>
      </c>
      <c r="O385" s="42">
        <f>IFERROR(100-Abril81168913141516[[#This Row],[% Durab.]],"N.A")</f>
        <v>9</v>
      </c>
      <c r="P385" s="42" t="s">
        <v>126</v>
      </c>
      <c r="Q385" s="42" t="s">
        <v>126</v>
      </c>
      <c r="R385" s="42" t="s">
        <v>126</v>
      </c>
      <c r="S385" s="42" t="s">
        <v>116</v>
      </c>
      <c r="T385" s="42" t="s">
        <v>126</v>
      </c>
      <c r="U385" s="42" t="s">
        <v>109</v>
      </c>
      <c r="V385" s="42" t="s">
        <v>129</v>
      </c>
      <c r="W385" s="42" t="s">
        <v>138</v>
      </c>
      <c r="X385" s="42"/>
      <c r="Y385" s="42"/>
    </row>
    <row r="386" spans="1:25" ht="15" customHeight="1" x14ac:dyDescent="0.35">
      <c r="A386" s="42">
        <v>400</v>
      </c>
      <c r="B386" s="43">
        <v>45673</v>
      </c>
      <c r="C386" s="44">
        <v>0.9375</v>
      </c>
      <c r="D386" s="42" t="s">
        <v>122</v>
      </c>
      <c r="E386" s="42" t="s">
        <v>144</v>
      </c>
      <c r="F386" s="42">
        <v>200103</v>
      </c>
      <c r="G386" s="45" t="str">
        <f>+VLOOKUP(Abril81168913141516[[#This Row],[Código]],Tabla1[#All],2,FALSE)</f>
        <v>C. LACTANCIA PRIMERIZAS P.</v>
      </c>
      <c r="H386" s="42">
        <v>20110</v>
      </c>
      <c r="I386" s="42">
        <v>18</v>
      </c>
      <c r="J386" s="42">
        <v>6</v>
      </c>
      <c r="K386" s="9">
        <v>500</v>
      </c>
      <c r="L386" s="42">
        <v>465</v>
      </c>
      <c r="M386" s="22">
        <f>IFERROR((Abril81168913141516[[#This Row],[m2]]*100)/Abril81168913141516[[#This Row],[m1]],"N.A")</f>
        <v>93</v>
      </c>
      <c r="N386" s="42">
        <v>3.1</v>
      </c>
      <c r="O386" s="42">
        <f>IFERROR(100-Abril81168913141516[[#This Row],[% Durab.]],"N.A")</f>
        <v>7</v>
      </c>
      <c r="P386" s="42" t="s">
        <v>126</v>
      </c>
      <c r="Q386" s="42" t="s">
        <v>126</v>
      </c>
      <c r="R386" s="42" t="s">
        <v>126</v>
      </c>
      <c r="S386" s="42" t="s">
        <v>116</v>
      </c>
      <c r="T386" s="42" t="s">
        <v>126</v>
      </c>
      <c r="U386" s="42" t="str">
        <f>IFERROR(100-Abril81168913141516[[#This Row],[10,00]]-Abril81168913141516[[#This Row],[12,00]]-Abril81168913141516[[#This Row],[14,00]]-Abril81168913141516[[#This Row],[16,00]],"N.A.")</f>
        <v>N.A.</v>
      </c>
      <c r="V386" s="42" t="s">
        <v>129</v>
      </c>
      <c r="W386" s="42" t="s">
        <v>138</v>
      </c>
      <c r="X386" s="42"/>
      <c r="Y386" s="42"/>
    </row>
    <row r="387" spans="1:25" ht="15" customHeight="1" x14ac:dyDescent="0.35">
      <c r="A387" s="42">
        <v>401</v>
      </c>
      <c r="B387" s="43">
        <v>45673</v>
      </c>
      <c r="C387" s="44">
        <v>0.46875</v>
      </c>
      <c r="D387" s="42" t="s">
        <v>114</v>
      </c>
      <c r="E387" s="42" t="s">
        <v>115</v>
      </c>
      <c r="F387" s="42">
        <v>200103</v>
      </c>
      <c r="G387" s="45" t="str">
        <f>+VLOOKUP(Abril81168913141516[[#This Row],[Código]],Tabla1[#All],2,FALSE)</f>
        <v>C. LACTANCIA PRIMERIZAS P.</v>
      </c>
      <c r="H387" s="42">
        <v>20110</v>
      </c>
      <c r="I387" s="42">
        <v>18</v>
      </c>
      <c r="J387" s="42">
        <v>5</v>
      </c>
      <c r="K387" s="22" t="str">
        <f ca="1">IFERROR((Abril81168913141516[[#This Row],[m2]]*100)/Abril81168913141516[[#This Row],[m1]],"N.A")</f>
        <v>N.A</v>
      </c>
      <c r="L387" s="22" t="str">
        <f ca="1">IFERROR((Abril81168913141516[[#This Row],[% Durab.]]*100)/Abril81168913141516[[#This Row],[m2]],"N.A")</f>
        <v>N.A</v>
      </c>
      <c r="M387" s="22" t="str">
        <f ca="1">IFERROR((Abril81168913141516[[#This Row],[m2]]*100)/Abril81168913141516[[#This Row],[m1]],"N.A")</f>
        <v>N.A</v>
      </c>
      <c r="N387" s="22" t="str">
        <f ca="1">IFERROR((Abril81168913141516[[#This Row],[% Durab.]]*100)/Abril81168913141516[[#This Row],[m2]],"N.A")</f>
        <v>N.A</v>
      </c>
      <c r="O387" s="42" t="str">
        <f ca="1">IFERROR(100-Abril81168913141516[[#This Row],[% Durab.]],"N.A")</f>
        <v>N.A</v>
      </c>
      <c r="P387" s="42" t="s">
        <v>167</v>
      </c>
      <c r="Q387" s="42">
        <v>0.56000000000000005</v>
      </c>
      <c r="R387" s="42">
        <v>1.1200000000000001</v>
      </c>
      <c r="S387" s="42">
        <v>5.16</v>
      </c>
      <c r="T387" s="42">
        <v>4.5599999999999996</v>
      </c>
      <c r="U387" s="42">
        <f>IFERROR(100-Abril81168913141516[[#This Row],[10,00]]-Abril81168913141516[[#This Row],[12,00]]-Abril81168913141516[[#This Row],[14,00]]-Abril81168913141516[[#This Row],[16,00]],"N.A.")</f>
        <v>88.6</v>
      </c>
      <c r="V387" s="42" t="s">
        <v>121</v>
      </c>
      <c r="W387" s="42" t="s">
        <v>138</v>
      </c>
      <c r="X387" s="42" t="s">
        <v>207</v>
      </c>
      <c r="Y387" s="42"/>
    </row>
    <row r="388" spans="1:25" ht="15" customHeight="1" x14ac:dyDescent="0.35">
      <c r="A388" s="42">
        <v>402</v>
      </c>
      <c r="B388" s="43">
        <v>45674</v>
      </c>
      <c r="C388" s="44">
        <v>4.8611111111111112E-2</v>
      </c>
      <c r="D388" s="42" t="s">
        <v>114</v>
      </c>
      <c r="E388" s="42" t="s">
        <v>115</v>
      </c>
      <c r="F388" s="42">
        <v>200099</v>
      </c>
      <c r="G388" s="45" t="str">
        <f>+VLOOKUP(Abril81168913141516[[#This Row],[Código]],Tabla1[#All],2,FALSE)</f>
        <v>C. GESTACION P.</v>
      </c>
      <c r="H388" s="42">
        <v>20108</v>
      </c>
      <c r="I388" s="42">
        <v>23</v>
      </c>
      <c r="J388" s="42">
        <v>22</v>
      </c>
      <c r="K388" s="22" t="str">
        <f ca="1">IFERROR((Abril81168913141516[[#This Row],[m2]]*100)/Abril81168913141516[[#This Row],[m1]],"N.A")</f>
        <v>N.A</v>
      </c>
      <c r="L388" s="22" t="str">
        <f ca="1">IFERROR((Abril81168913141516[[#This Row],[% Durab.]]*100)/Abril81168913141516[[#This Row],[m2]],"N.A")</f>
        <v>N.A</v>
      </c>
      <c r="M388" s="22" t="str">
        <f ca="1">IFERROR((Abril81168913141516[[#This Row],[m2]]*100)/Abril81168913141516[[#This Row],[m1]],"N.A")</f>
        <v>N.A</v>
      </c>
      <c r="N388" s="22" t="str">
        <f ca="1">IFERROR((Abril81168913141516[[#This Row],[% Durab.]]*100)/Abril81168913141516[[#This Row],[m2]],"N.A")</f>
        <v>N.A</v>
      </c>
      <c r="O388" s="42" t="str">
        <f ca="1">IFERROR(100-Abril81168913141516[[#This Row],[% Durab.]],"N.A")</f>
        <v>N.A</v>
      </c>
      <c r="P388" s="42" t="s">
        <v>178</v>
      </c>
      <c r="Q388" s="42">
        <v>0.32</v>
      </c>
      <c r="R388" s="42">
        <v>0.04</v>
      </c>
      <c r="S388" s="42">
        <v>4.5999999999999996</v>
      </c>
      <c r="T388" s="42">
        <v>4.24</v>
      </c>
      <c r="U388" s="42">
        <f>IFERROR(100-Abril81168913141516[[#This Row],[10,00]]-Abril81168913141516[[#This Row],[12,00]]-Abril81168913141516[[#This Row],[14,00]]-Abril81168913141516[[#This Row],[16,00]],"N.A.")</f>
        <v>90.800000000000011</v>
      </c>
      <c r="V388" s="42" t="s">
        <v>152</v>
      </c>
      <c r="W388" s="42" t="s">
        <v>118</v>
      </c>
      <c r="X388" s="42"/>
      <c r="Y388" s="42"/>
    </row>
    <row r="389" spans="1:25" ht="15" customHeight="1" x14ac:dyDescent="0.35">
      <c r="A389" s="42">
        <v>403</v>
      </c>
      <c r="B389" s="43">
        <v>45674</v>
      </c>
      <c r="C389" s="44">
        <v>6.25E-2</v>
      </c>
      <c r="D389" s="42" t="s">
        <v>114</v>
      </c>
      <c r="E389" s="42" t="s">
        <v>115</v>
      </c>
      <c r="F389" s="42">
        <v>200099</v>
      </c>
      <c r="G389" s="45" t="str">
        <f>+VLOOKUP(Abril81168913141516[[#This Row],[Código]],Tabla1[#All],2,FALSE)</f>
        <v>C. GESTACION P.</v>
      </c>
      <c r="H389" s="42">
        <v>20111</v>
      </c>
      <c r="I389" s="42">
        <v>3</v>
      </c>
      <c r="J389" s="42">
        <v>1</v>
      </c>
      <c r="K389" s="22" t="str">
        <f ca="1">IFERROR((Abril81168913141516[[#This Row],[m2]]*100)/Abril81168913141516[[#This Row],[m1]],"N.A")</f>
        <v>N.A</v>
      </c>
      <c r="L389" s="22" t="str">
        <f ca="1">IFERROR((Abril81168913141516[[#This Row],[% Durab.]]*100)/Abril81168913141516[[#This Row],[m2]],"N.A")</f>
        <v>N.A</v>
      </c>
      <c r="M389" s="22" t="str">
        <f ca="1">IFERROR((Abril81168913141516[[#This Row],[m2]]*100)/Abril81168913141516[[#This Row],[m1]],"N.A")</f>
        <v>N.A</v>
      </c>
      <c r="N389" s="22" t="str">
        <f ca="1">IFERROR((Abril81168913141516[[#This Row],[% Durab.]]*100)/Abril81168913141516[[#This Row],[m2]],"N.A")</f>
        <v>N.A</v>
      </c>
      <c r="O389" s="42" t="str">
        <f ca="1">IFERROR(100-Abril81168913141516[[#This Row],[% Durab.]],"N.A")</f>
        <v>N.A</v>
      </c>
      <c r="P389" s="42" t="s">
        <v>178</v>
      </c>
      <c r="Q389" s="42">
        <v>0.36</v>
      </c>
      <c r="R389" s="42">
        <v>0.76</v>
      </c>
      <c r="S389" s="42">
        <v>1.08</v>
      </c>
      <c r="T389" s="42">
        <v>3.68</v>
      </c>
      <c r="U389" s="42">
        <f>IFERROR(100-Abril81168913141516[[#This Row],[10,00]]-Abril81168913141516[[#This Row],[12,00]]-Abril81168913141516[[#This Row],[14,00]]-Abril81168913141516[[#This Row],[16,00]],"N.A.")</f>
        <v>94.11999999999999</v>
      </c>
      <c r="V389" s="42" t="s">
        <v>152</v>
      </c>
      <c r="W389" s="42" t="s">
        <v>118</v>
      </c>
      <c r="X389" s="42"/>
      <c r="Y389" s="42"/>
    </row>
    <row r="390" spans="1:25" ht="15" customHeight="1" x14ac:dyDescent="0.35">
      <c r="A390" s="42">
        <v>404</v>
      </c>
      <c r="B390" s="43">
        <v>45674</v>
      </c>
      <c r="C390" s="44">
        <v>0.11458333333333333</v>
      </c>
      <c r="D390" s="42" t="s">
        <v>122</v>
      </c>
      <c r="E390" s="42" t="s">
        <v>75</v>
      </c>
      <c r="F390" s="42">
        <v>200099</v>
      </c>
      <c r="G390" s="45" t="str">
        <f>+VLOOKUP(Abril81168913141516[[#This Row],[Código]],Tabla1[#All],2,FALSE)</f>
        <v>C. GESTACION P.</v>
      </c>
      <c r="H390" s="42">
        <v>20106</v>
      </c>
      <c r="I390" s="42">
        <v>23</v>
      </c>
      <c r="J390" s="42">
        <v>16</v>
      </c>
      <c r="K390" s="9">
        <v>500</v>
      </c>
      <c r="L390" s="42">
        <v>455</v>
      </c>
      <c r="M390" s="22">
        <f>IFERROR((Abril81168913141516[[#This Row],[m2]]*100)/Abril81168913141516[[#This Row],[m1]],"N.A")</f>
        <v>91</v>
      </c>
      <c r="N390" s="42">
        <v>3.1</v>
      </c>
      <c r="O390" s="42">
        <f>IFERROR(100-Abril81168913141516[[#This Row],[% Durab.]],"N.A")</f>
        <v>9</v>
      </c>
      <c r="P390" s="42" t="s">
        <v>126</v>
      </c>
      <c r="Q390" s="42" t="s">
        <v>126</v>
      </c>
      <c r="R390" s="42" t="s">
        <v>126</v>
      </c>
      <c r="S390" s="42" t="s">
        <v>116</v>
      </c>
      <c r="T390" s="42" t="s">
        <v>126</v>
      </c>
      <c r="U390" s="42" t="str">
        <f>IFERROR(100-Abril81168913141516[[#This Row],[10,00]]-Abril81168913141516[[#This Row],[12,00]]-Abril81168913141516[[#This Row],[14,00]]-Abril81168913141516[[#This Row],[16,00]],"N.A.")</f>
        <v>N.A.</v>
      </c>
      <c r="V390" s="42" t="s">
        <v>153</v>
      </c>
      <c r="W390" s="42" t="s">
        <v>118</v>
      </c>
      <c r="X390" s="42"/>
      <c r="Y390" s="42"/>
    </row>
    <row r="391" spans="1:25" ht="15" customHeight="1" x14ac:dyDescent="0.35">
      <c r="A391" s="42">
        <v>405</v>
      </c>
      <c r="B391" s="43">
        <v>45674</v>
      </c>
      <c r="C391" s="44">
        <v>0.11458333333333333</v>
      </c>
      <c r="D391" s="42" t="s">
        <v>122</v>
      </c>
      <c r="E391" s="42" t="s">
        <v>144</v>
      </c>
      <c r="F391" s="42">
        <v>200103</v>
      </c>
      <c r="G391" s="45" t="str">
        <f>+VLOOKUP(Abril81168913141516[[#This Row],[Código]],Tabla1[#All],2,FALSE)</f>
        <v>C. LACTANCIA PRIMERIZAS P.</v>
      </c>
      <c r="H391" s="42">
        <v>20110</v>
      </c>
      <c r="I391" s="42">
        <v>18</v>
      </c>
      <c r="J391" s="42">
        <v>15</v>
      </c>
      <c r="K391" s="9">
        <v>500</v>
      </c>
      <c r="L391" s="42">
        <v>467</v>
      </c>
      <c r="M391" s="22">
        <f>IFERROR((Abril81168913141516[[#This Row],[m2]]*100)/Abril81168913141516[[#This Row],[m1]],"N.A")</f>
        <v>93.4</v>
      </c>
      <c r="N391" s="42">
        <v>3</v>
      </c>
      <c r="O391" s="42">
        <f>IFERROR(100-Abril81168913141516[[#This Row],[% Durab.]],"N.A")</f>
        <v>6.5999999999999943</v>
      </c>
      <c r="P391" s="42" t="s">
        <v>126</v>
      </c>
      <c r="Q391" s="42" t="s">
        <v>126</v>
      </c>
      <c r="R391" s="42" t="s">
        <v>126</v>
      </c>
      <c r="S391" s="42" t="s">
        <v>116</v>
      </c>
      <c r="T391" s="42" t="s">
        <v>126</v>
      </c>
      <c r="U391" s="42" t="str">
        <f>IFERROR(100-Abril81168913141516[[#This Row],[10,00]]-Abril81168913141516[[#This Row],[12,00]]-Abril81168913141516[[#This Row],[14,00]]-Abril81168913141516[[#This Row],[16,00]],"N.A.")</f>
        <v>N.A.</v>
      </c>
      <c r="V391" s="42" t="s">
        <v>153</v>
      </c>
      <c r="W391" s="42" t="s">
        <v>118</v>
      </c>
      <c r="X391" s="42"/>
      <c r="Y391" s="42"/>
    </row>
    <row r="392" spans="1:25" ht="15" customHeight="1" x14ac:dyDescent="0.35">
      <c r="A392" s="42">
        <v>406</v>
      </c>
      <c r="B392" s="43">
        <v>45674</v>
      </c>
      <c r="C392" s="44">
        <v>0.13541666666666666</v>
      </c>
      <c r="D392" s="42" t="s">
        <v>122</v>
      </c>
      <c r="E392" s="42" t="s">
        <v>75</v>
      </c>
      <c r="F392" s="45">
        <v>200099</v>
      </c>
      <c r="G392" s="45" t="str">
        <f>+VLOOKUP(Abril81168913141516[[#This Row],[Código]],Tabla1[#All],2,FALSE)</f>
        <v>C. GESTACION P.</v>
      </c>
      <c r="H392" s="42">
        <v>20106</v>
      </c>
      <c r="I392" s="42">
        <v>23</v>
      </c>
      <c r="J392" s="9">
        <v>19</v>
      </c>
      <c r="K392" s="9">
        <v>500</v>
      </c>
      <c r="L392" s="42">
        <v>442</v>
      </c>
      <c r="M392" s="22">
        <f>IFERROR((Abril81168913141516[[#This Row],[m2]]*100)/Abril81168913141516[[#This Row],[m1]],"N.A")</f>
        <v>88.4</v>
      </c>
      <c r="N392" s="42">
        <v>2.9</v>
      </c>
      <c r="O392" s="42">
        <f>IFERROR(100-Abril81168913141516[[#This Row],[% Durab.]],"N.A")</f>
        <v>11.599999999999994</v>
      </c>
      <c r="P392" s="42" t="s">
        <v>126</v>
      </c>
      <c r="Q392" s="42" t="s">
        <v>126</v>
      </c>
      <c r="R392" s="42" t="s">
        <v>126</v>
      </c>
      <c r="S392" s="42" t="s">
        <v>116</v>
      </c>
      <c r="T392" s="42" t="s">
        <v>126</v>
      </c>
      <c r="U392" s="42" t="str">
        <f>IFERROR(100-Abril81168913141516[[#This Row],[10,00]]-Abril81168913141516[[#This Row],[12,00]]-Abril81168913141516[[#This Row],[14,00]]-Abril81168913141516[[#This Row],[16,00]],"N.A.")</f>
        <v>N.A.</v>
      </c>
      <c r="V392" s="42" t="s">
        <v>153</v>
      </c>
      <c r="W392" s="42" t="s">
        <v>118</v>
      </c>
      <c r="X392" s="42" t="s">
        <v>181</v>
      </c>
      <c r="Y392" s="42"/>
    </row>
    <row r="393" spans="1:25" ht="15" customHeight="1" x14ac:dyDescent="0.35">
      <c r="A393" s="42">
        <v>407</v>
      </c>
      <c r="B393" s="43">
        <v>45674</v>
      </c>
      <c r="C393" s="44">
        <v>0.16666666666666666</v>
      </c>
      <c r="D393" s="42" t="s">
        <v>114</v>
      </c>
      <c r="E393" s="42" t="s">
        <v>115</v>
      </c>
      <c r="F393" s="45">
        <v>200118</v>
      </c>
      <c r="G393" s="45" t="str">
        <f>+VLOOKUP(Abril81168913141516[[#This Row],[Código]],Tabla1[#All],2,FALSE)</f>
        <v>C. INICIACIÓN P. INMUNIDAD</v>
      </c>
      <c r="H393" s="42">
        <v>20118</v>
      </c>
      <c r="I393" s="42">
        <v>80</v>
      </c>
      <c r="J393" s="9">
        <v>11</v>
      </c>
      <c r="K393" s="22" t="str">
        <f ca="1">IFERROR((Abril81168913141516[[#This Row],[m2]]*100)/Abril81168913141516[[#This Row],[m1]],"N.A")</f>
        <v>N.A</v>
      </c>
      <c r="L393" s="22" t="str">
        <f ca="1">IFERROR((Abril81168913141516[[#This Row],[% Durab.]]*100)/Abril81168913141516[[#This Row],[m2]],"N.A")</f>
        <v>N.A</v>
      </c>
      <c r="M393" s="22" t="str">
        <f ca="1">IFERROR((Abril81168913141516[[#This Row],[m2]]*100)/Abril81168913141516[[#This Row],[m1]],"N.A")</f>
        <v>N.A</v>
      </c>
      <c r="N393" s="22" t="str">
        <f ca="1">IFERROR((Abril81168913141516[[#This Row],[% Durab.]]*100)/Abril81168913141516[[#This Row],[m2]],"N.A")</f>
        <v>N.A</v>
      </c>
      <c r="O393" s="42" t="str">
        <f ca="1">IFERROR(100-Abril81168913141516[[#This Row],[% Durab.]],"N.A")</f>
        <v>N.A</v>
      </c>
      <c r="P393" s="42" t="s">
        <v>178</v>
      </c>
      <c r="Q393" s="42">
        <v>0.68</v>
      </c>
      <c r="R393" s="42">
        <v>0.88</v>
      </c>
      <c r="S393" s="42">
        <v>4.88</v>
      </c>
      <c r="T393" s="42">
        <v>4.08</v>
      </c>
      <c r="U393" s="42">
        <f>IFERROR(100-Abril81168913141516[[#This Row],[10,00]]-Abril81168913141516[[#This Row],[12,00]]-Abril81168913141516[[#This Row],[14,00]]-Abril81168913141516[[#This Row],[16,00]],"N.A.")</f>
        <v>89.48</v>
      </c>
      <c r="V393" s="42" t="s">
        <v>152</v>
      </c>
      <c r="W393" s="42" t="s">
        <v>118</v>
      </c>
      <c r="X393" s="42" t="s">
        <v>207</v>
      </c>
      <c r="Y393" s="42"/>
    </row>
    <row r="394" spans="1:25" ht="15" customHeight="1" x14ac:dyDescent="0.35">
      <c r="A394" s="42">
        <v>408</v>
      </c>
      <c r="B394" s="43">
        <v>45674</v>
      </c>
      <c r="C394" s="44">
        <v>0.18055555555555555</v>
      </c>
      <c r="D394" s="42" t="s">
        <v>114</v>
      </c>
      <c r="E394" s="42" t="s">
        <v>115</v>
      </c>
      <c r="F394" s="42">
        <v>200102</v>
      </c>
      <c r="G394" s="45" t="str">
        <f>+VLOOKUP(Abril81168913141516[[#This Row],[Código]],Tabla1[#All],2,FALSE)</f>
        <v xml:space="preserve">C. GESTACIÓN P CUARENTENA </v>
      </c>
      <c r="H394" s="42">
        <v>20120</v>
      </c>
      <c r="I394" s="42">
        <v>4</v>
      </c>
      <c r="J394" s="42">
        <v>3</v>
      </c>
      <c r="K394" s="22" t="str">
        <f ca="1">IFERROR((Abril81168913141516[[#This Row],[m2]]*100)/Abril81168913141516[[#This Row],[m1]],"N.A")</f>
        <v>N.A</v>
      </c>
      <c r="L394" s="22" t="str">
        <f ca="1">IFERROR((Abril81168913141516[[#This Row],[% Durab.]]*100)/Abril81168913141516[[#This Row],[m2]],"N.A")</f>
        <v>N.A</v>
      </c>
      <c r="M394" s="22" t="str">
        <f ca="1">IFERROR((Abril81168913141516[[#This Row],[m2]]*100)/Abril81168913141516[[#This Row],[m1]],"N.A")</f>
        <v>N.A</v>
      </c>
      <c r="N394" s="22" t="str">
        <f ca="1">IFERROR((Abril81168913141516[[#This Row],[% Durab.]]*100)/Abril81168913141516[[#This Row],[m2]],"N.A")</f>
        <v>N.A</v>
      </c>
      <c r="O394" s="42" t="str">
        <f ca="1">IFERROR(100-Abril81168913141516[[#This Row],[% Durab.]],"N.A")</f>
        <v>N.A</v>
      </c>
      <c r="P394" s="42" t="s">
        <v>178</v>
      </c>
      <c r="Q394" s="42">
        <v>0.32</v>
      </c>
      <c r="R394" s="42">
        <v>0.84</v>
      </c>
      <c r="S394" s="42">
        <v>5.12</v>
      </c>
      <c r="T394" s="42">
        <v>4.84</v>
      </c>
      <c r="U394" s="42">
        <f>IFERROR(100-Abril81168913141516[[#This Row],[10,00]]-Abril81168913141516[[#This Row],[12,00]]-Abril81168913141516[[#This Row],[14,00]]-Abril81168913141516[[#This Row],[16,00]],"N.A.")</f>
        <v>88.88</v>
      </c>
      <c r="V394" s="42" t="s">
        <v>152</v>
      </c>
      <c r="W394" s="42" t="s">
        <v>118</v>
      </c>
      <c r="X394" s="42" t="s">
        <v>207</v>
      </c>
      <c r="Y394" s="42"/>
    </row>
    <row r="395" spans="1:25" ht="15" customHeight="1" x14ac:dyDescent="0.35">
      <c r="A395" s="42">
        <v>409</v>
      </c>
      <c r="B395" s="43">
        <v>45674</v>
      </c>
      <c r="C395" s="44">
        <v>0.21875</v>
      </c>
      <c r="D395" s="42" t="s">
        <v>122</v>
      </c>
      <c r="E395" s="42" t="s">
        <v>75</v>
      </c>
      <c r="F395" s="42">
        <v>200102</v>
      </c>
      <c r="G395" s="45" t="str">
        <f>+VLOOKUP(Abril81168913141516[[#This Row],[Código]],Tabla1[#All],2,FALSE)</f>
        <v xml:space="preserve">C. GESTACIÓN P CUARENTENA </v>
      </c>
      <c r="H395" s="42">
        <v>20120</v>
      </c>
      <c r="I395" s="42">
        <v>4</v>
      </c>
      <c r="J395" s="42">
        <v>4</v>
      </c>
      <c r="K395" s="9">
        <v>500</v>
      </c>
      <c r="L395" s="42">
        <v>450</v>
      </c>
      <c r="M395" s="22">
        <f>IFERROR((Abril81168913141516[[#This Row],[m2]]*100)/Abril81168913141516[[#This Row],[m1]],"N.A")</f>
        <v>90</v>
      </c>
      <c r="N395" s="42">
        <v>3</v>
      </c>
      <c r="O395" s="42">
        <f>IFERROR(100-Abril81168913141516[[#This Row],[% Durab.]],"N.A")</f>
        <v>10</v>
      </c>
      <c r="P395" s="42" t="s">
        <v>126</v>
      </c>
      <c r="Q395" s="42" t="s">
        <v>126</v>
      </c>
      <c r="R395" s="42" t="s">
        <v>126</v>
      </c>
      <c r="S395" s="42" t="s">
        <v>116</v>
      </c>
      <c r="T395" s="42" t="s">
        <v>126</v>
      </c>
      <c r="U395" s="42" t="str">
        <f>IFERROR(100-Abril81168913141516[[#This Row],[10,00]]-Abril81168913141516[[#This Row],[12,00]]-Abril81168913141516[[#This Row],[14,00]]-Abril81168913141516[[#This Row],[16,00]],"N.A.")</f>
        <v>N.A.</v>
      </c>
      <c r="V395" s="42" t="s">
        <v>153</v>
      </c>
      <c r="W395" s="42" t="s">
        <v>118</v>
      </c>
      <c r="X395" s="42"/>
      <c r="Y395" s="42"/>
    </row>
    <row r="396" spans="1:25" ht="15" customHeight="1" x14ac:dyDescent="0.35">
      <c r="A396" s="42">
        <v>410</v>
      </c>
      <c r="B396" s="43">
        <v>45674</v>
      </c>
      <c r="C396" s="44">
        <v>0.32291666666666669</v>
      </c>
      <c r="D396" s="42" t="s">
        <v>122</v>
      </c>
      <c r="E396" s="42" t="s">
        <v>144</v>
      </c>
      <c r="F396" s="42">
        <v>200118</v>
      </c>
      <c r="G396" s="45" t="str">
        <f>+VLOOKUP(Abril81168913141516[[#This Row],[Código]],Tabla1[#All],2,FALSE)</f>
        <v>C. INICIACIÓN P. INMUNIDAD</v>
      </c>
      <c r="H396" s="42">
        <v>20118</v>
      </c>
      <c r="I396" s="42">
        <v>80</v>
      </c>
      <c r="J396" s="42">
        <v>10</v>
      </c>
      <c r="K396" s="9">
        <v>500</v>
      </c>
      <c r="L396" s="42">
        <v>480</v>
      </c>
      <c r="M396" s="22">
        <f>IFERROR((Abril81168913141516[[#This Row],[m2]]*100)/Abril81168913141516[[#This Row],[m1]],"N.A")</f>
        <v>96</v>
      </c>
      <c r="N396" s="42">
        <v>3</v>
      </c>
      <c r="O396" s="42">
        <f>IFERROR(100-Abril81168913141516[[#This Row],[% Durab.]],"N.A")</f>
        <v>4</v>
      </c>
      <c r="P396" s="42" t="s">
        <v>126</v>
      </c>
      <c r="Q396" s="42" t="s">
        <v>126</v>
      </c>
      <c r="R396" s="42" t="s">
        <v>126</v>
      </c>
      <c r="S396" s="42" t="s">
        <v>116</v>
      </c>
      <c r="T396" s="42" t="s">
        <v>126</v>
      </c>
      <c r="U396" s="42" t="str">
        <f>IFERROR(100-Abril81168913141516[[#This Row],[10,00]]-Abril81168913141516[[#This Row],[12,00]]-Abril81168913141516[[#This Row],[14,00]]-Abril81168913141516[[#This Row],[16,00]],"N.A.")</f>
        <v>N.A.</v>
      </c>
      <c r="V396" s="42" t="s">
        <v>153</v>
      </c>
      <c r="W396" s="42" t="s">
        <v>118</v>
      </c>
      <c r="X396" s="42"/>
      <c r="Y396" s="42"/>
    </row>
    <row r="397" spans="1:25" ht="15" customHeight="1" x14ac:dyDescent="0.35">
      <c r="A397" s="42">
        <v>411</v>
      </c>
      <c r="B397" s="43">
        <v>45674</v>
      </c>
      <c r="C397" s="44">
        <v>0.24305555555555555</v>
      </c>
      <c r="D397" s="42" t="s">
        <v>114</v>
      </c>
      <c r="E397" s="42" t="s">
        <v>115</v>
      </c>
      <c r="F397" s="42">
        <v>200122</v>
      </c>
      <c r="G397" s="45" t="str">
        <f>+VLOOKUP(Abril81168913141516[[#This Row],[Código]],Tabla1[#All],2,FALSE)</f>
        <v>C. MACHOS ESP 113</v>
      </c>
      <c r="H397" s="42">
        <v>20116</v>
      </c>
      <c r="I397" s="42">
        <v>1</v>
      </c>
      <c r="J397" s="42">
        <v>1</v>
      </c>
      <c r="K397" s="22" t="str">
        <f ca="1">IFERROR((Abril81168913141516[[#This Row],[m2]]*100)/Abril81168913141516[[#This Row],[m1]],"N.A")</f>
        <v>N.A</v>
      </c>
      <c r="L397" s="22" t="str">
        <f ca="1">IFERROR((Abril81168913141516[[#This Row],[% Durab.]]*100)/Abril81168913141516[[#This Row],[m2]],"N.A")</f>
        <v>N.A</v>
      </c>
      <c r="M397" s="22" t="str">
        <f ca="1">IFERROR((Abril81168913141516[[#This Row],[m2]]*100)/Abril81168913141516[[#This Row],[m1]],"N.A")</f>
        <v>N.A</v>
      </c>
      <c r="N397" s="22" t="str">
        <f ca="1">IFERROR((Abril81168913141516[[#This Row],[% Durab.]]*100)/Abril81168913141516[[#This Row],[m2]],"N.A")</f>
        <v>N.A</v>
      </c>
      <c r="O397" s="42" t="str">
        <f ca="1">IFERROR(100-Abril81168913141516[[#This Row],[% Durab.]],"N.A")</f>
        <v>N.A</v>
      </c>
      <c r="P397" s="42" t="s">
        <v>178</v>
      </c>
      <c r="Q397" s="42">
        <v>0.4</v>
      </c>
      <c r="R397" s="42">
        <v>1.04</v>
      </c>
      <c r="S397" s="42">
        <v>5.32</v>
      </c>
      <c r="T397" s="42">
        <v>4.5599999999999996</v>
      </c>
      <c r="U397" s="42">
        <f>IFERROR(100-Abril81168913141516[[#This Row],[10,00]]-Abril81168913141516[[#This Row],[12,00]]-Abril81168913141516[[#This Row],[14,00]]-Abril81168913141516[[#This Row],[16,00]],"N.A.")</f>
        <v>88.679999999999978</v>
      </c>
      <c r="V397" s="42" t="s">
        <v>152</v>
      </c>
      <c r="W397" s="42" t="s">
        <v>118</v>
      </c>
      <c r="X397" s="42" t="s">
        <v>209</v>
      </c>
      <c r="Y397" s="42"/>
    </row>
    <row r="398" spans="1:25" ht="15" customHeight="1" x14ac:dyDescent="0.35">
      <c r="A398" s="42">
        <v>412</v>
      </c>
      <c r="B398" s="43">
        <v>45674</v>
      </c>
      <c r="C398" s="44">
        <v>0.24652777777777779</v>
      </c>
      <c r="D398" s="42" t="s">
        <v>114</v>
      </c>
      <c r="E398" s="42" t="s">
        <v>115</v>
      </c>
      <c r="F398" s="42">
        <v>200122</v>
      </c>
      <c r="G398" s="45" t="str">
        <f>+VLOOKUP(Abril81168913141516[[#This Row],[Código]],Tabla1[#All],2,FALSE)</f>
        <v>C. MACHOS ESP 113</v>
      </c>
      <c r="H398" s="42">
        <v>20117</v>
      </c>
      <c r="I398" s="42">
        <v>1</v>
      </c>
      <c r="J398" s="42">
        <v>1</v>
      </c>
      <c r="K398" s="22" t="str">
        <f ca="1">IFERROR((Abril81168913141516[[#This Row],[m2]]*100)/Abril81168913141516[[#This Row],[m1]],"N.A")</f>
        <v>N.A</v>
      </c>
      <c r="L398" s="22" t="str">
        <f ca="1">IFERROR((Abril81168913141516[[#This Row],[% Durab.]]*100)/Abril81168913141516[[#This Row],[m2]],"N.A")</f>
        <v>N.A</v>
      </c>
      <c r="M398" s="22" t="str">
        <f ca="1">IFERROR((Abril81168913141516[[#This Row],[m2]]*100)/Abril81168913141516[[#This Row],[m1]],"N.A")</f>
        <v>N.A</v>
      </c>
      <c r="N398" s="22" t="str">
        <f ca="1">IFERROR((Abril81168913141516[[#This Row],[% Durab.]]*100)/Abril81168913141516[[#This Row],[m2]],"N.A")</f>
        <v>N.A</v>
      </c>
      <c r="O398" s="42" t="str">
        <f ca="1">IFERROR(100-Abril81168913141516[[#This Row],[% Durab.]],"N.A")</f>
        <v>N.A</v>
      </c>
      <c r="P398" s="42" t="s">
        <v>178</v>
      </c>
      <c r="Q398" s="42">
        <v>0.56000000000000005</v>
      </c>
      <c r="R398" s="42">
        <v>1.04</v>
      </c>
      <c r="S398" s="42">
        <v>5.32</v>
      </c>
      <c r="T398" s="42">
        <v>4.5199999999999996</v>
      </c>
      <c r="U398" s="42">
        <f>IFERROR(100-Abril81168913141516[[#This Row],[10,00]]-Abril81168913141516[[#This Row],[12,00]]-Abril81168913141516[[#This Row],[14,00]]-Abril81168913141516[[#This Row],[16,00]],"N.A.")</f>
        <v>88.559999999999988</v>
      </c>
      <c r="V398" s="42" t="s">
        <v>152</v>
      </c>
      <c r="W398" s="42" t="s">
        <v>118</v>
      </c>
      <c r="X398" s="42" t="s">
        <v>209</v>
      </c>
      <c r="Y398" s="42"/>
    </row>
    <row r="399" spans="1:25" ht="15" customHeight="1" x14ac:dyDescent="0.35">
      <c r="A399" s="42">
        <v>413</v>
      </c>
      <c r="B399" s="43">
        <v>45674</v>
      </c>
      <c r="C399" s="44">
        <v>0.27083333333333331</v>
      </c>
      <c r="D399" s="42" t="s">
        <v>122</v>
      </c>
      <c r="E399" s="42" t="s">
        <v>75</v>
      </c>
      <c r="F399" s="42">
        <v>200122</v>
      </c>
      <c r="G399" s="45" t="str">
        <f>+VLOOKUP(Abril81168913141516[[#This Row],[Código]],Tabla1[#All],2,FALSE)</f>
        <v>C. MACHOS ESP 113</v>
      </c>
      <c r="H399" s="42">
        <v>20116</v>
      </c>
      <c r="I399" s="42">
        <v>1</v>
      </c>
      <c r="J399" s="42">
        <v>1</v>
      </c>
      <c r="K399" s="9">
        <v>500</v>
      </c>
      <c r="L399" s="42">
        <v>450</v>
      </c>
      <c r="M399" s="22">
        <f>IFERROR((Abril81168913141516[[#This Row],[m2]]*100)/Abril81168913141516[[#This Row],[m1]],"N.A")</f>
        <v>90</v>
      </c>
      <c r="N399" s="42">
        <v>3</v>
      </c>
      <c r="O399" s="42">
        <f>IFERROR(100-Abril81168913141516[[#This Row],[% Durab.]],"N.A")</f>
        <v>10</v>
      </c>
      <c r="P399" s="42" t="s">
        <v>126</v>
      </c>
      <c r="Q399" s="42" t="s">
        <v>126</v>
      </c>
      <c r="R399" s="42" t="s">
        <v>126</v>
      </c>
      <c r="S399" s="42" t="s">
        <v>116</v>
      </c>
      <c r="T399" s="42" t="s">
        <v>126</v>
      </c>
      <c r="U399" s="42" t="str">
        <f>IFERROR(100-Abril81168913141516[[#This Row],[10,00]]-Abril81168913141516[[#This Row],[12,00]]-Abril81168913141516[[#This Row],[14,00]]-Abril81168913141516[[#This Row],[16,00]],"N.A.")</f>
        <v>N.A.</v>
      </c>
      <c r="V399" s="42" t="s">
        <v>153</v>
      </c>
      <c r="W399" s="42" t="s">
        <v>118</v>
      </c>
      <c r="X399" s="42"/>
      <c r="Y399" s="42"/>
    </row>
    <row r="400" spans="1:25" ht="15" customHeight="1" x14ac:dyDescent="0.35">
      <c r="A400" s="42">
        <v>414</v>
      </c>
      <c r="B400" s="43">
        <v>45674</v>
      </c>
      <c r="C400" s="44">
        <v>0.2951388888888889</v>
      </c>
      <c r="D400" s="42" t="s">
        <v>114</v>
      </c>
      <c r="E400" s="42" t="s">
        <v>115</v>
      </c>
      <c r="F400" s="42">
        <v>200118</v>
      </c>
      <c r="G400" s="45" t="str">
        <f>+VLOOKUP(Abril81168913141516[[#This Row],[Código]],Tabla1[#All],2,FALSE)</f>
        <v>C. INICIACIÓN P. INMUNIDAD</v>
      </c>
      <c r="H400" s="42">
        <v>20118</v>
      </c>
      <c r="I400" s="42">
        <v>80</v>
      </c>
      <c r="J400" s="42">
        <v>31</v>
      </c>
      <c r="K400" s="22" t="str">
        <f ca="1">IFERROR((Abril81168913141516[[#This Row],[m2]]*100)/Abril81168913141516[[#This Row],[m1]],"N.A")</f>
        <v>N.A</v>
      </c>
      <c r="L400" s="22" t="str">
        <f ca="1">IFERROR((Abril81168913141516[[#This Row],[% Durab.]]*100)/Abril81168913141516[[#This Row],[m2]],"N.A")</f>
        <v>N.A</v>
      </c>
      <c r="M400" s="22" t="str">
        <f ca="1">IFERROR((Abril81168913141516[[#This Row],[m2]]*100)/Abril81168913141516[[#This Row],[m1]],"N.A")</f>
        <v>N.A</v>
      </c>
      <c r="N400" s="22" t="str">
        <f ca="1">IFERROR((Abril81168913141516[[#This Row],[% Durab.]]*100)/Abril81168913141516[[#This Row],[m2]],"N.A")</f>
        <v>N.A</v>
      </c>
      <c r="O400" s="42" t="str">
        <f ca="1">IFERROR(100-Abril81168913141516[[#This Row],[% Durab.]],"N.A")</f>
        <v>N.A</v>
      </c>
      <c r="P400" s="42" t="s">
        <v>178</v>
      </c>
      <c r="Q400" s="42">
        <v>0.6</v>
      </c>
      <c r="R400" s="42">
        <v>0.76</v>
      </c>
      <c r="S400" s="42">
        <v>4.08</v>
      </c>
      <c r="T400" s="42">
        <v>3.56</v>
      </c>
      <c r="U400" s="42">
        <f>IFERROR(100-Abril81168913141516[[#This Row],[10,00]]-Abril81168913141516[[#This Row],[12,00]]-Abril81168913141516[[#This Row],[14,00]]-Abril81168913141516[[#This Row],[16,00]],"N.A.")</f>
        <v>91</v>
      </c>
      <c r="V400" s="42" t="s">
        <v>152</v>
      </c>
      <c r="W400" s="42" t="s">
        <v>118</v>
      </c>
      <c r="X400" s="42"/>
      <c r="Y400" s="42"/>
    </row>
    <row r="401" spans="1:25" ht="15" customHeight="1" x14ac:dyDescent="0.35">
      <c r="A401" s="42">
        <v>415</v>
      </c>
      <c r="B401" s="43">
        <v>45674</v>
      </c>
      <c r="C401" s="44">
        <v>0.2951388888888889</v>
      </c>
      <c r="D401" s="42" t="s">
        <v>122</v>
      </c>
      <c r="E401" s="42" t="s">
        <v>75</v>
      </c>
      <c r="F401" s="42">
        <v>200122</v>
      </c>
      <c r="G401" s="45" t="str">
        <f>+VLOOKUP(Abril81168913141516[[#This Row],[Código]],Tabla1[#All],2,FALSE)</f>
        <v>C. MACHOS ESP 113</v>
      </c>
      <c r="H401" s="42">
        <v>20117</v>
      </c>
      <c r="I401" s="42">
        <v>1</v>
      </c>
      <c r="J401" s="42">
        <v>1</v>
      </c>
      <c r="K401" s="9">
        <v>500</v>
      </c>
      <c r="L401" s="42">
        <v>454</v>
      </c>
      <c r="M401" s="22">
        <f>IFERROR((Abril81168913141516[[#This Row],[m2]]*100)/Abril81168913141516[[#This Row],[m1]],"N.A")</f>
        <v>90.8</v>
      </c>
      <c r="N401" s="42">
        <v>3</v>
      </c>
      <c r="O401" s="42">
        <f>IFERROR(100-Abril81168913141516[[#This Row],[% Durab.]],"N.A")</f>
        <v>9.2000000000000028</v>
      </c>
      <c r="P401" s="42" t="s">
        <v>126</v>
      </c>
      <c r="Q401" s="42" t="s">
        <v>126</v>
      </c>
      <c r="R401" s="42" t="s">
        <v>126</v>
      </c>
      <c r="S401" s="42" t="s">
        <v>116</v>
      </c>
      <c r="T401" s="42" t="s">
        <v>126</v>
      </c>
      <c r="U401" s="42" t="str">
        <f>IFERROR(100-Abril81168913141516[[#This Row],[10,00]]-Abril81168913141516[[#This Row],[12,00]]-Abril81168913141516[[#This Row],[14,00]]-Abril81168913141516[[#This Row],[16,00]],"N.A.")</f>
        <v>N.A.</v>
      </c>
      <c r="V401" s="42" t="s">
        <v>153</v>
      </c>
      <c r="W401" s="42" t="s">
        <v>118</v>
      </c>
      <c r="X401" s="42"/>
      <c r="Y401" s="42"/>
    </row>
    <row r="402" spans="1:25" ht="15" customHeight="1" x14ac:dyDescent="0.35">
      <c r="A402" s="42">
        <v>416</v>
      </c>
      <c r="B402" s="43">
        <v>45674</v>
      </c>
      <c r="C402" s="44">
        <v>0.37847222222222221</v>
      </c>
      <c r="D402" s="72" t="s">
        <v>72</v>
      </c>
      <c r="E402" s="72" t="s">
        <v>77</v>
      </c>
      <c r="F402" s="72">
        <v>200542</v>
      </c>
      <c r="G402" s="45" t="str">
        <f>+VLOOKUP(Abril81168913141516[[#This Row],[Código]],Tabla1[#All],2,FALSE)</f>
        <v xml:space="preserve">LEVANTE R ESP VR </v>
      </c>
      <c r="H402" s="42">
        <v>20123</v>
      </c>
      <c r="I402" s="42">
        <v>55</v>
      </c>
      <c r="J402" s="42">
        <v>12</v>
      </c>
      <c r="K402" s="22" t="str">
        <f ca="1">IFERROR((Abril81168913141516[[#This Row],[m2]]*100)/Abril81168913141516[[#This Row],[m1]],"N.A")</f>
        <v>N.A</v>
      </c>
      <c r="L402" s="22" t="str">
        <f ca="1">IFERROR((Abril81168913141516[[#This Row],[% Durab.]]*100)/Abril81168913141516[[#This Row],[m2]],"N.A")</f>
        <v>N.A</v>
      </c>
      <c r="M402" s="22" t="str">
        <f ca="1">IFERROR((Abril81168913141516[[#This Row],[m2]]*100)/Abril81168913141516[[#This Row],[m1]],"N.A")</f>
        <v>N.A</v>
      </c>
      <c r="N402" s="22" t="str">
        <f ca="1">IFERROR((Abril81168913141516[[#This Row],[% Durab.]]*100)/Abril81168913141516[[#This Row],[m2]],"N.A")</f>
        <v>N.A</v>
      </c>
      <c r="O402" s="42" t="str">
        <f ca="1">IFERROR(100-Abril81168913141516[[#This Row],[% Durab.]],"N.A")</f>
        <v>N.A</v>
      </c>
      <c r="P402" s="42" t="s">
        <v>176</v>
      </c>
      <c r="Q402" s="42">
        <v>0.4</v>
      </c>
      <c r="R402" s="42">
        <v>1.36</v>
      </c>
      <c r="S402" s="42">
        <v>5.48</v>
      </c>
      <c r="T402" s="42">
        <v>4.16</v>
      </c>
      <c r="U402" s="42">
        <f>IFERROR(100-Abril81168913141516[[#This Row],[10,00]]-Abril81168913141516[[#This Row],[12,00]]-Abril81168913141516[[#This Row],[14,00]]-Abril81168913141516[[#This Row],[16,00]],"N.A.")</f>
        <v>88.6</v>
      </c>
      <c r="V402" s="42" t="s">
        <v>123</v>
      </c>
      <c r="W402" s="42" t="s">
        <v>125</v>
      </c>
      <c r="X402" s="42" t="s">
        <v>201</v>
      </c>
      <c r="Y402" s="42"/>
    </row>
    <row r="403" spans="1:25" ht="15" customHeight="1" x14ac:dyDescent="0.35">
      <c r="A403" s="42">
        <v>417</v>
      </c>
      <c r="B403" s="43">
        <v>45674</v>
      </c>
      <c r="C403" s="44">
        <v>0.41666666666666669</v>
      </c>
      <c r="D403" s="42" t="s">
        <v>122</v>
      </c>
      <c r="E403" s="42" t="s">
        <v>75</v>
      </c>
      <c r="F403" s="72">
        <v>200542</v>
      </c>
      <c r="G403" s="45" t="str">
        <f>+VLOOKUP(Abril81168913141516[[#This Row],[Código]],Tabla1[#All],2,FALSE)</f>
        <v xml:space="preserve">LEVANTE R ESP VR </v>
      </c>
      <c r="H403" s="42">
        <v>20123</v>
      </c>
      <c r="I403" s="42">
        <v>55</v>
      </c>
      <c r="J403" s="42">
        <v>7</v>
      </c>
      <c r="K403" s="9">
        <v>500</v>
      </c>
      <c r="L403" s="42">
        <v>458</v>
      </c>
      <c r="M403" s="22">
        <f>IFERROR((Abril81168913141516[[#This Row],[m2]]*100)/Abril81168913141516[[#This Row],[m1]],"N.A")</f>
        <v>91.6</v>
      </c>
      <c r="N403" s="42">
        <v>3</v>
      </c>
      <c r="O403" s="42">
        <f>IFERROR(100-Abril81168913141516[[#This Row],[% Durab.]],"N.A")</f>
        <v>8.4000000000000057</v>
      </c>
      <c r="P403" s="42" t="s">
        <v>126</v>
      </c>
      <c r="Q403" s="42" t="s">
        <v>126</v>
      </c>
      <c r="R403" s="42" t="s">
        <v>126</v>
      </c>
      <c r="S403" s="42" t="s">
        <v>126</v>
      </c>
      <c r="T403" s="42" t="s">
        <v>126</v>
      </c>
      <c r="U403" s="42" t="str">
        <f>IFERROR(100-Abril81168913141516[[#This Row],[10,00]]-Abril81168913141516[[#This Row],[12,00]]-Abril81168913141516[[#This Row],[14,00]]-Abril81168913141516[[#This Row],[16,00]],"N.A.")</f>
        <v>N.A.</v>
      </c>
      <c r="V403" s="42" t="s">
        <v>124</v>
      </c>
      <c r="W403" s="42" t="s">
        <v>125</v>
      </c>
      <c r="X403" s="42"/>
      <c r="Y403" s="42"/>
    </row>
    <row r="404" spans="1:25" ht="15" customHeight="1" x14ac:dyDescent="0.35">
      <c r="A404" s="42">
        <v>418</v>
      </c>
      <c r="B404" s="43">
        <v>45674</v>
      </c>
      <c r="C404" s="44">
        <v>0.41666666666666669</v>
      </c>
      <c r="D404" s="42" t="s">
        <v>122</v>
      </c>
      <c r="E404" s="42" t="s">
        <v>144</v>
      </c>
      <c r="F404" s="42">
        <v>200118</v>
      </c>
      <c r="G404" s="45" t="str">
        <f>+VLOOKUP(Abril81168913141516[[#This Row],[Código]],Tabla1[#All],2,FALSE)</f>
        <v>C. INICIACIÓN P. INMUNIDAD</v>
      </c>
      <c r="H404" s="42">
        <v>20118</v>
      </c>
      <c r="I404" s="42">
        <v>80</v>
      </c>
      <c r="J404" s="42">
        <v>41</v>
      </c>
      <c r="K404" s="9">
        <v>500</v>
      </c>
      <c r="L404" s="42">
        <v>480</v>
      </c>
      <c r="M404" s="22">
        <f>IFERROR((Abril81168913141516[[#This Row],[m2]]*100)/Abril81168913141516[[#This Row],[m1]],"N.A")</f>
        <v>96</v>
      </c>
      <c r="N404" s="42">
        <v>3</v>
      </c>
      <c r="O404" s="42">
        <f>IFERROR(100-Abril81168913141516[[#This Row],[% Durab.]],"N.A")</f>
        <v>4</v>
      </c>
      <c r="P404" s="42" t="s">
        <v>126</v>
      </c>
      <c r="Q404" s="42" t="s">
        <v>126</v>
      </c>
      <c r="R404" s="42" t="s">
        <v>126</v>
      </c>
      <c r="S404" s="42" t="s">
        <v>126</v>
      </c>
      <c r="T404" s="42" t="s">
        <v>126</v>
      </c>
      <c r="U404" s="42" t="str">
        <f>IFERROR(100-Abril81168913141516[[#This Row],[10,00]]-Abril81168913141516[[#This Row],[12,00]]-Abril81168913141516[[#This Row],[14,00]]-Abril81168913141516[[#This Row],[16,00]],"N.A.")</f>
        <v>N.A.</v>
      </c>
      <c r="V404" s="42" t="s">
        <v>124</v>
      </c>
      <c r="W404" s="42" t="s">
        <v>125</v>
      </c>
      <c r="X404" s="42"/>
      <c r="Y404" s="42"/>
    </row>
    <row r="405" spans="1:25" ht="15" customHeight="1" x14ac:dyDescent="0.35">
      <c r="A405" s="42">
        <v>419</v>
      </c>
      <c r="B405" s="43">
        <v>45674</v>
      </c>
      <c r="C405" s="44">
        <v>0.4375</v>
      </c>
      <c r="D405" s="42" t="s">
        <v>72</v>
      </c>
      <c r="E405" s="42" t="s">
        <v>77</v>
      </c>
      <c r="F405" s="42">
        <v>200118</v>
      </c>
      <c r="G405" s="45" t="str">
        <f>+VLOOKUP(Abril81168913141516[[#This Row],[Código]],Tabla1[#All],2,FALSE)</f>
        <v>C. INICIACIÓN P. INMUNIDAD</v>
      </c>
      <c r="H405" s="42">
        <v>20118</v>
      </c>
      <c r="I405" s="42">
        <v>80</v>
      </c>
      <c r="J405" s="42">
        <v>51</v>
      </c>
      <c r="K405" s="22" t="str">
        <f ca="1">IFERROR((Abril81168913141516[[#This Row],[m2]]*100)/Abril81168913141516[[#This Row],[m1]],"N.A")</f>
        <v>N.A</v>
      </c>
      <c r="L405" s="22" t="str">
        <f ca="1">IFERROR((Abril81168913141516[[#This Row],[% Durab.]]*100)/Abril81168913141516[[#This Row],[m2]],"N.A")</f>
        <v>N.A</v>
      </c>
      <c r="M405" s="22" t="str">
        <f ca="1">IFERROR((Abril81168913141516[[#This Row],[m2]]*100)/Abril81168913141516[[#This Row],[m1]],"N.A")</f>
        <v>N.A</v>
      </c>
      <c r="N405" s="22" t="str">
        <f ca="1">IFERROR((Abril81168913141516[[#This Row],[% Durab.]]*100)/Abril81168913141516[[#This Row],[m2]],"N.A")</f>
        <v>N.A</v>
      </c>
      <c r="O405" s="42" t="str">
        <f ca="1">IFERROR(100-Abril81168913141516[[#This Row],[% Durab.]],"N.A")</f>
        <v>N.A</v>
      </c>
      <c r="P405" s="42" t="s">
        <v>176</v>
      </c>
      <c r="Q405" s="42">
        <v>0.36</v>
      </c>
      <c r="R405" s="42">
        <v>0.96</v>
      </c>
      <c r="S405" s="42">
        <v>4</v>
      </c>
      <c r="T405" s="42">
        <v>3.44</v>
      </c>
      <c r="U405" s="42">
        <f>IFERROR(100-Abril81168913141516[[#This Row],[10,00]]-Abril81168913141516[[#This Row],[12,00]]-Abril81168913141516[[#This Row],[14,00]]-Abril81168913141516[[#This Row],[16,00]],"N.A.")</f>
        <v>91.240000000000009</v>
      </c>
      <c r="V405" s="42" t="s">
        <v>123</v>
      </c>
      <c r="W405" s="42" t="s">
        <v>125</v>
      </c>
      <c r="X405" s="42"/>
      <c r="Y405" s="42"/>
    </row>
    <row r="406" spans="1:25" ht="15" customHeight="1" x14ac:dyDescent="0.35">
      <c r="A406" s="42">
        <v>420</v>
      </c>
      <c r="B406" s="43">
        <v>45674</v>
      </c>
      <c r="C406" s="44">
        <v>0.47916666666666669</v>
      </c>
      <c r="D406" s="42" t="s">
        <v>72</v>
      </c>
      <c r="E406" s="42" t="s">
        <v>77</v>
      </c>
      <c r="F406" s="42">
        <v>200118</v>
      </c>
      <c r="G406" s="45" t="str">
        <f>+VLOOKUP(Abril81168913141516[[#This Row],[Código]],Tabla1[#All],2,FALSE)</f>
        <v>C. INICIACIÓN P. INMUNIDAD</v>
      </c>
      <c r="H406" s="42">
        <v>20118</v>
      </c>
      <c r="I406" s="42">
        <v>80</v>
      </c>
      <c r="J406" s="42">
        <v>59</v>
      </c>
      <c r="K406" s="22" t="str">
        <f ca="1">IFERROR((Abril81168913141516[[#This Row],[m2]]*100)/Abril81168913141516[[#This Row],[m1]],"N.A")</f>
        <v>N.A</v>
      </c>
      <c r="L406" s="22" t="str">
        <f ca="1">IFERROR((Abril81168913141516[[#This Row],[% Durab.]]*100)/Abril81168913141516[[#This Row],[m2]],"N.A")</f>
        <v>N.A</v>
      </c>
      <c r="M406" s="22" t="str">
        <f ca="1">IFERROR((Abril81168913141516[[#This Row],[m2]]*100)/Abril81168913141516[[#This Row],[m1]],"N.A")</f>
        <v>N.A</v>
      </c>
      <c r="N406" s="22" t="str">
        <f ca="1">IFERROR((Abril81168913141516[[#This Row],[% Durab.]]*100)/Abril81168913141516[[#This Row],[m2]],"N.A")</f>
        <v>N.A</v>
      </c>
      <c r="O406" s="42" t="str">
        <f ca="1">IFERROR(100-Abril81168913141516[[#This Row],[% Durab.]],"N.A")</f>
        <v>N.A</v>
      </c>
      <c r="P406" s="42" t="s">
        <v>176</v>
      </c>
      <c r="Q406" s="42">
        <v>0.32</v>
      </c>
      <c r="R406" s="42">
        <v>0.88</v>
      </c>
      <c r="S406" s="42">
        <v>4.26</v>
      </c>
      <c r="T406" s="42">
        <v>3.26</v>
      </c>
      <c r="U406" s="42">
        <f>IFERROR(100-Abril81168913141516[[#This Row],[10,00]]-Abril81168913141516[[#This Row],[12,00]]-Abril81168913141516[[#This Row],[14,00]]-Abril81168913141516[[#This Row],[16,00]],"N.A.")</f>
        <v>91.28</v>
      </c>
      <c r="V406" s="42" t="s">
        <v>123</v>
      </c>
      <c r="W406" s="42" t="s">
        <v>125</v>
      </c>
      <c r="X406" s="42"/>
      <c r="Y406" s="42"/>
    </row>
    <row r="407" spans="1:25" ht="15" customHeight="1" x14ac:dyDescent="0.35">
      <c r="A407" s="42">
        <v>421</v>
      </c>
      <c r="B407" s="43">
        <v>45674</v>
      </c>
      <c r="C407" s="44">
        <v>0.49305555555555558</v>
      </c>
      <c r="D407" s="42" t="s">
        <v>122</v>
      </c>
      <c r="E407" s="42" t="s">
        <v>75</v>
      </c>
      <c r="F407" s="72">
        <v>200542</v>
      </c>
      <c r="G407" s="45" t="str">
        <f>+VLOOKUP(Abril81168913141516[[#This Row],[Código]],Tabla1[#All],2,FALSE)</f>
        <v xml:space="preserve">LEVANTE R ESP VR </v>
      </c>
      <c r="H407" s="42">
        <v>20123</v>
      </c>
      <c r="I407" s="42">
        <v>55</v>
      </c>
      <c r="J407" s="42">
        <v>15</v>
      </c>
      <c r="K407" s="9">
        <v>500</v>
      </c>
      <c r="L407" s="42">
        <v>460</v>
      </c>
      <c r="M407" s="22">
        <f>IFERROR((Abril81168913141516[[#This Row],[m2]]*100)/Abril81168913141516[[#This Row],[m1]],"N.A")</f>
        <v>92</v>
      </c>
      <c r="N407" s="42">
        <v>3.1</v>
      </c>
      <c r="O407" s="42">
        <f>IFERROR(100-Abril81168913141516[[#This Row],[% Durab.]],"N.A")</f>
        <v>8</v>
      </c>
      <c r="P407" s="42" t="s">
        <v>126</v>
      </c>
      <c r="Q407" s="42" t="s">
        <v>126</v>
      </c>
      <c r="R407" s="42" t="s">
        <v>126</v>
      </c>
      <c r="S407" s="42" t="s">
        <v>126</v>
      </c>
      <c r="T407" s="42" t="s">
        <v>126</v>
      </c>
      <c r="U407" s="42" t="str">
        <f>IFERROR(100-Abril81168913141516[[#This Row],[10,00]]-Abril81168913141516[[#This Row],[12,00]]-Abril81168913141516[[#This Row],[14,00]]-Abril81168913141516[[#This Row],[16,00]],"N.A.")</f>
        <v>N.A.</v>
      </c>
      <c r="V407" s="42" t="s">
        <v>124</v>
      </c>
      <c r="W407" s="42" t="s">
        <v>125</v>
      </c>
      <c r="X407" s="42"/>
      <c r="Y407" s="42"/>
    </row>
    <row r="408" spans="1:25" ht="15" customHeight="1" x14ac:dyDescent="0.35">
      <c r="A408" s="42">
        <v>422</v>
      </c>
      <c r="B408" s="43">
        <v>45674</v>
      </c>
      <c r="C408" s="44">
        <v>0.49305555555555558</v>
      </c>
      <c r="D408" s="42" t="s">
        <v>122</v>
      </c>
      <c r="E408" s="42" t="s">
        <v>144</v>
      </c>
      <c r="F408" s="42">
        <v>200118</v>
      </c>
      <c r="G408" s="45" t="str">
        <f>+VLOOKUP(Abril81168913141516[[#This Row],[Código]],Tabla1[#All],2,FALSE)</f>
        <v>C. INICIACIÓN P. INMUNIDAD</v>
      </c>
      <c r="H408" s="42">
        <v>20118</v>
      </c>
      <c r="I408" s="42">
        <v>80</v>
      </c>
      <c r="J408" s="42">
        <v>48</v>
      </c>
      <c r="K408" s="9">
        <v>500</v>
      </c>
      <c r="L408" s="42">
        <v>480</v>
      </c>
      <c r="M408" s="22">
        <f>IFERROR((Abril81168913141516[[#This Row],[m2]]*100)/Abril81168913141516[[#This Row],[m1]],"N.A")</f>
        <v>96</v>
      </c>
      <c r="N408" s="42">
        <v>3</v>
      </c>
      <c r="O408" s="42">
        <f>IFERROR(100-Abril81168913141516[[#This Row],[% Durab.]],"N.A")</f>
        <v>4</v>
      </c>
      <c r="P408" s="42" t="s">
        <v>126</v>
      </c>
      <c r="Q408" s="42" t="s">
        <v>126</v>
      </c>
      <c r="R408" s="42" t="s">
        <v>126</v>
      </c>
      <c r="S408" s="42" t="s">
        <v>126</v>
      </c>
      <c r="T408" s="42" t="s">
        <v>126</v>
      </c>
      <c r="U408" s="42" t="str">
        <f>IFERROR(100-Abril81168913141516[[#This Row],[10,00]]-Abril81168913141516[[#This Row],[12,00]]-Abril81168913141516[[#This Row],[14,00]]-Abril81168913141516[[#This Row],[16,00]],"N.A.")</f>
        <v>N.A.</v>
      </c>
      <c r="V408" s="42" t="s">
        <v>124</v>
      </c>
      <c r="W408" s="42" t="s">
        <v>125</v>
      </c>
      <c r="X408" s="42"/>
      <c r="Y408" s="42"/>
    </row>
    <row r="409" spans="1:25" ht="15" customHeight="1" x14ac:dyDescent="0.35">
      <c r="A409" s="42">
        <v>423</v>
      </c>
      <c r="B409" s="43">
        <v>45674</v>
      </c>
      <c r="C409" s="44">
        <v>0.56597222222222221</v>
      </c>
      <c r="D409" s="42" t="s">
        <v>72</v>
      </c>
      <c r="E409" s="42" t="s">
        <v>77</v>
      </c>
      <c r="F409" s="72">
        <v>200542</v>
      </c>
      <c r="G409" s="45" t="str">
        <f>+VLOOKUP(Abril81168913141516[[#This Row],[Código]],Tabla1[#All],2,FALSE)</f>
        <v xml:space="preserve">LEVANTE R ESP VR </v>
      </c>
      <c r="H409" s="42">
        <v>20123</v>
      </c>
      <c r="I409" s="42">
        <v>55</v>
      </c>
      <c r="J409" s="42">
        <v>41</v>
      </c>
      <c r="K409" s="22" t="str">
        <f ca="1">IFERROR((Abril81168913141516[[#This Row],[m2]]*100)/Abril81168913141516[[#This Row],[m1]],"N.A")</f>
        <v>N.A</v>
      </c>
      <c r="L409" s="22" t="str">
        <f ca="1">IFERROR((Abril81168913141516[[#This Row],[% Durab.]]*100)/Abril81168913141516[[#This Row],[m2]],"N.A")</f>
        <v>N.A</v>
      </c>
      <c r="M409" s="22" t="str">
        <f ca="1">IFERROR((Abril81168913141516[[#This Row],[m2]]*100)/Abril81168913141516[[#This Row],[m1]],"N.A")</f>
        <v>N.A</v>
      </c>
      <c r="N409" s="22" t="str">
        <f ca="1">IFERROR((Abril81168913141516[[#This Row],[% Durab.]]*100)/Abril81168913141516[[#This Row],[m2]],"N.A")</f>
        <v>N.A</v>
      </c>
      <c r="O409" s="42" t="str">
        <f ca="1">IFERROR(100-Abril81168913141516[[#This Row],[% Durab.]],"N.A")</f>
        <v>N.A</v>
      </c>
      <c r="P409" s="42" t="s">
        <v>176</v>
      </c>
      <c r="Q409" s="42">
        <v>0.24</v>
      </c>
      <c r="R409" s="42">
        <v>0.36</v>
      </c>
      <c r="S409" s="42">
        <v>5.24</v>
      </c>
      <c r="T409" s="42">
        <v>4</v>
      </c>
      <c r="U409" s="42">
        <f>IFERROR(100-Abril81168913141516[[#This Row],[10,00]]-Abril81168913141516[[#This Row],[12,00]]-Abril81168913141516[[#This Row],[14,00]]-Abril81168913141516[[#This Row],[16,00]],"N.A.")</f>
        <v>90.160000000000011</v>
      </c>
      <c r="V409" s="42" t="s">
        <v>123</v>
      </c>
      <c r="W409" s="42" t="s">
        <v>125</v>
      </c>
      <c r="X409" s="42"/>
      <c r="Y409" s="42"/>
    </row>
    <row r="410" spans="1:25" ht="15" customHeight="1" x14ac:dyDescent="0.35">
      <c r="A410" s="42">
        <v>424</v>
      </c>
      <c r="B410" s="43">
        <v>45674</v>
      </c>
      <c r="C410" s="44">
        <v>0.58333333333333337</v>
      </c>
      <c r="D410" s="42" t="s">
        <v>122</v>
      </c>
      <c r="E410" s="42" t="s">
        <v>75</v>
      </c>
      <c r="F410" s="72">
        <v>200542</v>
      </c>
      <c r="G410" s="45" t="str">
        <f>+VLOOKUP(Abril81168913141516[[#This Row],[Código]],Tabla1[#All],2,FALSE)</f>
        <v xml:space="preserve">LEVANTE R ESP VR </v>
      </c>
      <c r="H410" s="42">
        <v>20123</v>
      </c>
      <c r="I410" s="42">
        <v>55</v>
      </c>
      <c r="J410" s="42">
        <v>22</v>
      </c>
      <c r="K410" s="9">
        <v>500</v>
      </c>
      <c r="L410" s="42">
        <v>464</v>
      </c>
      <c r="M410" s="22">
        <f>IFERROR((Abril81168913141516[[#This Row],[m2]]*100)/Abril81168913141516[[#This Row],[m1]],"N.A")</f>
        <v>92.8</v>
      </c>
      <c r="N410" s="42">
        <v>3.1</v>
      </c>
      <c r="O410" s="42">
        <f>IFERROR(100-Abril81168913141516[[#This Row],[% Durab.]],"N.A")</f>
        <v>7.2000000000000028</v>
      </c>
      <c r="P410" s="42" t="s">
        <v>126</v>
      </c>
      <c r="Q410" s="42" t="s">
        <v>126</v>
      </c>
      <c r="R410" s="42" t="s">
        <v>126</v>
      </c>
      <c r="S410" s="42" t="s">
        <v>126</v>
      </c>
      <c r="T410" s="42" t="s">
        <v>126</v>
      </c>
      <c r="U410" s="42" t="str">
        <f>IFERROR(100-Abril81168913141516[[#This Row],[10,00]]-Abril81168913141516[[#This Row],[12,00]]-Abril81168913141516[[#This Row],[14,00]]-Abril81168913141516[[#This Row],[16,00]],"N.A.")</f>
        <v>N.A.</v>
      </c>
      <c r="V410" s="42" t="s">
        <v>124</v>
      </c>
      <c r="W410" s="42" t="s">
        <v>125</v>
      </c>
      <c r="X410" s="42"/>
      <c r="Y410" s="42"/>
    </row>
    <row r="411" spans="1:25" ht="15" customHeight="1" x14ac:dyDescent="0.35">
      <c r="A411" s="42">
        <v>425</v>
      </c>
      <c r="B411" s="43">
        <v>45674</v>
      </c>
      <c r="C411" s="44">
        <v>0.58333333333333337</v>
      </c>
      <c r="D411" s="42" t="s">
        <v>122</v>
      </c>
      <c r="E411" s="42" t="s">
        <v>144</v>
      </c>
      <c r="F411" s="42">
        <v>200118</v>
      </c>
      <c r="G411" s="45" t="str">
        <f>+VLOOKUP(Abril81168913141516[[#This Row],[Código]],Tabla1[#All],2,FALSE)</f>
        <v>C. INICIACIÓN P. INMUNIDAD</v>
      </c>
      <c r="H411" s="42">
        <v>20118</v>
      </c>
      <c r="I411" s="42">
        <v>80</v>
      </c>
      <c r="J411" s="42">
        <v>52</v>
      </c>
      <c r="K411" s="9">
        <v>500</v>
      </c>
      <c r="L411" s="42">
        <v>480</v>
      </c>
      <c r="M411" s="22">
        <f>IFERROR((Abril81168913141516[[#This Row],[m2]]*100)/Abril81168913141516[[#This Row],[m1]],"N.A")</f>
        <v>96</v>
      </c>
      <c r="N411" s="42">
        <v>3.1</v>
      </c>
      <c r="O411" s="42">
        <f>IFERROR(100-Abril81168913141516[[#This Row],[% Durab.]],"N.A")</f>
        <v>4</v>
      </c>
      <c r="P411" s="42" t="s">
        <v>126</v>
      </c>
      <c r="Q411" s="42" t="s">
        <v>126</v>
      </c>
      <c r="R411" s="42" t="s">
        <v>126</v>
      </c>
      <c r="S411" s="42" t="s">
        <v>126</v>
      </c>
      <c r="T411" s="42" t="s">
        <v>126</v>
      </c>
      <c r="U411" s="42" t="str">
        <f>IFERROR(100-Abril81168913141516[[#This Row],[10,00]]-Abril81168913141516[[#This Row],[12,00]]-Abril81168913141516[[#This Row],[14,00]]-Abril81168913141516[[#This Row],[16,00]],"N.A.")</f>
        <v>N.A.</v>
      </c>
      <c r="V411" s="42" t="s">
        <v>124</v>
      </c>
      <c r="W411" s="42" t="s">
        <v>125</v>
      </c>
      <c r="X411" s="42"/>
      <c r="Y411" s="42"/>
    </row>
    <row r="412" spans="1:25" ht="15" customHeight="1" x14ac:dyDescent="0.35">
      <c r="A412" s="42">
        <v>426</v>
      </c>
      <c r="B412" s="43">
        <v>45674</v>
      </c>
      <c r="C412" s="44">
        <v>0.64444444444444449</v>
      </c>
      <c r="D412" s="42" t="s">
        <v>72</v>
      </c>
      <c r="E412" s="42" t="s">
        <v>77</v>
      </c>
      <c r="F412" s="42">
        <v>200118</v>
      </c>
      <c r="G412" s="45" t="str">
        <f>+VLOOKUP(Abril81168913141516[[#This Row],[Código]],Tabla1[#All],2,FALSE)</f>
        <v>C. INICIACIÓN P. INMUNIDAD</v>
      </c>
      <c r="H412" s="42">
        <v>20119</v>
      </c>
      <c r="I412" s="42">
        <v>20</v>
      </c>
      <c r="J412" s="42">
        <v>3</v>
      </c>
      <c r="K412" s="22" t="str">
        <f ca="1">IFERROR((Abril81168913141516[[#This Row],[m2]]*100)/Abril81168913141516[[#This Row],[m1]],"N.A")</f>
        <v>N.A</v>
      </c>
      <c r="L412" s="22" t="str">
        <f ca="1">IFERROR((Abril81168913141516[[#This Row],[% Durab.]]*100)/Abril81168913141516[[#This Row],[m2]],"N.A")</f>
        <v>N.A</v>
      </c>
      <c r="M412" s="22" t="str">
        <f ca="1">IFERROR((Abril81168913141516[[#This Row],[m2]]*100)/Abril81168913141516[[#This Row],[m1]],"N.A")</f>
        <v>N.A</v>
      </c>
      <c r="N412" s="22" t="str">
        <f ca="1">IFERROR((Abril81168913141516[[#This Row],[% Durab.]]*100)/Abril81168913141516[[#This Row],[m2]],"N.A")</f>
        <v>N.A</v>
      </c>
      <c r="O412" s="42" t="str">
        <f ca="1">IFERROR(100-Abril81168913141516[[#This Row],[% Durab.]],"N.A")</f>
        <v>N.A</v>
      </c>
      <c r="P412" s="42" t="s">
        <v>176</v>
      </c>
      <c r="Q412" s="42">
        <v>0.32</v>
      </c>
      <c r="R412" s="42">
        <v>0.56000000000000005</v>
      </c>
      <c r="S412" s="42">
        <v>4.32</v>
      </c>
      <c r="T412" s="42">
        <v>4.16</v>
      </c>
      <c r="U412" s="42">
        <f>IFERROR(100-Abril81168913141516[[#This Row],[10,00]]-Abril81168913141516[[#This Row],[12,00]]-Abril81168913141516[[#This Row],[14,00]]-Abril81168913141516[[#This Row],[16,00]],"N.A.")</f>
        <v>90.640000000000015</v>
      </c>
      <c r="V412" s="42" t="s">
        <v>123</v>
      </c>
      <c r="W412" s="42" t="s">
        <v>125</v>
      </c>
      <c r="X412" s="42"/>
      <c r="Y412" s="42"/>
    </row>
    <row r="413" spans="1:25" ht="15" customHeight="1" x14ac:dyDescent="0.35">
      <c r="A413" s="42">
        <v>427</v>
      </c>
      <c r="B413" s="43">
        <v>45674</v>
      </c>
      <c r="C413" s="44">
        <v>0.73124999999999996</v>
      </c>
      <c r="D413" s="42" t="s">
        <v>72</v>
      </c>
      <c r="E413" s="42" t="s">
        <v>77</v>
      </c>
      <c r="F413" s="42">
        <v>200118</v>
      </c>
      <c r="G413" s="45" t="str">
        <f>+VLOOKUP(Abril81168913141516[[#This Row],[Código]],Tabla1[#All],2,FALSE)</f>
        <v>C. INICIACIÓN P. INMUNIDAD</v>
      </c>
      <c r="H413" s="42">
        <v>20119</v>
      </c>
      <c r="I413" s="42">
        <v>20</v>
      </c>
      <c r="J413" s="42">
        <v>18</v>
      </c>
      <c r="K413" s="22" t="str">
        <f ca="1">IFERROR((Abril81168913141516[[#This Row],[m2]]*100)/Abril81168913141516[[#This Row],[m1]],"N.A")</f>
        <v>N.A</v>
      </c>
      <c r="L413" s="22" t="str">
        <f ca="1">IFERROR((Abril81168913141516[[#This Row],[% Durab.]]*100)/Abril81168913141516[[#This Row],[m2]],"N.A")</f>
        <v>N.A</v>
      </c>
      <c r="M413" s="22" t="str">
        <f ca="1">IFERROR((Abril81168913141516[[#This Row],[m2]]*100)/Abril81168913141516[[#This Row],[m1]],"N.A")</f>
        <v>N.A</v>
      </c>
      <c r="N413" s="22" t="str">
        <f ca="1">IFERROR((Abril81168913141516[[#This Row],[% Durab.]]*100)/Abril81168913141516[[#This Row],[m2]],"N.A")</f>
        <v>N.A</v>
      </c>
      <c r="O413" s="42" t="str">
        <f ca="1">IFERROR(100-Abril81168913141516[[#This Row],[% Durab.]],"N.A")</f>
        <v>N.A</v>
      </c>
      <c r="P413" s="42" t="s">
        <v>142</v>
      </c>
      <c r="Q413" s="42">
        <v>0.56000000000000005</v>
      </c>
      <c r="R413" s="42">
        <v>1.1200000000000001</v>
      </c>
      <c r="S413" s="42">
        <v>5.08</v>
      </c>
      <c r="T413" s="42">
        <v>4.32</v>
      </c>
      <c r="U413" s="42">
        <f>IFERROR(100-Abril81168913141516[[#This Row],[10,00]]-Abril81168913141516[[#This Row],[12,00]]-Abril81168913141516[[#This Row],[14,00]]-Abril81168913141516[[#This Row],[16,00]],"N.A.")</f>
        <v>88.919999999999987</v>
      </c>
      <c r="V413" s="42" t="s">
        <v>134</v>
      </c>
      <c r="W413" s="42" t="s">
        <v>138</v>
      </c>
      <c r="X413" s="42" t="s">
        <v>207</v>
      </c>
      <c r="Y413" s="42"/>
    </row>
    <row r="414" spans="1:25" ht="15" customHeight="1" x14ac:dyDescent="0.35">
      <c r="A414" s="42">
        <v>428</v>
      </c>
      <c r="B414" s="43">
        <v>45674</v>
      </c>
      <c r="C414" s="44">
        <v>0.64930555555555558</v>
      </c>
      <c r="D414" s="42" t="s">
        <v>122</v>
      </c>
      <c r="E414" s="42" t="s">
        <v>75</v>
      </c>
      <c r="F414" s="72">
        <v>200542</v>
      </c>
      <c r="G414" s="45" t="str">
        <f>+VLOOKUP(Abril81168913141516[[#This Row],[Código]],Tabla1[#All],2,FALSE)</f>
        <v xml:space="preserve">LEVANTE R ESP VR </v>
      </c>
      <c r="H414" s="42">
        <v>20123</v>
      </c>
      <c r="I414" s="42">
        <v>55</v>
      </c>
      <c r="J414" s="42">
        <v>55</v>
      </c>
      <c r="K414" s="9">
        <v>500</v>
      </c>
      <c r="L414" s="42">
        <v>472</v>
      </c>
      <c r="M414" s="22">
        <f>IFERROR((Abril81168913141516[[#This Row],[m2]]*100)/Abril81168913141516[[#This Row],[m1]],"N.A")</f>
        <v>94.4</v>
      </c>
      <c r="N414" s="42">
        <v>3.1</v>
      </c>
      <c r="O414" s="42">
        <f>IFERROR(100-Abril81168913141516[[#This Row],[% Durab.]],"N.A")</f>
        <v>5.5999999999999943</v>
      </c>
      <c r="P414" s="42" t="s">
        <v>126</v>
      </c>
      <c r="Q414" s="42" t="s">
        <v>126</v>
      </c>
      <c r="R414" s="42" t="s">
        <v>126</v>
      </c>
      <c r="S414" s="42" t="s">
        <v>126</v>
      </c>
      <c r="T414" s="42" t="s">
        <v>126</v>
      </c>
      <c r="U414" s="42" t="str">
        <f>IFERROR(100-Abril81168913141516[[#This Row],[10,00]]-Abril81168913141516[[#This Row],[12,00]]-Abril81168913141516[[#This Row],[14,00]]-Abril81168913141516[[#This Row],[16,00]],"N.A.")</f>
        <v>N.A.</v>
      </c>
      <c r="V414" s="42" t="s">
        <v>129</v>
      </c>
      <c r="W414" s="42" t="s">
        <v>138</v>
      </c>
      <c r="X414" s="42"/>
      <c r="Y414" s="42"/>
    </row>
    <row r="415" spans="1:25" ht="15" customHeight="1" x14ac:dyDescent="0.35">
      <c r="A415" s="42">
        <v>429</v>
      </c>
      <c r="B415" s="43">
        <v>45674</v>
      </c>
      <c r="C415" s="44">
        <v>0.64930555555555558</v>
      </c>
      <c r="D415" s="42" t="s">
        <v>122</v>
      </c>
      <c r="E415" s="42" t="s">
        <v>144</v>
      </c>
      <c r="F415" s="42">
        <v>200118</v>
      </c>
      <c r="G415" s="45" t="str">
        <f>+VLOOKUP(Abril81168913141516[[#This Row],[Código]],Tabla1[#All],2,FALSE)</f>
        <v>C. INICIACIÓN P. INMUNIDAD</v>
      </c>
      <c r="H415" s="42">
        <v>20119</v>
      </c>
      <c r="I415" s="42">
        <v>20</v>
      </c>
      <c r="J415" s="42">
        <v>18</v>
      </c>
      <c r="K415" s="9">
        <v>500</v>
      </c>
      <c r="L415" s="42">
        <v>485</v>
      </c>
      <c r="M415" s="22">
        <f>IFERROR((Abril81168913141516[[#This Row],[m2]]*100)/Abril81168913141516[[#This Row],[m1]],"N.A")</f>
        <v>97</v>
      </c>
      <c r="N415" s="42">
        <v>3.2</v>
      </c>
      <c r="O415" s="42">
        <f>IFERROR(100-Abril81168913141516[[#This Row],[% Durab.]],"N.A")</f>
        <v>3</v>
      </c>
      <c r="P415" s="42" t="s">
        <v>126</v>
      </c>
      <c r="Q415" s="42" t="s">
        <v>126</v>
      </c>
      <c r="R415" s="42" t="s">
        <v>126</v>
      </c>
      <c r="S415" s="42" t="s">
        <v>126</v>
      </c>
      <c r="T415" s="42" t="s">
        <v>126</v>
      </c>
      <c r="U415" s="42" t="str">
        <f>IFERROR(100-Abril81168913141516[[#This Row],[10,00]]-Abril81168913141516[[#This Row],[12,00]]-Abril81168913141516[[#This Row],[14,00]]-Abril81168913141516[[#This Row],[16,00]],"N.A.")</f>
        <v>N.A.</v>
      </c>
      <c r="V415" s="42" t="s">
        <v>129</v>
      </c>
      <c r="W415" s="42" t="s">
        <v>138</v>
      </c>
      <c r="X415" s="42"/>
      <c r="Y415" s="42"/>
    </row>
    <row r="416" spans="1:25" ht="15" customHeight="1" x14ac:dyDescent="0.35">
      <c r="A416" s="42">
        <v>430</v>
      </c>
      <c r="B416" s="43">
        <v>45674</v>
      </c>
      <c r="C416" s="44">
        <v>0.77777777777777779</v>
      </c>
      <c r="D416" s="42" t="s">
        <v>72</v>
      </c>
      <c r="E416" s="42" t="s">
        <v>77</v>
      </c>
      <c r="F416" s="42">
        <v>200097</v>
      </c>
      <c r="G416" s="45" t="str">
        <f>+VLOOKUP(Abril81168913141516[[#This Row],[Código]],Tabla1[#All],2,FALSE)</f>
        <v>C.REEMPLAZOS P. SI-B</v>
      </c>
      <c r="H416" s="42">
        <v>20112</v>
      </c>
      <c r="I416" s="42">
        <v>16</v>
      </c>
      <c r="J416" s="42">
        <v>14</v>
      </c>
      <c r="K416" s="22" t="str">
        <f ca="1">IFERROR((Abril81168913141516[[#This Row],[m2]]*100)/Abril81168913141516[[#This Row],[m1]],"N.A")</f>
        <v>N.A</v>
      </c>
      <c r="L416" s="22" t="str">
        <f ca="1">IFERROR((Abril81168913141516[[#This Row],[% Durab.]]*100)/Abril81168913141516[[#This Row],[m2]],"N.A")</f>
        <v>N.A</v>
      </c>
      <c r="M416" s="22" t="str">
        <f ca="1">IFERROR((Abril81168913141516[[#This Row],[m2]]*100)/Abril81168913141516[[#This Row],[m1]],"N.A")</f>
        <v>N.A</v>
      </c>
      <c r="N416" s="22" t="str">
        <f ca="1">IFERROR((Abril81168913141516[[#This Row],[% Durab.]]*100)/Abril81168913141516[[#This Row],[m2]],"N.A")</f>
        <v>N.A</v>
      </c>
      <c r="O416" s="42" t="str">
        <f ca="1">IFERROR(100-Abril81168913141516[[#This Row],[% Durab.]],"N.A")</f>
        <v>N.A</v>
      </c>
      <c r="P416" s="42" t="s">
        <v>142</v>
      </c>
      <c r="Q416" s="42">
        <v>0.44</v>
      </c>
      <c r="R416" s="42">
        <v>1.1599999999999999</v>
      </c>
      <c r="S416" s="42">
        <v>5.48</v>
      </c>
      <c r="T416" s="42">
        <v>4.3600000000000003</v>
      </c>
      <c r="U416" s="42">
        <f>IFERROR(100-Abril81168913141516[[#This Row],[10,00]]-Abril81168913141516[[#This Row],[12,00]]-Abril81168913141516[[#This Row],[14,00]]-Abril81168913141516[[#This Row],[16,00]],"N.A.")</f>
        <v>88.56</v>
      </c>
      <c r="V416" s="42" t="s">
        <v>134</v>
      </c>
      <c r="W416" s="42" t="s">
        <v>138</v>
      </c>
      <c r="X416" s="42" t="s">
        <v>208</v>
      </c>
      <c r="Y416" s="42"/>
    </row>
    <row r="417" spans="1:25" ht="15" customHeight="1" x14ac:dyDescent="0.35">
      <c r="A417" s="42">
        <v>431</v>
      </c>
      <c r="B417" s="43">
        <v>45674</v>
      </c>
      <c r="C417" s="44">
        <v>0.84722222222222221</v>
      </c>
      <c r="D417" s="42" t="s">
        <v>122</v>
      </c>
      <c r="E417" s="42" t="s">
        <v>75</v>
      </c>
      <c r="F417" s="42">
        <v>200097</v>
      </c>
      <c r="G417" s="45" t="str">
        <f>+VLOOKUP(Abril81168913141516[[#This Row],[Código]],Tabla1[#All],2,FALSE)</f>
        <v>C.REEMPLAZOS P. SI-B</v>
      </c>
      <c r="H417" s="42">
        <v>20112</v>
      </c>
      <c r="I417" s="42">
        <v>16</v>
      </c>
      <c r="J417" s="42">
        <v>16</v>
      </c>
      <c r="K417" s="9">
        <v>500</v>
      </c>
      <c r="L417" s="42">
        <v>455</v>
      </c>
      <c r="M417" s="22">
        <f>IFERROR((Abril81168913141516[[#This Row],[m2]]*100)/Abril81168913141516[[#This Row],[m1]],"N.A")</f>
        <v>91</v>
      </c>
      <c r="N417" s="42">
        <v>3.5</v>
      </c>
      <c r="O417" s="42">
        <f>IFERROR(100-Abril81168913141516[[#This Row],[% Durab.]],"N.A")</f>
        <v>9</v>
      </c>
      <c r="P417" s="42" t="s">
        <v>126</v>
      </c>
      <c r="Q417" s="42" t="s">
        <v>126</v>
      </c>
      <c r="R417" s="42" t="s">
        <v>126</v>
      </c>
      <c r="S417" s="42" t="s">
        <v>126</v>
      </c>
      <c r="T417" s="42" t="s">
        <v>126</v>
      </c>
      <c r="U417" s="42" t="str">
        <f>IFERROR(100-Abril81168913141516[[#This Row],[10,00]]-Abril81168913141516[[#This Row],[12,00]]-Abril81168913141516[[#This Row],[14,00]]-Abril81168913141516[[#This Row],[16,00]],"N.A.")</f>
        <v>N.A.</v>
      </c>
      <c r="V417" s="42" t="s">
        <v>129</v>
      </c>
      <c r="W417" s="42" t="s">
        <v>138</v>
      </c>
      <c r="X417" s="42"/>
      <c r="Y417" s="42"/>
    </row>
    <row r="418" spans="1:25" ht="15" customHeight="1" x14ac:dyDescent="0.35">
      <c r="A418" s="42">
        <v>432</v>
      </c>
      <c r="B418" s="43">
        <v>45674</v>
      </c>
      <c r="C418" s="44">
        <v>0.84722222222222221</v>
      </c>
      <c r="D418" s="42" t="s">
        <v>122</v>
      </c>
      <c r="E418" s="42" t="s">
        <v>76</v>
      </c>
      <c r="F418" s="42">
        <v>200541</v>
      </c>
      <c r="G418" s="45" t="str">
        <f>+VLOOKUP(Abril81168913141516[[#This Row],[Código]],Tabla1[#All],2,FALSE)</f>
        <v>C. LEVANTE VR P.</v>
      </c>
      <c r="H418" s="42">
        <v>20121</v>
      </c>
      <c r="I418" s="42">
        <v>68</v>
      </c>
      <c r="J418" s="42">
        <v>12</v>
      </c>
      <c r="K418" s="9">
        <v>500</v>
      </c>
      <c r="L418" s="42">
        <v>464</v>
      </c>
      <c r="M418" s="22">
        <f>IFERROR((Abril81168913141516[[#This Row],[m2]]*100)/Abril81168913141516[[#This Row],[m1]],"N.A")</f>
        <v>92.8</v>
      </c>
      <c r="N418" s="42">
        <v>3</v>
      </c>
      <c r="O418" s="42">
        <f>IFERROR(100-Abril81168913141516[[#This Row],[% Durab.]],"N.A")</f>
        <v>7.2000000000000028</v>
      </c>
      <c r="P418" s="42" t="s">
        <v>126</v>
      </c>
      <c r="Q418" s="42" t="s">
        <v>126</v>
      </c>
      <c r="R418" s="42" t="s">
        <v>126</v>
      </c>
      <c r="S418" s="42" t="s">
        <v>126</v>
      </c>
      <c r="T418" s="42" t="s">
        <v>126</v>
      </c>
      <c r="U418" s="42" t="str">
        <f>IFERROR(100-Abril81168913141516[[#This Row],[10,00]]-Abril81168913141516[[#This Row],[12,00]]-Abril81168913141516[[#This Row],[14,00]]-Abril81168913141516[[#This Row],[16,00]],"N.A.")</f>
        <v>N.A.</v>
      </c>
      <c r="V418" s="42" t="s">
        <v>129</v>
      </c>
      <c r="W418" s="42" t="s">
        <v>138</v>
      </c>
      <c r="X418" s="42"/>
      <c r="Y418" s="42"/>
    </row>
    <row r="419" spans="1:25" ht="15" customHeight="1" x14ac:dyDescent="0.35">
      <c r="A419" s="42">
        <v>433</v>
      </c>
      <c r="B419" s="43">
        <v>45674</v>
      </c>
      <c r="C419" s="44">
        <v>0.89236111111111116</v>
      </c>
      <c r="D419" s="42" t="s">
        <v>72</v>
      </c>
      <c r="E419" s="42" t="s">
        <v>77</v>
      </c>
      <c r="F419" s="42">
        <v>200106</v>
      </c>
      <c r="G419" s="45" t="str">
        <f>+VLOOKUP(Abril81168913141516[[#This Row],[Código]],Tabla1[#All],2,FALSE)</f>
        <v xml:space="preserve">C. LEVANTE ESP. P </v>
      </c>
      <c r="H419" s="42">
        <v>20113</v>
      </c>
      <c r="I419" s="42">
        <v>26</v>
      </c>
      <c r="J419" s="42">
        <v>12</v>
      </c>
      <c r="K419" s="22" t="str">
        <f ca="1">IFERROR((Abril81168913141516[[#This Row],[m2]]*100)/Abril81168913141516[[#This Row],[m1]],"N.A")</f>
        <v>N.A</v>
      </c>
      <c r="L419" s="22" t="str">
        <f ca="1">IFERROR((Abril81168913141516[[#This Row],[% Durab.]]*100)/Abril81168913141516[[#This Row],[m2]],"N.A")</f>
        <v>N.A</v>
      </c>
      <c r="M419" s="22" t="str">
        <f ca="1">IFERROR((Abril81168913141516[[#This Row],[m2]]*100)/Abril81168913141516[[#This Row],[m1]],"N.A")</f>
        <v>N.A</v>
      </c>
      <c r="N419" s="22" t="str">
        <f ca="1">IFERROR((Abril81168913141516[[#This Row],[% Durab.]]*100)/Abril81168913141516[[#This Row],[m2]],"N.A")</f>
        <v>N.A</v>
      </c>
      <c r="O419" s="42" t="str">
        <f ca="1">IFERROR(100-Abril81168913141516[[#This Row],[% Durab.]],"N.A")</f>
        <v>N.A</v>
      </c>
      <c r="P419" s="42" t="s">
        <v>142</v>
      </c>
      <c r="Q419" s="42">
        <v>0.56000000000000005</v>
      </c>
      <c r="R419" s="42">
        <v>1.1200000000000001</v>
      </c>
      <c r="S419" s="42">
        <v>5.64</v>
      </c>
      <c r="T419" s="42">
        <v>4.4800000000000004</v>
      </c>
      <c r="U419" s="42">
        <f>IFERROR(100-Abril81168913141516[[#This Row],[10,00]]-Abril81168913141516[[#This Row],[12,00]]-Abril81168913141516[[#This Row],[14,00]]-Abril81168913141516[[#This Row],[16,00]],"N.A.")</f>
        <v>88.199999999999989</v>
      </c>
      <c r="V419" s="42" t="s">
        <v>134</v>
      </c>
      <c r="W419" s="42" t="s">
        <v>138</v>
      </c>
      <c r="X419" s="42" t="s">
        <v>208</v>
      </c>
      <c r="Y419" s="42"/>
    </row>
    <row r="420" spans="1:25" ht="15" customHeight="1" x14ac:dyDescent="0.35">
      <c r="A420" s="42">
        <v>434</v>
      </c>
      <c r="B420" s="43">
        <v>45674</v>
      </c>
      <c r="C420" s="44">
        <v>0.91666666666666663</v>
      </c>
      <c r="D420" s="42" t="s">
        <v>122</v>
      </c>
      <c r="E420" s="42" t="s">
        <v>75</v>
      </c>
      <c r="F420" s="42">
        <v>200106</v>
      </c>
      <c r="G420" s="45" t="str">
        <f>+VLOOKUP(Abril81168913141516[[#This Row],[Código]],Tabla1[#All],2,FALSE)</f>
        <v xml:space="preserve">C. LEVANTE ESP. P </v>
      </c>
      <c r="H420" s="42">
        <v>20113</v>
      </c>
      <c r="I420" s="42">
        <v>26</v>
      </c>
      <c r="J420" s="42">
        <v>14</v>
      </c>
      <c r="K420" s="9">
        <v>500</v>
      </c>
      <c r="L420" s="42">
        <v>458</v>
      </c>
      <c r="M420" s="22">
        <f>IFERROR((Abril81168913141516[[#This Row],[m2]]*100)/Abril81168913141516[[#This Row],[m1]],"N.A")</f>
        <v>91.6</v>
      </c>
      <c r="N420" s="42">
        <v>3.5</v>
      </c>
      <c r="O420" s="42">
        <f>IFERROR(100-Abril81168913141516[[#This Row],[% Durab.]],"N.A")</f>
        <v>8.4000000000000057</v>
      </c>
      <c r="P420" s="42" t="s">
        <v>126</v>
      </c>
      <c r="Q420" s="42" t="s">
        <v>126</v>
      </c>
      <c r="R420" s="42" t="s">
        <v>126</v>
      </c>
      <c r="S420" s="42" t="s">
        <v>126</v>
      </c>
      <c r="T420" s="42" t="s">
        <v>126</v>
      </c>
      <c r="U420" s="42" t="str">
        <f>IFERROR(100-Abril81168913141516[[#This Row],[10,00]]-Abril81168913141516[[#This Row],[12,00]]-Abril81168913141516[[#This Row],[14,00]]-Abril81168913141516[[#This Row],[16,00]],"N.A.")</f>
        <v>N.A.</v>
      </c>
      <c r="V420" s="42" t="s">
        <v>129</v>
      </c>
      <c r="W420" s="42" t="s">
        <v>138</v>
      </c>
      <c r="X420" s="42"/>
      <c r="Y420" s="42"/>
    </row>
    <row r="421" spans="1:25" ht="15" customHeight="1" x14ac:dyDescent="0.35">
      <c r="A421" s="42">
        <v>435</v>
      </c>
      <c r="B421" s="43">
        <v>45674</v>
      </c>
      <c r="C421" s="44">
        <v>0.91666666666666663</v>
      </c>
      <c r="D421" s="42" t="s">
        <v>122</v>
      </c>
      <c r="E421" s="42" t="s">
        <v>76</v>
      </c>
      <c r="F421" s="42">
        <v>200541</v>
      </c>
      <c r="G421" s="45" t="str">
        <f>+VLOOKUP(Abril81168913141516[[#This Row],[Código]],Tabla1[#All],2,FALSE)</f>
        <v>C. LEVANTE VR P.</v>
      </c>
      <c r="H421" s="42">
        <v>20121</v>
      </c>
      <c r="I421" s="42">
        <v>68</v>
      </c>
      <c r="J421" s="42">
        <v>28</v>
      </c>
      <c r="K421" s="9">
        <v>500</v>
      </c>
      <c r="L421" s="42">
        <v>455</v>
      </c>
      <c r="M421" s="22">
        <f>IFERROR((Abril81168913141516[[#This Row],[m2]]*100)/Abril81168913141516[[#This Row],[m1]],"N.A")</f>
        <v>91</v>
      </c>
      <c r="N421" s="42">
        <v>3</v>
      </c>
      <c r="O421" s="42">
        <f>IFERROR(100-Abril81168913141516[[#This Row],[% Durab.]],"N.A")</f>
        <v>9</v>
      </c>
      <c r="P421" s="42" t="s">
        <v>126</v>
      </c>
      <c r="Q421" s="42" t="s">
        <v>126</v>
      </c>
      <c r="R421" s="42" t="s">
        <v>126</v>
      </c>
      <c r="S421" s="42" t="s">
        <v>126</v>
      </c>
      <c r="T421" s="42" t="s">
        <v>126</v>
      </c>
      <c r="U421" s="42" t="str">
        <f>IFERROR(100-Abril81168913141516[[#This Row],[10,00]]-Abril81168913141516[[#This Row],[12,00]]-Abril81168913141516[[#This Row],[14,00]]-Abril81168913141516[[#This Row],[16,00]],"N.A.")</f>
        <v>N.A.</v>
      </c>
      <c r="V421" s="42" t="s">
        <v>129</v>
      </c>
      <c r="W421" s="42" t="s">
        <v>138</v>
      </c>
      <c r="X421" s="42"/>
      <c r="Y421" s="42"/>
    </row>
    <row r="422" spans="1:25" ht="15" customHeight="1" x14ac:dyDescent="0.35">
      <c r="A422" s="42">
        <v>436</v>
      </c>
      <c r="B422" s="43">
        <v>45674</v>
      </c>
      <c r="C422" s="44">
        <v>0.96388888888888891</v>
      </c>
      <c r="D422" s="42" t="s">
        <v>72</v>
      </c>
      <c r="E422" s="42" t="s">
        <v>77</v>
      </c>
      <c r="F422" s="42">
        <v>200541</v>
      </c>
      <c r="G422" s="45" t="str">
        <f>+VLOOKUP(Abril81168913141516[[#This Row],[Código]],Tabla1[#All],2,FALSE)</f>
        <v>C. LEVANTE VR P.</v>
      </c>
      <c r="H422" s="42">
        <v>20121</v>
      </c>
      <c r="I422" s="42">
        <v>68</v>
      </c>
      <c r="J422" s="42">
        <v>24</v>
      </c>
      <c r="K422" s="22" t="str">
        <f ca="1">IFERROR((Abril81168913141516[[#This Row],[m2]]*100)/Abril81168913141516[[#This Row],[m1]],"N.A")</f>
        <v>N.A</v>
      </c>
      <c r="L422" s="22" t="str">
        <f ca="1">IFERROR((Abril81168913141516[[#This Row],[% Durab.]]*100)/Abril81168913141516[[#This Row],[m2]],"N.A")</f>
        <v>N.A</v>
      </c>
      <c r="M422" s="22" t="str">
        <f ca="1">IFERROR((Abril81168913141516[[#This Row],[m2]]*100)/Abril81168913141516[[#This Row],[m1]],"N.A")</f>
        <v>N.A</v>
      </c>
      <c r="N422" s="22" t="str">
        <f ca="1">IFERROR((Abril81168913141516[[#This Row],[% Durab.]]*100)/Abril81168913141516[[#This Row],[m2]],"N.A")</f>
        <v>N.A</v>
      </c>
      <c r="O422" s="42" t="str">
        <f ca="1">IFERROR(100-Abril81168913141516[[#This Row],[% Durab.]],"N.A")</f>
        <v>N.A</v>
      </c>
      <c r="P422" s="42" t="s">
        <v>142</v>
      </c>
      <c r="Q422" s="42">
        <v>0.56000000000000005</v>
      </c>
      <c r="R422" s="42">
        <v>1.44</v>
      </c>
      <c r="S422" s="42">
        <v>6</v>
      </c>
      <c r="T422" s="42">
        <v>4.68</v>
      </c>
      <c r="U422" s="42">
        <f>IFERROR(100-Abril81168913141516[[#This Row],[10,00]]-Abril81168913141516[[#This Row],[12,00]]-Abril81168913141516[[#This Row],[14,00]]-Abril81168913141516[[#This Row],[16,00]],"N.A.")</f>
        <v>87.32</v>
      </c>
      <c r="V422" s="42" t="s">
        <v>134</v>
      </c>
      <c r="W422" s="42" t="s">
        <v>138</v>
      </c>
      <c r="X422" s="42" t="s">
        <v>208</v>
      </c>
      <c r="Y422" s="42"/>
    </row>
    <row r="423" spans="1:25" ht="15" customHeight="1" x14ac:dyDescent="0.35">
      <c r="A423" s="42">
        <v>437</v>
      </c>
      <c r="B423" s="43">
        <v>45675</v>
      </c>
      <c r="C423" s="44">
        <v>6.25E-2</v>
      </c>
      <c r="D423" s="42" t="s">
        <v>72</v>
      </c>
      <c r="E423" s="42" t="s">
        <v>77</v>
      </c>
      <c r="F423" s="42">
        <v>200541</v>
      </c>
      <c r="G423" s="45" t="str">
        <f>+VLOOKUP(Abril81168913141516[[#This Row],[Código]],Tabla1[#All],2,FALSE)</f>
        <v>C. LEVANTE VR P.</v>
      </c>
      <c r="H423" s="42">
        <v>20121</v>
      </c>
      <c r="I423" s="42">
        <v>68</v>
      </c>
      <c r="J423" s="42">
        <v>48</v>
      </c>
      <c r="K423" s="22" t="str">
        <f ca="1">IFERROR((Abril81168913141516[[#This Row],[m2]]*100)/Abril81168913141516[[#This Row],[m1]],"N.A")</f>
        <v>N.A</v>
      </c>
      <c r="L423" s="22" t="str">
        <f ca="1">IFERROR((Abril81168913141516[[#This Row],[% Durab.]]*100)/Abril81168913141516[[#This Row],[m2]],"N.A")</f>
        <v>N.A</v>
      </c>
      <c r="M423" s="22" t="str">
        <f ca="1">IFERROR((Abril81168913141516[[#This Row],[m2]]*100)/Abril81168913141516[[#This Row],[m1]],"N.A")</f>
        <v>N.A</v>
      </c>
      <c r="N423" s="22" t="str">
        <f ca="1">IFERROR((Abril81168913141516[[#This Row],[% Durab.]]*100)/Abril81168913141516[[#This Row],[m2]],"N.A")</f>
        <v>N.A</v>
      </c>
      <c r="O423" s="42" t="str">
        <f ca="1">IFERROR(100-Abril81168913141516[[#This Row],[% Durab.]],"N.A")</f>
        <v>N.A</v>
      </c>
      <c r="P423" s="42" t="s">
        <v>130</v>
      </c>
      <c r="Q423" s="42">
        <v>0.52</v>
      </c>
      <c r="R423" s="42">
        <v>1.24</v>
      </c>
      <c r="S423" s="42">
        <v>6.12</v>
      </c>
      <c r="T423" s="42">
        <v>5.12</v>
      </c>
      <c r="U423" s="42">
        <f>IFERROR(100-Abril81168913141516[[#This Row],[10,00]]-Abril81168913141516[[#This Row],[12,00]]-Abril81168913141516[[#This Row],[14,00]]-Abril81168913141516[[#This Row],[16,00]],"N.A.")</f>
        <v>87</v>
      </c>
      <c r="V423" s="42" t="s">
        <v>152</v>
      </c>
      <c r="W423" s="42" t="s">
        <v>128</v>
      </c>
      <c r="X423" s="42" t="s">
        <v>211</v>
      </c>
      <c r="Y423" s="42"/>
    </row>
    <row r="424" spans="1:25" ht="15" customHeight="1" x14ac:dyDescent="0.35">
      <c r="A424" s="42">
        <v>438</v>
      </c>
      <c r="B424" s="43">
        <v>45675</v>
      </c>
      <c r="C424" s="44">
        <v>6.25E-2</v>
      </c>
      <c r="D424" s="42" t="s">
        <v>122</v>
      </c>
      <c r="E424" s="42" t="s">
        <v>76</v>
      </c>
      <c r="F424" s="42">
        <v>200541</v>
      </c>
      <c r="G424" s="45" t="str">
        <f>+VLOOKUP(Abril81168913141516[[#This Row],[Código]],Tabla1[#All],2,FALSE)</f>
        <v>C. LEVANTE VR P.</v>
      </c>
      <c r="H424" s="42">
        <v>20121</v>
      </c>
      <c r="I424" s="42">
        <v>68</v>
      </c>
      <c r="J424" s="42">
        <v>40</v>
      </c>
      <c r="K424" s="9">
        <v>500</v>
      </c>
      <c r="L424" s="42">
        <v>450</v>
      </c>
      <c r="M424" s="22">
        <f>IFERROR((Abril81168913141516[[#This Row],[m2]]*100)/Abril81168913141516[[#This Row],[m1]],"N.A")</f>
        <v>90</v>
      </c>
      <c r="N424" s="42">
        <v>3</v>
      </c>
      <c r="O424" s="42">
        <f>IFERROR(100-Abril81168913141516[[#This Row],[% Durab.]],"N.A")</f>
        <v>10</v>
      </c>
      <c r="P424" s="42" t="s">
        <v>126</v>
      </c>
      <c r="Q424" s="42" t="s">
        <v>126</v>
      </c>
      <c r="R424" s="42" t="s">
        <v>126</v>
      </c>
      <c r="S424" s="42" t="s">
        <v>126</v>
      </c>
      <c r="T424" s="42" t="s">
        <v>126</v>
      </c>
      <c r="U424" s="42" t="str">
        <f>IFERROR(100-Abril81168913141516[[#This Row],[10,00]]-Abril81168913141516[[#This Row],[12,00]]-Abril81168913141516[[#This Row],[14,00]]-Abril81168913141516[[#This Row],[16,00]],"N.A.")</f>
        <v>N.A.</v>
      </c>
      <c r="V424" s="42" t="s">
        <v>153</v>
      </c>
      <c r="W424" s="42" t="s">
        <v>128</v>
      </c>
      <c r="X424" s="42" t="s">
        <v>183</v>
      </c>
      <c r="Y424" s="42"/>
    </row>
    <row r="425" spans="1:25" ht="15" customHeight="1" x14ac:dyDescent="0.35">
      <c r="A425" s="42">
        <v>439</v>
      </c>
      <c r="B425" s="43">
        <v>45675</v>
      </c>
      <c r="C425" s="44">
        <v>0.15277777777777779</v>
      </c>
      <c r="D425" s="42" t="s">
        <v>72</v>
      </c>
      <c r="E425" s="42" t="s">
        <v>77</v>
      </c>
      <c r="F425" s="42">
        <v>200116</v>
      </c>
      <c r="G425" s="45" t="str">
        <f>+VLOOKUP(Abril81168913141516[[#This Row],[Código]],Tabla1[#All],2,FALSE)</f>
        <v>C.PREINICIACIÓN F1 P. INMUNIDAD</v>
      </c>
      <c r="H425" s="42">
        <v>20126</v>
      </c>
      <c r="I425" s="42">
        <v>23</v>
      </c>
      <c r="J425" s="42">
        <v>12</v>
      </c>
      <c r="K425" s="22" t="str">
        <f ca="1">IFERROR((Abril81168913141516[[#This Row],[m2]]*100)/Abril81168913141516[[#This Row],[m1]],"N.A")</f>
        <v>N.A</v>
      </c>
      <c r="L425" s="22" t="str">
        <f ca="1">IFERROR((Abril81168913141516[[#This Row],[% Durab.]]*100)/Abril81168913141516[[#This Row],[m2]],"N.A")</f>
        <v>N.A</v>
      </c>
      <c r="M425" s="22" t="str">
        <f ca="1">IFERROR((Abril81168913141516[[#This Row],[m2]]*100)/Abril81168913141516[[#This Row],[m1]],"N.A")</f>
        <v>N.A</v>
      </c>
      <c r="N425" s="22" t="str">
        <f ca="1">IFERROR((Abril81168913141516[[#This Row],[% Durab.]]*100)/Abril81168913141516[[#This Row],[m2]],"N.A")</f>
        <v>N.A</v>
      </c>
      <c r="O425" s="42" t="str">
        <f ca="1">IFERROR(100-Abril81168913141516[[#This Row],[% Durab.]],"N.A")</f>
        <v>N.A</v>
      </c>
      <c r="P425" s="42" t="s">
        <v>130</v>
      </c>
      <c r="Q425" s="42">
        <v>0.36</v>
      </c>
      <c r="R425" s="42">
        <v>1.4</v>
      </c>
      <c r="S425" s="42">
        <v>3.48</v>
      </c>
      <c r="T425" s="42">
        <v>2.68</v>
      </c>
      <c r="U425" s="42">
        <f>IFERROR(100-Abril81168913141516[[#This Row],[10,00]]-Abril81168913141516[[#This Row],[12,00]]-Abril81168913141516[[#This Row],[14,00]]-Abril81168913141516[[#This Row],[16,00]],"N.A.")</f>
        <v>92.079999999999984</v>
      </c>
      <c r="V425" s="42" t="s">
        <v>152</v>
      </c>
      <c r="W425" s="42" t="s">
        <v>128</v>
      </c>
      <c r="X425" s="42"/>
      <c r="Y425" s="42"/>
    </row>
    <row r="426" spans="1:25" ht="15" customHeight="1" x14ac:dyDescent="0.35">
      <c r="A426" s="42">
        <v>440</v>
      </c>
      <c r="B426" s="43">
        <v>45675</v>
      </c>
      <c r="C426" s="44">
        <v>0.18055555555555555</v>
      </c>
      <c r="D426" s="42" t="s">
        <v>122</v>
      </c>
      <c r="E426" s="42" t="s">
        <v>75</v>
      </c>
      <c r="F426" s="42">
        <v>200116</v>
      </c>
      <c r="G426" s="45" t="str">
        <f>+VLOOKUP(Abril81168913141516[[#This Row],[Código]],Tabla1[#All],2,FALSE)</f>
        <v>C.PREINICIACIÓN F1 P. INMUNIDAD</v>
      </c>
      <c r="H426" s="42">
        <v>20126</v>
      </c>
      <c r="I426" s="42">
        <v>23</v>
      </c>
      <c r="J426" s="42">
        <v>9</v>
      </c>
      <c r="K426" s="9">
        <v>500</v>
      </c>
      <c r="L426" s="42">
        <v>486</v>
      </c>
      <c r="M426" s="22">
        <f>IFERROR((Abril81168913141516[[#This Row],[m2]]*100)/Abril81168913141516[[#This Row],[m1]],"N.A")</f>
        <v>97.2</v>
      </c>
      <c r="N426" s="42">
        <v>3</v>
      </c>
      <c r="O426" s="42">
        <f>IFERROR(100-Abril81168913141516[[#This Row],[% Durab.]],"N.A")</f>
        <v>2.7999999999999972</v>
      </c>
      <c r="P426" s="42" t="s">
        <v>126</v>
      </c>
      <c r="Q426" s="42" t="s">
        <v>126</v>
      </c>
      <c r="R426" s="42" t="s">
        <v>126</v>
      </c>
      <c r="S426" s="42" t="s">
        <v>126</v>
      </c>
      <c r="T426" s="42" t="s">
        <v>126</v>
      </c>
      <c r="U426" s="42" t="str">
        <f>IFERROR(100-Abril81168913141516[[#This Row],[10,00]]-Abril81168913141516[[#This Row],[12,00]]-Abril81168913141516[[#This Row],[14,00]]-Abril81168913141516[[#This Row],[16,00]],"N.A.")</f>
        <v>N.A.</v>
      </c>
      <c r="V426" s="42" t="s">
        <v>153</v>
      </c>
      <c r="W426" s="42" t="s">
        <v>128</v>
      </c>
      <c r="X426" s="42"/>
      <c r="Y426" s="42"/>
    </row>
    <row r="427" spans="1:25" ht="15" customHeight="1" x14ac:dyDescent="0.35">
      <c r="A427" s="42">
        <v>441</v>
      </c>
      <c r="B427" s="43">
        <v>45675</v>
      </c>
      <c r="C427" s="44">
        <v>0.18055555555555555</v>
      </c>
      <c r="D427" s="42" t="s">
        <v>122</v>
      </c>
      <c r="E427" s="42" t="s">
        <v>76</v>
      </c>
      <c r="F427" s="42">
        <v>200541</v>
      </c>
      <c r="G427" s="45" t="str">
        <f>+VLOOKUP(Abril81168913141516[[#This Row],[Código]],Tabla1[#All],2,FALSE)</f>
        <v>C. LEVANTE VR P.</v>
      </c>
      <c r="H427" s="42">
        <v>20121</v>
      </c>
      <c r="I427" s="42">
        <v>68</v>
      </c>
      <c r="J427" s="42">
        <v>50</v>
      </c>
      <c r="K427" s="9">
        <v>500</v>
      </c>
      <c r="L427" s="42">
        <v>454</v>
      </c>
      <c r="M427" s="22">
        <f>IFERROR((Abril81168913141516[[#This Row],[m2]]*100)/Abril81168913141516[[#This Row],[m1]],"N.A")</f>
        <v>90.8</v>
      </c>
      <c r="N427" s="42">
        <v>3</v>
      </c>
      <c r="O427" s="42">
        <f>IFERROR(100-Abril81168913141516[[#This Row],[% Durab.]],"N.A")</f>
        <v>9.2000000000000028</v>
      </c>
      <c r="P427" s="42" t="s">
        <v>126</v>
      </c>
      <c r="Q427" s="42" t="s">
        <v>126</v>
      </c>
      <c r="R427" s="42" t="s">
        <v>126</v>
      </c>
      <c r="S427" s="42" t="s">
        <v>126</v>
      </c>
      <c r="T427" s="42" t="s">
        <v>126</v>
      </c>
      <c r="U427" s="42" t="str">
        <f>IFERROR(100-Abril81168913141516[[#This Row],[10,00]]-Abril81168913141516[[#This Row],[12,00]]-Abril81168913141516[[#This Row],[14,00]]-Abril81168913141516[[#This Row],[16,00]],"N.A.")</f>
        <v>N.A.</v>
      </c>
      <c r="V427" s="42" t="s">
        <v>153</v>
      </c>
      <c r="W427" s="42" t="s">
        <v>128</v>
      </c>
      <c r="X427" s="42" t="s">
        <v>182</v>
      </c>
      <c r="Y427" s="42"/>
    </row>
    <row r="428" spans="1:25" ht="15" customHeight="1" x14ac:dyDescent="0.35">
      <c r="A428" s="42">
        <v>442</v>
      </c>
      <c r="B428" s="43">
        <v>45675</v>
      </c>
      <c r="C428" s="44">
        <v>0.2638888888888889</v>
      </c>
      <c r="D428" s="42" t="s">
        <v>122</v>
      </c>
      <c r="E428" s="42" t="s">
        <v>75</v>
      </c>
      <c r="F428" s="42">
        <v>200116</v>
      </c>
      <c r="G428" s="45" t="str">
        <f>+VLOOKUP(Abril81168913141516[[#This Row],[Código]],Tabla1[#All],2,FALSE)</f>
        <v>C.PREINICIACIÓN F1 P. INMUNIDAD</v>
      </c>
      <c r="H428" s="42">
        <v>20126</v>
      </c>
      <c r="I428" s="42">
        <v>23</v>
      </c>
      <c r="J428" s="42">
        <v>20</v>
      </c>
      <c r="K428" s="9">
        <v>500</v>
      </c>
      <c r="L428" s="42">
        <v>482</v>
      </c>
      <c r="M428" s="22">
        <f>IFERROR((Abril81168913141516[[#This Row],[m2]]*100)/Abril81168913141516[[#This Row],[m1]],"N.A")</f>
        <v>96.4</v>
      </c>
      <c r="N428" s="42">
        <v>3</v>
      </c>
      <c r="O428" s="42">
        <f>IFERROR(100-Abril81168913141516[[#This Row],[% Durab.]],"N.A")</f>
        <v>3.5999999999999943</v>
      </c>
      <c r="P428" s="42" t="s">
        <v>126</v>
      </c>
      <c r="Q428" s="42" t="s">
        <v>126</v>
      </c>
      <c r="R428" s="42" t="s">
        <v>126</v>
      </c>
      <c r="S428" s="42" t="s">
        <v>126</v>
      </c>
      <c r="T428" s="42" t="s">
        <v>126</v>
      </c>
      <c r="U428" s="42" t="str">
        <f>IFERROR(100-Abril81168913141516[[#This Row],[10,00]]-Abril81168913141516[[#This Row],[12,00]]-Abril81168913141516[[#This Row],[14,00]]-Abril81168913141516[[#This Row],[16,00]],"N.A.")</f>
        <v>N.A.</v>
      </c>
      <c r="V428" s="42" t="s">
        <v>153</v>
      </c>
      <c r="W428" s="42" t="s">
        <v>128</v>
      </c>
      <c r="X428" s="42"/>
      <c r="Y428" s="42"/>
    </row>
    <row r="429" spans="1:25" ht="15" customHeight="1" x14ac:dyDescent="0.35">
      <c r="A429" s="42">
        <v>443</v>
      </c>
      <c r="B429" s="43">
        <v>45675</v>
      </c>
      <c r="C429" s="44">
        <v>0.2638888888888889</v>
      </c>
      <c r="D429" s="42" t="s">
        <v>122</v>
      </c>
      <c r="E429" s="42" t="s">
        <v>76</v>
      </c>
      <c r="F429" s="42">
        <v>200541</v>
      </c>
      <c r="G429" s="45" t="str">
        <f>+VLOOKUP(Abril81168913141516[[#This Row],[Código]],Tabla1[#All],2,FALSE)</f>
        <v>C. LEVANTE VR P.</v>
      </c>
      <c r="H429" s="42">
        <v>20121</v>
      </c>
      <c r="I429" s="42">
        <v>68</v>
      </c>
      <c r="J429" s="42">
        <v>68</v>
      </c>
      <c r="K429" s="9">
        <v>500</v>
      </c>
      <c r="L429" s="42">
        <v>455</v>
      </c>
      <c r="M429" s="22">
        <f>IFERROR((Abril81168913141516[[#This Row],[m2]]*100)/Abril81168913141516[[#This Row],[m1]],"N.A")</f>
        <v>91</v>
      </c>
      <c r="N429" s="42">
        <v>3</v>
      </c>
      <c r="O429" s="42">
        <f>IFERROR(100-Abril81168913141516[[#This Row],[% Durab.]],"N.A")</f>
        <v>9</v>
      </c>
      <c r="P429" s="42" t="s">
        <v>126</v>
      </c>
      <c r="Q429" s="42" t="s">
        <v>126</v>
      </c>
      <c r="R429" s="42" t="s">
        <v>126</v>
      </c>
      <c r="S429" s="42" t="s">
        <v>126</v>
      </c>
      <c r="T429" s="42" t="s">
        <v>126</v>
      </c>
      <c r="U429" s="42" t="str">
        <f>IFERROR(100-Abril81168913141516[[#This Row],[10,00]]-Abril81168913141516[[#This Row],[12,00]]-Abril81168913141516[[#This Row],[14,00]]-Abril81168913141516[[#This Row],[16,00]],"N.A.")</f>
        <v>N.A.</v>
      </c>
      <c r="V429" s="42" t="s">
        <v>153</v>
      </c>
      <c r="W429" s="42" t="s">
        <v>128</v>
      </c>
      <c r="X429" s="42"/>
      <c r="Y429" s="42"/>
    </row>
    <row r="430" spans="1:25" ht="15" customHeight="1" x14ac:dyDescent="0.35">
      <c r="A430" s="42">
        <v>444</v>
      </c>
      <c r="B430" s="43">
        <v>45675</v>
      </c>
      <c r="C430" s="44">
        <v>0.28819444444444442</v>
      </c>
      <c r="D430" s="42" t="s">
        <v>72</v>
      </c>
      <c r="E430" s="42" t="s">
        <v>77</v>
      </c>
      <c r="F430" s="42">
        <v>200541</v>
      </c>
      <c r="G430" s="45" t="str">
        <f>+VLOOKUP(Abril81168913141516[[#This Row],[Código]],Tabla1[#All],2,FALSE)</f>
        <v>C. LEVANTE VR P.</v>
      </c>
      <c r="H430" s="42">
        <v>20121</v>
      </c>
      <c r="I430" s="42">
        <v>68</v>
      </c>
      <c r="J430" s="42">
        <v>66</v>
      </c>
      <c r="K430" s="22" t="str">
        <f ca="1">IFERROR((Abril81168913141516[[#This Row],[m2]]*100)/Abril81168913141516[[#This Row],[m1]],"N.A")</f>
        <v>N.A</v>
      </c>
      <c r="L430" s="22" t="str">
        <f ca="1">IFERROR((Abril81168913141516[[#This Row],[% Durab.]]*100)/Abril81168913141516[[#This Row],[m2]],"N.A")</f>
        <v>N.A</v>
      </c>
      <c r="M430" s="22" t="str">
        <f ca="1">IFERROR((Abril81168913141516[[#This Row],[m2]]*100)/Abril81168913141516[[#This Row],[m1]],"N.A")</f>
        <v>N.A</v>
      </c>
      <c r="N430" s="22" t="str">
        <f ca="1">IFERROR((Abril81168913141516[[#This Row],[% Durab.]]*100)/Abril81168913141516[[#This Row],[m2]],"N.A")</f>
        <v>N.A</v>
      </c>
      <c r="O430" s="42" t="str">
        <f ca="1">IFERROR(100-Abril81168913141516[[#This Row],[% Durab.]],"N.A")</f>
        <v>N.A</v>
      </c>
      <c r="P430" s="42" t="s">
        <v>130</v>
      </c>
      <c r="Q430" s="42">
        <v>0.48</v>
      </c>
      <c r="R430" s="42">
        <v>1.24</v>
      </c>
      <c r="S430" s="42">
        <v>5.28</v>
      </c>
      <c r="T430" s="42">
        <v>4.16</v>
      </c>
      <c r="U430" s="42">
        <f>IFERROR(100-Abril81168913141516[[#This Row],[10,00]]-Abril81168913141516[[#This Row],[12,00]]-Abril81168913141516[[#This Row],[14,00]]-Abril81168913141516[[#This Row],[16,00]],"N.A.")</f>
        <v>88.84</v>
      </c>
      <c r="V430" s="42" t="s">
        <v>152</v>
      </c>
      <c r="W430" s="42" t="s">
        <v>128</v>
      </c>
      <c r="X430" s="42" t="s">
        <v>211</v>
      </c>
      <c r="Y430" s="42"/>
    </row>
    <row r="431" spans="1:25" ht="15" customHeight="1" x14ac:dyDescent="0.35">
      <c r="A431" s="42">
        <v>445</v>
      </c>
      <c r="B431" s="43">
        <v>45675</v>
      </c>
      <c r="C431" s="44">
        <v>0.35069444444444442</v>
      </c>
      <c r="D431" s="42" t="s">
        <v>114</v>
      </c>
      <c r="E431" s="42" t="s">
        <v>115</v>
      </c>
      <c r="F431" s="42">
        <v>200541</v>
      </c>
      <c r="G431" s="45" t="str">
        <f>+VLOOKUP(Abril81168913141516[[#This Row],[Código]],Tabla1[#All],2,FALSE)</f>
        <v>C. LEVANTE VR P.</v>
      </c>
      <c r="H431" s="42">
        <v>20122</v>
      </c>
      <c r="I431" s="42">
        <v>14</v>
      </c>
      <c r="J431" s="42">
        <v>14</v>
      </c>
      <c r="K431" s="22" t="str">
        <f ca="1">IFERROR((Abril81168913141516[[#This Row],[m2]]*100)/Abril81168913141516[[#This Row],[m1]],"N.A")</f>
        <v>N.A</v>
      </c>
      <c r="L431" s="22" t="str">
        <f ca="1">IFERROR((Abril81168913141516[[#This Row],[% Durab.]]*100)/Abril81168913141516[[#This Row],[m2]],"N.A")</f>
        <v>N.A</v>
      </c>
      <c r="M431" s="22" t="str">
        <f ca="1">IFERROR((Abril81168913141516[[#This Row],[m2]]*100)/Abril81168913141516[[#This Row],[m1]],"N.A")</f>
        <v>N.A</v>
      </c>
      <c r="N431" s="22" t="str">
        <f ca="1">IFERROR((Abril81168913141516[[#This Row],[% Durab.]]*100)/Abril81168913141516[[#This Row],[m2]],"N.A")</f>
        <v>N.A</v>
      </c>
      <c r="O431" s="42" t="str">
        <f ca="1">IFERROR(100-Abril81168913141516[[#This Row],[% Durab.]],"N.A")</f>
        <v>N.A</v>
      </c>
      <c r="P431" s="42" t="s">
        <v>130</v>
      </c>
      <c r="Q431" s="42">
        <v>0.88</v>
      </c>
      <c r="R431" s="42">
        <v>1.68</v>
      </c>
      <c r="S431" s="42">
        <v>6.36</v>
      </c>
      <c r="T431" s="42">
        <v>4.76</v>
      </c>
      <c r="U431" s="42">
        <f>IFERROR(100-Abril81168913141516[[#This Row],[10,00]]-Abril81168913141516[[#This Row],[12,00]]-Abril81168913141516[[#This Row],[14,00]]-Abril81168913141516[[#This Row],[16,00]],"N.A.")</f>
        <v>86.32</v>
      </c>
      <c r="V431" s="42" t="s">
        <v>123</v>
      </c>
      <c r="W431" s="42" t="s">
        <v>118</v>
      </c>
      <c r="X431" s="42" t="s">
        <v>213</v>
      </c>
      <c r="Y431" s="42"/>
    </row>
    <row r="432" spans="1:25" ht="15" customHeight="1" x14ac:dyDescent="0.35">
      <c r="A432" s="42">
        <v>446</v>
      </c>
      <c r="B432" s="43">
        <v>45675</v>
      </c>
      <c r="C432" s="44">
        <v>0.39930555555555558</v>
      </c>
      <c r="D432" s="42" t="s">
        <v>114</v>
      </c>
      <c r="E432" s="42" t="s">
        <v>115</v>
      </c>
      <c r="F432" s="42">
        <v>200117</v>
      </c>
      <c r="G432" s="45" t="str">
        <f>+VLOOKUP(Abril81168913141516[[#This Row],[Código]],Tabla1[#All],2,FALSE)</f>
        <v>C.PREINICIACIÓN F2 P. INMUNIDAD</v>
      </c>
      <c r="H432" s="42">
        <v>20127</v>
      </c>
      <c r="I432" s="42">
        <v>26</v>
      </c>
      <c r="J432" s="42">
        <v>6</v>
      </c>
      <c r="K432" s="22" t="str">
        <f ca="1">IFERROR((Abril81168913141516[[#This Row],[m2]]*100)/Abril81168913141516[[#This Row],[m1]],"N.A")</f>
        <v>N.A</v>
      </c>
      <c r="L432" s="22" t="str">
        <f ca="1">IFERROR((Abril81168913141516[[#This Row],[% Durab.]]*100)/Abril81168913141516[[#This Row],[m2]],"N.A")</f>
        <v>N.A</v>
      </c>
      <c r="M432" s="22" t="str">
        <f ca="1">IFERROR((Abril81168913141516[[#This Row],[m2]]*100)/Abril81168913141516[[#This Row],[m1]],"N.A")</f>
        <v>N.A</v>
      </c>
      <c r="N432" s="22" t="str">
        <f ca="1">IFERROR((Abril81168913141516[[#This Row],[% Durab.]]*100)/Abril81168913141516[[#This Row],[m2]],"N.A")</f>
        <v>N.A</v>
      </c>
      <c r="O432" s="42" t="str">
        <f ca="1">IFERROR(100-Abril81168913141516[[#This Row],[% Durab.]],"N.A")</f>
        <v>N.A</v>
      </c>
      <c r="P432" s="42" t="s">
        <v>130</v>
      </c>
      <c r="Q432" s="42">
        <v>10.4</v>
      </c>
      <c r="R432" s="42">
        <v>1.36</v>
      </c>
      <c r="S432" s="42">
        <v>4.28</v>
      </c>
      <c r="T432" s="42">
        <v>3.68</v>
      </c>
      <c r="U432" s="42">
        <f>IFERROR(100-Abril81168913141516[[#This Row],[10,00]]-Abril81168913141516[[#This Row],[12,00]]-Abril81168913141516[[#This Row],[14,00]]-Abril81168913141516[[#This Row],[16,00]],"N.A.")</f>
        <v>80.279999999999987</v>
      </c>
      <c r="V432" s="42" t="s">
        <v>123</v>
      </c>
      <c r="W432" s="42" t="s">
        <v>118</v>
      </c>
      <c r="X432" s="42" t="s">
        <v>216</v>
      </c>
      <c r="Y432" s="42"/>
    </row>
    <row r="433" spans="1:25" ht="15" customHeight="1" x14ac:dyDescent="0.35">
      <c r="A433" s="42">
        <v>447</v>
      </c>
      <c r="B433" s="43">
        <v>45675</v>
      </c>
      <c r="C433" s="44">
        <v>0.4375</v>
      </c>
      <c r="D433" s="70" t="s">
        <v>114</v>
      </c>
      <c r="E433" s="42" t="s">
        <v>115</v>
      </c>
      <c r="F433" s="42">
        <v>200544</v>
      </c>
      <c r="G433" s="45" t="str">
        <f>+VLOOKUP(Abril81168913141516[[#This Row],[Código]],Tabla1[#All],2,FALSE)</f>
        <v>FINALIZADOR VR.</v>
      </c>
      <c r="H433" s="42">
        <v>20124</v>
      </c>
      <c r="I433" s="42">
        <v>68</v>
      </c>
      <c r="J433" s="42">
        <v>4</v>
      </c>
      <c r="K433" s="22" t="str">
        <f ca="1">IFERROR((Abril81168913141516[[#This Row],[m2]]*100)/Abril81168913141516[[#This Row],[m1]],"N.A")</f>
        <v>N.A</v>
      </c>
      <c r="L433" s="22" t="str">
        <f ca="1">IFERROR((Abril81168913141516[[#This Row],[% Durab.]]*100)/Abril81168913141516[[#This Row],[m2]],"N.A")</f>
        <v>N.A</v>
      </c>
      <c r="M433" s="22" t="str">
        <f ca="1">IFERROR((Abril81168913141516[[#This Row],[m2]]*100)/Abril81168913141516[[#This Row],[m1]],"N.A")</f>
        <v>N.A</v>
      </c>
      <c r="N433" s="22" t="str">
        <f ca="1">IFERROR((Abril81168913141516[[#This Row],[% Durab.]]*100)/Abril81168913141516[[#This Row],[m2]],"N.A")</f>
        <v>N.A</v>
      </c>
      <c r="O433" s="42" t="str">
        <f ca="1">IFERROR(100-Abril81168913141516[[#This Row],[% Durab.]],"N.A")</f>
        <v>N.A</v>
      </c>
      <c r="P433" s="42" t="s">
        <v>130</v>
      </c>
      <c r="Q433" s="42">
        <v>0.68</v>
      </c>
      <c r="R433" s="42">
        <v>1.4</v>
      </c>
      <c r="S433" s="42">
        <v>6.28</v>
      </c>
      <c r="T433" s="42">
        <v>4.67</v>
      </c>
      <c r="U433" s="42">
        <f>IFERROR(100-Abril81168913141516[[#This Row],[10,00]]-Abril81168913141516[[#This Row],[12,00]]-Abril81168913141516[[#This Row],[14,00]]-Abril81168913141516[[#This Row],[16,00]],"N.A.")</f>
        <v>86.969999999999985</v>
      </c>
      <c r="V433" s="42" t="s">
        <v>123</v>
      </c>
      <c r="W433" s="42" t="s">
        <v>118</v>
      </c>
      <c r="X433" s="42" t="s">
        <v>212</v>
      </c>
      <c r="Y433" s="42"/>
    </row>
    <row r="434" spans="1:25" ht="15" customHeight="1" x14ac:dyDescent="0.35">
      <c r="A434" s="42">
        <v>448</v>
      </c>
      <c r="B434" s="43">
        <v>45675</v>
      </c>
      <c r="C434" s="44">
        <v>0.44097222222222221</v>
      </c>
      <c r="D434" s="42" t="s">
        <v>122</v>
      </c>
      <c r="E434" s="42" t="s">
        <v>75</v>
      </c>
      <c r="F434" s="42">
        <v>200117</v>
      </c>
      <c r="G434" s="45" t="str">
        <f>+VLOOKUP(Abril81168913141516[[#This Row],[Código]],Tabla1[#All],2,FALSE)</f>
        <v>C.PREINICIACIÓN F2 P. INMUNIDAD</v>
      </c>
      <c r="H434" s="42">
        <v>20127</v>
      </c>
      <c r="I434" s="42">
        <v>26</v>
      </c>
      <c r="J434" s="42">
        <v>10</v>
      </c>
      <c r="K434" s="9">
        <v>500</v>
      </c>
      <c r="L434" s="42">
        <v>486</v>
      </c>
      <c r="M434" s="22">
        <f>IFERROR((Abril81168913141516[[#This Row],[m2]]*100)/Abril81168913141516[[#This Row],[m1]],"N.A")</f>
        <v>97.2</v>
      </c>
      <c r="N434" s="42">
        <v>3</v>
      </c>
      <c r="O434" s="42">
        <f>IFERROR(100-Abril81168913141516[[#This Row],[% Durab.]],"N.A")</f>
        <v>2.7999999999999972</v>
      </c>
      <c r="P434" s="42" t="s">
        <v>126</v>
      </c>
      <c r="Q434" s="42" t="s">
        <v>126</v>
      </c>
      <c r="R434" s="42" t="s">
        <v>126</v>
      </c>
      <c r="S434" s="42" t="s">
        <v>116</v>
      </c>
      <c r="T434" s="42" t="s">
        <v>126</v>
      </c>
      <c r="U434" s="42" t="str">
        <f>IFERROR(100-Abril81168913141516[[#This Row],[10,00]]-Abril81168913141516[[#This Row],[12,00]]-Abril81168913141516[[#This Row],[14,00]]-Abril81168913141516[[#This Row],[16,00]],"N.A.")</f>
        <v>N.A.</v>
      </c>
      <c r="V434" s="42" t="s">
        <v>145</v>
      </c>
      <c r="W434" s="42" t="s">
        <v>118</v>
      </c>
      <c r="X434" s="42"/>
      <c r="Y434" s="42"/>
    </row>
    <row r="435" spans="1:25" ht="15" customHeight="1" x14ac:dyDescent="0.35">
      <c r="A435" s="42">
        <v>449</v>
      </c>
      <c r="B435" s="43">
        <v>45675</v>
      </c>
      <c r="C435" s="44">
        <v>0.4826388888888889</v>
      </c>
      <c r="D435" s="42" t="s">
        <v>114</v>
      </c>
      <c r="E435" s="42" t="s">
        <v>115</v>
      </c>
      <c r="F435" s="42">
        <v>200117</v>
      </c>
      <c r="G435" s="45" t="str">
        <f>+VLOOKUP(Abril81168913141516[[#This Row],[Código]],Tabla1[#All],2,FALSE)</f>
        <v>C.PREINICIACIÓN F2 P. INMUNIDAD</v>
      </c>
      <c r="H435" s="42">
        <v>20127</v>
      </c>
      <c r="I435" s="42">
        <v>26</v>
      </c>
      <c r="J435" s="42">
        <v>14</v>
      </c>
      <c r="K435" s="22" t="str">
        <f ca="1">IFERROR((Abril81168913141516[[#This Row],[m2]]*100)/Abril81168913141516[[#This Row],[m1]],"N.A")</f>
        <v>N.A</v>
      </c>
      <c r="L435" s="22" t="str">
        <f ca="1">IFERROR((Abril81168913141516[[#This Row],[% Durab.]]*100)/Abril81168913141516[[#This Row],[m2]],"N.A")</f>
        <v>N.A</v>
      </c>
      <c r="M435" s="22" t="str">
        <f ca="1">IFERROR((Abril81168913141516[[#This Row],[m2]]*100)/Abril81168913141516[[#This Row],[m1]],"N.A")</f>
        <v>N.A</v>
      </c>
      <c r="N435" s="22" t="str">
        <f ca="1">IFERROR((Abril81168913141516[[#This Row],[% Durab.]]*100)/Abril81168913141516[[#This Row],[m2]],"N.A")</f>
        <v>N.A</v>
      </c>
      <c r="O435" s="42" t="str">
        <f ca="1">IFERROR(100-Abril81168913141516[[#This Row],[% Durab.]],"N.A")</f>
        <v>N.A</v>
      </c>
      <c r="P435" s="42" t="s">
        <v>130</v>
      </c>
      <c r="Q435" s="42">
        <v>1.24</v>
      </c>
      <c r="R435" s="42">
        <v>1.36</v>
      </c>
      <c r="S435" s="42">
        <v>4.12</v>
      </c>
      <c r="T435" s="42">
        <v>2.3199999999999998</v>
      </c>
      <c r="U435" s="42">
        <f>IFERROR(100-Abril81168913141516[[#This Row],[10,00]]-Abril81168913141516[[#This Row],[12,00]]-Abril81168913141516[[#This Row],[14,00]]-Abril81168913141516[[#This Row],[16,00]],"N.A.")</f>
        <v>90.960000000000008</v>
      </c>
      <c r="V435" s="42" t="s">
        <v>123</v>
      </c>
      <c r="W435" s="42" t="s">
        <v>118</v>
      </c>
      <c r="X435" s="42"/>
      <c r="Y435" s="42"/>
    </row>
    <row r="436" spans="1:25" ht="15" customHeight="1" x14ac:dyDescent="0.35">
      <c r="A436" s="42">
        <v>450</v>
      </c>
      <c r="B436" s="43">
        <v>45675</v>
      </c>
      <c r="C436" s="44">
        <v>0.53472222222222221</v>
      </c>
      <c r="D436" s="42" t="s">
        <v>114</v>
      </c>
      <c r="E436" s="42" t="s">
        <v>115</v>
      </c>
      <c r="F436" s="42">
        <v>200544</v>
      </c>
      <c r="G436" s="45" t="str">
        <f>+VLOOKUP(Abril81168913141516[[#This Row],[Código]],Tabla1[#All],2,FALSE)</f>
        <v>FINALIZADOR VR.</v>
      </c>
      <c r="H436" s="42">
        <v>20124</v>
      </c>
      <c r="I436" s="42">
        <v>68</v>
      </c>
      <c r="J436" s="42">
        <v>14</v>
      </c>
      <c r="K436" s="22" t="str">
        <f ca="1">IFERROR((Abril81168913141516[[#This Row],[m2]]*100)/Abril81168913141516[[#This Row],[m1]],"N.A")</f>
        <v>N.A</v>
      </c>
      <c r="L436" s="22" t="str">
        <f ca="1">IFERROR((Abril81168913141516[[#This Row],[% Durab.]]*100)/Abril81168913141516[[#This Row],[m2]],"N.A")</f>
        <v>N.A</v>
      </c>
      <c r="M436" s="22" t="str">
        <f ca="1">IFERROR((Abril81168913141516[[#This Row],[m2]]*100)/Abril81168913141516[[#This Row],[m1]],"N.A")</f>
        <v>N.A</v>
      </c>
      <c r="N436" s="22" t="str">
        <f ca="1">IFERROR((Abril81168913141516[[#This Row],[% Durab.]]*100)/Abril81168913141516[[#This Row],[m2]],"N.A")</f>
        <v>N.A</v>
      </c>
      <c r="O436" s="42" t="str">
        <f ca="1">IFERROR(100-Abril81168913141516[[#This Row],[% Durab.]],"N.A")</f>
        <v>N.A</v>
      </c>
      <c r="P436" s="42" t="s">
        <v>130</v>
      </c>
      <c r="Q436" s="42">
        <v>0.72</v>
      </c>
      <c r="R436" s="42">
        <v>1.28</v>
      </c>
      <c r="S436" s="42">
        <v>5.96</v>
      </c>
      <c r="T436" s="42">
        <v>4.08</v>
      </c>
      <c r="U436" s="42">
        <f>IFERROR(100-Abril81168913141516[[#This Row],[10,00]]-Abril81168913141516[[#This Row],[12,00]]-Abril81168913141516[[#This Row],[14,00]]-Abril81168913141516[[#This Row],[16,00]],"N.A.")</f>
        <v>87.960000000000008</v>
      </c>
      <c r="V436" s="42" t="s">
        <v>123</v>
      </c>
      <c r="W436" s="42" t="s">
        <v>118</v>
      </c>
      <c r="X436" s="42" t="s">
        <v>212</v>
      </c>
      <c r="Y436" s="42"/>
    </row>
    <row r="437" spans="1:25" ht="15" customHeight="1" x14ac:dyDescent="0.35">
      <c r="A437" s="42">
        <v>451</v>
      </c>
      <c r="B437" s="43">
        <v>45675</v>
      </c>
      <c r="C437" s="44">
        <v>0.5625</v>
      </c>
      <c r="D437" s="42" t="s">
        <v>122</v>
      </c>
      <c r="E437" s="42" t="s">
        <v>75</v>
      </c>
      <c r="F437" s="42">
        <v>200117</v>
      </c>
      <c r="G437" s="45" t="str">
        <f>+VLOOKUP(Abril81168913141516[[#This Row],[Código]],Tabla1[#All],2,FALSE)</f>
        <v>C.PREINICIACIÓN F2 P. INMUNIDAD</v>
      </c>
      <c r="H437" s="42">
        <v>20127</v>
      </c>
      <c r="I437" s="42">
        <v>26</v>
      </c>
      <c r="J437" s="42">
        <v>20</v>
      </c>
      <c r="K437" s="9">
        <v>500</v>
      </c>
      <c r="L437" s="42">
        <v>483</v>
      </c>
      <c r="M437" s="22">
        <f>IFERROR((Abril81168913141516[[#This Row],[m2]]*100)/Abril81168913141516[[#This Row],[m1]],"N.A")</f>
        <v>96.6</v>
      </c>
      <c r="N437" s="42">
        <v>3</v>
      </c>
      <c r="O437" s="42">
        <f>IFERROR(100-Abril81168913141516[[#This Row],[% Durab.]],"N.A")</f>
        <v>3.4000000000000057</v>
      </c>
      <c r="P437" s="42" t="s">
        <v>126</v>
      </c>
      <c r="Q437" s="42" t="s">
        <v>126</v>
      </c>
      <c r="R437" s="42" t="s">
        <v>126</v>
      </c>
      <c r="S437" s="42" t="s">
        <v>116</v>
      </c>
      <c r="T437" s="42" t="s">
        <v>126</v>
      </c>
      <c r="U437" s="42" t="str">
        <f>IFERROR(100-Abril81168913141516[[#This Row],[10,00]]-Abril81168913141516[[#This Row],[12,00]]-Abril81168913141516[[#This Row],[14,00]]-Abril81168913141516[[#This Row],[16,00]],"N.A.")</f>
        <v>N.A.</v>
      </c>
      <c r="V437" s="42" t="s">
        <v>123</v>
      </c>
      <c r="W437" s="42" t="s">
        <v>118</v>
      </c>
      <c r="X437" s="42"/>
      <c r="Y437" s="42"/>
    </row>
    <row r="438" spans="1:25" ht="15" customHeight="1" x14ac:dyDescent="0.35">
      <c r="A438" s="42">
        <v>452</v>
      </c>
      <c r="B438" s="43">
        <v>45675</v>
      </c>
      <c r="C438" s="44">
        <v>0.5625</v>
      </c>
      <c r="D438" s="42" t="s">
        <v>122</v>
      </c>
      <c r="E438" s="42" t="s">
        <v>76</v>
      </c>
      <c r="F438" s="42">
        <v>200544</v>
      </c>
      <c r="G438" s="45" t="str">
        <f>+VLOOKUP(Abril81168913141516[[#This Row],[Código]],Tabla1[#All],2,FALSE)</f>
        <v>FINALIZADOR VR.</v>
      </c>
      <c r="H438" s="42">
        <v>20124</v>
      </c>
      <c r="I438" s="42">
        <v>68</v>
      </c>
      <c r="J438" s="42">
        <v>18</v>
      </c>
      <c r="K438" s="9">
        <v>500</v>
      </c>
      <c r="L438" s="42">
        <v>460</v>
      </c>
      <c r="M438" s="22">
        <f>IFERROR((Abril81168913141516[[#This Row],[m2]]*100)/Abril81168913141516[[#This Row],[m1]],"N.A")</f>
        <v>92</v>
      </c>
      <c r="N438" s="42">
        <v>3.1</v>
      </c>
      <c r="O438" s="42">
        <f>IFERROR(100-Abril81168913141516[[#This Row],[% Durab.]],"N.A")</f>
        <v>8</v>
      </c>
      <c r="P438" s="42" t="s">
        <v>126</v>
      </c>
      <c r="Q438" s="42" t="s">
        <v>126</v>
      </c>
      <c r="R438" s="42" t="s">
        <v>126</v>
      </c>
      <c r="S438" s="42" t="s">
        <v>116</v>
      </c>
      <c r="T438" s="42" t="s">
        <v>126</v>
      </c>
      <c r="U438" s="42" t="str">
        <f>IFERROR(100-Abril81168913141516[[#This Row],[10,00]]-Abril81168913141516[[#This Row],[12,00]]-Abril81168913141516[[#This Row],[14,00]]-Abril81168913141516[[#This Row],[16,00]],"N.A.")</f>
        <v>N.A.</v>
      </c>
      <c r="V438" s="42" t="s">
        <v>145</v>
      </c>
      <c r="W438" s="42" t="s">
        <v>118</v>
      </c>
      <c r="X438" s="42"/>
      <c r="Y438" s="42"/>
    </row>
    <row r="439" spans="1:25" ht="15" customHeight="1" x14ac:dyDescent="0.35">
      <c r="A439" s="42">
        <v>453</v>
      </c>
      <c r="B439" s="43">
        <v>45675</v>
      </c>
      <c r="C439" s="44">
        <v>0.58333333333333337</v>
      </c>
      <c r="D439" s="42" t="s">
        <v>114</v>
      </c>
      <c r="E439" s="42" t="s">
        <v>115</v>
      </c>
      <c r="F439" s="42">
        <v>200544</v>
      </c>
      <c r="G439" s="45" t="str">
        <f>+VLOOKUP(Abril81168913141516[[#This Row],[Código]],Tabla1[#All],2,FALSE)</f>
        <v>FINALIZADOR VR.</v>
      </c>
      <c r="H439" s="42">
        <v>20124</v>
      </c>
      <c r="I439" s="42">
        <v>68</v>
      </c>
      <c r="J439" s="42">
        <v>25</v>
      </c>
      <c r="K439" s="22" t="str">
        <f ca="1">IFERROR((Abril81168913141516[[#This Row],[m2]]*100)/Abril81168913141516[[#This Row],[m1]],"N.A")</f>
        <v>N.A</v>
      </c>
      <c r="L439" s="22" t="str">
        <f ca="1">IFERROR((Abril81168913141516[[#This Row],[% Durab.]]*100)/Abril81168913141516[[#This Row],[m2]],"N.A")</f>
        <v>N.A</v>
      </c>
      <c r="M439" s="22" t="str">
        <f ca="1">IFERROR((Abril81168913141516[[#This Row],[m2]]*100)/Abril81168913141516[[#This Row],[m1]],"N.A")</f>
        <v>N.A</v>
      </c>
      <c r="N439" s="22" t="str">
        <f ca="1">IFERROR((Abril81168913141516[[#This Row],[% Durab.]]*100)/Abril81168913141516[[#This Row],[m2]],"N.A")</f>
        <v>N.A</v>
      </c>
      <c r="O439" s="42" t="str">
        <f ca="1">IFERROR(100-Abril81168913141516[[#This Row],[% Durab.]],"N.A")</f>
        <v>N.A</v>
      </c>
      <c r="P439" s="42" t="s">
        <v>130</v>
      </c>
      <c r="Q439" s="42">
        <v>0.68</v>
      </c>
      <c r="R439" s="42">
        <v>1.44</v>
      </c>
      <c r="S439" s="42">
        <v>5.76</v>
      </c>
      <c r="T439" s="42">
        <v>4.68</v>
      </c>
      <c r="U439" s="42">
        <f>IFERROR(100-Abril81168913141516[[#This Row],[10,00]]-Abril81168913141516[[#This Row],[12,00]]-Abril81168913141516[[#This Row],[14,00]]-Abril81168913141516[[#This Row],[16,00]],"N.A.")</f>
        <v>87.44</v>
      </c>
      <c r="V439" s="42" t="s">
        <v>123</v>
      </c>
      <c r="W439" s="42" t="s">
        <v>118</v>
      </c>
      <c r="X439" s="42" t="s">
        <v>212</v>
      </c>
      <c r="Y439" s="42"/>
    </row>
    <row r="440" spans="1:25" ht="15" customHeight="1" x14ac:dyDescent="0.35">
      <c r="A440" s="42">
        <v>454</v>
      </c>
      <c r="B440" s="43">
        <v>45675</v>
      </c>
      <c r="C440" s="44">
        <v>0.65763888888888888</v>
      </c>
      <c r="D440" s="42" t="s">
        <v>122</v>
      </c>
      <c r="E440" s="42" t="s">
        <v>75</v>
      </c>
      <c r="F440" s="42">
        <v>200544</v>
      </c>
      <c r="G440" s="45" t="str">
        <f>+VLOOKUP(Abril81168913141516[[#This Row],[Código]],Tabla1[#All],2,FALSE)</f>
        <v>FINALIZADOR VR.</v>
      </c>
      <c r="H440" s="42">
        <v>20124</v>
      </c>
      <c r="I440" s="42">
        <v>68</v>
      </c>
      <c r="J440" s="42">
        <v>30</v>
      </c>
      <c r="K440" s="9">
        <v>500</v>
      </c>
      <c r="L440" s="42">
        <v>461</v>
      </c>
      <c r="M440" s="22">
        <f>IFERROR((Abril81168913141516[[#This Row],[m2]]*100)/Abril81168913141516[[#This Row],[m1]],"N.A")</f>
        <v>92.2</v>
      </c>
      <c r="N440" s="42">
        <v>3</v>
      </c>
      <c r="O440" s="42">
        <f>IFERROR(100-Abril81168913141516[[#This Row],[% Durab.]],"N.A")</f>
        <v>7.7999999999999972</v>
      </c>
      <c r="P440" s="42" t="s">
        <v>126</v>
      </c>
      <c r="Q440" s="42" t="s">
        <v>126</v>
      </c>
      <c r="R440" s="42" t="s">
        <v>126</v>
      </c>
      <c r="S440" s="42" t="s">
        <v>116</v>
      </c>
      <c r="T440" s="42" t="s">
        <v>126</v>
      </c>
      <c r="U440" s="42" t="str">
        <f>IFERROR(100-Abril81168913141516[[#This Row],[10,00]]-Abril81168913141516[[#This Row],[12,00]]-Abril81168913141516[[#This Row],[14,00]]-Abril81168913141516[[#This Row],[16,00]],"N.A.")</f>
        <v>N.A.</v>
      </c>
      <c r="V440" s="42" t="s">
        <v>124</v>
      </c>
      <c r="W440" s="42" t="s">
        <v>118</v>
      </c>
      <c r="X440" s="42"/>
      <c r="Y440" s="42"/>
    </row>
    <row r="441" spans="1:25" ht="15" customHeight="1" x14ac:dyDescent="0.35">
      <c r="A441" s="42">
        <v>455</v>
      </c>
      <c r="B441" s="43">
        <v>45675</v>
      </c>
      <c r="C441" s="44">
        <v>0.67013888888888884</v>
      </c>
      <c r="D441" s="42" t="s">
        <v>72</v>
      </c>
      <c r="E441" s="42" t="s">
        <v>77</v>
      </c>
      <c r="F441" s="42">
        <v>200544</v>
      </c>
      <c r="G441" s="45" t="str">
        <f>+VLOOKUP(Abril81168913141516[[#This Row],[Código]],Tabla1[#All],2,FALSE)</f>
        <v>FINALIZADOR VR.</v>
      </c>
      <c r="H441" s="42">
        <v>20124</v>
      </c>
      <c r="I441" s="42">
        <v>68</v>
      </c>
      <c r="J441" s="42">
        <v>44</v>
      </c>
      <c r="K441" s="22" t="str">
        <f ca="1">IFERROR((Abril81168913141516[[#This Row],[m2]]*100)/Abril81168913141516[[#This Row],[m1]],"N.A")</f>
        <v>N.A</v>
      </c>
      <c r="L441" s="22" t="str">
        <f ca="1">IFERROR((Abril81168913141516[[#This Row],[% Durab.]]*100)/Abril81168913141516[[#This Row],[m2]],"N.A")</f>
        <v>N.A</v>
      </c>
      <c r="M441" s="22" t="str">
        <f ca="1">IFERROR((Abril81168913141516[[#This Row],[m2]]*100)/Abril81168913141516[[#This Row],[m1]],"N.A")</f>
        <v>N.A</v>
      </c>
      <c r="N441" s="22" t="str">
        <f ca="1">IFERROR((Abril81168913141516[[#This Row],[% Durab.]]*100)/Abril81168913141516[[#This Row],[m2]],"N.A")</f>
        <v>N.A</v>
      </c>
      <c r="O441" s="42" t="str">
        <f ca="1">IFERROR(100-Abril81168913141516[[#This Row],[% Durab.]],"N.A")</f>
        <v>N.A</v>
      </c>
      <c r="P441" s="42" t="s">
        <v>176</v>
      </c>
      <c r="Q441" s="42">
        <v>0.32</v>
      </c>
      <c r="R441" s="42">
        <v>0.4</v>
      </c>
      <c r="S441" s="42">
        <v>3.12</v>
      </c>
      <c r="T441" s="42">
        <v>4</v>
      </c>
      <c r="U441" s="42">
        <f>IFERROR(100-Abril81168913141516[[#This Row],[10,00]]-Abril81168913141516[[#This Row],[12,00]]-Abril81168913141516[[#This Row],[14,00]]-Abril81168913141516[[#This Row],[16,00]],"N.A.")</f>
        <v>92.16</v>
      </c>
      <c r="V441" s="42" t="s">
        <v>123</v>
      </c>
      <c r="W441" s="42" t="s">
        <v>138</v>
      </c>
      <c r="X441" s="42"/>
      <c r="Y441" s="42"/>
    </row>
    <row r="442" spans="1:25" ht="15" customHeight="1" x14ac:dyDescent="0.35">
      <c r="A442" s="42">
        <v>456</v>
      </c>
      <c r="B442" s="43">
        <v>45675</v>
      </c>
      <c r="C442" s="44">
        <v>0.70833333333333337</v>
      </c>
      <c r="D442" s="42" t="s">
        <v>72</v>
      </c>
      <c r="E442" s="42" t="s">
        <v>77</v>
      </c>
      <c r="F442" s="42">
        <v>200544</v>
      </c>
      <c r="G442" s="45" t="str">
        <f>+VLOOKUP(Abril81168913141516[[#This Row],[Código]],Tabla1[#All],2,FALSE)</f>
        <v>FINALIZADOR VR.</v>
      </c>
      <c r="H442" s="42">
        <v>20124</v>
      </c>
      <c r="I442" s="42">
        <v>68</v>
      </c>
      <c r="J442" s="42">
        <v>53</v>
      </c>
      <c r="K442" s="22" t="str">
        <f ca="1">IFERROR((Abril81168913141516[[#This Row],[m2]]*100)/Abril81168913141516[[#This Row],[m1]],"N.A")</f>
        <v>N.A</v>
      </c>
      <c r="L442" s="22" t="str">
        <f ca="1">IFERROR((Abril81168913141516[[#This Row],[% Durab.]]*100)/Abril81168913141516[[#This Row],[m2]],"N.A")</f>
        <v>N.A</v>
      </c>
      <c r="M442" s="22" t="str">
        <f ca="1">IFERROR((Abril81168913141516[[#This Row],[m2]]*100)/Abril81168913141516[[#This Row],[m1]],"N.A")</f>
        <v>N.A</v>
      </c>
      <c r="N442" s="22" t="str">
        <f ca="1">IFERROR((Abril81168913141516[[#This Row],[% Durab.]]*100)/Abril81168913141516[[#This Row],[m2]],"N.A")</f>
        <v>N.A</v>
      </c>
      <c r="O442" s="42" t="str">
        <f ca="1">IFERROR(100-Abril81168913141516[[#This Row],[% Durab.]],"N.A")</f>
        <v>N.A</v>
      </c>
      <c r="P442" s="42" t="s">
        <v>176</v>
      </c>
      <c r="Q442" s="42">
        <v>0.28000000000000003</v>
      </c>
      <c r="R442" s="42">
        <v>0.4</v>
      </c>
      <c r="S442" s="42">
        <v>3.28</v>
      </c>
      <c r="T442" s="42">
        <v>3.88</v>
      </c>
      <c r="U442" s="42">
        <f>IFERROR(100-Abril81168913141516[[#This Row],[10,00]]-Abril81168913141516[[#This Row],[12,00]]-Abril81168913141516[[#This Row],[14,00]]-Abril81168913141516[[#This Row],[16,00]],"N.A.")</f>
        <v>92.16</v>
      </c>
      <c r="V442" s="42" t="s">
        <v>123</v>
      </c>
      <c r="W442" s="42" t="s">
        <v>138</v>
      </c>
      <c r="X442" s="42"/>
      <c r="Y442" s="42"/>
    </row>
    <row r="443" spans="1:25" ht="15" customHeight="1" x14ac:dyDescent="0.35">
      <c r="A443" s="42">
        <v>457</v>
      </c>
      <c r="B443" s="43">
        <v>45675</v>
      </c>
      <c r="C443" s="44">
        <v>0.90833333333333333</v>
      </c>
      <c r="D443" s="42" t="s">
        <v>72</v>
      </c>
      <c r="E443" s="42" t="s">
        <v>77</v>
      </c>
      <c r="F443" s="42">
        <v>200544</v>
      </c>
      <c r="G443" s="45" t="str">
        <f>+VLOOKUP(Abril81168913141516[[#This Row],[Código]],Tabla1[#All],2,FALSE)</f>
        <v>FINALIZADOR VR.</v>
      </c>
      <c r="H443" s="42">
        <v>20129</v>
      </c>
      <c r="I443" s="42">
        <v>55</v>
      </c>
      <c r="J443" s="42">
        <v>14</v>
      </c>
      <c r="K443" s="22" t="str">
        <f ca="1">IFERROR((Abril81168913141516[[#This Row],[m2]]*100)/Abril81168913141516[[#This Row],[m1]],"N.A")</f>
        <v>N.A</v>
      </c>
      <c r="L443" s="22" t="str">
        <f ca="1">IFERROR((Abril81168913141516[[#This Row],[% Durab.]]*100)/Abril81168913141516[[#This Row],[m2]],"N.A")</f>
        <v>N.A</v>
      </c>
      <c r="M443" s="22" t="str">
        <f ca="1">IFERROR((Abril81168913141516[[#This Row],[m2]]*100)/Abril81168913141516[[#This Row],[m1]],"N.A")</f>
        <v>N.A</v>
      </c>
      <c r="N443" s="22" t="str">
        <f ca="1">IFERROR((Abril81168913141516[[#This Row],[% Durab.]]*100)/Abril81168913141516[[#This Row],[m2]],"N.A")</f>
        <v>N.A</v>
      </c>
      <c r="O443" s="42" t="str">
        <f ca="1">IFERROR(100-Abril81168913141516[[#This Row],[% Durab.]],"N.A")</f>
        <v>N.A</v>
      </c>
      <c r="P443" s="42" t="s">
        <v>142</v>
      </c>
      <c r="Q443" s="42">
        <v>0.32</v>
      </c>
      <c r="R443" s="42">
        <v>0.4</v>
      </c>
      <c r="S443" s="42">
        <v>3.28</v>
      </c>
      <c r="T443" s="42">
        <v>3.48</v>
      </c>
      <c r="U443" s="42">
        <f>IFERROR(100-Abril81168913141516[[#This Row],[10,00]]-Abril81168913141516[[#This Row],[12,00]]-Abril81168913141516[[#This Row],[14,00]]-Abril81168913141516[[#This Row],[16,00]],"N.A.")</f>
        <v>92.52</v>
      </c>
      <c r="V443" s="42" t="s">
        <v>134</v>
      </c>
      <c r="W443" s="42" t="s">
        <v>138</v>
      </c>
      <c r="X443" s="42"/>
      <c r="Y443" s="42"/>
    </row>
    <row r="444" spans="1:25" ht="15" customHeight="1" x14ac:dyDescent="0.35">
      <c r="A444" s="42">
        <v>458</v>
      </c>
      <c r="B444" s="43">
        <v>45675</v>
      </c>
      <c r="C444" s="44">
        <v>0.92361111111111116</v>
      </c>
      <c r="D444" s="42" t="s">
        <v>122</v>
      </c>
      <c r="E444" s="42" t="s">
        <v>76</v>
      </c>
      <c r="F444" s="42">
        <v>200544</v>
      </c>
      <c r="G444" s="45" t="str">
        <f>+VLOOKUP(Abril81168913141516[[#This Row],[Código]],Tabla1[#All],2,FALSE)</f>
        <v>FINALIZADOR VR.</v>
      </c>
      <c r="H444" s="42">
        <v>20129</v>
      </c>
      <c r="I444" s="42">
        <v>55</v>
      </c>
      <c r="J444" s="42">
        <v>5</v>
      </c>
      <c r="K444" s="9">
        <v>500</v>
      </c>
      <c r="L444" s="42">
        <v>459</v>
      </c>
      <c r="M444" s="22">
        <f>IFERROR((Abril81168913141516[[#This Row],[m2]]*100)/Abril81168913141516[[#This Row],[m1]],"N.A")</f>
        <v>91.8</v>
      </c>
      <c r="N444" s="42">
        <v>3.2</v>
      </c>
      <c r="O444" s="42">
        <f>IFERROR(100-Abril81168913141516[[#This Row],[% Durab.]],"N.A")</f>
        <v>8.2000000000000028</v>
      </c>
      <c r="P444" s="42" t="s">
        <v>126</v>
      </c>
      <c r="Q444" s="42" t="s">
        <v>126</v>
      </c>
      <c r="R444" s="42" t="s">
        <v>126</v>
      </c>
      <c r="S444" s="42" t="s">
        <v>126</v>
      </c>
      <c r="T444" s="42" t="s">
        <v>126</v>
      </c>
      <c r="U444" s="42" t="str">
        <f>IFERROR(100-Abril81168913141516[[#This Row],[10,00]]-Abril81168913141516[[#This Row],[12,00]]-Abril81168913141516[[#This Row],[14,00]]-Abril81168913141516[[#This Row],[16,00]],"N.A.")</f>
        <v>N.A.</v>
      </c>
      <c r="V444" s="42" t="s">
        <v>187</v>
      </c>
      <c r="W444" s="42" t="s">
        <v>138</v>
      </c>
      <c r="X444" s="42"/>
      <c r="Y444" s="42"/>
    </row>
    <row r="445" spans="1:25" ht="15" customHeight="1" x14ac:dyDescent="0.35">
      <c r="A445" s="42">
        <v>459</v>
      </c>
      <c r="B445" s="43">
        <v>45676</v>
      </c>
      <c r="C445" s="44">
        <v>4.1666666666666664E-2</v>
      </c>
      <c r="D445" s="42" t="s">
        <v>122</v>
      </c>
      <c r="E445" s="42" t="s">
        <v>76</v>
      </c>
      <c r="F445" s="42">
        <v>200544</v>
      </c>
      <c r="G445" s="45" t="str">
        <f>+VLOOKUP(Abril81168913141516[[#This Row],[Código]],Tabla1[#All],2,FALSE)</f>
        <v>FINALIZADOR VR.</v>
      </c>
      <c r="H445" s="42">
        <v>20129</v>
      </c>
      <c r="I445" s="42">
        <v>55</v>
      </c>
      <c r="J445" s="42">
        <v>24</v>
      </c>
      <c r="K445" s="9">
        <v>500</v>
      </c>
      <c r="L445" s="42">
        <v>467</v>
      </c>
      <c r="M445" s="22">
        <f>IFERROR((Abril81168913141516[[#This Row],[m2]]*100)/Abril81168913141516[[#This Row],[m1]],"N.A")</f>
        <v>93.4</v>
      </c>
      <c r="N445" s="42">
        <v>3.1</v>
      </c>
      <c r="O445" s="42">
        <f>IFERROR(100-Abril81168913141516[[#This Row],[% Durab.]],"N.A")</f>
        <v>6.5999999999999943</v>
      </c>
      <c r="P445" s="42" t="s">
        <v>126</v>
      </c>
      <c r="Q445" s="42" t="s">
        <v>126</v>
      </c>
      <c r="R445" s="42" t="s">
        <v>126</v>
      </c>
      <c r="S445" s="42" t="s">
        <v>126</v>
      </c>
      <c r="T445" s="42" t="s">
        <v>126</v>
      </c>
      <c r="U445" s="42" t="str">
        <f>IFERROR(100-Abril81168913141516[[#This Row],[10,00]]-Abril81168913141516[[#This Row],[12,00]]-Abril81168913141516[[#This Row],[14,00]]-Abril81168913141516[[#This Row],[16,00]],"N.A.")</f>
        <v>N.A.</v>
      </c>
      <c r="V445" s="42" t="s">
        <v>187</v>
      </c>
      <c r="W445" s="42" t="s">
        <v>128</v>
      </c>
      <c r="X445" s="42"/>
      <c r="Y445" s="42"/>
    </row>
    <row r="446" spans="1:25" ht="15" customHeight="1" x14ac:dyDescent="0.35">
      <c r="A446" s="42">
        <v>460</v>
      </c>
      <c r="B446" s="43">
        <v>45676</v>
      </c>
      <c r="C446" s="44">
        <v>0.1111111111111111</v>
      </c>
      <c r="D446" s="42" t="s">
        <v>72</v>
      </c>
      <c r="E446" s="42" t="s">
        <v>77</v>
      </c>
      <c r="F446" s="42">
        <v>200117</v>
      </c>
      <c r="G446" s="45" t="str">
        <f>+VLOOKUP(Abril81168913141516[[#This Row],[Código]],Tabla1[#All],2,FALSE)</f>
        <v>C.PREINICIACIÓN F2 P. INMUNIDAD</v>
      </c>
      <c r="H446" s="42">
        <v>20130</v>
      </c>
      <c r="I446" s="42">
        <v>46</v>
      </c>
      <c r="J446" s="42">
        <v>16</v>
      </c>
      <c r="K446" s="22" t="str">
        <f ca="1">IFERROR((Abril81168913141516[[#This Row],[m2]]*100)/Abril81168913141516[[#This Row],[m1]],"N.A")</f>
        <v>N.A</v>
      </c>
      <c r="L446" s="22" t="str">
        <f ca="1">IFERROR((Abril81168913141516[[#This Row],[% Durab.]]*100)/Abril81168913141516[[#This Row],[m2]],"N.A")</f>
        <v>N.A</v>
      </c>
      <c r="M446" s="22" t="str">
        <f ca="1">IFERROR((Abril81168913141516[[#This Row],[m2]]*100)/Abril81168913141516[[#This Row],[m1]],"N.A")</f>
        <v>N.A</v>
      </c>
      <c r="N446" s="22" t="str">
        <f ca="1">IFERROR((Abril81168913141516[[#This Row],[% Durab.]]*100)/Abril81168913141516[[#This Row],[m2]],"N.A")</f>
        <v>N.A</v>
      </c>
      <c r="O446" s="42" t="str">
        <f ca="1">IFERROR(100-Abril81168913141516[[#This Row],[% Durab.]],"N.A")</f>
        <v>N.A</v>
      </c>
      <c r="P446" s="42" t="s">
        <v>148</v>
      </c>
      <c r="Q446" s="42">
        <v>0.2</v>
      </c>
      <c r="R446" s="42">
        <v>0.48</v>
      </c>
      <c r="S446" s="42">
        <v>1.84</v>
      </c>
      <c r="T446" s="42">
        <v>2.08</v>
      </c>
      <c r="U446" s="42">
        <f>IFERROR(100-Abril81168913141516[[#This Row],[10,00]]-Abril81168913141516[[#This Row],[12,00]]-Abril81168913141516[[#This Row],[14,00]]-Abril81168913141516[[#This Row],[16,00]],"N.A.")</f>
        <v>95.399999999999991</v>
      </c>
      <c r="V446" s="42" t="s">
        <v>134</v>
      </c>
      <c r="W446" s="42" t="s">
        <v>128</v>
      </c>
      <c r="X446" s="42"/>
      <c r="Y446" s="42"/>
    </row>
    <row r="447" spans="1:25" ht="15" customHeight="1" x14ac:dyDescent="0.35">
      <c r="A447" s="42">
        <v>461</v>
      </c>
      <c r="B447" s="43">
        <v>45676</v>
      </c>
      <c r="C447" s="44">
        <v>0.16666666666666666</v>
      </c>
      <c r="D447" s="42" t="s">
        <v>122</v>
      </c>
      <c r="E447" s="42" t="s">
        <v>75</v>
      </c>
      <c r="F447" s="42">
        <v>200117</v>
      </c>
      <c r="G447" s="45" t="str">
        <f>+VLOOKUP(Abril81168913141516[[#This Row],[Código]],Tabla1[#All],2,FALSE)</f>
        <v>C.PREINICIACIÓN F2 P. INMUNIDAD</v>
      </c>
      <c r="H447" s="42">
        <v>20130</v>
      </c>
      <c r="I447" s="42">
        <v>46</v>
      </c>
      <c r="J447" s="42">
        <v>22</v>
      </c>
      <c r="K447" s="9">
        <v>500</v>
      </c>
      <c r="L447" s="42">
        <v>489</v>
      </c>
      <c r="M447" s="22">
        <f>IFERROR((Abril81168913141516[[#This Row],[m2]]*100)/Abril81168913141516[[#This Row],[m1]],"N.A")</f>
        <v>97.8</v>
      </c>
      <c r="N447" s="42">
        <v>3</v>
      </c>
      <c r="O447" s="42">
        <f>IFERROR(100-Abril81168913141516[[#This Row],[% Durab.]],"N.A")</f>
        <v>2.2000000000000028</v>
      </c>
      <c r="P447" s="42" t="s">
        <v>126</v>
      </c>
      <c r="Q447" s="42" t="s">
        <v>126</v>
      </c>
      <c r="R447" s="42" t="s">
        <v>126</v>
      </c>
      <c r="S447" s="42" t="s">
        <v>126</v>
      </c>
      <c r="T447" s="42" t="s">
        <v>126</v>
      </c>
      <c r="U447" s="42" t="str">
        <f>IFERROR(100-Abril81168913141516[[#This Row],[10,00]]-Abril81168913141516[[#This Row],[12,00]]-Abril81168913141516[[#This Row],[14,00]]-Abril81168913141516[[#This Row],[16,00]],"N.A.")</f>
        <v>N.A.</v>
      </c>
      <c r="V447" s="42" t="s">
        <v>187</v>
      </c>
      <c r="W447" s="42" t="s">
        <v>128</v>
      </c>
      <c r="X447" s="42"/>
      <c r="Y447" s="42"/>
    </row>
    <row r="448" spans="1:25" ht="15" customHeight="1" x14ac:dyDescent="0.35">
      <c r="A448" s="42">
        <v>462</v>
      </c>
      <c r="B448" s="43">
        <v>45676</v>
      </c>
      <c r="C448" s="44">
        <v>0.16666666666666666</v>
      </c>
      <c r="D448" s="42" t="s">
        <v>122</v>
      </c>
      <c r="E448" s="42" t="s">
        <v>76</v>
      </c>
      <c r="F448" s="42">
        <v>200544</v>
      </c>
      <c r="G448" s="45" t="str">
        <f>+VLOOKUP(Abril81168913141516[[#This Row],[Código]],Tabla1[#All],2,FALSE)</f>
        <v>FINALIZADOR VR.</v>
      </c>
      <c r="H448" s="42">
        <v>20129</v>
      </c>
      <c r="I448" s="42">
        <v>55</v>
      </c>
      <c r="J448" s="42">
        <v>48</v>
      </c>
      <c r="K448" s="9">
        <v>500</v>
      </c>
      <c r="L448" s="42">
        <v>456</v>
      </c>
      <c r="M448" s="22">
        <f>IFERROR((Abril81168913141516[[#This Row],[m2]]*100)/Abril81168913141516[[#This Row],[m1]],"N.A")</f>
        <v>91.2</v>
      </c>
      <c r="N448" s="42">
        <v>3.1</v>
      </c>
      <c r="O448" s="42">
        <f>IFERROR(100-Abril81168913141516[[#This Row],[% Durab.]],"N.A")</f>
        <v>8.7999999999999972</v>
      </c>
      <c r="P448" s="42" t="s">
        <v>126</v>
      </c>
      <c r="Q448" s="42" t="s">
        <v>126</v>
      </c>
      <c r="R448" s="42" t="s">
        <v>126</v>
      </c>
      <c r="S448" s="42" t="s">
        <v>126</v>
      </c>
      <c r="T448" s="42" t="s">
        <v>126</v>
      </c>
      <c r="U448" s="42" t="str">
        <f>IFERROR(100-Abril81168913141516[[#This Row],[10,00]]-Abril81168913141516[[#This Row],[12,00]]-Abril81168913141516[[#This Row],[14,00]]-Abril81168913141516[[#This Row],[16,00]],"N.A.")</f>
        <v>N.A.</v>
      </c>
      <c r="V448" s="42" t="s">
        <v>187</v>
      </c>
      <c r="W448" s="42" t="s">
        <v>128</v>
      </c>
      <c r="X448" s="42"/>
      <c r="Y448" s="42"/>
    </row>
    <row r="449" spans="1:25" ht="15" customHeight="1" x14ac:dyDescent="0.35">
      <c r="A449" s="42"/>
      <c r="B449" s="43">
        <v>45676</v>
      </c>
      <c r="C449" s="44">
        <v>0.93055555555555558</v>
      </c>
      <c r="D449" s="42" t="s">
        <v>72</v>
      </c>
      <c r="E449" s="42" t="s">
        <v>77</v>
      </c>
      <c r="F449" s="42">
        <v>200130</v>
      </c>
      <c r="G449" s="45" t="s">
        <v>113</v>
      </c>
      <c r="H449" s="42">
        <v>20141</v>
      </c>
      <c r="I449" s="42">
        <v>28</v>
      </c>
      <c r="J449" s="42">
        <v>5</v>
      </c>
      <c r="K449" s="22" t="str">
        <f ca="1">IFERROR((Abril81168913141516[[#This Row],[m2]]*100)/Abril81168913141516[[#This Row],[m1]],"N.A")</f>
        <v>N.A</v>
      </c>
      <c r="L449" s="22" t="str">
        <f ca="1">IFERROR((Abril81168913141516[[#This Row],[% Durab.]]*100)/Abril81168913141516[[#This Row],[m2]],"N.A")</f>
        <v>N.A</v>
      </c>
      <c r="M449" s="22" t="str">
        <f ca="1">IFERROR((Abril81168913141516[[#This Row],[m2]]*100)/Abril81168913141516[[#This Row],[m1]],"N.A")</f>
        <v>N.A</v>
      </c>
      <c r="N449" s="22" t="str">
        <f ca="1">IFERROR((Abril81168913141516[[#This Row],[% Durab.]]*100)/Abril81168913141516[[#This Row],[m2]],"N.A")</f>
        <v>N.A</v>
      </c>
      <c r="O449" s="42" t="str">
        <f ca="1">IFERROR(100-Abril81168913141516[[#This Row],[% Durab.]],"N.A")</f>
        <v>N.A</v>
      </c>
      <c r="P449" s="42" t="s">
        <v>176</v>
      </c>
      <c r="Q449" s="42">
        <v>1.32</v>
      </c>
      <c r="R449" s="42">
        <v>1.28</v>
      </c>
      <c r="S449" s="42">
        <v>4.8</v>
      </c>
      <c r="T449" s="42">
        <v>3.88</v>
      </c>
      <c r="U449" s="42">
        <v>88.72</v>
      </c>
      <c r="V449" s="42" t="s">
        <v>123</v>
      </c>
      <c r="W449" s="42" t="s">
        <v>138</v>
      </c>
      <c r="X449" s="42" t="s">
        <v>217</v>
      </c>
      <c r="Y449" s="42"/>
    </row>
    <row r="450" spans="1:25" ht="15" customHeight="1" x14ac:dyDescent="0.35">
      <c r="A450" s="42">
        <v>464</v>
      </c>
      <c r="B450" s="43">
        <v>45676</v>
      </c>
      <c r="C450" s="44">
        <v>0.95277777777777772</v>
      </c>
      <c r="D450" s="42" t="s">
        <v>72</v>
      </c>
      <c r="E450" s="42" t="s">
        <v>77</v>
      </c>
      <c r="F450" s="42">
        <v>200131</v>
      </c>
      <c r="G450" s="45" t="s">
        <v>112</v>
      </c>
      <c r="H450" s="42">
        <v>20134</v>
      </c>
      <c r="I450" s="42">
        <v>2</v>
      </c>
      <c r="J450" s="42">
        <v>2</v>
      </c>
      <c r="K450" s="22" t="str">
        <f ca="1">IFERROR((Abril81168913141516[[#This Row],[m2]]*100)/Abril81168913141516[[#This Row],[m1]],"N.A")</f>
        <v>N.A</v>
      </c>
      <c r="L450" s="22" t="str">
        <f ca="1">IFERROR((Abril81168913141516[[#This Row],[% Durab.]]*100)/Abril81168913141516[[#This Row],[m2]],"N.A")</f>
        <v>N.A</v>
      </c>
      <c r="M450" s="22" t="str">
        <f ca="1">IFERROR((Abril81168913141516[[#This Row],[m2]]*100)/Abril81168913141516[[#This Row],[m1]],"N.A")</f>
        <v>N.A</v>
      </c>
      <c r="N450" s="22" t="str">
        <f ca="1">IFERROR((Abril81168913141516[[#This Row],[% Durab.]]*100)/Abril81168913141516[[#This Row],[m2]],"N.A")</f>
        <v>N.A</v>
      </c>
      <c r="O450" s="42" t="str">
        <f ca="1">IFERROR(100-Abril81168913141516[[#This Row],[% Durab.]],"N.A")</f>
        <v>N.A</v>
      </c>
      <c r="P450" s="42" t="s">
        <v>176</v>
      </c>
      <c r="Q450" s="42">
        <v>0.28000000000000003</v>
      </c>
      <c r="R450" s="42">
        <v>0.68</v>
      </c>
      <c r="S450" s="42">
        <v>3.28</v>
      </c>
      <c r="T450" s="42">
        <v>3.2</v>
      </c>
      <c r="U450" s="42">
        <v>92.56</v>
      </c>
      <c r="V450" s="42" t="s">
        <v>123</v>
      </c>
      <c r="W450" s="42" t="s">
        <v>138</v>
      </c>
      <c r="X450" s="42"/>
      <c r="Y450" s="42"/>
    </row>
    <row r="451" spans="1:25" ht="15" customHeight="1" x14ac:dyDescent="0.35">
      <c r="A451" s="42">
        <v>465</v>
      </c>
      <c r="B451" s="43">
        <v>45676</v>
      </c>
      <c r="C451" s="44">
        <v>0.98958333333333337</v>
      </c>
      <c r="D451" s="42" t="s">
        <v>72</v>
      </c>
      <c r="E451" s="42" t="s">
        <v>77</v>
      </c>
      <c r="F451" s="42">
        <v>200133</v>
      </c>
      <c r="G451" s="45" t="s">
        <v>111</v>
      </c>
      <c r="H451" s="42">
        <v>20135</v>
      </c>
      <c r="I451" s="42">
        <v>5</v>
      </c>
      <c r="J451" s="42">
        <v>3</v>
      </c>
      <c r="K451" s="22" t="str">
        <f ca="1">IFERROR((Abril81168913141516[[#This Row],[m2]]*100)/Abril81168913141516[[#This Row],[m1]],"N.A")</f>
        <v>N.A</v>
      </c>
      <c r="L451" s="22" t="str">
        <f ca="1">IFERROR((Abril81168913141516[[#This Row],[% Durab.]]*100)/Abril81168913141516[[#This Row],[m2]],"N.A")</f>
        <v>N.A</v>
      </c>
      <c r="M451" s="22" t="str">
        <f ca="1">IFERROR((Abril81168913141516[[#This Row],[m2]]*100)/Abril81168913141516[[#This Row],[m1]],"N.A")</f>
        <v>N.A</v>
      </c>
      <c r="N451" s="22" t="str">
        <f ca="1">IFERROR((Abril81168913141516[[#This Row],[% Durab.]]*100)/Abril81168913141516[[#This Row],[m2]],"N.A")</f>
        <v>N.A</v>
      </c>
      <c r="O451" s="42" t="str">
        <f ca="1">IFERROR(100-Abril81168913141516[[#This Row],[% Durab.]],"N.A")</f>
        <v>N.A</v>
      </c>
      <c r="P451" s="42" t="s">
        <v>130</v>
      </c>
      <c r="Q451" s="42">
        <v>0.28000000000000003</v>
      </c>
      <c r="R451" s="42">
        <v>0.48</v>
      </c>
      <c r="S451" s="42">
        <v>3.56</v>
      </c>
      <c r="T451" s="42">
        <v>3.84</v>
      </c>
      <c r="U451" s="42">
        <v>91.84</v>
      </c>
      <c r="V451" s="42" t="s">
        <v>123</v>
      </c>
      <c r="W451" s="42" t="s">
        <v>128</v>
      </c>
      <c r="X451" s="42"/>
      <c r="Y451" s="42"/>
    </row>
    <row r="452" spans="1:25" ht="15" customHeight="1" x14ac:dyDescent="0.35">
      <c r="A452" s="42">
        <v>466</v>
      </c>
      <c r="B452" s="43">
        <v>45677</v>
      </c>
      <c r="C452" s="44">
        <v>2.6388888888888889E-2</v>
      </c>
      <c r="D452" s="42" t="s">
        <v>72</v>
      </c>
      <c r="E452" s="42" t="s">
        <v>77</v>
      </c>
      <c r="F452" s="42">
        <v>200132</v>
      </c>
      <c r="G452" s="45" t="s">
        <v>110</v>
      </c>
      <c r="H452" s="42">
        <v>20136</v>
      </c>
      <c r="I452" s="42">
        <v>2</v>
      </c>
      <c r="J452" s="42">
        <v>2</v>
      </c>
      <c r="K452" s="22" t="str">
        <f ca="1">IFERROR((Abril81168913141516[[#This Row],[m2]]*100)/Abril81168913141516[[#This Row],[m1]],"N.A")</f>
        <v>N.A</v>
      </c>
      <c r="L452" s="22" t="str">
        <f ca="1">IFERROR((Abril81168913141516[[#This Row],[% Durab.]]*100)/Abril81168913141516[[#This Row],[m2]],"N.A")</f>
        <v>N.A</v>
      </c>
      <c r="M452" s="22" t="str">
        <f ca="1">IFERROR((Abril81168913141516[[#This Row],[m2]]*100)/Abril81168913141516[[#This Row],[m1]],"N.A")</f>
        <v>N.A</v>
      </c>
      <c r="N452" s="22" t="str">
        <f ca="1">IFERROR((Abril81168913141516[[#This Row],[% Durab.]]*100)/Abril81168913141516[[#This Row],[m2]],"N.A")</f>
        <v>N.A</v>
      </c>
      <c r="O452" s="42" t="str">
        <f ca="1">IFERROR(100-Abril81168913141516[[#This Row],[% Durab.]],"N.A")</f>
        <v>N.A</v>
      </c>
      <c r="P452" s="42" t="s">
        <v>148</v>
      </c>
      <c r="Q452" s="42">
        <v>0.28000000000000003</v>
      </c>
      <c r="R452" s="42">
        <v>0.32</v>
      </c>
      <c r="S452" s="42">
        <v>2.84</v>
      </c>
      <c r="T452" s="42">
        <v>3.04</v>
      </c>
      <c r="U452" s="42">
        <v>93.52</v>
      </c>
      <c r="V452" s="42" t="s">
        <v>134</v>
      </c>
      <c r="W452" s="42" t="s">
        <v>128</v>
      </c>
      <c r="X452" s="42"/>
      <c r="Y452" s="42"/>
    </row>
    <row r="453" spans="1:25" ht="15" customHeight="1" x14ac:dyDescent="0.35">
      <c r="A453" s="42">
        <v>467</v>
      </c>
      <c r="B453" s="43">
        <v>45677</v>
      </c>
      <c r="C453" s="44">
        <v>4.1666666666666664E-2</v>
      </c>
      <c r="D453" s="42" t="s">
        <v>122</v>
      </c>
      <c r="E453" s="42" t="s">
        <v>75</v>
      </c>
      <c r="F453" s="42">
        <v>200133</v>
      </c>
      <c r="G453" s="45" t="s">
        <v>111</v>
      </c>
      <c r="H453" s="42">
        <v>20135</v>
      </c>
      <c r="I453" s="42">
        <v>5</v>
      </c>
      <c r="J453" s="42">
        <v>5</v>
      </c>
      <c r="K453" s="9">
        <v>500</v>
      </c>
      <c r="L453" s="42">
        <v>485</v>
      </c>
      <c r="M453" s="22">
        <v>97</v>
      </c>
      <c r="N453" s="42">
        <v>4</v>
      </c>
      <c r="O453" s="42">
        <v>3</v>
      </c>
      <c r="P453" s="42" t="s">
        <v>126</v>
      </c>
      <c r="Q453" s="42" t="s">
        <v>126</v>
      </c>
      <c r="R453" s="42" t="s">
        <v>126</v>
      </c>
      <c r="S453" s="42" t="s">
        <v>126</v>
      </c>
      <c r="T453" s="42" t="s">
        <v>126</v>
      </c>
      <c r="U453" s="42" t="s">
        <v>109</v>
      </c>
      <c r="V453" s="42" t="s">
        <v>129</v>
      </c>
      <c r="W453" s="42" t="s">
        <v>128</v>
      </c>
      <c r="X453" s="42"/>
      <c r="Y453" s="42"/>
    </row>
    <row r="454" spans="1:25" ht="15" customHeight="1" x14ac:dyDescent="0.35">
      <c r="A454" s="42">
        <v>468</v>
      </c>
      <c r="B454" s="43">
        <v>45677</v>
      </c>
      <c r="C454" s="44">
        <v>4.1666666666666664E-2</v>
      </c>
      <c r="D454" s="42" t="s">
        <v>122</v>
      </c>
      <c r="E454" s="42" t="s">
        <v>75</v>
      </c>
      <c r="F454" s="42">
        <v>200131</v>
      </c>
      <c r="G454" s="45" t="s">
        <v>112</v>
      </c>
      <c r="H454" s="42">
        <v>20134</v>
      </c>
      <c r="I454" s="42">
        <v>2</v>
      </c>
      <c r="J454" s="42">
        <v>2</v>
      </c>
      <c r="K454" s="9">
        <v>500</v>
      </c>
      <c r="L454" s="42">
        <v>488</v>
      </c>
      <c r="M454" s="22">
        <v>97.6</v>
      </c>
      <c r="N454" s="42">
        <v>4</v>
      </c>
      <c r="O454" s="42">
        <v>2.4</v>
      </c>
      <c r="P454" s="42" t="s">
        <v>126</v>
      </c>
      <c r="Q454" s="42" t="s">
        <v>126</v>
      </c>
      <c r="R454" s="42" t="s">
        <v>126</v>
      </c>
      <c r="S454" s="42" t="s">
        <v>126</v>
      </c>
      <c r="T454" s="42" t="s">
        <v>126</v>
      </c>
      <c r="U454" s="42" t="s">
        <v>109</v>
      </c>
      <c r="V454" s="42" t="s">
        <v>129</v>
      </c>
      <c r="W454" s="42" t="s">
        <v>128</v>
      </c>
      <c r="X454" s="42"/>
      <c r="Y454" s="42"/>
    </row>
    <row r="455" spans="1:25" ht="15" customHeight="1" x14ac:dyDescent="0.35">
      <c r="A455" s="42">
        <v>469</v>
      </c>
      <c r="B455" s="43">
        <v>45677</v>
      </c>
      <c r="C455" s="44">
        <v>0.10416666666666667</v>
      </c>
      <c r="D455" s="42" t="s">
        <v>72</v>
      </c>
      <c r="E455" s="42" t="s">
        <v>77</v>
      </c>
      <c r="F455" s="42">
        <v>200565</v>
      </c>
      <c r="G455" s="45" t="s">
        <v>107</v>
      </c>
      <c r="H455" s="42">
        <v>20137</v>
      </c>
      <c r="I455" s="42">
        <v>3</v>
      </c>
      <c r="J455" s="42">
        <v>3</v>
      </c>
      <c r="K455" s="22" t="str">
        <f ca="1">IFERROR((Abril81168913141516[[#This Row],[m2]]*100)/Abril81168913141516[[#This Row],[m1]],"N.A")</f>
        <v>N.A</v>
      </c>
      <c r="L455" s="22" t="str">
        <f ca="1">IFERROR((Abril81168913141516[[#This Row],[% Durab.]]*100)/Abril81168913141516[[#This Row],[m2]],"N.A")</f>
        <v>N.A</v>
      </c>
      <c r="M455" s="22" t="str">
        <f ca="1">IFERROR((Abril81168913141516[[#This Row],[m2]]*100)/Abril81168913141516[[#This Row],[m1]],"N.A")</f>
        <v>N.A</v>
      </c>
      <c r="N455" s="22" t="str">
        <f ca="1">IFERROR((Abril81168913141516[[#This Row],[% Durab.]]*100)/Abril81168913141516[[#This Row],[m2]],"N.A")</f>
        <v>N.A</v>
      </c>
      <c r="O455" s="42" t="str">
        <f ca="1">IFERROR(100-Abril81168913141516[[#This Row],[% Durab.]],"N.A")</f>
        <v>N.A</v>
      </c>
      <c r="P455" s="42">
        <v>7</v>
      </c>
      <c r="Q455" s="42">
        <v>9.84</v>
      </c>
      <c r="R455" s="42">
        <v>3.84</v>
      </c>
      <c r="S455" s="42">
        <v>8.16</v>
      </c>
      <c r="T455" s="42">
        <v>5.04</v>
      </c>
      <c r="U455" s="42">
        <v>73.12</v>
      </c>
      <c r="V455" s="42" t="s">
        <v>134</v>
      </c>
      <c r="W455" s="42" t="s">
        <v>128</v>
      </c>
      <c r="X455" s="42" t="s">
        <v>208</v>
      </c>
      <c r="Y455" s="42"/>
    </row>
    <row r="456" spans="1:25" ht="15" customHeight="1" x14ac:dyDescent="0.35">
      <c r="A456" s="42">
        <v>470</v>
      </c>
      <c r="B456" s="43">
        <v>45677</v>
      </c>
      <c r="C456" s="44">
        <v>0.10416666666666667</v>
      </c>
      <c r="D456" s="42" t="s">
        <v>72</v>
      </c>
      <c r="E456" s="42" t="s">
        <v>77</v>
      </c>
      <c r="F456" s="42">
        <v>200564</v>
      </c>
      <c r="G456" s="45" t="s">
        <v>101</v>
      </c>
      <c r="H456" s="42">
        <v>20138</v>
      </c>
      <c r="I456" s="42">
        <v>6</v>
      </c>
      <c r="J456" s="42">
        <v>3</v>
      </c>
      <c r="K456" s="22" t="str">
        <f ca="1">IFERROR((Abril81168913141516[[#This Row],[m2]]*100)/Abril81168913141516[[#This Row],[m1]],"N.A")</f>
        <v>N.A</v>
      </c>
      <c r="L456" s="22" t="str">
        <f ca="1">IFERROR((Abril81168913141516[[#This Row],[% Durab.]]*100)/Abril81168913141516[[#This Row],[m2]],"N.A")</f>
        <v>N.A</v>
      </c>
      <c r="M456" s="22" t="str">
        <f ca="1">IFERROR((Abril81168913141516[[#This Row],[m2]]*100)/Abril81168913141516[[#This Row],[m1]],"N.A")</f>
        <v>N.A</v>
      </c>
      <c r="N456" s="22" t="str">
        <f ca="1">IFERROR((Abril81168913141516[[#This Row],[% Durab.]]*100)/Abril81168913141516[[#This Row],[m2]],"N.A")</f>
        <v>N.A</v>
      </c>
      <c r="O456" s="42" t="str">
        <f ca="1">IFERROR(100-Abril81168913141516[[#This Row],[% Durab.]],"N.A")</f>
        <v>N.A</v>
      </c>
      <c r="P456" s="42">
        <v>7</v>
      </c>
      <c r="Q456" s="42">
        <v>8.76</v>
      </c>
      <c r="R456" s="42">
        <v>3.92</v>
      </c>
      <c r="S456" s="42">
        <v>7.8</v>
      </c>
      <c r="T456" s="42">
        <v>4.6399999999999997</v>
      </c>
      <c r="U456" s="42">
        <v>74.88</v>
      </c>
      <c r="V456" s="42" t="s">
        <v>134</v>
      </c>
      <c r="W456" s="42" t="s">
        <v>128</v>
      </c>
      <c r="X456" s="42" t="s">
        <v>208</v>
      </c>
      <c r="Y456" s="42"/>
    </row>
    <row r="457" spans="1:25" ht="15" customHeight="1" x14ac:dyDescent="0.35">
      <c r="A457" s="42">
        <v>471</v>
      </c>
      <c r="B457" s="43">
        <v>45677</v>
      </c>
      <c r="C457" s="44">
        <v>0.125</v>
      </c>
      <c r="D457" s="42" t="s">
        <v>122</v>
      </c>
      <c r="E457" s="42" t="s">
        <v>75</v>
      </c>
      <c r="F457" s="42">
        <v>200132</v>
      </c>
      <c r="G457" s="45" t="s">
        <v>110</v>
      </c>
      <c r="H457" s="42">
        <v>20136</v>
      </c>
      <c r="I457" s="42">
        <v>2</v>
      </c>
      <c r="J457" s="42">
        <v>2</v>
      </c>
      <c r="K457" s="9">
        <v>500</v>
      </c>
      <c r="L457" s="42">
        <v>480</v>
      </c>
      <c r="M457" s="22">
        <v>96</v>
      </c>
      <c r="N457" s="42">
        <v>4</v>
      </c>
      <c r="O457" s="42">
        <v>4</v>
      </c>
      <c r="P457" s="42" t="s">
        <v>126</v>
      </c>
      <c r="Q457" s="42" t="s">
        <v>126</v>
      </c>
      <c r="R457" s="42" t="s">
        <v>126</v>
      </c>
      <c r="S457" s="42" t="s">
        <v>126</v>
      </c>
      <c r="T457" s="42" t="s">
        <v>126</v>
      </c>
      <c r="U457" s="42" t="s">
        <v>109</v>
      </c>
      <c r="V457" s="42" t="s">
        <v>129</v>
      </c>
      <c r="W457" s="42" t="s">
        <v>128</v>
      </c>
      <c r="X457" s="42"/>
      <c r="Y457" s="42"/>
    </row>
    <row r="458" spans="1:25" ht="15" customHeight="1" x14ac:dyDescent="0.35">
      <c r="A458" s="42">
        <v>472</v>
      </c>
      <c r="B458" s="43">
        <v>45677</v>
      </c>
      <c r="C458" s="44">
        <v>0.125</v>
      </c>
      <c r="D458" s="42" t="s">
        <v>122</v>
      </c>
      <c r="E458" s="42" t="s">
        <v>76</v>
      </c>
      <c r="F458" s="42">
        <v>200130</v>
      </c>
      <c r="G458" s="45" t="s">
        <v>113</v>
      </c>
      <c r="H458" s="42">
        <v>20141</v>
      </c>
      <c r="I458" s="42">
        <v>28</v>
      </c>
      <c r="J458" s="42">
        <v>28</v>
      </c>
      <c r="K458" s="9">
        <v>500</v>
      </c>
      <c r="L458" s="42">
        <v>460</v>
      </c>
      <c r="M458" s="22">
        <v>92</v>
      </c>
      <c r="N458" s="42">
        <v>3.3</v>
      </c>
      <c r="O458" s="42">
        <v>8</v>
      </c>
      <c r="P458" s="42" t="s">
        <v>126</v>
      </c>
      <c r="Q458" s="42" t="s">
        <v>126</v>
      </c>
      <c r="R458" s="42" t="s">
        <v>126</v>
      </c>
      <c r="S458" s="42" t="s">
        <v>126</v>
      </c>
      <c r="T458" s="42" t="s">
        <v>126</v>
      </c>
      <c r="U458" s="42" t="s">
        <v>109</v>
      </c>
      <c r="V458" s="42" t="s">
        <v>129</v>
      </c>
      <c r="W458" s="42" t="s">
        <v>128</v>
      </c>
      <c r="X458" s="42"/>
      <c r="Y458" s="42"/>
    </row>
    <row r="459" spans="1:25" ht="15" customHeight="1" x14ac:dyDescent="0.35">
      <c r="A459" s="42">
        <v>473</v>
      </c>
      <c r="B459" s="43">
        <v>45677</v>
      </c>
      <c r="C459" s="44">
        <v>0.21666666666666667</v>
      </c>
      <c r="D459" s="42" t="s">
        <v>72</v>
      </c>
      <c r="E459" s="42" t="s">
        <v>77</v>
      </c>
      <c r="F459" s="42">
        <v>200544</v>
      </c>
      <c r="G459" s="45" t="s">
        <v>100</v>
      </c>
      <c r="H459" s="42">
        <v>20131</v>
      </c>
      <c r="I459" s="42">
        <v>68</v>
      </c>
      <c r="J459" s="42">
        <v>22</v>
      </c>
      <c r="K459" s="22" t="str">
        <f ca="1">IFERROR((Abril81168913141516[[#This Row],[m2]]*100)/Abril81168913141516[[#This Row],[m1]],"N.A")</f>
        <v>N.A</v>
      </c>
      <c r="L459" s="22" t="str">
        <f ca="1">IFERROR((Abril81168913141516[[#This Row],[% Durab.]]*100)/Abril81168913141516[[#This Row],[m2]],"N.A")</f>
        <v>N.A</v>
      </c>
      <c r="M459" s="22" t="str">
        <f ca="1">IFERROR((Abril81168913141516[[#This Row],[m2]]*100)/Abril81168913141516[[#This Row],[m1]],"N.A")</f>
        <v>N.A</v>
      </c>
      <c r="N459" s="22" t="str">
        <f ca="1">IFERROR((Abril81168913141516[[#This Row],[% Durab.]]*100)/Abril81168913141516[[#This Row],[m2]],"N.A")</f>
        <v>N.A</v>
      </c>
      <c r="O459" s="42" t="str">
        <f ca="1">IFERROR(100-Abril81168913141516[[#This Row],[% Durab.]],"N.A")</f>
        <v>N.A</v>
      </c>
      <c r="P459" s="42" t="s">
        <v>148</v>
      </c>
      <c r="Q459" s="42">
        <v>0.32</v>
      </c>
      <c r="R459" s="42">
        <v>1.2</v>
      </c>
      <c r="S459" s="42">
        <v>5.04</v>
      </c>
      <c r="T459" s="42">
        <v>4.16</v>
      </c>
      <c r="U459" s="42">
        <v>89.28</v>
      </c>
      <c r="V459" s="42" t="s">
        <v>134</v>
      </c>
      <c r="W459" s="42" t="s">
        <v>128</v>
      </c>
      <c r="X459" s="42" t="s">
        <v>212</v>
      </c>
      <c r="Y459" s="42"/>
    </row>
    <row r="460" spans="1:25" ht="15" customHeight="1" x14ac:dyDescent="0.35">
      <c r="A460" s="42">
        <v>474</v>
      </c>
      <c r="B460" s="43">
        <v>45677</v>
      </c>
      <c r="C460" s="44">
        <v>0.27777777777777779</v>
      </c>
      <c r="D460" s="42" t="s">
        <v>122</v>
      </c>
      <c r="E460" s="42" t="s">
        <v>75</v>
      </c>
      <c r="F460" s="42">
        <v>200544</v>
      </c>
      <c r="G460" s="45" t="s">
        <v>100</v>
      </c>
      <c r="H460" s="42">
        <v>20131</v>
      </c>
      <c r="I460" s="42">
        <v>68</v>
      </c>
      <c r="J460" s="42">
        <v>30</v>
      </c>
      <c r="K460" s="9">
        <v>500</v>
      </c>
      <c r="L460" s="42">
        <v>460</v>
      </c>
      <c r="M460" s="22">
        <v>92</v>
      </c>
      <c r="N460" s="42">
        <v>3.2</v>
      </c>
      <c r="O460" s="42">
        <v>8</v>
      </c>
      <c r="P460" s="42" t="s">
        <v>126</v>
      </c>
      <c r="Q460" s="42" t="s">
        <v>126</v>
      </c>
      <c r="R460" s="42" t="s">
        <v>126</v>
      </c>
      <c r="S460" s="42" t="s">
        <v>126</v>
      </c>
      <c r="T460" s="42" t="s">
        <v>126</v>
      </c>
      <c r="U460" s="42" t="s">
        <v>109</v>
      </c>
      <c r="V460" s="42" t="s">
        <v>129</v>
      </c>
      <c r="W460" s="42" t="s">
        <v>128</v>
      </c>
      <c r="X460" s="42"/>
      <c r="Y460" s="42"/>
    </row>
    <row r="461" spans="1:25" ht="15" customHeight="1" x14ac:dyDescent="0.35">
      <c r="A461" s="42">
        <v>475</v>
      </c>
      <c r="B461" s="43">
        <v>45677</v>
      </c>
      <c r="C461" s="44">
        <v>0.27777777777777779</v>
      </c>
      <c r="D461" s="42" t="s">
        <v>122</v>
      </c>
      <c r="E461" s="42" t="s">
        <v>76</v>
      </c>
      <c r="F461" s="42">
        <v>200544</v>
      </c>
      <c r="G461" s="45" t="s">
        <v>100</v>
      </c>
      <c r="H461" s="42">
        <v>20131</v>
      </c>
      <c r="I461" s="42">
        <v>68</v>
      </c>
      <c r="J461" s="42">
        <v>3</v>
      </c>
      <c r="K461" s="9">
        <v>500</v>
      </c>
      <c r="L461" s="42">
        <v>465</v>
      </c>
      <c r="M461" s="22">
        <v>93</v>
      </c>
      <c r="N461" s="42">
        <v>3.1</v>
      </c>
      <c r="O461" s="42">
        <v>7</v>
      </c>
      <c r="P461" s="42" t="s">
        <v>126</v>
      </c>
      <c r="Q461" s="42" t="s">
        <v>126</v>
      </c>
      <c r="R461" s="42" t="s">
        <v>126</v>
      </c>
      <c r="S461" s="42" t="s">
        <v>126</v>
      </c>
      <c r="T461" s="42" t="s">
        <v>126</v>
      </c>
      <c r="U461" s="42" t="s">
        <v>109</v>
      </c>
      <c r="V461" s="42" t="s">
        <v>129</v>
      </c>
      <c r="W461" s="42" t="s">
        <v>128</v>
      </c>
      <c r="X461" s="42"/>
      <c r="Y461" s="42"/>
    </row>
    <row r="462" spans="1:25" ht="21" customHeight="1" x14ac:dyDescent="0.35">
      <c r="A462" s="42">
        <v>476</v>
      </c>
      <c r="B462" s="43">
        <v>45677</v>
      </c>
      <c r="C462" s="44">
        <v>0.3125</v>
      </c>
      <c r="D462" s="42" t="s">
        <v>72</v>
      </c>
      <c r="E462" s="42" t="s">
        <v>77</v>
      </c>
      <c r="F462" s="42">
        <v>200544</v>
      </c>
      <c r="G462" s="45" t="s">
        <v>100</v>
      </c>
      <c r="H462" s="42">
        <v>20131</v>
      </c>
      <c r="I462" s="42">
        <v>68</v>
      </c>
      <c r="J462" s="42">
        <v>52</v>
      </c>
      <c r="K462" s="22" t="str">
        <f ca="1">IFERROR((Abril81168913141516[[#This Row],[m2]]*100)/Abril81168913141516[[#This Row],[m1]],"N.A")</f>
        <v>N.A</v>
      </c>
      <c r="L462" s="22" t="str">
        <f ca="1">IFERROR((Abril81168913141516[[#This Row],[% Durab.]]*100)/Abril81168913141516[[#This Row],[m2]],"N.A")</f>
        <v>N.A</v>
      </c>
      <c r="M462" s="22" t="str">
        <f ca="1">IFERROR((Abril81168913141516[[#This Row],[m2]]*100)/Abril81168913141516[[#This Row],[m1]],"N.A")</f>
        <v>N.A</v>
      </c>
      <c r="N462" s="22" t="str">
        <f ca="1">IFERROR((Abril81168913141516[[#This Row],[% Durab.]]*100)/Abril81168913141516[[#This Row],[m2]],"N.A")</f>
        <v>N.A</v>
      </c>
      <c r="O462" s="42" t="str">
        <f ca="1">IFERROR(100-Abril81168913141516[[#This Row],[% Durab.]],"N.A")</f>
        <v>N.A</v>
      </c>
      <c r="P462" s="42" t="s">
        <v>148</v>
      </c>
      <c r="Q462" s="42">
        <v>0.28000000000000003</v>
      </c>
      <c r="R462" s="42">
        <v>1.24</v>
      </c>
      <c r="S462" s="42">
        <v>5.68</v>
      </c>
      <c r="T462" s="42">
        <v>4.24</v>
      </c>
      <c r="U462" s="42">
        <v>88.56</v>
      </c>
      <c r="V462" s="42" t="s">
        <v>152</v>
      </c>
      <c r="W462" s="42" t="s">
        <v>128</v>
      </c>
      <c r="X462" s="42" t="s">
        <v>212</v>
      </c>
      <c r="Y462" s="42"/>
    </row>
    <row r="463" spans="1:25" ht="15" customHeight="1" x14ac:dyDescent="0.35">
      <c r="A463" s="42">
        <v>477</v>
      </c>
      <c r="B463" s="43">
        <v>45677</v>
      </c>
      <c r="C463" s="44">
        <v>0.36805555555555558</v>
      </c>
      <c r="D463" s="42" t="s">
        <v>114</v>
      </c>
      <c r="E463" s="42" t="s">
        <v>115</v>
      </c>
      <c r="F463" s="42">
        <v>200544</v>
      </c>
      <c r="G463" s="45" t="s">
        <v>100</v>
      </c>
      <c r="H463" s="42">
        <v>20132</v>
      </c>
      <c r="I463" s="42">
        <v>68</v>
      </c>
      <c r="J463" s="42">
        <v>2</v>
      </c>
      <c r="K463" s="22" t="str">
        <f ca="1">IFERROR((Abril81168913141516[[#This Row],[m2]]*100)/Abril81168913141516[[#This Row],[m1]],"N.A")</f>
        <v>N.A</v>
      </c>
      <c r="L463" s="22" t="str">
        <f ca="1">IFERROR((Abril81168913141516[[#This Row],[% Durab.]]*100)/Abril81168913141516[[#This Row],[m2]],"N.A")</f>
        <v>N.A</v>
      </c>
      <c r="M463" s="22" t="str">
        <f ca="1">IFERROR((Abril81168913141516[[#This Row],[m2]]*100)/Abril81168913141516[[#This Row],[m1]],"N.A")</f>
        <v>N.A</v>
      </c>
      <c r="N463" s="22" t="str">
        <f ca="1">IFERROR((Abril81168913141516[[#This Row],[% Durab.]]*100)/Abril81168913141516[[#This Row],[m2]],"N.A")</f>
        <v>N.A</v>
      </c>
      <c r="O463" s="42" t="str">
        <f ca="1">IFERROR(100-Abril81168913141516[[#This Row],[% Durab.]],"N.A")</f>
        <v>N.A</v>
      </c>
      <c r="P463" s="42" t="s">
        <v>148</v>
      </c>
      <c r="Q463" s="42">
        <v>0.44</v>
      </c>
      <c r="R463" s="42">
        <v>1.1200000000000001</v>
      </c>
      <c r="S463" s="42">
        <v>5.52</v>
      </c>
      <c r="T463" s="42">
        <v>4.32</v>
      </c>
      <c r="U463" s="42">
        <v>88.6</v>
      </c>
      <c r="V463" s="42" t="s">
        <v>152</v>
      </c>
      <c r="W463" s="42" t="s">
        <v>118</v>
      </c>
      <c r="X463" s="42" t="s">
        <v>212</v>
      </c>
      <c r="Y463" s="42"/>
    </row>
    <row r="464" spans="1:25" ht="15" customHeight="1" x14ac:dyDescent="0.35">
      <c r="A464" s="42">
        <v>478</v>
      </c>
      <c r="B464" s="43">
        <v>45677</v>
      </c>
      <c r="C464" s="44">
        <v>0.3888888888888889</v>
      </c>
      <c r="D464" s="42" t="s">
        <v>122</v>
      </c>
      <c r="E464" s="42" t="s">
        <v>75</v>
      </c>
      <c r="F464" s="42">
        <v>200544</v>
      </c>
      <c r="G464" s="45" t="s">
        <v>100</v>
      </c>
      <c r="H464" s="42">
        <v>20131</v>
      </c>
      <c r="I464" s="42">
        <v>68</v>
      </c>
      <c r="J464" s="42">
        <v>55</v>
      </c>
      <c r="K464" s="9">
        <v>500</v>
      </c>
      <c r="L464" s="42">
        <v>455</v>
      </c>
      <c r="M464" s="22">
        <v>91</v>
      </c>
      <c r="N464" s="42">
        <v>3.1</v>
      </c>
      <c r="O464" s="42">
        <v>9</v>
      </c>
      <c r="P464" s="42" t="s">
        <v>126</v>
      </c>
      <c r="Q464" s="42" t="s">
        <v>126</v>
      </c>
      <c r="R464" s="42" t="s">
        <v>126</v>
      </c>
      <c r="S464" s="42" t="s">
        <v>116</v>
      </c>
      <c r="T464" s="42" t="s">
        <v>126</v>
      </c>
      <c r="U464" s="42" t="s">
        <v>109</v>
      </c>
      <c r="V464" s="42" t="s">
        <v>153</v>
      </c>
      <c r="W464" s="42" t="s">
        <v>118</v>
      </c>
      <c r="X464" s="42"/>
      <c r="Y464" s="42"/>
    </row>
    <row r="465" spans="1:25" ht="15" customHeight="1" x14ac:dyDescent="0.35">
      <c r="A465" s="42">
        <v>479</v>
      </c>
      <c r="B465" s="43">
        <v>45677</v>
      </c>
      <c r="C465" s="44">
        <v>0.3888888888888889</v>
      </c>
      <c r="D465" s="42" t="s">
        <v>122</v>
      </c>
      <c r="E465" s="42" t="s">
        <v>76</v>
      </c>
      <c r="F465" s="42">
        <v>200544</v>
      </c>
      <c r="G465" s="45" t="s">
        <v>100</v>
      </c>
      <c r="H465" s="42">
        <v>20131</v>
      </c>
      <c r="I465" s="42">
        <v>68</v>
      </c>
      <c r="J465" s="42">
        <v>55</v>
      </c>
      <c r="K465" s="9">
        <v>500</v>
      </c>
      <c r="L465" s="42">
        <v>458</v>
      </c>
      <c r="M465" s="22">
        <v>91.6</v>
      </c>
      <c r="N465" s="42">
        <v>3.1</v>
      </c>
      <c r="O465" s="42">
        <v>8.4</v>
      </c>
      <c r="P465" s="42" t="s">
        <v>126</v>
      </c>
      <c r="Q465" s="42" t="s">
        <v>126</v>
      </c>
      <c r="R465" s="42" t="s">
        <v>126</v>
      </c>
      <c r="S465" s="42" t="s">
        <v>116</v>
      </c>
      <c r="T465" s="42" t="s">
        <v>126</v>
      </c>
      <c r="U465" s="42" t="s">
        <v>109</v>
      </c>
      <c r="V465" s="42" t="s">
        <v>153</v>
      </c>
      <c r="W465" s="42" t="s">
        <v>118</v>
      </c>
      <c r="X465" s="42"/>
      <c r="Y465" s="42"/>
    </row>
    <row r="466" spans="1:25" ht="15" customHeight="1" x14ac:dyDescent="0.35">
      <c r="A466" s="42">
        <v>480</v>
      </c>
      <c r="B466" s="43">
        <v>45677</v>
      </c>
      <c r="C466" s="44">
        <v>0.45833333333333331</v>
      </c>
      <c r="D466" s="42" t="s">
        <v>122</v>
      </c>
      <c r="E466" s="42" t="s">
        <v>75</v>
      </c>
      <c r="F466" s="42">
        <v>200544</v>
      </c>
      <c r="G466" s="45" t="s">
        <v>100</v>
      </c>
      <c r="H466" s="42">
        <v>20132</v>
      </c>
      <c r="I466" s="42">
        <v>68</v>
      </c>
      <c r="J466" s="42">
        <v>16</v>
      </c>
      <c r="K466" s="9">
        <v>500</v>
      </c>
      <c r="L466" s="42">
        <v>462</v>
      </c>
      <c r="M466" s="22">
        <v>92.4</v>
      </c>
      <c r="N466" s="42">
        <v>3.2</v>
      </c>
      <c r="O466" s="42">
        <v>7.6</v>
      </c>
      <c r="P466" s="42" t="s">
        <v>126</v>
      </c>
      <c r="Q466" s="42" t="s">
        <v>126</v>
      </c>
      <c r="R466" s="42" t="s">
        <v>126</v>
      </c>
      <c r="S466" s="42" t="s">
        <v>116</v>
      </c>
      <c r="T466" s="42" t="s">
        <v>126</v>
      </c>
      <c r="U466" s="42" t="s">
        <v>109</v>
      </c>
      <c r="V466" s="42" t="s">
        <v>153</v>
      </c>
      <c r="W466" s="42" t="s">
        <v>118</v>
      </c>
      <c r="X466" s="42" t="s">
        <v>184</v>
      </c>
      <c r="Y466" s="42"/>
    </row>
    <row r="467" spans="1:25" ht="15" customHeight="1" x14ac:dyDescent="0.35">
      <c r="A467" s="42">
        <v>481</v>
      </c>
      <c r="B467" s="43">
        <v>45677</v>
      </c>
      <c r="C467" s="44">
        <v>0.45833333333333331</v>
      </c>
      <c r="D467" s="42" t="s">
        <v>122</v>
      </c>
      <c r="E467" s="42" t="s">
        <v>76</v>
      </c>
      <c r="F467" s="42">
        <v>200544</v>
      </c>
      <c r="G467" s="45" t="s">
        <v>100</v>
      </c>
      <c r="H467" s="42">
        <v>20132</v>
      </c>
      <c r="I467" s="42">
        <v>68</v>
      </c>
      <c r="J467" s="42">
        <v>16</v>
      </c>
      <c r="K467" s="9">
        <v>500</v>
      </c>
      <c r="L467" s="42">
        <v>458</v>
      </c>
      <c r="M467" s="22">
        <v>91.6</v>
      </c>
      <c r="N467" s="42">
        <v>3.4</v>
      </c>
      <c r="O467" s="42">
        <v>8.4</v>
      </c>
      <c r="P467" s="42" t="s">
        <v>126</v>
      </c>
      <c r="Q467" s="42" t="s">
        <v>126</v>
      </c>
      <c r="R467" s="42" t="s">
        <v>126</v>
      </c>
      <c r="S467" s="42" t="s">
        <v>116</v>
      </c>
      <c r="T467" s="42" t="s">
        <v>126</v>
      </c>
      <c r="U467" s="42" t="s">
        <v>109</v>
      </c>
      <c r="V467" s="42" t="s">
        <v>153</v>
      </c>
      <c r="W467" s="42" t="s">
        <v>118</v>
      </c>
      <c r="X467" s="42"/>
      <c r="Y467" s="42"/>
    </row>
    <row r="468" spans="1:25" ht="15" customHeight="1" x14ac:dyDescent="0.35">
      <c r="A468" s="42">
        <v>482</v>
      </c>
      <c r="B468" s="43">
        <v>45677</v>
      </c>
      <c r="C468" s="44">
        <v>0.46527777777777779</v>
      </c>
      <c r="D468" s="42" t="s">
        <v>114</v>
      </c>
      <c r="E468" s="42" t="s">
        <v>115</v>
      </c>
      <c r="F468" s="42">
        <v>200544</v>
      </c>
      <c r="G468" s="45" t="s">
        <v>100</v>
      </c>
      <c r="H468" s="42">
        <v>20132</v>
      </c>
      <c r="I468" s="42">
        <v>68</v>
      </c>
      <c r="J468" s="42">
        <v>36</v>
      </c>
      <c r="K468" s="22" t="str">
        <f ca="1">IFERROR((Abril81168913141516[[#This Row],[m2]]*100)/Abril81168913141516[[#This Row],[m1]],"N.A")</f>
        <v>N.A</v>
      </c>
      <c r="L468" s="22" t="str">
        <f ca="1">IFERROR((Abril81168913141516[[#This Row],[% Durab.]]*100)/Abril81168913141516[[#This Row],[m2]],"N.A")</f>
        <v>N.A</v>
      </c>
      <c r="M468" s="22" t="str">
        <f ca="1">IFERROR((Abril81168913141516[[#This Row],[m2]]*100)/Abril81168913141516[[#This Row],[m1]],"N.A")</f>
        <v>N.A</v>
      </c>
      <c r="N468" s="22" t="str">
        <f ca="1">IFERROR((Abril81168913141516[[#This Row],[% Durab.]]*100)/Abril81168913141516[[#This Row],[m2]],"N.A")</f>
        <v>N.A</v>
      </c>
      <c r="O468" s="42" t="str">
        <f ca="1">IFERROR(100-Abril81168913141516[[#This Row],[% Durab.]],"N.A")</f>
        <v>N.A</v>
      </c>
      <c r="P468" s="42" t="s">
        <v>148</v>
      </c>
      <c r="Q468" s="42">
        <v>0.56000000000000005</v>
      </c>
      <c r="R468" s="42">
        <v>1.04</v>
      </c>
      <c r="S468" s="42">
        <v>5.04</v>
      </c>
      <c r="T468" s="42">
        <v>4.04</v>
      </c>
      <c r="U468" s="42">
        <v>89.32</v>
      </c>
      <c r="V468" s="42" t="s">
        <v>152</v>
      </c>
      <c r="W468" s="42" t="s">
        <v>118</v>
      </c>
      <c r="X468" s="42" t="s">
        <v>212</v>
      </c>
      <c r="Y468" s="42"/>
    </row>
    <row r="469" spans="1:25" ht="15" customHeight="1" x14ac:dyDescent="0.35">
      <c r="A469" s="42">
        <v>483</v>
      </c>
      <c r="B469" s="43">
        <v>45677</v>
      </c>
      <c r="C469" s="44">
        <v>0.55555555555555558</v>
      </c>
      <c r="D469" s="42" t="s">
        <v>114</v>
      </c>
      <c r="E469" s="42" t="s">
        <v>115</v>
      </c>
      <c r="F469" s="42">
        <v>200544</v>
      </c>
      <c r="G469" s="45" t="s">
        <v>100</v>
      </c>
      <c r="H469" s="42">
        <v>20145</v>
      </c>
      <c r="I469" s="42">
        <v>27</v>
      </c>
      <c r="J469" s="42">
        <v>2</v>
      </c>
      <c r="K469" s="22" t="str">
        <f ca="1">IFERROR((Abril81168913141516[[#This Row],[m2]]*100)/Abril81168913141516[[#This Row],[m1]],"N.A")</f>
        <v>N.A</v>
      </c>
      <c r="L469" s="22" t="str">
        <f ca="1">IFERROR((Abril81168913141516[[#This Row],[% Durab.]]*100)/Abril81168913141516[[#This Row],[m2]],"N.A")</f>
        <v>N.A</v>
      </c>
      <c r="M469" s="22" t="str">
        <f ca="1">IFERROR((Abril81168913141516[[#This Row],[m2]]*100)/Abril81168913141516[[#This Row],[m1]],"N.A")</f>
        <v>N.A</v>
      </c>
      <c r="N469" s="22" t="str">
        <f ca="1">IFERROR((Abril81168913141516[[#This Row],[% Durab.]]*100)/Abril81168913141516[[#This Row],[m2]],"N.A")</f>
        <v>N.A</v>
      </c>
      <c r="O469" s="42" t="str">
        <f ca="1">IFERROR(100-Abril81168913141516[[#This Row],[% Durab.]],"N.A")</f>
        <v>N.A</v>
      </c>
      <c r="P469" s="42" t="s">
        <v>148</v>
      </c>
      <c r="Q469" s="42">
        <v>0.6</v>
      </c>
      <c r="R469" s="42">
        <v>1.28</v>
      </c>
      <c r="S469" s="42">
        <v>5.56</v>
      </c>
      <c r="T469" s="42">
        <v>4.72</v>
      </c>
      <c r="U469" s="42">
        <v>87.84</v>
      </c>
      <c r="V469" s="42" t="s">
        <v>152</v>
      </c>
      <c r="W469" s="42" t="s">
        <v>118</v>
      </c>
      <c r="X469" s="42" t="s">
        <v>212</v>
      </c>
      <c r="Y469" s="42"/>
    </row>
    <row r="470" spans="1:25" ht="15" customHeight="1" x14ac:dyDescent="0.35">
      <c r="A470" s="42">
        <v>484</v>
      </c>
      <c r="B470" s="43">
        <v>45677</v>
      </c>
      <c r="C470" s="44">
        <v>0.56944444444444442</v>
      </c>
      <c r="D470" s="42" t="s">
        <v>122</v>
      </c>
      <c r="E470" s="42" t="s">
        <v>75</v>
      </c>
      <c r="F470" s="42">
        <v>200544</v>
      </c>
      <c r="G470" s="45" t="s">
        <v>100</v>
      </c>
      <c r="H470" s="42">
        <v>20131</v>
      </c>
      <c r="I470" s="42">
        <v>68</v>
      </c>
      <c r="J470" s="42">
        <v>38</v>
      </c>
      <c r="K470" s="9">
        <v>500</v>
      </c>
      <c r="L470" s="42">
        <v>455</v>
      </c>
      <c r="M470" s="22">
        <v>91</v>
      </c>
      <c r="N470" s="42">
        <v>3.1</v>
      </c>
      <c r="O470" s="42">
        <v>9</v>
      </c>
      <c r="P470" s="42" t="s">
        <v>126</v>
      </c>
      <c r="Q470" s="42" t="s">
        <v>126</v>
      </c>
      <c r="R470" s="42" t="s">
        <v>126</v>
      </c>
      <c r="S470" s="42" t="s">
        <v>116</v>
      </c>
      <c r="T470" s="42" t="s">
        <v>126</v>
      </c>
      <c r="U470" s="42" t="s">
        <v>109</v>
      </c>
      <c r="V470" s="42" t="s">
        <v>153</v>
      </c>
      <c r="W470" s="42" t="s">
        <v>118</v>
      </c>
      <c r="X470" s="42"/>
      <c r="Y470" s="42"/>
    </row>
    <row r="471" spans="1:25" ht="15" customHeight="1" x14ac:dyDescent="0.35">
      <c r="A471" s="42">
        <v>485</v>
      </c>
      <c r="B471" s="43">
        <v>45677</v>
      </c>
      <c r="C471" s="44">
        <v>0.56944444444444442</v>
      </c>
      <c r="D471" s="42" t="s">
        <v>122</v>
      </c>
      <c r="E471" s="42" t="s">
        <v>76</v>
      </c>
      <c r="F471" s="42">
        <v>200544</v>
      </c>
      <c r="G471" s="45" t="s">
        <v>100</v>
      </c>
      <c r="H471" s="42">
        <v>20131</v>
      </c>
      <c r="I471" s="42">
        <v>68</v>
      </c>
      <c r="J471" s="42">
        <v>38</v>
      </c>
      <c r="K471" s="9">
        <v>500</v>
      </c>
      <c r="L471" s="42">
        <v>460</v>
      </c>
      <c r="M471" s="22">
        <v>92</v>
      </c>
      <c r="N471" s="42">
        <v>3.1</v>
      </c>
      <c r="O471" s="42">
        <v>8</v>
      </c>
      <c r="P471" s="42" t="s">
        <v>126</v>
      </c>
      <c r="Q471" s="42" t="s">
        <v>126</v>
      </c>
      <c r="R471" s="42" t="s">
        <v>126</v>
      </c>
      <c r="S471" s="42" t="s">
        <v>116</v>
      </c>
      <c r="T471" s="42" t="s">
        <v>179</v>
      </c>
      <c r="U471" s="42" t="s">
        <v>109</v>
      </c>
      <c r="V471" s="42" t="s">
        <v>153</v>
      </c>
      <c r="W471" s="42" t="s">
        <v>118</v>
      </c>
      <c r="X471" s="42"/>
      <c r="Y471" s="42"/>
    </row>
    <row r="472" spans="1:25" ht="15" customHeight="1" x14ac:dyDescent="0.35">
      <c r="A472" s="42">
        <v>486</v>
      </c>
      <c r="B472" s="43">
        <v>45677</v>
      </c>
      <c r="C472" s="44">
        <v>0.63194444444444442</v>
      </c>
      <c r="D472" s="42" t="s">
        <v>122</v>
      </c>
      <c r="E472" s="42" t="s">
        <v>76</v>
      </c>
      <c r="F472" s="42">
        <v>200544</v>
      </c>
      <c r="G472" s="45" t="s">
        <v>100</v>
      </c>
      <c r="H472" s="42">
        <v>20145</v>
      </c>
      <c r="I472" s="42">
        <v>27</v>
      </c>
      <c r="J472" s="42">
        <v>15</v>
      </c>
      <c r="K472" s="9">
        <v>500</v>
      </c>
      <c r="L472" s="42">
        <v>458</v>
      </c>
      <c r="M472" s="22">
        <v>91.6</v>
      </c>
      <c r="N472" s="42">
        <v>3.1</v>
      </c>
      <c r="O472" s="42">
        <v>8.4</v>
      </c>
      <c r="P472" s="42" t="s">
        <v>126</v>
      </c>
      <c r="Q472" s="42" t="s">
        <v>126</v>
      </c>
      <c r="R472" s="42" t="s">
        <v>126</v>
      </c>
      <c r="S472" s="42" t="s">
        <v>116</v>
      </c>
      <c r="T472" s="42" t="s">
        <v>116</v>
      </c>
      <c r="U472" s="42" t="s">
        <v>109</v>
      </c>
      <c r="V472" s="42" t="s">
        <v>153</v>
      </c>
      <c r="W472" s="42" t="s">
        <v>118</v>
      </c>
      <c r="X472" s="42"/>
      <c r="Y472" s="42"/>
    </row>
    <row r="473" spans="1:25" ht="15" customHeight="1" x14ac:dyDescent="0.35">
      <c r="A473" s="42">
        <v>487</v>
      </c>
      <c r="B473" s="43">
        <v>45677</v>
      </c>
      <c r="C473" s="44">
        <v>0.63888888888888884</v>
      </c>
      <c r="D473" s="42" t="s">
        <v>114</v>
      </c>
      <c r="E473" s="42" t="s">
        <v>115</v>
      </c>
      <c r="F473" s="42">
        <v>200099</v>
      </c>
      <c r="G473" s="45" t="s">
        <v>83</v>
      </c>
      <c r="H473" s="42">
        <v>20142</v>
      </c>
      <c r="I473" s="42">
        <v>78</v>
      </c>
      <c r="J473" s="42">
        <v>7</v>
      </c>
      <c r="K473" s="22" t="str">
        <f ca="1">IFERROR((Abril81168913141516[[#This Row],[m2]]*100)/Abril81168913141516[[#This Row],[m1]],"N.A")</f>
        <v>N.A</v>
      </c>
      <c r="L473" s="22" t="str">
        <f ca="1">IFERROR((Abril81168913141516[[#This Row],[% Durab.]]*100)/Abril81168913141516[[#This Row],[m2]],"N.A")</f>
        <v>N.A</v>
      </c>
      <c r="M473" s="22" t="str">
        <f ca="1">IFERROR((Abril81168913141516[[#This Row],[m2]]*100)/Abril81168913141516[[#This Row],[m1]],"N.A")</f>
        <v>N.A</v>
      </c>
      <c r="N473" s="22" t="str">
        <f ca="1">IFERROR((Abril81168913141516[[#This Row],[% Durab.]]*100)/Abril81168913141516[[#This Row],[m2]],"N.A")</f>
        <v>N.A</v>
      </c>
      <c r="O473" s="42" t="str">
        <f ca="1">IFERROR(100-Abril81168913141516[[#This Row],[% Durab.]],"N.A")</f>
        <v>N.A</v>
      </c>
      <c r="P473" s="42" t="s">
        <v>148</v>
      </c>
      <c r="Q473" s="42">
        <v>0.64</v>
      </c>
      <c r="R473" s="42">
        <v>1.1599999999999999</v>
      </c>
      <c r="S473" s="42">
        <v>4.96</v>
      </c>
      <c r="T473" s="42">
        <v>4.12</v>
      </c>
      <c r="U473" s="42">
        <v>89.12</v>
      </c>
      <c r="V473" s="42" t="s">
        <v>152</v>
      </c>
      <c r="W473" s="42" t="s">
        <v>118</v>
      </c>
      <c r="X473" s="42" t="s">
        <v>211</v>
      </c>
      <c r="Y473" s="42"/>
    </row>
    <row r="474" spans="1:25" ht="15" customHeight="1" x14ac:dyDescent="0.35">
      <c r="A474" s="42">
        <v>488</v>
      </c>
      <c r="B474" s="43">
        <v>45677</v>
      </c>
      <c r="C474" s="44">
        <v>0.66666666666666663</v>
      </c>
      <c r="D474" s="42" t="s">
        <v>72</v>
      </c>
      <c r="E474" s="42" t="s">
        <v>77</v>
      </c>
      <c r="F474" s="42">
        <v>200099</v>
      </c>
      <c r="G474" s="45" t="s">
        <v>83</v>
      </c>
      <c r="H474" s="42">
        <v>20143</v>
      </c>
      <c r="I474" s="42">
        <v>11</v>
      </c>
      <c r="J474" s="42">
        <v>3</v>
      </c>
      <c r="K474" s="22" t="str">
        <f ca="1">IFERROR((Abril81168913141516[[#This Row],[m2]]*100)/Abril81168913141516[[#This Row],[m1]],"N.A")</f>
        <v>N.A</v>
      </c>
      <c r="L474" s="22" t="str">
        <f ca="1">IFERROR((Abril81168913141516[[#This Row],[% Durab.]]*100)/Abril81168913141516[[#This Row],[m2]],"N.A")</f>
        <v>N.A</v>
      </c>
      <c r="M474" s="22" t="str">
        <f ca="1">IFERROR((Abril81168913141516[[#This Row],[m2]]*100)/Abril81168913141516[[#This Row],[m1]],"N.A")</f>
        <v>N.A</v>
      </c>
      <c r="N474" s="22" t="str">
        <f ca="1">IFERROR((Abril81168913141516[[#This Row],[% Durab.]]*100)/Abril81168913141516[[#This Row],[m2]],"N.A")</f>
        <v>N.A</v>
      </c>
      <c r="O474" s="42" t="str">
        <f ca="1">IFERROR(100-Abril81168913141516[[#This Row],[% Durab.]],"N.A")</f>
        <v>N.A</v>
      </c>
      <c r="P474" s="42" t="s">
        <v>176</v>
      </c>
      <c r="Q474" s="42">
        <v>0.4</v>
      </c>
      <c r="R474" s="42">
        <v>1.1200000000000001</v>
      </c>
      <c r="S474" s="42">
        <v>5.2</v>
      </c>
      <c r="T474" s="42">
        <v>4.6399999999999997</v>
      </c>
      <c r="U474" s="42">
        <v>88.64</v>
      </c>
      <c r="V474" s="42" t="s">
        <v>123</v>
      </c>
      <c r="W474" s="42" t="s">
        <v>125</v>
      </c>
      <c r="X474" s="42" t="s">
        <v>214</v>
      </c>
      <c r="Y474" s="42"/>
    </row>
    <row r="475" spans="1:25" ht="15" customHeight="1" x14ac:dyDescent="0.35">
      <c r="A475" s="42">
        <v>489</v>
      </c>
      <c r="B475" s="43">
        <v>45677</v>
      </c>
      <c r="C475" s="44">
        <v>0.70833333333333337</v>
      </c>
      <c r="D475" s="42" t="s">
        <v>72</v>
      </c>
      <c r="E475" s="42" t="s">
        <v>77</v>
      </c>
      <c r="F475" s="42">
        <v>200099</v>
      </c>
      <c r="G475" s="45" t="s">
        <v>83</v>
      </c>
      <c r="H475" s="42">
        <v>20142</v>
      </c>
      <c r="I475" s="42">
        <v>78</v>
      </c>
      <c r="J475" s="42">
        <v>20</v>
      </c>
      <c r="K475" s="22" t="str">
        <f ca="1">IFERROR((Abril81168913141516[[#This Row],[m2]]*100)/Abril81168913141516[[#This Row],[m1]],"N.A")</f>
        <v>N.A</v>
      </c>
      <c r="L475" s="22" t="str">
        <f ca="1">IFERROR((Abril81168913141516[[#This Row],[% Durab.]]*100)/Abril81168913141516[[#This Row],[m2]],"N.A")</f>
        <v>N.A</v>
      </c>
      <c r="M475" s="22" t="str">
        <f ca="1">IFERROR((Abril81168913141516[[#This Row],[m2]]*100)/Abril81168913141516[[#This Row],[m1]],"N.A")</f>
        <v>N.A</v>
      </c>
      <c r="N475" s="22" t="str">
        <f ca="1">IFERROR((Abril81168913141516[[#This Row],[% Durab.]]*100)/Abril81168913141516[[#This Row],[m2]],"N.A")</f>
        <v>N.A</v>
      </c>
      <c r="O475" s="42" t="str">
        <f ca="1">IFERROR(100-Abril81168913141516[[#This Row],[% Durab.]],"N.A")</f>
        <v>N.A</v>
      </c>
      <c r="P475" s="42" t="s">
        <v>176</v>
      </c>
      <c r="Q475" s="42">
        <v>0.38</v>
      </c>
      <c r="R475" s="42">
        <v>0.96</v>
      </c>
      <c r="S475" s="42">
        <v>5.04</v>
      </c>
      <c r="T475" s="42">
        <v>4.84</v>
      </c>
      <c r="U475" s="42">
        <v>88.78</v>
      </c>
      <c r="V475" s="42" t="s">
        <v>123</v>
      </c>
      <c r="W475" s="42" t="s">
        <v>125</v>
      </c>
      <c r="X475" s="42" t="s">
        <v>214</v>
      </c>
      <c r="Y475" s="42"/>
    </row>
    <row r="476" spans="1:25" ht="15" customHeight="1" x14ac:dyDescent="0.35">
      <c r="A476" s="42">
        <v>490</v>
      </c>
      <c r="B476" s="43">
        <v>45677</v>
      </c>
      <c r="C476" s="44">
        <v>0.70833333333333337</v>
      </c>
      <c r="D476" s="42" t="s">
        <v>122</v>
      </c>
      <c r="E476" s="42" t="s">
        <v>75</v>
      </c>
      <c r="F476" s="42">
        <v>200099</v>
      </c>
      <c r="G476" s="45" t="s">
        <v>83</v>
      </c>
      <c r="H476" s="42">
        <v>20142</v>
      </c>
      <c r="I476" s="42">
        <v>78</v>
      </c>
      <c r="J476" s="42">
        <v>9</v>
      </c>
      <c r="K476" s="9">
        <v>500</v>
      </c>
      <c r="L476" s="42">
        <v>455</v>
      </c>
      <c r="M476" s="22">
        <v>91</v>
      </c>
      <c r="N476" s="42">
        <v>3</v>
      </c>
      <c r="O476" s="42">
        <v>9</v>
      </c>
      <c r="P476" s="42" t="s">
        <v>126</v>
      </c>
      <c r="Q476" s="42" t="s">
        <v>126</v>
      </c>
      <c r="R476" s="42" t="s">
        <v>126</v>
      </c>
      <c r="S476" s="42" t="s">
        <v>126</v>
      </c>
      <c r="T476" s="42" t="s">
        <v>126</v>
      </c>
      <c r="U476" s="42" t="s">
        <v>109</v>
      </c>
      <c r="V476" s="42" t="s">
        <v>124</v>
      </c>
      <c r="W476" s="42" t="s">
        <v>125</v>
      </c>
      <c r="X476" s="42"/>
      <c r="Y476" s="42"/>
    </row>
    <row r="477" spans="1:25" ht="15" customHeight="1" x14ac:dyDescent="0.35">
      <c r="A477" s="42">
        <v>491</v>
      </c>
      <c r="B477" s="43">
        <v>45677</v>
      </c>
      <c r="C477" s="44">
        <v>0.70833333333333337</v>
      </c>
      <c r="D477" s="42" t="s">
        <v>122</v>
      </c>
      <c r="E477" s="42" t="s">
        <v>76</v>
      </c>
      <c r="F477" s="42">
        <v>200099</v>
      </c>
      <c r="G477" s="45" t="s">
        <v>83</v>
      </c>
      <c r="H477" s="42">
        <v>20143</v>
      </c>
      <c r="I477" s="42">
        <v>11</v>
      </c>
      <c r="J477" s="42">
        <v>5</v>
      </c>
      <c r="K477" s="9">
        <v>500</v>
      </c>
      <c r="L477" s="42">
        <v>452</v>
      </c>
      <c r="M477" s="22">
        <v>90.4</v>
      </c>
      <c r="N477" s="42">
        <v>3.1</v>
      </c>
      <c r="O477" s="42">
        <v>9.6</v>
      </c>
      <c r="P477" s="42" t="s">
        <v>126</v>
      </c>
      <c r="Q477" s="42" t="s">
        <v>126</v>
      </c>
      <c r="R477" s="42" t="s">
        <v>126</v>
      </c>
      <c r="S477" s="42" t="s">
        <v>126</v>
      </c>
      <c r="T477" s="42" t="s">
        <v>126</v>
      </c>
      <c r="U477" s="42" t="s">
        <v>109</v>
      </c>
      <c r="V477" s="42" t="s">
        <v>124</v>
      </c>
      <c r="W477" s="42" t="s">
        <v>125</v>
      </c>
      <c r="X477" s="42"/>
      <c r="Y477" s="42"/>
    </row>
    <row r="478" spans="1:25" ht="15" customHeight="1" x14ac:dyDescent="0.35">
      <c r="A478" s="42">
        <v>492</v>
      </c>
      <c r="B478" s="43">
        <v>45677</v>
      </c>
      <c r="C478" s="44">
        <v>0.75208333333333333</v>
      </c>
      <c r="D478" s="42" t="s">
        <v>122</v>
      </c>
      <c r="E478" s="42" t="s">
        <v>75</v>
      </c>
      <c r="F478" s="42">
        <v>200099</v>
      </c>
      <c r="G478" s="45" t="s">
        <v>83</v>
      </c>
      <c r="H478" s="42">
        <v>20142</v>
      </c>
      <c r="I478" s="42">
        <v>78</v>
      </c>
      <c r="J478" s="42">
        <v>12</v>
      </c>
      <c r="K478" s="9">
        <v>500</v>
      </c>
      <c r="L478" s="42">
        <v>457</v>
      </c>
      <c r="M478" s="22">
        <v>91.4</v>
      </c>
      <c r="N478" s="42">
        <v>3</v>
      </c>
      <c r="O478" s="42">
        <v>8.6</v>
      </c>
      <c r="P478" s="42" t="s">
        <v>126</v>
      </c>
      <c r="Q478" s="42" t="s">
        <v>126</v>
      </c>
      <c r="R478" s="42" t="s">
        <v>126</v>
      </c>
      <c r="S478" s="42" t="s">
        <v>126</v>
      </c>
      <c r="T478" s="42" t="s">
        <v>126</v>
      </c>
      <c r="U478" s="42" t="s">
        <v>109</v>
      </c>
      <c r="V478" s="42" t="s">
        <v>124</v>
      </c>
      <c r="W478" s="42" t="s">
        <v>125</v>
      </c>
      <c r="X478" s="42"/>
      <c r="Y478" s="42"/>
    </row>
    <row r="479" spans="1:25" ht="15" customHeight="1" x14ac:dyDescent="0.35">
      <c r="A479" s="42">
        <v>493</v>
      </c>
      <c r="B479" s="43">
        <v>45677</v>
      </c>
      <c r="C479" s="44">
        <v>0.75208333333333333</v>
      </c>
      <c r="D479" s="42" t="s">
        <v>122</v>
      </c>
      <c r="E479" s="42" t="s">
        <v>76</v>
      </c>
      <c r="F479" s="42">
        <v>200099</v>
      </c>
      <c r="G479" s="45" t="s">
        <v>83</v>
      </c>
      <c r="H479" s="42">
        <v>20143</v>
      </c>
      <c r="I479" s="42">
        <v>11</v>
      </c>
      <c r="J479" s="42">
        <v>10</v>
      </c>
      <c r="K479" s="9">
        <v>500</v>
      </c>
      <c r="L479" s="42">
        <v>455</v>
      </c>
      <c r="M479" s="22">
        <v>91</v>
      </c>
      <c r="N479" s="42">
        <v>3</v>
      </c>
      <c r="O479" s="42">
        <v>9</v>
      </c>
      <c r="P479" s="42" t="s">
        <v>126</v>
      </c>
      <c r="Q479" s="42" t="s">
        <v>126</v>
      </c>
      <c r="R479" s="42" t="s">
        <v>126</v>
      </c>
      <c r="S479" s="42" t="s">
        <v>126</v>
      </c>
      <c r="T479" s="42" t="s">
        <v>126</v>
      </c>
      <c r="U479" s="42" t="s">
        <v>109</v>
      </c>
      <c r="V479" s="42" t="s">
        <v>124</v>
      </c>
      <c r="W479" s="42" t="s">
        <v>125</v>
      </c>
      <c r="X479" s="42"/>
      <c r="Y479" s="42"/>
    </row>
    <row r="480" spans="1:25" ht="15" customHeight="1" x14ac:dyDescent="0.35">
      <c r="A480" s="42">
        <v>494</v>
      </c>
      <c r="B480" s="43">
        <v>45677</v>
      </c>
      <c r="C480" s="44">
        <v>0.76041666666666663</v>
      </c>
      <c r="D480" s="42" t="s">
        <v>72</v>
      </c>
      <c r="E480" s="42" t="s">
        <v>77</v>
      </c>
      <c r="F480" s="42">
        <v>200103</v>
      </c>
      <c r="G480" s="45" t="s">
        <v>96</v>
      </c>
      <c r="H480" s="42">
        <v>20144</v>
      </c>
      <c r="I480" s="42">
        <v>65</v>
      </c>
      <c r="J480" s="42">
        <v>3</v>
      </c>
      <c r="K480" s="22" t="str">
        <f ca="1">IFERROR((Abril81168913141516[[#This Row],[m2]]*100)/Abril81168913141516[[#This Row],[m1]],"N.A")</f>
        <v>N.A</v>
      </c>
      <c r="L480" s="22" t="str">
        <f ca="1">IFERROR((Abril81168913141516[[#This Row],[% Durab.]]*100)/Abril81168913141516[[#This Row],[m2]],"N.A")</f>
        <v>N.A</v>
      </c>
      <c r="M480" s="22" t="str">
        <f ca="1">IFERROR((Abril81168913141516[[#This Row],[m2]]*100)/Abril81168913141516[[#This Row],[m1]],"N.A")</f>
        <v>N.A</v>
      </c>
      <c r="N480" s="22" t="str">
        <f ca="1">IFERROR((Abril81168913141516[[#This Row],[% Durab.]]*100)/Abril81168913141516[[#This Row],[m2]],"N.A")</f>
        <v>N.A</v>
      </c>
      <c r="O480" s="42" t="str">
        <f ca="1">IFERROR(100-Abril81168913141516[[#This Row],[% Durab.]],"N.A")</f>
        <v>N.A</v>
      </c>
      <c r="P480" s="42" t="s">
        <v>176</v>
      </c>
      <c r="Q480" s="42">
        <v>0.36</v>
      </c>
      <c r="R480" s="42">
        <v>0.88</v>
      </c>
      <c r="S480" s="42">
        <v>4.32</v>
      </c>
      <c r="T480" s="42">
        <v>4.26</v>
      </c>
      <c r="U480" s="42">
        <v>90.18</v>
      </c>
      <c r="V480" s="42" t="s">
        <v>123</v>
      </c>
      <c r="W480" s="42" t="s">
        <v>125</v>
      </c>
      <c r="X480" s="49"/>
      <c r="Y480" s="42"/>
    </row>
    <row r="481" spans="1:25" ht="15" customHeight="1" x14ac:dyDescent="0.35">
      <c r="A481" s="42">
        <v>495</v>
      </c>
      <c r="B481" s="43">
        <v>45677</v>
      </c>
      <c r="C481" s="44">
        <v>0.80555555555555558</v>
      </c>
      <c r="D481" s="42" t="s">
        <v>72</v>
      </c>
      <c r="E481" s="42" t="s">
        <v>77</v>
      </c>
      <c r="F481" s="42">
        <v>200103</v>
      </c>
      <c r="G481" s="45" t="s">
        <v>96</v>
      </c>
      <c r="H481" s="42">
        <v>20144</v>
      </c>
      <c r="I481" s="42">
        <v>63</v>
      </c>
      <c r="J481" s="42">
        <v>20</v>
      </c>
      <c r="K481" s="22" t="str">
        <f ca="1">IFERROR((Abril81168913141516[[#This Row],[m2]]*100)/Abril81168913141516[[#This Row],[m1]],"N.A")</f>
        <v>N.A</v>
      </c>
      <c r="L481" s="22" t="str">
        <f ca="1">IFERROR((Abril81168913141516[[#This Row],[% Durab.]]*100)/Abril81168913141516[[#This Row],[m2]],"N.A")</f>
        <v>N.A</v>
      </c>
      <c r="M481" s="22" t="str">
        <f ca="1">IFERROR((Abril81168913141516[[#This Row],[m2]]*100)/Abril81168913141516[[#This Row],[m1]],"N.A")</f>
        <v>N.A</v>
      </c>
      <c r="N481" s="22" t="str">
        <f ca="1">IFERROR((Abril81168913141516[[#This Row],[% Durab.]]*100)/Abril81168913141516[[#This Row],[m2]],"N.A")</f>
        <v>N.A</v>
      </c>
      <c r="O481" s="42" t="str">
        <f ca="1">IFERROR(100-Abril81168913141516[[#This Row],[% Durab.]],"N.A")</f>
        <v>N.A</v>
      </c>
      <c r="P481" s="42" t="s">
        <v>176</v>
      </c>
      <c r="Q481" s="42">
        <v>0.48</v>
      </c>
      <c r="R481" s="42">
        <v>0.92</v>
      </c>
      <c r="S481" s="42">
        <v>4.76</v>
      </c>
      <c r="T481" s="42">
        <v>4.24</v>
      </c>
      <c r="U481" s="42">
        <v>89.6</v>
      </c>
      <c r="V481" s="42" t="s">
        <v>123</v>
      </c>
      <c r="W481" s="42" t="s">
        <v>125</v>
      </c>
      <c r="X481" s="42" t="s">
        <v>214</v>
      </c>
      <c r="Y481" s="42"/>
    </row>
    <row r="482" spans="1:25" ht="15" customHeight="1" x14ac:dyDescent="0.35">
      <c r="A482" s="42">
        <v>496</v>
      </c>
      <c r="B482" s="43">
        <v>45677</v>
      </c>
      <c r="C482" s="44">
        <v>0.8354166666666667</v>
      </c>
      <c r="D482" s="42" t="s">
        <v>122</v>
      </c>
      <c r="E482" s="42" t="s">
        <v>75</v>
      </c>
      <c r="F482" s="42">
        <v>200099</v>
      </c>
      <c r="G482" s="45" t="s">
        <v>83</v>
      </c>
      <c r="H482" s="42">
        <v>20142</v>
      </c>
      <c r="I482" s="42">
        <v>78</v>
      </c>
      <c r="J482" s="42">
        <v>21</v>
      </c>
      <c r="K482" s="9">
        <v>500</v>
      </c>
      <c r="L482" s="42">
        <v>450</v>
      </c>
      <c r="M482" s="22">
        <v>90</v>
      </c>
      <c r="N482" s="42">
        <v>3.3</v>
      </c>
      <c r="O482" s="42">
        <v>10</v>
      </c>
      <c r="P482" s="42" t="s">
        <v>126</v>
      </c>
      <c r="Q482" s="42" t="s">
        <v>126</v>
      </c>
      <c r="R482" s="42" t="s">
        <v>126</v>
      </c>
      <c r="S482" s="42" t="s">
        <v>126</v>
      </c>
      <c r="T482" s="42" t="s">
        <v>126</v>
      </c>
      <c r="U482" s="42" t="s">
        <v>109</v>
      </c>
      <c r="V482" s="42" t="s">
        <v>124</v>
      </c>
      <c r="W482" s="42" t="s">
        <v>125</v>
      </c>
      <c r="X482" s="42"/>
      <c r="Y482" s="42"/>
    </row>
    <row r="483" spans="1:25" ht="15" customHeight="1" x14ac:dyDescent="0.35">
      <c r="A483" s="42">
        <v>497</v>
      </c>
      <c r="B483" s="43">
        <v>45677</v>
      </c>
      <c r="C483" s="44">
        <v>0.8354166666666667</v>
      </c>
      <c r="D483" s="42" t="s">
        <v>122</v>
      </c>
      <c r="E483" s="42" t="s">
        <v>144</v>
      </c>
      <c r="F483" s="42">
        <v>200103</v>
      </c>
      <c r="G483" s="45" t="s">
        <v>96</v>
      </c>
      <c r="H483" s="42">
        <v>20144</v>
      </c>
      <c r="I483" s="42">
        <v>65</v>
      </c>
      <c r="J483" s="42">
        <v>6</v>
      </c>
      <c r="K483" s="9">
        <v>500</v>
      </c>
      <c r="L483" s="42">
        <v>468</v>
      </c>
      <c r="M483" s="22">
        <v>93.6</v>
      </c>
      <c r="N483" s="42">
        <v>3.1</v>
      </c>
      <c r="O483" s="42">
        <v>6.4</v>
      </c>
      <c r="P483" s="42" t="s">
        <v>126</v>
      </c>
      <c r="Q483" s="42" t="s">
        <v>126</v>
      </c>
      <c r="R483" s="42" t="s">
        <v>126</v>
      </c>
      <c r="S483" s="42" t="s">
        <v>126</v>
      </c>
      <c r="T483" s="42" t="s">
        <v>126</v>
      </c>
      <c r="U483" s="42" t="s">
        <v>109</v>
      </c>
      <c r="V483" s="42" t="s">
        <v>124</v>
      </c>
      <c r="W483" s="42" t="s">
        <v>125</v>
      </c>
      <c r="X483" s="42"/>
      <c r="Y483" s="42"/>
    </row>
    <row r="484" spans="1:25" ht="15" customHeight="1" x14ac:dyDescent="0.35">
      <c r="A484" s="42">
        <v>498</v>
      </c>
      <c r="B484" s="43">
        <v>45677</v>
      </c>
      <c r="C484" s="44">
        <v>0.89236111111111116</v>
      </c>
      <c r="D484" s="42" t="s">
        <v>72</v>
      </c>
      <c r="E484" s="42" t="s">
        <v>77</v>
      </c>
      <c r="F484" s="42">
        <v>200103</v>
      </c>
      <c r="G484" s="45" t="s">
        <v>96</v>
      </c>
      <c r="H484" s="42">
        <v>20144</v>
      </c>
      <c r="I484" s="42">
        <v>65</v>
      </c>
      <c r="J484" s="42">
        <v>31</v>
      </c>
      <c r="K484" s="22" t="str">
        <f ca="1">IFERROR((Abril81168913141516[[#This Row],[m2]]*100)/Abril81168913141516[[#This Row],[m1]],"N.A")</f>
        <v>N.A</v>
      </c>
      <c r="L484" s="22" t="str">
        <f ca="1">IFERROR((Abril81168913141516[[#This Row],[% Durab.]]*100)/Abril81168913141516[[#This Row],[m2]],"N.A")</f>
        <v>N.A</v>
      </c>
      <c r="M484" s="22" t="str">
        <f ca="1">IFERROR((Abril81168913141516[[#This Row],[m2]]*100)/Abril81168913141516[[#This Row],[m1]],"N.A")</f>
        <v>N.A</v>
      </c>
      <c r="N484" s="22" t="str">
        <f ca="1">IFERROR((Abril81168913141516[[#This Row],[% Durab.]]*100)/Abril81168913141516[[#This Row],[m2]],"N.A")</f>
        <v>N.A</v>
      </c>
      <c r="O484" s="42" t="str">
        <f ca="1">IFERROR(100-Abril81168913141516[[#This Row],[% Durab.]],"N.A")</f>
        <v>N.A</v>
      </c>
      <c r="P484" s="42" t="s">
        <v>176</v>
      </c>
      <c r="Q484" s="42">
        <v>0.44</v>
      </c>
      <c r="R484" s="42">
        <v>0.84</v>
      </c>
      <c r="S484" s="42">
        <v>3.88</v>
      </c>
      <c r="T484" s="42">
        <v>3.8</v>
      </c>
      <c r="U484" s="42">
        <v>91.04</v>
      </c>
      <c r="V484" s="42" t="s">
        <v>123</v>
      </c>
      <c r="W484" s="42" t="s">
        <v>125</v>
      </c>
      <c r="X484" s="42"/>
      <c r="Y484" s="42"/>
    </row>
    <row r="485" spans="1:25" ht="15" customHeight="1" x14ac:dyDescent="0.35">
      <c r="A485" s="42">
        <v>499</v>
      </c>
      <c r="B485" s="43">
        <v>45677</v>
      </c>
      <c r="C485" s="44">
        <v>0.93263888888888891</v>
      </c>
      <c r="D485" s="42" t="s">
        <v>122</v>
      </c>
      <c r="E485" s="42" t="s">
        <v>75</v>
      </c>
      <c r="F485" s="42">
        <v>200099</v>
      </c>
      <c r="G485" s="45" t="s">
        <v>83</v>
      </c>
      <c r="H485" s="42">
        <v>20142</v>
      </c>
      <c r="I485" s="42">
        <v>78</v>
      </c>
      <c r="J485" s="42">
        <v>30</v>
      </c>
      <c r="K485" s="9">
        <v>500</v>
      </c>
      <c r="L485" s="42">
        <v>452</v>
      </c>
      <c r="M485" s="22">
        <v>90.4</v>
      </c>
      <c r="N485" s="42">
        <v>3.1</v>
      </c>
      <c r="O485" s="42">
        <v>9.6</v>
      </c>
      <c r="P485" s="42" t="s">
        <v>126</v>
      </c>
      <c r="Q485" s="42" t="s">
        <v>126</v>
      </c>
      <c r="R485" s="42" t="s">
        <v>126</v>
      </c>
      <c r="S485" s="42" t="s">
        <v>126</v>
      </c>
      <c r="T485" s="42" t="s">
        <v>126</v>
      </c>
      <c r="U485" s="42" t="s">
        <v>109</v>
      </c>
      <c r="V485" s="42" t="s">
        <v>124</v>
      </c>
      <c r="W485" s="42" t="s">
        <v>125</v>
      </c>
      <c r="X485" s="42"/>
      <c r="Y485" s="42"/>
    </row>
    <row r="486" spans="1:25" ht="15" customHeight="1" x14ac:dyDescent="0.35">
      <c r="A486" s="42">
        <v>500</v>
      </c>
      <c r="B486" s="43">
        <v>45677</v>
      </c>
      <c r="C486" s="44">
        <v>0.93263888888888891</v>
      </c>
      <c r="D486" s="42" t="s">
        <v>122</v>
      </c>
      <c r="E486" s="42" t="s">
        <v>144</v>
      </c>
      <c r="F486" s="42">
        <v>200103</v>
      </c>
      <c r="G486" s="45" t="s">
        <v>96</v>
      </c>
      <c r="H486" s="42">
        <v>20144</v>
      </c>
      <c r="I486" s="42">
        <v>65</v>
      </c>
      <c r="J486" s="42">
        <v>25</v>
      </c>
      <c r="K486" s="9">
        <v>500</v>
      </c>
      <c r="L486" s="42">
        <v>475</v>
      </c>
      <c r="M486" s="22">
        <v>95</v>
      </c>
      <c r="N486" s="42">
        <v>3.1</v>
      </c>
      <c r="O486" s="42">
        <v>5</v>
      </c>
      <c r="P486" s="42" t="s">
        <v>126</v>
      </c>
      <c r="Q486" s="42" t="s">
        <v>126</v>
      </c>
      <c r="R486" s="42" t="s">
        <v>126</v>
      </c>
      <c r="S486" s="42" t="s">
        <v>126</v>
      </c>
      <c r="T486" s="42" t="s">
        <v>126</v>
      </c>
      <c r="U486" s="42" t="s">
        <v>109</v>
      </c>
      <c r="V486" s="42" t="s">
        <v>124</v>
      </c>
      <c r="W486" s="42" t="s">
        <v>125</v>
      </c>
      <c r="X486" s="42"/>
      <c r="Y486" s="42"/>
    </row>
    <row r="487" spans="1:25" ht="15" customHeight="1" x14ac:dyDescent="0.35">
      <c r="A487" s="42">
        <v>501</v>
      </c>
      <c r="B487" s="43">
        <v>45677</v>
      </c>
      <c r="C487" s="44">
        <v>0.96527777777777779</v>
      </c>
      <c r="D487" s="42" t="s">
        <v>72</v>
      </c>
      <c r="E487" s="42" t="s">
        <v>77</v>
      </c>
      <c r="F487" s="42">
        <v>200099</v>
      </c>
      <c r="G487" s="45" t="str">
        <f>+VLOOKUP(Abril81168913141516[[#This Row],[Código]],Tabla1[#All],2,FALSE)</f>
        <v>C. GESTACION P.</v>
      </c>
      <c r="H487" s="42">
        <v>20142</v>
      </c>
      <c r="I487" s="42">
        <v>78</v>
      </c>
      <c r="J487" s="42">
        <v>60</v>
      </c>
      <c r="K487" s="22" t="str">
        <f ca="1">IFERROR((Abril81168913141516[[#This Row],[m2]]*100)/Abril81168913141516[[#This Row],[m1]],"N.A")</f>
        <v>N.A</v>
      </c>
      <c r="L487" s="22" t="str">
        <f ca="1">IFERROR((Abril81168913141516[[#This Row],[% Durab.]]*100)/Abril81168913141516[[#This Row],[m2]],"N.A")</f>
        <v>N.A</v>
      </c>
      <c r="M487" s="22" t="str">
        <f ca="1">IFERROR((Abril81168913141516[[#This Row],[m2]]*100)/Abril81168913141516[[#This Row],[m1]],"N.A")</f>
        <v>N.A</v>
      </c>
      <c r="N487" s="22" t="str">
        <f ca="1">IFERROR((Abril81168913141516[[#This Row],[% Durab.]]*100)/Abril81168913141516[[#This Row],[m2]],"N.A")</f>
        <v>N.A</v>
      </c>
      <c r="O487" s="42" t="str">
        <f ca="1">IFERROR(100-Abril81168913141516[[#This Row],[% Durab.]],"N.A")</f>
        <v>N.A</v>
      </c>
      <c r="P487" s="42" t="s">
        <v>176</v>
      </c>
      <c r="Q487" s="42">
        <v>0.32</v>
      </c>
      <c r="R487" s="42">
        <v>0.88</v>
      </c>
      <c r="S487" s="42">
        <v>4.96</v>
      </c>
      <c r="T487" s="42">
        <v>3.84</v>
      </c>
      <c r="U487" s="42">
        <f>IFERROR(100-Abril81168913141516[[#This Row],[10,00]]-Abril81168913141516[[#This Row],[12,00]]-Abril81168913141516[[#This Row],[14,00]]-Abril81168913141516[[#This Row],[16,00]],"N.A.")</f>
        <v>90.000000000000014</v>
      </c>
      <c r="V487" s="42" t="s">
        <v>123</v>
      </c>
      <c r="W487" s="42" t="s">
        <v>125</v>
      </c>
      <c r="X487" s="42"/>
      <c r="Y487" s="42"/>
    </row>
    <row r="488" spans="1:25" ht="15" customHeight="1" x14ac:dyDescent="0.35">
      <c r="A488" s="42">
        <v>502</v>
      </c>
      <c r="B488" s="43">
        <v>45678</v>
      </c>
      <c r="C488" s="44">
        <v>3.9583333333333331E-2</v>
      </c>
      <c r="D488" s="42" t="s">
        <v>72</v>
      </c>
      <c r="E488" s="42" t="s">
        <v>77</v>
      </c>
      <c r="F488" s="42">
        <v>200099</v>
      </c>
      <c r="G488" s="45" t="str">
        <f>+VLOOKUP(Abril81168913141516[[#This Row],[Código]],Tabla1[#All],2,FALSE)</f>
        <v>C. GESTACION P.</v>
      </c>
      <c r="H488" s="42">
        <v>20142</v>
      </c>
      <c r="I488" s="42">
        <v>78</v>
      </c>
      <c r="J488" s="42">
        <v>74</v>
      </c>
      <c r="K488" s="22" t="str">
        <f ca="1">IFERROR((Abril81168913141516[[#This Row],[m2]]*100)/Abril81168913141516[[#This Row],[m1]],"N.A")</f>
        <v>N.A</v>
      </c>
      <c r="L488" s="22" t="str">
        <f ca="1">IFERROR((Abril81168913141516[[#This Row],[% Durab.]]*100)/Abril81168913141516[[#This Row],[m2]],"N.A")</f>
        <v>N.A</v>
      </c>
      <c r="M488" s="22" t="str">
        <f ca="1">IFERROR((Abril81168913141516[[#This Row],[m2]]*100)/Abril81168913141516[[#This Row],[m1]],"N.A")</f>
        <v>N.A</v>
      </c>
      <c r="N488" s="22" t="str">
        <f ca="1">IFERROR((Abril81168913141516[[#This Row],[% Durab.]]*100)/Abril81168913141516[[#This Row],[m2]],"N.A")</f>
        <v>N.A</v>
      </c>
      <c r="O488" s="42" t="str">
        <f ca="1">IFERROR(100-Abril81168913141516[[#This Row],[% Durab.]],"N.A")</f>
        <v>N.A</v>
      </c>
      <c r="P488" s="42" t="s">
        <v>148</v>
      </c>
      <c r="Q488" s="42">
        <v>0.44</v>
      </c>
      <c r="R488" s="42">
        <v>1.1200000000000001</v>
      </c>
      <c r="S488" s="42">
        <v>3.88</v>
      </c>
      <c r="T488" s="42">
        <v>3.48</v>
      </c>
      <c r="U488" s="42">
        <f>IFERROR(100-Abril81168913141516[[#This Row],[10,00]]-Abril81168913141516[[#This Row],[12,00]]-Abril81168913141516[[#This Row],[14,00]]-Abril81168913141516[[#This Row],[16,00]],"N.A.")</f>
        <v>91.08</v>
      </c>
      <c r="V488" s="42" t="s">
        <v>134</v>
      </c>
      <c r="W488" s="42" t="s">
        <v>128</v>
      </c>
      <c r="X488" s="42"/>
      <c r="Y488" s="42"/>
    </row>
    <row r="489" spans="1:25" ht="15" customHeight="1" x14ac:dyDescent="0.35">
      <c r="A489" s="42">
        <v>503</v>
      </c>
      <c r="B489" s="43">
        <v>45678</v>
      </c>
      <c r="C489" s="44">
        <v>6.25E-2</v>
      </c>
      <c r="D489" s="42" t="s">
        <v>122</v>
      </c>
      <c r="E489" s="42" t="s">
        <v>75</v>
      </c>
      <c r="F489" s="42">
        <v>200099</v>
      </c>
      <c r="G489" s="45" t="str">
        <f>+VLOOKUP(Abril81168913141516[[#This Row],[Código]],Tabla1[#All],2,FALSE)</f>
        <v>C. GESTACION P.</v>
      </c>
      <c r="H489" s="42">
        <v>20142</v>
      </c>
      <c r="I489" s="42">
        <v>78</v>
      </c>
      <c r="J489" s="42">
        <v>75</v>
      </c>
      <c r="K489" s="9">
        <v>500</v>
      </c>
      <c r="L489" s="42">
        <v>455</v>
      </c>
      <c r="M489" s="22">
        <f>IFERROR((Abril81168913141516[[#This Row],[m2]]*100)/Abril81168913141516[[#This Row],[m1]],"N.A")</f>
        <v>91</v>
      </c>
      <c r="N489" s="42">
        <v>3</v>
      </c>
      <c r="O489" s="42">
        <f>IFERROR(100-Abril81168913141516[[#This Row],[% Durab.]],"N.A")</f>
        <v>9</v>
      </c>
      <c r="P489" s="42" t="s">
        <v>126</v>
      </c>
      <c r="Q489" s="42" t="s">
        <v>126</v>
      </c>
      <c r="R489" s="48" t="s">
        <v>126</v>
      </c>
      <c r="S489" s="42" t="s">
        <v>126</v>
      </c>
      <c r="T489" s="42" t="s">
        <v>116</v>
      </c>
      <c r="U489" s="42" t="str">
        <f>IFERROR(100-Abril81168913141516[[#This Row],[10,00]]-Abril81168913141516[[#This Row],[12,00]]-Abril81168913141516[[#This Row],[14,00]]-Abril81168913141516[[#This Row],[16,00]],"N.A.")</f>
        <v>N.A.</v>
      </c>
      <c r="V489" s="42" t="s">
        <v>129</v>
      </c>
      <c r="W489" s="42" t="s">
        <v>128</v>
      </c>
      <c r="X489" s="42"/>
      <c r="Y489" s="42"/>
    </row>
    <row r="490" spans="1:25" ht="15" customHeight="1" x14ac:dyDescent="0.35">
      <c r="A490" s="42">
        <v>504</v>
      </c>
      <c r="B490" s="43">
        <v>45678</v>
      </c>
      <c r="C490" s="44">
        <v>6.25E-2</v>
      </c>
      <c r="D490" s="42" t="s">
        <v>122</v>
      </c>
      <c r="E490" s="42" t="s">
        <v>144</v>
      </c>
      <c r="F490" s="42">
        <v>200103</v>
      </c>
      <c r="G490" s="45" t="str">
        <f>+VLOOKUP(Abril81168913141516[[#This Row],[Código]],Tabla1[#All],2,FALSE)</f>
        <v>C. LACTANCIA PRIMERIZAS P.</v>
      </c>
      <c r="H490" s="42">
        <v>20144</v>
      </c>
      <c r="I490" s="42">
        <v>68</v>
      </c>
      <c r="J490" s="42">
        <v>60</v>
      </c>
      <c r="K490" s="9">
        <v>500</v>
      </c>
      <c r="L490" s="42">
        <v>475</v>
      </c>
      <c r="M490" s="22">
        <f>IFERROR((Abril81168913141516[[#This Row],[m2]]*100)/Abril81168913141516[[#This Row],[m1]],"N.A")</f>
        <v>95</v>
      </c>
      <c r="N490" s="42">
        <v>3.1</v>
      </c>
      <c r="O490" s="42">
        <f>IFERROR(100-Abril81168913141516[[#This Row],[% Durab.]],"N.A")</f>
        <v>5</v>
      </c>
      <c r="P490" s="42" t="s">
        <v>126</v>
      </c>
      <c r="Q490" s="42" t="s">
        <v>126</v>
      </c>
      <c r="R490" s="48" t="s">
        <v>126</v>
      </c>
      <c r="S490" s="42" t="s">
        <v>126</v>
      </c>
      <c r="T490" s="42" t="s">
        <v>126</v>
      </c>
      <c r="U490" s="42" t="s">
        <v>109</v>
      </c>
      <c r="V490" s="42" t="s">
        <v>129</v>
      </c>
      <c r="W490" s="42" t="s">
        <v>128</v>
      </c>
      <c r="X490" s="42"/>
      <c r="Y490" s="42"/>
    </row>
    <row r="491" spans="1:25" ht="15" customHeight="1" x14ac:dyDescent="0.35">
      <c r="A491" s="42">
        <v>505</v>
      </c>
      <c r="B491" s="43">
        <v>45678</v>
      </c>
      <c r="C491" s="44">
        <v>0.10069444444444445</v>
      </c>
      <c r="D491" s="42" t="s">
        <v>122</v>
      </c>
      <c r="E491" s="42" t="s">
        <v>77</v>
      </c>
      <c r="F491" s="42">
        <v>200097</v>
      </c>
      <c r="G491" s="45" t="str">
        <f>+VLOOKUP(Abril81168913141516[[#This Row],[Código]],Tabla1[#All],2,FALSE)</f>
        <v>C.REEMPLAZOS P. SI-B</v>
      </c>
      <c r="H491" s="42">
        <v>20146</v>
      </c>
      <c r="I491" s="42">
        <v>7</v>
      </c>
      <c r="J491" s="42">
        <v>6</v>
      </c>
      <c r="K491" s="9" t="s">
        <v>126</v>
      </c>
      <c r="L491" s="42" t="s">
        <v>126</v>
      </c>
      <c r="M491" s="22" t="str">
        <f>IFERROR((Abril81168913141516[[#This Row],[m2]]*100)/Abril81168913141516[[#This Row],[m1]],"N.A")</f>
        <v>N.A</v>
      </c>
      <c r="N491" s="42" t="s">
        <v>126</v>
      </c>
      <c r="O491" s="42" t="str">
        <f>IFERROR(100-Abril81168913141516[[#This Row],[% Durab.]],"N.A")</f>
        <v>N.A</v>
      </c>
      <c r="P491" s="42" t="s">
        <v>148</v>
      </c>
      <c r="Q491" s="42">
        <v>0.24</v>
      </c>
      <c r="R491" s="42">
        <v>0.84</v>
      </c>
      <c r="S491" s="42">
        <v>3.08</v>
      </c>
      <c r="T491" s="42">
        <v>3.92</v>
      </c>
      <c r="U491" s="42">
        <f>IFERROR(100-Abril81168913141516[[#This Row],[10,00]]-Abril81168913141516[[#This Row],[12,00]]-Abril81168913141516[[#This Row],[14,00]]-Abril81168913141516[[#This Row],[16,00]],"N.A.")</f>
        <v>91.92</v>
      </c>
      <c r="V491" s="42" t="s">
        <v>134</v>
      </c>
      <c r="W491" s="42" t="s">
        <v>128</v>
      </c>
      <c r="X491" s="42"/>
      <c r="Y491" s="42"/>
    </row>
    <row r="492" spans="1:25" ht="15" customHeight="1" x14ac:dyDescent="0.35">
      <c r="A492" s="42">
        <v>506</v>
      </c>
      <c r="B492" s="43">
        <v>45678</v>
      </c>
      <c r="C492" s="44">
        <v>0.125</v>
      </c>
      <c r="D492" s="42" t="s">
        <v>122</v>
      </c>
      <c r="E492" s="42" t="s">
        <v>75</v>
      </c>
      <c r="F492" s="42">
        <v>200097</v>
      </c>
      <c r="G492" s="45" t="str">
        <f>+VLOOKUP(Abril81168913141516[[#This Row],[Código]],Tabla1[#All],2,FALSE)</f>
        <v>C.REEMPLAZOS P. SI-B</v>
      </c>
      <c r="H492" s="42">
        <v>20146</v>
      </c>
      <c r="I492" s="68" t="s">
        <v>185</v>
      </c>
      <c r="J492" s="42">
        <v>5</v>
      </c>
      <c r="K492" s="9">
        <v>500</v>
      </c>
      <c r="L492" s="42">
        <v>458</v>
      </c>
      <c r="M492" s="22">
        <f>IFERROR((Abril81168913141516[[#This Row],[m2]]*100)/Abril81168913141516[[#This Row],[m1]],"N.A")</f>
        <v>91.6</v>
      </c>
      <c r="N492" s="42">
        <v>4</v>
      </c>
      <c r="O492" s="42">
        <f>IFERROR(100-Abril81168913141516[[#This Row],[% Durab.]],"N.A")</f>
        <v>8.4000000000000057</v>
      </c>
      <c r="P492" s="42" t="s">
        <v>126</v>
      </c>
      <c r="Q492" s="42" t="s">
        <v>126</v>
      </c>
      <c r="R492" s="48" t="s">
        <v>126</v>
      </c>
      <c r="S492" s="42" t="s">
        <v>126</v>
      </c>
      <c r="T492" s="42" t="s">
        <v>126</v>
      </c>
      <c r="U492" s="42" t="str">
        <f>IFERROR(100-Abril81168913141516[[#This Row],[10,00]]-Abril81168913141516[[#This Row],[12,00]]-Abril81168913141516[[#This Row],[14,00]]-Abril81168913141516[[#This Row],[16,00]],"N.A.")</f>
        <v>N.A.</v>
      </c>
      <c r="V492" s="42" t="s">
        <v>129</v>
      </c>
      <c r="W492" s="42" t="s">
        <v>128</v>
      </c>
      <c r="X492" s="42"/>
      <c r="Y492" s="42"/>
    </row>
    <row r="493" spans="1:25" ht="15" customHeight="1" x14ac:dyDescent="0.35">
      <c r="A493" s="42">
        <v>507</v>
      </c>
      <c r="B493" s="43">
        <v>45678</v>
      </c>
      <c r="C493" s="44">
        <v>0.125</v>
      </c>
      <c r="D493" s="42" t="s">
        <v>122</v>
      </c>
      <c r="E493" s="42" t="s">
        <v>144</v>
      </c>
      <c r="F493" s="42">
        <v>200103</v>
      </c>
      <c r="G493" s="45" t="str">
        <f>+VLOOKUP(Abril81168913141516[[#This Row],[Código]],Tabla1[#All],2,FALSE)</f>
        <v>C. LACTANCIA PRIMERIZAS P.</v>
      </c>
      <c r="H493" s="42">
        <v>20144</v>
      </c>
      <c r="I493" s="42">
        <v>65</v>
      </c>
      <c r="J493" s="42">
        <v>65</v>
      </c>
      <c r="K493" s="9">
        <v>500</v>
      </c>
      <c r="L493" s="42">
        <v>473</v>
      </c>
      <c r="M493" s="22">
        <f>IFERROR((Abril81168913141516[[#This Row],[m2]]*100)/Abril81168913141516[[#This Row],[m1]],"N.A")</f>
        <v>94.6</v>
      </c>
      <c r="N493" s="42">
        <v>3.1</v>
      </c>
      <c r="O493" s="42">
        <f>IFERROR(100-Abril81168913141516[[#This Row],[% Durab.]],"N.A")</f>
        <v>5.4000000000000057</v>
      </c>
      <c r="P493" s="42" t="s">
        <v>126</v>
      </c>
      <c r="Q493" s="42" t="s">
        <v>126</v>
      </c>
      <c r="R493" s="42" t="s">
        <v>126</v>
      </c>
      <c r="S493" s="42" t="s">
        <v>126</v>
      </c>
      <c r="T493" s="42" t="s">
        <v>186</v>
      </c>
      <c r="U493" s="42" t="str">
        <f>IFERROR(100-Abril81168913141516[[#This Row],[10,00]]-Abril81168913141516[[#This Row],[12,00]]-Abril81168913141516[[#This Row],[14,00]]-Abril81168913141516[[#This Row],[16,00]],"N.A.")</f>
        <v>N.A.</v>
      </c>
      <c r="V493" s="42" t="s">
        <v>129</v>
      </c>
      <c r="W493" s="42" t="s">
        <v>128</v>
      </c>
      <c r="X493" s="42"/>
      <c r="Y493" s="42"/>
    </row>
    <row r="494" spans="1:25" ht="15" customHeight="1" x14ac:dyDescent="0.35">
      <c r="A494" s="42">
        <v>508</v>
      </c>
      <c r="B494" s="43">
        <v>45678</v>
      </c>
      <c r="C494" s="44">
        <v>0.18055555555555555</v>
      </c>
      <c r="D494" s="42" t="s">
        <v>72</v>
      </c>
      <c r="E494" s="42" t="s">
        <v>77</v>
      </c>
      <c r="F494" s="42">
        <v>200103</v>
      </c>
      <c r="G494" s="45" t="str">
        <f>+VLOOKUP(Abril81168913141516[[#This Row],[Código]],Tabla1[#All],2,FALSE)</f>
        <v>C. LACTANCIA PRIMERIZAS P.</v>
      </c>
      <c r="H494" s="42">
        <v>20147</v>
      </c>
      <c r="I494" s="42">
        <v>16</v>
      </c>
      <c r="J494" s="42">
        <v>15</v>
      </c>
      <c r="K494" s="22" t="str">
        <f ca="1">IFERROR((Abril81168913141516[[#This Row],[m2]]*100)/Abril81168913141516[[#This Row],[m1]],"N.A")</f>
        <v>N.A</v>
      </c>
      <c r="L494" s="22" t="str">
        <f ca="1">IFERROR((Abril81168913141516[[#This Row],[% Durab.]]*100)/Abril81168913141516[[#This Row],[m2]],"N.A")</f>
        <v>N.A</v>
      </c>
      <c r="M494" s="22" t="str">
        <f ca="1">IFERROR((Abril81168913141516[[#This Row],[m2]]*100)/Abril81168913141516[[#This Row],[m1]],"N.A")</f>
        <v>N.A</v>
      </c>
      <c r="N494" s="22" t="str">
        <f ca="1">IFERROR((Abril81168913141516[[#This Row],[% Durab.]]*100)/Abril81168913141516[[#This Row],[m2]],"N.A")</f>
        <v>N.A</v>
      </c>
      <c r="O494" s="42" t="str">
        <f ca="1">IFERROR(100-Abril81168913141516[[#This Row],[% Durab.]],"N.A")</f>
        <v>N.A</v>
      </c>
      <c r="P494" s="42" t="s">
        <v>148</v>
      </c>
      <c r="Q494" s="42">
        <v>0.4</v>
      </c>
      <c r="R494" s="42">
        <v>0.92</v>
      </c>
      <c r="S494" s="42">
        <v>3.96</v>
      </c>
      <c r="T494" s="42">
        <v>3.48</v>
      </c>
      <c r="U494" s="42">
        <f>IFERROR(100-Abril81168913141516[[#This Row],[10,00]]-Abril81168913141516[[#This Row],[12,00]]-Abril81168913141516[[#This Row],[14,00]]-Abril81168913141516[[#This Row],[16,00]],"N.A.")</f>
        <v>91.24</v>
      </c>
      <c r="V494" s="42" t="s">
        <v>134</v>
      </c>
      <c r="W494" s="42" t="s">
        <v>128</v>
      </c>
      <c r="X494" s="42"/>
      <c r="Y494" s="42"/>
    </row>
    <row r="495" spans="1:25" ht="15" customHeight="1" x14ac:dyDescent="0.35">
      <c r="A495" s="42">
        <v>509</v>
      </c>
      <c r="B495" s="43">
        <v>45678</v>
      </c>
      <c r="C495" s="44">
        <v>0.18055555555555555</v>
      </c>
      <c r="D495" s="42" t="s">
        <v>72</v>
      </c>
      <c r="E495" s="42" t="s">
        <v>77</v>
      </c>
      <c r="F495" s="42">
        <v>200108</v>
      </c>
      <c r="G495" s="45" t="str">
        <f>+VLOOKUP(Abril81168913141516[[#This Row],[Código]],Tabla1[#All],2,FALSE)</f>
        <v xml:space="preserve">C. LEVANTE CMC ESP. P </v>
      </c>
      <c r="H495" s="42">
        <v>20149</v>
      </c>
      <c r="I495" s="42">
        <v>14</v>
      </c>
      <c r="J495" s="42">
        <v>12</v>
      </c>
      <c r="K495" s="22" t="str">
        <f ca="1">IFERROR((Abril81168913141516[[#This Row],[m2]]*100)/Abril81168913141516[[#This Row],[m1]],"N.A")</f>
        <v>N.A</v>
      </c>
      <c r="L495" s="22" t="str">
        <f ca="1">IFERROR((Abril81168913141516[[#This Row],[% Durab.]]*100)/Abril81168913141516[[#This Row],[m2]],"N.A")</f>
        <v>N.A</v>
      </c>
      <c r="M495" s="22" t="str">
        <f ca="1">IFERROR((Abril81168913141516[[#This Row],[m2]]*100)/Abril81168913141516[[#This Row],[m1]],"N.A")</f>
        <v>N.A</v>
      </c>
      <c r="N495" s="22" t="str">
        <f ca="1">IFERROR((Abril81168913141516[[#This Row],[% Durab.]]*100)/Abril81168913141516[[#This Row],[m2]],"N.A")</f>
        <v>N.A</v>
      </c>
      <c r="O495" s="42" t="str">
        <f ca="1">IFERROR(100-Abril81168913141516[[#This Row],[% Durab.]],"N.A")</f>
        <v>N.A</v>
      </c>
      <c r="P495" s="42" t="s">
        <v>148</v>
      </c>
      <c r="Q495" s="42">
        <v>0.28000000000000003</v>
      </c>
      <c r="R495" s="42">
        <v>0.88</v>
      </c>
      <c r="S495" s="42">
        <v>3.64</v>
      </c>
      <c r="T495" s="42">
        <v>3.32</v>
      </c>
      <c r="U495" s="42">
        <f>IFERROR(100-Abril81168913141516[[#This Row],[10,00]]-Abril81168913141516[[#This Row],[12,00]]-Abril81168913141516[[#This Row],[14,00]]-Abril81168913141516[[#This Row],[16,00]],"N.A.")</f>
        <v>91.88000000000001</v>
      </c>
      <c r="V495" s="42" t="s">
        <v>134</v>
      </c>
      <c r="W495" s="42" t="s">
        <v>128</v>
      </c>
      <c r="X495" s="42"/>
      <c r="Y495" s="42"/>
    </row>
    <row r="496" spans="1:25" ht="15" customHeight="1" x14ac:dyDescent="0.35">
      <c r="A496" s="42">
        <v>510</v>
      </c>
      <c r="B496" s="43">
        <v>45678</v>
      </c>
      <c r="C496" s="44">
        <v>0.18402777777777779</v>
      </c>
      <c r="D496" s="42" t="s">
        <v>122</v>
      </c>
      <c r="E496" s="42" t="s">
        <v>75</v>
      </c>
      <c r="F496" s="42">
        <v>200108</v>
      </c>
      <c r="G496" s="45" t="str">
        <f>+VLOOKUP(Abril81168913141516[[#This Row],[Código]],Tabla1[#All],2,FALSE)</f>
        <v xml:space="preserve">C. LEVANTE CMC ESP. P </v>
      </c>
      <c r="H496" s="42">
        <v>20149</v>
      </c>
      <c r="I496" s="42">
        <v>14</v>
      </c>
      <c r="J496" s="42">
        <v>8</v>
      </c>
      <c r="K496" s="9">
        <v>500</v>
      </c>
      <c r="L496" s="42">
        <v>463</v>
      </c>
      <c r="M496" s="22">
        <f>IFERROR((Abril81168913141516[[#This Row],[m2]]*100)/Abril81168913141516[[#This Row],[m1]],"N.A")</f>
        <v>92.6</v>
      </c>
      <c r="N496" s="42">
        <v>3.5</v>
      </c>
      <c r="O496" s="42">
        <f>IFERROR(100-Abril81168913141516[[#This Row],[% Durab.]],"N.A")</f>
        <v>7.4000000000000057</v>
      </c>
      <c r="P496" s="42" t="s">
        <v>126</v>
      </c>
      <c r="Q496" s="42" t="s">
        <v>126</v>
      </c>
      <c r="R496" s="42" t="s">
        <v>126</v>
      </c>
      <c r="S496" s="42" t="s">
        <v>126</v>
      </c>
      <c r="T496" s="42" t="s">
        <v>126</v>
      </c>
      <c r="U496" s="42" t="str">
        <f>IFERROR(100-Abril81168913141516[[#This Row],[10,00]]-Abril81168913141516[[#This Row],[12,00]]-Abril81168913141516[[#This Row],[14,00]]-Abril81168913141516[[#This Row],[16,00]],"N.A.")</f>
        <v>N.A.</v>
      </c>
      <c r="V496" s="42" t="s">
        <v>187</v>
      </c>
      <c r="W496" s="42" t="s">
        <v>128</v>
      </c>
      <c r="X496" s="42" t="s">
        <v>189</v>
      </c>
      <c r="Y496" s="42"/>
    </row>
    <row r="497" spans="1:25" ht="15" customHeight="1" x14ac:dyDescent="0.35">
      <c r="A497" s="42">
        <v>511</v>
      </c>
      <c r="B497" s="43">
        <v>45678</v>
      </c>
      <c r="C497" s="44">
        <v>0.3611111111111111</v>
      </c>
      <c r="D497" s="42" t="s">
        <v>114</v>
      </c>
      <c r="E497" s="42" t="s">
        <v>115</v>
      </c>
      <c r="F497" s="42">
        <v>200542</v>
      </c>
      <c r="G497" s="45" t="str">
        <f>+VLOOKUP(Abril81168913141516[[#This Row],[Código]],Tabla1[#All],2,FALSE)</f>
        <v xml:space="preserve">LEVANTE R ESP VR </v>
      </c>
      <c r="H497" s="42">
        <v>20148</v>
      </c>
      <c r="I497" s="42">
        <v>41</v>
      </c>
      <c r="J497" s="42">
        <v>40</v>
      </c>
      <c r="K497" s="22" t="str">
        <f ca="1">IFERROR((Abril81168913141516[[#This Row],[m2]]*100)/Abril81168913141516[[#This Row],[m1]],"N.A")</f>
        <v>N.A</v>
      </c>
      <c r="L497" s="22" t="str">
        <f ca="1">IFERROR((Abril81168913141516[[#This Row],[% Durab.]]*100)/Abril81168913141516[[#This Row],[m2]],"N.A")</f>
        <v>N.A</v>
      </c>
      <c r="M497" s="22" t="str">
        <f ca="1">IFERROR((Abril81168913141516[[#This Row],[m2]]*100)/Abril81168913141516[[#This Row],[m1]],"N.A")</f>
        <v>N.A</v>
      </c>
      <c r="N497" s="22" t="str">
        <f ca="1">IFERROR((Abril81168913141516[[#This Row],[% Durab.]]*100)/Abril81168913141516[[#This Row],[m2]],"N.A")</f>
        <v>N.A</v>
      </c>
      <c r="O497" s="42" t="str">
        <f ca="1">IFERROR(100-Abril81168913141516[[#This Row],[% Durab.]],"N.A")</f>
        <v>N.A</v>
      </c>
      <c r="P497" s="42" t="s">
        <v>178</v>
      </c>
      <c r="Q497" s="42">
        <v>0.24</v>
      </c>
      <c r="R497" s="42">
        <v>0.48</v>
      </c>
      <c r="S497" s="42">
        <v>3.32</v>
      </c>
      <c r="T497" s="42">
        <v>3.56</v>
      </c>
      <c r="U497" s="42">
        <f>IFERROR(100-Abril81168913141516[[#This Row],[10,00]]-Abril81168913141516[[#This Row],[12,00]]-Abril81168913141516[[#This Row],[14,00]]-Abril81168913141516[[#This Row],[16,00]],"N.A.")</f>
        <v>92.4</v>
      </c>
      <c r="V497" s="42" t="s">
        <v>152</v>
      </c>
      <c r="W497" s="42" t="s">
        <v>118</v>
      </c>
      <c r="X497" s="42"/>
      <c r="Y497" s="42"/>
    </row>
    <row r="498" spans="1:25" ht="15" customHeight="1" x14ac:dyDescent="0.35">
      <c r="A498" s="42">
        <v>512</v>
      </c>
      <c r="B498" s="43">
        <v>45678</v>
      </c>
      <c r="C498" s="44">
        <v>0.375</v>
      </c>
      <c r="D498" s="42" t="s">
        <v>122</v>
      </c>
      <c r="E498" s="42" t="s">
        <v>75</v>
      </c>
      <c r="F498" s="42">
        <v>200103</v>
      </c>
      <c r="G498" s="45" t="str">
        <f>+VLOOKUP(Abril81168913141516[[#This Row],[Código]],Tabla1[#All],2,FALSE)</f>
        <v>C. LACTANCIA PRIMERIZAS P.</v>
      </c>
      <c r="H498" s="42">
        <v>20147</v>
      </c>
      <c r="I498" s="42">
        <v>16</v>
      </c>
      <c r="J498" s="42">
        <v>13</v>
      </c>
      <c r="K498" s="9">
        <v>500</v>
      </c>
      <c r="L498" s="42">
        <v>462</v>
      </c>
      <c r="M498" s="22">
        <f>IFERROR((Abril81168913141516[[#This Row],[m2]]*100)/Abril81168913141516[[#This Row],[m1]],"N.A")</f>
        <v>92.4</v>
      </c>
      <c r="N498" s="42">
        <v>3.1</v>
      </c>
      <c r="O498" s="42">
        <f>IFERROR(100-Abril81168913141516[[#This Row],[% Durab.]],"N.A")</f>
        <v>7.5999999999999943</v>
      </c>
      <c r="P498" s="42" t="s">
        <v>126</v>
      </c>
      <c r="Q498" s="42" t="s">
        <v>126</v>
      </c>
      <c r="R498" s="42" t="s">
        <v>126</v>
      </c>
      <c r="S498" s="42" t="s">
        <v>116</v>
      </c>
      <c r="T498" s="42" t="s">
        <v>116</v>
      </c>
      <c r="U498" s="42" t="str">
        <f>IFERROR(100-Abril81168913141516[[#This Row],[10,00]]-Abril81168913141516[[#This Row],[12,00]]-Abril81168913141516[[#This Row],[14,00]]-Abril81168913141516[[#This Row],[16,00]],"N.A.")</f>
        <v>N.A.</v>
      </c>
      <c r="V498" s="42" t="s">
        <v>153</v>
      </c>
      <c r="W498" s="42" t="s">
        <v>118</v>
      </c>
      <c r="X498" s="42"/>
      <c r="Y498" s="42"/>
    </row>
    <row r="499" spans="1:25" ht="15" customHeight="1" x14ac:dyDescent="0.35">
      <c r="A499" s="42">
        <v>513</v>
      </c>
      <c r="B499" s="43">
        <v>45678</v>
      </c>
      <c r="C499" s="44">
        <v>0.375</v>
      </c>
      <c r="D499" s="42" t="s">
        <v>122</v>
      </c>
      <c r="E499" s="42" t="s">
        <v>144</v>
      </c>
      <c r="F499" s="42">
        <v>200542</v>
      </c>
      <c r="G499" s="45" t="str">
        <f>+VLOOKUP(Abril81168913141516[[#This Row],[Código]],Tabla1[#All],2,FALSE)</f>
        <v xml:space="preserve">LEVANTE R ESP VR </v>
      </c>
      <c r="H499" s="42">
        <v>20148</v>
      </c>
      <c r="I499" s="42">
        <v>41</v>
      </c>
      <c r="J499" s="42">
        <v>22</v>
      </c>
      <c r="K499" s="9">
        <v>500</v>
      </c>
      <c r="L499" s="42">
        <v>456</v>
      </c>
      <c r="M499" s="22">
        <f>IFERROR((Abril81168913141516[[#This Row],[m2]]*100)/Abril81168913141516[[#This Row],[m1]],"N.A")</f>
        <v>91.2</v>
      </c>
      <c r="N499" s="42">
        <v>3</v>
      </c>
      <c r="O499" s="42">
        <f>IFERROR(100-Abril81168913141516[[#This Row],[% Durab.]],"N.A")</f>
        <v>8.7999999999999972</v>
      </c>
      <c r="P499" s="42" t="s">
        <v>126</v>
      </c>
      <c r="Q499" s="42" t="s">
        <v>126</v>
      </c>
      <c r="R499" s="42" t="s">
        <v>126</v>
      </c>
      <c r="S499" s="42" t="s">
        <v>116</v>
      </c>
      <c r="T499" s="42" t="s">
        <v>116</v>
      </c>
      <c r="U499" s="42" t="str">
        <f>IFERROR(100-Abril81168913141516[[#This Row],[10,00]]-Abril81168913141516[[#This Row],[12,00]]-Abril81168913141516[[#This Row],[14,00]]-Abril81168913141516[[#This Row],[16,00]],"N.A.")</f>
        <v>N.A.</v>
      </c>
      <c r="V499" s="42" t="s">
        <v>153</v>
      </c>
      <c r="W499" s="42" t="s">
        <v>118</v>
      </c>
      <c r="X499" s="42"/>
      <c r="Y499" s="42"/>
    </row>
    <row r="500" spans="1:25" ht="15" customHeight="1" x14ac:dyDescent="0.35">
      <c r="A500" s="42">
        <v>514</v>
      </c>
      <c r="B500" s="43">
        <v>45678</v>
      </c>
      <c r="C500" s="44">
        <v>0.41666666666666669</v>
      </c>
      <c r="D500" s="42" t="s">
        <v>114</v>
      </c>
      <c r="E500" s="42" t="s">
        <v>115</v>
      </c>
      <c r="F500" s="42">
        <v>200541</v>
      </c>
      <c r="G500" s="45" t="str">
        <f>+VLOOKUP(Abril81168913141516[[#This Row],[Código]],Tabla1[#All],2,FALSE)</f>
        <v>C. LEVANTE VR P.</v>
      </c>
      <c r="H500" s="42">
        <v>20150</v>
      </c>
      <c r="I500" s="42">
        <v>55</v>
      </c>
      <c r="J500" s="42">
        <v>17</v>
      </c>
      <c r="K500" s="22" t="str">
        <f ca="1">IFERROR((Abril81168913141516[[#This Row],[m2]]*100)/Abril81168913141516[[#This Row],[m1]],"N.A")</f>
        <v>N.A</v>
      </c>
      <c r="L500" s="22" t="str">
        <f ca="1">IFERROR((Abril81168913141516[[#This Row],[% Durab.]]*100)/Abril81168913141516[[#This Row],[m2]],"N.A")</f>
        <v>N.A</v>
      </c>
      <c r="M500" s="22" t="str">
        <f ca="1">IFERROR((Abril81168913141516[[#This Row],[m2]]*100)/Abril81168913141516[[#This Row],[m1]],"N.A")</f>
        <v>N.A</v>
      </c>
      <c r="N500" s="22" t="str">
        <f ca="1">IFERROR((Abril81168913141516[[#This Row],[% Durab.]]*100)/Abril81168913141516[[#This Row],[m2]],"N.A")</f>
        <v>N.A</v>
      </c>
      <c r="O500" s="42" t="str">
        <f ca="1">IFERROR(100-Abril81168913141516[[#This Row],[% Durab.]],"N.A")</f>
        <v>N.A</v>
      </c>
      <c r="P500" s="42" t="s">
        <v>178</v>
      </c>
      <c r="Q500" s="42">
        <v>0.2</v>
      </c>
      <c r="R500" s="42">
        <v>0.36</v>
      </c>
      <c r="S500" s="42">
        <v>3.56</v>
      </c>
      <c r="T500" s="42">
        <v>3.48</v>
      </c>
      <c r="U500" s="42">
        <f>IFERROR(100-Abril81168913141516[[#This Row],[10,00]]-Abril81168913141516[[#This Row],[12,00]]-Abril81168913141516[[#This Row],[14,00]]-Abril81168913141516[[#This Row],[16,00]],"N.A.")</f>
        <v>92.399999999999991</v>
      </c>
      <c r="V500" s="42" t="s">
        <v>152</v>
      </c>
      <c r="W500" s="42" t="s">
        <v>118</v>
      </c>
      <c r="X500" s="42"/>
      <c r="Y500" s="42"/>
    </row>
    <row r="501" spans="1:25" ht="15" customHeight="1" x14ac:dyDescent="0.35">
      <c r="A501" s="42">
        <v>515</v>
      </c>
      <c r="B501" s="43">
        <v>45678</v>
      </c>
      <c r="C501" s="44">
        <v>0.43402777777777779</v>
      </c>
      <c r="D501" s="42" t="s">
        <v>122</v>
      </c>
      <c r="E501" s="42" t="s">
        <v>75</v>
      </c>
      <c r="F501" s="42">
        <v>200542</v>
      </c>
      <c r="G501" s="45" t="str">
        <f>+VLOOKUP(Abril81168913141516[[#This Row],[Código]],Tabla1[#All],2,FALSE)</f>
        <v xml:space="preserve">LEVANTE R ESP VR </v>
      </c>
      <c r="H501" s="42">
        <v>20148</v>
      </c>
      <c r="I501" s="42">
        <v>41</v>
      </c>
      <c r="J501" s="42">
        <v>36</v>
      </c>
      <c r="K501" s="9">
        <v>500</v>
      </c>
      <c r="L501" s="42">
        <v>459</v>
      </c>
      <c r="M501" s="22">
        <f>IFERROR((Abril81168913141516[[#This Row],[m2]]*100)/Abril81168913141516[[#This Row],[m1]],"N.A")</f>
        <v>91.8</v>
      </c>
      <c r="N501" s="42">
        <v>3</v>
      </c>
      <c r="O501" s="42">
        <f>IFERROR(100-Abril81168913141516[[#This Row],[% Durab.]],"N.A")</f>
        <v>8.2000000000000028</v>
      </c>
      <c r="P501" s="42" t="s">
        <v>126</v>
      </c>
      <c r="Q501" s="42" t="s">
        <v>126</v>
      </c>
      <c r="R501" s="42" t="s">
        <v>126</v>
      </c>
      <c r="S501" s="42" t="s">
        <v>116</v>
      </c>
      <c r="T501" s="42" t="s">
        <v>116</v>
      </c>
      <c r="U501" s="42" t="str">
        <f>IFERROR(100-Abril81168913141516[[#This Row],[10,00]]-Abril81168913141516[[#This Row],[12,00]]-Abril81168913141516[[#This Row],[14,00]]-Abril81168913141516[[#This Row],[16,00]],"N.A.")</f>
        <v>N.A.</v>
      </c>
      <c r="V501" s="42" t="s">
        <v>153</v>
      </c>
      <c r="W501" s="42" t="s">
        <v>118</v>
      </c>
      <c r="X501" s="42" t="s">
        <v>188</v>
      </c>
      <c r="Y501" s="42"/>
    </row>
    <row r="502" spans="1:25" ht="15" customHeight="1" x14ac:dyDescent="0.35">
      <c r="A502" s="42">
        <v>516</v>
      </c>
      <c r="B502" s="43">
        <v>45678</v>
      </c>
      <c r="C502" s="44">
        <v>0.43402777777777779</v>
      </c>
      <c r="D502" s="42" t="s">
        <v>122</v>
      </c>
      <c r="E502" s="42" t="s">
        <v>76</v>
      </c>
      <c r="F502" s="42">
        <v>200541</v>
      </c>
      <c r="G502" s="45" t="str">
        <f>+VLOOKUP(Abril81168913141516[[#This Row],[Código]],Tabla1[#All],2,FALSE)</f>
        <v>C. LEVANTE VR P.</v>
      </c>
      <c r="H502" s="42">
        <v>20150</v>
      </c>
      <c r="I502" s="42">
        <v>55</v>
      </c>
      <c r="J502" s="42">
        <v>10</v>
      </c>
      <c r="K502" s="9">
        <v>500</v>
      </c>
      <c r="L502" s="42">
        <v>468</v>
      </c>
      <c r="M502" s="22">
        <f>IFERROR((Abril81168913141516[[#This Row],[m2]]*100)/Abril81168913141516[[#This Row],[m1]],"N.A")</f>
        <v>93.6</v>
      </c>
      <c r="N502" s="42">
        <v>3</v>
      </c>
      <c r="O502" s="42">
        <f>IFERROR(100-Abril81168913141516[[#This Row],[% Durab.]],"N.A")</f>
        <v>6.4000000000000057</v>
      </c>
      <c r="P502" s="42" t="s">
        <v>126</v>
      </c>
      <c r="Q502" s="42" t="s">
        <v>126</v>
      </c>
      <c r="R502" s="42" t="s">
        <v>126</v>
      </c>
      <c r="S502" s="42" t="s">
        <v>116</v>
      </c>
      <c r="T502" s="42" t="s">
        <v>116</v>
      </c>
      <c r="U502" s="42" t="str">
        <f>IFERROR(100-Abril81168913141516[[#This Row],[10,00]]-Abril81168913141516[[#This Row],[12,00]]-Abril81168913141516[[#This Row],[14,00]]-Abril81168913141516[[#This Row],[16,00]],"N.A.")</f>
        <v>N.A.</v>
      </c>
      <c r="V502" s="42" t="s">
        <v>153</v>
      </c>
      <c r="W502" s="42" t="s">
        <v>118</v>
      </c>
      <c r="X502" s="42"/>
      <c r="Y502" s="42"/>
    </row>
    <row r="503" spans="1:25" ht="15" customHeight="1" x14ac:dyDescent="0.35">
      <c r="A503" s="42">
        <v>517</v>
      </c>
      <c r="B503" s="43">
        <v>45678</v>
      </c>
      <c r="C503" s="44">
        <v>0.4861111111111111</v>
      </c>
      <c r="D503" s="42" t="s">
        <v>114</v>
      </c>
      <c r="E503" s="42" t="s">
        <v>115</v>
      </c>
      <c r="F503" s="42">
        <v>200543</v>
      </c>
      <c r="G503" s="45" t="str">
        <f>+VLOOKUP(Abril81168913141516[[#This Row],[Código]],Tabla1[#All],2,FALSE)</f>
        <v xml:space="preserve">C.ENGORDE ESP VR. </v>
      </c>
      <c r="H503" s="42">
        <v>20153</v>
      </c>
      <c r="I503" s="42">
        <v>68</v>
      </c>
      <c r="J503" s="42">
        <v>15</v>
      </c>
      <c r="K503" s="22" t="str">
        <f ca="1">IFERROR((Abril81168913141516[[#This Row],[m2]]*100)/Abril81168913141516[[#This Row],[m1]],"N.A")</f>
        <v>N.A</v>
      </c>
      <c r="L503" s="22" t="str">
        <f ca="1">IFERROR((Abril81168913141516[[#This Row],[% Durab.]]*100)/Abril81168913141516[[#This Row],[m2]],"N.A")</f>
        <v>N.A</v>
      </c>
      <c r="M503" s="22" t="str">
        <f ca="1">IFERROR((Abril81168913141516[[#This Row],[m2]]*100)/Abril81168913141516[[#This Row],[m1]],"N.A")</f>
        <v>N.A</v>
      </c>
      <c r="N503" s="22" t="str">
        <f ca="1">IFERROR((Abril81168913141516[[#This Row],[% Durab.]]*100)/Abril81168913141516[[#This Row],[m2]],"N.A")</f>
        <v>N.A</v>
      </c>
      <c r="O503" s="42" t="str">
        <f ca="1">IFERROR(100-Abril81168913141516[[#This Row],[% Durab.]],"N.A")</f>
        <v>N.A</v>
      </c>
      <c r="P503" s="42" t="s">
        <v>178</v>
      </c>
      <c r="Q503" s="42">
        <v>0.32</v>
      </c>
      <c r="R503" s="42">
        <v>0.44</v>
      </c>
      <c r="S503" s="42">
        <v>3.04</v>
      </c>
      <c r="T503" s="42">
        <v>3.48</v>
      </c>
      <c r="U503" s="42">
        <f>IFERROR(100-Abril81168913141516[[#This Row],[10,00]]-Abril81168913141516[[#This Row],[12,00]]-Abril81168913141516[[#This Row],[14,00]]-Abril81168913141516[[#This Row],[16,00]],"N.A.")</f>
        <v>92.72</v>
      </c>
      <c r="V503" s="42" t="s">
        <v>152</v>
      </c>
      <c r="W503" s="42" t="s">
        <v>118</v>
      </c>
      <c r="X503" s="42"/>
      <c r="Y503" s="42"/>
    </row>
    <row r="504" spans="1:25" ht="15" customHeight="1" x14ac:dyDescent="0.35">
      <c r="A504" s="42">
        <v>518</v>
      </c>
      <c r="B504" s="43">
        <v>45678</v>
      </c>
      <c r="C504" s="44">
        <v>0.55208333333333337</v>
      </c>
      <c r="D504" s="42" t="s">
        <v>122</v>
      </c>
      <c r="E504" s="42" t="s">
        <v>75</v>
      </c>
      <c r="F504" s="42">
        <v>200543</v>
      </c>
      <c r="G504" s="45" t="str">
        <f>+VLOOKUP(Abril81168913141516[[#This Row],[Código]],Tabla1[#All],2,FALSE)</f>
        <v xml:space="preserve">C.ENGORDE ESP VR. </v>
      </c>
      <c r="H504" s="42">
        <v>20153</v>
      </c>
      <c r="I504" s="42">
        <v>68</v>
      </c>
      <c r="J504" s="42">
        <v>10</v>
      </c>
      <c r="K504" s="9">
        <v>500</v>
      </c>
      <c r="L504" s="42">
        <v>450</v>
      </c>
      <c r="M504" s="22">
        <f>IFERROR((Abril81168913141516[[#This Row],[m2]]*100)/Abril81168913141516[[#This Row],[m1]],"N.A")</f>
        <v>90</v>
      </c>
      <c r="N504" s="42">
        <v>3.1</v>
      </c>
      <c r="O504" s="42">
        <f>IFERROR(100-Abril81168913141516[[#This Row],[% Durab.]],"N.A")</f>
        <v>10</v>
      </c>
      <c r="P504" s="42" t="s">
        <v>126</v>
      </c>
      <c r="Q504" s="42" t="s">
        <v>126</v>
      </c>
      <c r="R504" s="42" t="s">
        <v>126</v>
      </c>
      <c r="S504" s="42" t="s">
        <v>116</v>
      </c>
      <c r="T504" s="42" t="s">
        <v>116</v>
      </c>
      <c r="U504" s="42" t="s">
        <v>109</v>
      </c>
      <c r="V504" s="42" t="s">
        <v>153</v>
      </c>
      <c r="W504" s="42" t="s">
        <v>118</v>
      </c>
      <c r="X504" s="42"/>
      <c r="Y504" s="42"/>
    </row>
    <row r="505" spans="1:25" ht="15" customHeight="1" x14ac:dyDescent="0.35">
      <c r="A505" s="42">
        <v>519</v>
      </c>
      <c r="B505" s="43">
        <v>45678</v>
      </c>
      <c r="C505" s="44">
        <v>0.55208333333333337</v>
      </c>
      <c r="D505" s="42" t="s">
        <v>122</v>
      </c>
      <c r="E505" s="42" t="s">
        <v>76</v>
      </c>
      <c r="F505" s="42">
        <v>200541</v>
      </c>
      <c r="G505" s="45" t="str">
        <f>+VLOOKUP(Abril81168913141516[[#This Row],[Código]],Tabla1[#All],2,FALSE)</f>
        <v>C. LEVANTE VR P.</v>
      </c>
      <c r="H505" s="42">
        <v>20150</v>
      </c>
      <c r="I505" s="42">
        <v>55</v>
      </c>
      <c r="J505" s="42">
        <v>28</v>
      </c>
      <c r="K505" s="9">
        <v>500</v>
      </c>
      <c r="L505" s="42">
        <v>455</v>
      </c>
      <c r="M505" s="22">
        <f>IFERROR((Abril81168913141516[[#This Row],[m2]]*100)/Abril81168913141516[[#This Row],[m1]],"N.A")</f>
        <v>91</v>
      </c>
      <c r="N505" s="42">
        <v>3.1</v>
      </c>
      <c r="O505" s="42">
        <f>IFERROR(100-Abril81168913141516[[#This Row],[% Durab.]],"N.A")</f>
        <v>9</v>
      </c>
      <c r="P505" s="42" t="s">
        <v>126</v>
      </c>
      <c r="Q505" s="42" t="s">
        <v>126</v>
      </c>
      <c r="R505" s="42" t="s">
        <v>126</v>
      </c>
      <c r="S505" s="42" t="s">
        <v>116</v>
      </c>
      <c r="T505" s="42" t="s">
        <v>116</v>
      </c>
      <c r="U505" s="42" t="str">
        <f>IFERROR(100-Abril81168913141516[[#This Row],[10,00]]-Abril81168913141516[[#This Row],[12,00]]-Abril81168913141516[[#This Row],[14,00]]-Abril81168913141516[[#This Row],[16,00]],"N.A.")</f>
        <v>N.A.</v>
      </c>
      <c r="V505" s="42" t="s">
        <v>153</v>
      </c>
      <c r="W505" s="42" t="s">
        <v>118</v>
      </c>
      <c r="X505" s="42"/>
      <c r="Y505" s="42"/>
    </row>
    <row r="506" spans="1:25" ht="15" customHeight="1" x14ac:dyDescent="0.35">
      <c r="A506" s="42">
        <v>520</v>
      </c>
      <c r="B506" s="43">
        <v>45678</v>
      </c>
      <c r="C506" s="44">
        <v>0.56944444444444442</v>
      </c>
      <c r="D506" s="42" t="s">
        <v>114</v>
      </c>
      <c r="E506" s="42" t="s">
        <v>115</v>
      </c>
      <c r="F506" s="42">
        <v>200541</v>
      </c>
      <c r="G506" s="45" t="str">
        <f>+VLOOKUP(Abril81168913141516[[#This Row],[Código]],Tabla1[#All],2,FALSE)</f>
        <v>C. LEVANTE VR P.</v>
      </c>
      <c r="H506" s="42">
        <v>20150</v>
      </c>
      <c r="I506" s="42">
        <v>55</v>
      </c>
      <c r="J506" s="42">
        <v>34</v>
      </c>
      <c r="K506" s="22" t="str">
        <f ca="1">IFERROR((Abril81168913141516[[#This Row],[m2]]*100)/Abril81168913141516[[#This Row],[m1]],"N.A")</f>
        <v>N.A</v>
      </c>
      <c r="L506" s="22" t="str">
        <f ca="1">IFERROR((Abril81168913141516[[#This Row],[% Durab.]]*100)/Abril81168913141516[[#This Row],[m2]],"N.A")</f>
        <v>N.A</v>
      </c>
      <c r="M506" s="22" t="str">
        <f ca="1">IFERROR((Abril81168913141516[[#This Row],[m2]]*100)/Abril81168913141516[[#This Row],[m1]],"N.A")</f>
        <v>N.A</v>
      </c>
      <c r="N506" s="22" t="str">
        <f ca="1">IFERROR((Abril81168913141516[[#This Row],[% Durab.]]*100)/Abril81168913141516[[#This Row],[m2]],"N.A")</f>
        <v>N.A</v>
      </c>
      <c r="O506" s="42" t="str">
        <f ca="1">IFERROR(100-Abril81168913141516[[#This Row],[% Durab.]],"N.A")</f>
        <v>N.A</v>
      </c>
      <c r="P506" s="42" t="s">
        <v>178</v>
      </c>
      <c r="Q506" s="42">
        <v>0.28000000000000003</v>
      </c>
      <c r="R506" s="42">
        <v>0.28000000000000003</v>
      </c>
      <c r="S506" s="42">
        <v>3.08</v>
      </c>
      <c r="T506" s="42">
        <v>3.36</v>
      </c>
      <c r="U506" s="42">
        <f>IFERROR(100-Abril81168913141516[[#This Row],[10,00]]-Abril81168913141516[[#This Row],[12,00]]-Abril81168913141516[[#This Row],[14,00]]-Abril81168913141516[[#This Row],[16,00]],"N.A.")</f>
        <v>93</v>
      </c>
      <c r="V506" s="42" t="s">
        <v>152</v>
      </c>
      <c r="W506" s="42" t="s">
        <v>118</v>
      </c>
      <c r="X506" s="42"/>
      <c r="Y506" s="42"/>
    </row>
    <row r="507" spans="1:25" ht="15" customHeight="1" x14ac:dyDescent="0.35">
      <c r="A507" s="42">
        <v>521</v>
      </c>
      <c r="B507" s="43">
        <v>45678</v>
      </c>
      <c r="C507" s="44">
        <v>0.625</v>
      </c>
      <c r="D507" s="42" t="s">
        <v>114</v>
      </c>
      <c r="E507" s="42" t="s">
        <v>115</v>
      </c>
      <c r="F507" s="42">
        <v>200543</v>
      </c>
      <c r="G507" s="45" t="str">
        <f>+VLOOKUP(Abril81168913141516[[#This Row],[Código]],Tabla1[#All],2,FALSE)</f>
        <v xml:space="preserve">C.ENGORDE ESP VR. </v>
      </c>
      <c r="H507" s="42">
        <v>20153</v>
      </c>
      <c r="I507" s="42">
        <v>68</v>
      </c>
      <c r="J507" s="42">
        <v>42</v>
      </c>
      <c r="K507" s="22" t="str">
        <f ca="1">IFERROR((Abril81168913141516[[#This Row],[m2]]*100)/Abril81168913141516[[#This Row],[m1]],"N.A")</f>
        <v>N.A</v>
      </c>
      <c r="L507" s="22" t="str">
        <f ca="1">IFERROR((Abril81168913141516[[#This Row],[% Durab.]]*100)/Abril81168913141516[[#This Row],[m2]],"N.A")</f>
        <v>N.A</v>
      </c>
      <c r="M507" s="22" t="str">
        <f ca="1">IFERROR((Abril81168913141516[[#This Row],[m2]]*100)/Abril81168913141516[[#This Row],[m1]],"N.A")</f>
        <v>N.A</v>
      </c>
      <c r="N507" s="22" t="str">
        <f ca="1">IFERROR((Abril81168913141516[[#This Row],[% Durab.]]*100)/Abril81168913141516[[#This Row],[m2]],"N.A")</f>
        <v>N.A</v>
      </c>
      <c r="O507" s="42" t="str">
        <f ca="1">IFERROR(100-Abril81168913141516[[#This Row],[% Durab.]],"N.A")</f>
        <v>N.A</v>
      </c>
      <c r="P507" s="42" t="s">
        <v>178</v>
      </c>
      <c r="Q507" s="42">
        <v>0.44</v>
      </c>
      <c r="R507" s="42">
        <v>0.32</v>
      </c>
      <c r="S507" s="42">
        <v>3.24</v>
      </c>
      <c r="T507" s="42">
        <v>3.96</v>
      </c>
      <c r="U507" s="42">
        <f>IFERROR(100-Abril81168913141516[[#This Row],[10,00]]-Abril81168913141516[[#This Row],[12,00]]-Abril81168913141516[[#This Row],[14,00]]-Abril81168913141516[[#This Row],[16,00]],"N.A.")</f>
        <v>92.04000000000002</v>
      </c>
      <c r="V507" s="42" t="s">
        <v>152</v>
      </c>
      <c r="W507" s="42" t="s">
        <v>118</v>
      </c>
      <c r="X507" s="42"/>
      <c r="Y507" s="42"/>
    </row>
    <row r="508" spans="1:25" ht="15" customHeight="1" x14ac:dyDescent="0.35">
      <c r="A508" s="42">
        <v>522</v>
      </c>
      <c r="B508" s="43">
        <v>45678</v>
      </c>
      <c r="C508" s="44">
        <v>0.64583333333333337</v>
      </c>
      <c r="D508" s="42" t="s">
        <v>122</v>
      </c>
      <c r="E508" s="42" t="s">
        <v>75</v>
      </c>
      <c r="F508" s="42">
        <v>200543</v>
      </c>
      <c r="G508" s="45" t="str">
        <f>+VLOOKUP(Abril81168913141516[[#This Row],[Código]],Tabla1[#All],2,FALSE)</f>
        <v xml:space="preserve">C.ENGORDE ESP VR. </v>
      </c>
      <c r="H508" s="42">
        <v>20153</v>
      </c>
      <c r="I508" s="42">
        <v>68</v>
      </c>
      <c r="J508" s="42">
        <v>37</v>
      </c>
      <c r="K508" s="9">
        <v>500</v>
      </c>
      <c r="L508" s="42">
        <v>454</v>
      </c>
      <c r="M508" s="22">
        <f>IFERROR((Abril81168913141516[[#This Row],[m2]]*100)/Abril81168913141516[[#This Row],[m1]],"N.A")</f>
        <v>90.8</v>
      </c>
      <c r="N508" s="42">
        <v>3</v>
      </c>
      <c r="O508" s="42">
        <f>IFERROR(100-Abril81168913141516[[#This Row],[% Durab.]],"N.A")</f>
        <v>9.2000000000000028</v>
      </c>
      <c r="P508" s="42" t="s">
        <v>126</v>
      </c>
      <c r="Q508" s="42" t="s">
        <v>126</v>
      </c>
      <c r="R508" s="42" t="s">
        <v>126</v>
      </c>
      <c r="S508" s="42" t="s">
        <v>116</v>
      </c>
      <c r="T508" s="42" t="s">
        <v>116</v>
      </c>
      <c r="U508" s="42" t="str">
        <f>IFERROR(100-Abril81168913141516[[#This Row],[10,00]]-Abril81168913141516[[#This Row],[12,00]]-Abril81168913141516[[#This Row],[14,00]]-Abril81168913141516[[#This Row],[16,00]],"N.A.")</f>
        <v>N.A.</v>
      </c>
      <c r="V508" s="42" t="s">
        <v>153</v>
      </c>
      <c r="W508" s="42" t="s">
        <v>118</v>
      </c>
      <c r="X508" s="42"/>
      <c r="Y508" s="42"/>
    </row>
    <row r="509" spans="1:25" ht="15" customHeight="1" x14ac:dyDescent="0.35">
      <c r="A509" s="42">
        <v>523</v>
      </c>
      <c r="B509" s="43">
        <v>45678</v>
      </c>
      <c r="C509" s="44">
        <v>0.64583333333333337</v>
      </c>
      <c r="D509" s="42" t="s">
        <v>122</v>
      </c>
      <c r="E509" s="42" t="s">
        <v>76</v>
      </c>
      <c r="F509" s="42">
        <v>200541</v>
      </c>
      <c r="G509" s="45" t="str">
        <f>+VLOOKUP(Abril81168913141516[[#This Row],[Código]],Tabla1[#All],2,FALSE)</f>
        <v>C. LEVANTE VR P.</v>
      </c>
      <c r="H509" s="42">
        <v>20150</v>
      </c>
      <c r="I509" s="42">
        <v>55</v>
      </c>
      <c r="J509" s="42">
        <v>44</v>
      </c>
      <c r="K509" s="9">
        <v>500</v>
      </c>
      <c r="L509" s="42">
        <v>456</v>
      </c>
      <c r="M509" s="22">
        <f>IFERROR((Abril81168913141516[[#This Row],[m2]]*100)/Abril81168913141516[[#This Row],[m1]],"N.A")</f>
        <v>91.2</v>
      </c>
      <c r="N509" s="42">
        <v>3</v>
      </c>
      <c r="O509" s="42">
        <f>IFERROR(100-Abril81168913141516[[#This Row],[% Durab.]],"N.A")</f>
        <v>8.7999999999999972</v>
      </c>
      <c r="P509" s="42" t="s">
        <v>126</v>
      </c>
      <c r="Q509" s="42" t="s">
        <v>126</v>
      </c>
      <c r="R509" s="42" t="s">
        <v>126</v>
      </c>
      <c r="S509" s="42" t="s">
        <v>116</v>
      </c>
      <c r="T509" s="42" t="s">
        <v>116</v>
      </c>
      <c r="U509" s="42" t="str">
        <f>IFERROR(100-Abril81168913141516[[#This Row],[10,00]]-Abril81168913141516[[#This Row],[12,00]]-Abril81168913141516[[#This Row],[14,00]]-Abril81168913141516[[#This Row],[16,00]],"N.A.")</f>
        <v>N.A.</v>
      </c>
      <c r="V509" s="42" t="s">
        <v>153</v>
      </c>
      <c r="W509" s="42" t="s">
        <v>118</v>
      </c>
      <c r="X509" s="42"/>
      <c r="Y509" s="42"/>
    </row>
    <row r="510" spans="1:25" ht="15" customHeight="1" x14ac:dyDescent="0.35">
      <c r="A510" s="42">
        <v>524</v>
      </c>
      <c r="B510" s="43">
        <v>45678</v>
      </c>
      <c r="C510" s="44">
        <v>0.69444444444444442</v>
      </c>
      <c r="D510" s="42" t="s">
        <v>72</v>
      </c>
      <c r="E510" s="42" t="s">
        <v>77</v>
      </c>
      <c r="F510" s="42">
        <v>200543</v>
      </c>
      <c r="G510" s="45" t="str">
        <f>+VLOOKUP(Abril81168913141516[[#This Row],[Código]],Tabla1[#All],2,FALSE)</f>
        <v xml:space="preserve">C.ENGORDE ESP VR. </v>
      </c>
      <c r="H510" s="42">
        <v>20153</v>
      </c>
      <c r="I510" s="42">
        <v>68</v>
      </c>
      <c r="J510" s="42">
        <v>49</v>
      </c>
      <c r="K510" s="22" t="str">
        <f ca="1">IFERROR((Abril81168913141516[[#This Row],[m2]]*100)/Abril81168913141516[[#This Row],[m1]],"N.A")</f>
        <v>N.A</v>
      </c>
      <c r="L510" s="22" t="str">
        <f ca="1">IFERROR((Abril81168913141516[[#This Row],[% Durab.]]*100)/Abril81168913141516[[#This Row],[m2]],"N.A")</f>
        <v>N.A</v>
      </c>
      <c r="M510" s="22" t="str">
        <f ca="1">IFERROR((Abril81168913141516[[#This Row],[m2]]*100)/Abril81168913141516[[#This Row],[m1]],"N.A")</f>
        <v>N.A</v>
      </c>
      <c r="N510" s="22" t="str">
        <f ca="1">IFERROR((Abril81168913141516[[#This Row],[% Durab.]]*100)/Abril81168913141516[[#This Row],[m2]],"N.A")</f>
        <v>N.A</v>
      </c>
      <c r="O510" s="42" t="str">
        <f ca="1">IFERROR(100-Abril81168913141516[[#This Row],[% Durab.]],"N.A")</f>
        <v>N.A</v>
      </c>
      <c r="P510" s="42" t="s">
        <v>176</v>
      </c>
      <c r="Q510" s="42">
        <v>0.08</v>
      </c>
      <c r="R510" s="42">
        <v>0.4</v>
      </c>
      <c r="S510" s="42">
        <v>2.72</v>
      </c>
      <c r="T510" s="42">
        <v>3.04</v>
      </c>
      <c r="U510" s="42">
        <f>IFERROR(100-Abril81168913141516[[#This Row],[10,00]]-Abril81168913141516[[#This Row],[12,00]]-Abril81168913141516[[#This Row],[14,00]]-Abril81168913141516[[#This Row],[16,00]],"N.A.")</f>
        <v>93.759999999999991</v>
      </c>
      <c r="V510" s="42" t="s">
        <v>123</v>
      </c>
      <c r="W510" s="42" t="s">
        <v>125</v>
      </c>
      <c r="X510" s="42"/>
      <c r="Y510" s="42"/>
    </row>
    <row r="511" spans="1:25" ht="15" customHeight="1" x14ac:dyDescent="0.35">
      <c r="A511" s="42">
        <v>525</v>
      </c>
      <c r="B511" s="43">
        <v>45678</v>
      </c>
      <c r="C511" s="44">
        <v>0.70833333333333337</v>
      </c>
      <c r="D511" s="42" t="s">
        <v>122</v>
      </c>
      <c r="E511" s="42" t="s">
        <v>75</v>
      </c>
      <c r="F511" s="42">
        <v>200543</v>
      </c>
      <c r="G511" s="45" t="str">
        <f>+VLOOKUP(Abril81168913141516[[#This Row],[Código]],Tabla1[#All],2,FALSE)</f>
        <v xml:space="preserve">C.ENGORDE ESP VR. </v>
      </c>
      <c r="H511" s="42">
        <v>20153</v>
      </c>
      <c r="I511" s="42">
        <v>68</v>
      </c>
      <c r="J511" s="42">
        <v>57</v>
      </c>
      <c r="K511" s="9">
        <v>500</v>
      </c>
      <c r="L511" s="42">
        <v>455</v>
      </c>
      <c r="M511" s="22">
        <f>IFERROR((Abril81168913141516[[#This Row],[m2]]*100)/Abril81168913141516[[#This Row],[m1]],"N.A")</f>
        <v>91</v>
      </c>
      <c r="N511" s="42">
        <v>3</v>
      </c>
      <c r="O511" s="42">
        <f>IFERROR(100-Abril81168913141516[[#This Row],[% Durab.]],"N.A")</f>
        <v>9</v>
      </c>
      <c r="P511" s="42" t="s">
        <v>126</v>
      </c>
      <c r="Q511" s="42" t="s">
        <v>126</v>
      </c>
      <c r="R511" s="42" t="s">
        <v>126</v>
      </c>
      <c r="S511" s="42" t="s">
        <v>126</v>
      </c>
      <c r="T511" s="42" t="s">
        <v>126</v>
      </c>
      <c r="U511" s="42" t="str">
        <f>IFERROR(100-Abril81168913141516[[#This Row],[10,00]]-Abril81168913141516[[#This Row],[12,00]]-Abril81168913141516[[#This Row],[14,00]]-Abril81168913141516[[#This Row],[16,00]],"N.A.")</f>
        <v>N.A.</v>
      </c>
      <c r="V511" s="42" t="s">
        <v>145</v>
      </c>
      <c r="W511" s="42" t="s">
        <v>125</v>
      </c>
      <c r="X511" s="49"/>
      <c r="Y511" s="42"/>
    </row>
    <row r="512" spans="1:25" ht="15" customHeight="1" x14ac:dyDescent="0.35">
      <c r="A512" s="42">
        <v>526</v>
      </c>
      <c r="B512" s="43">
        <v>45678</v>
      </c>
      <c r="C512" s="44">
        <v>0.70833333333333337</v>
      </c>
      <c r="D512" s="42" t="s">
        <v>122</v>
      </c>
      <c r="E512" s="42" t="s">
        <v>76</v>
      </c>
      <c r="F512" s="42">
        <v>200541</v>
      </c>
      <c r="G512" s="45" t="str">
        <f>+VLOOKUP(Abril81168913141516[[#This Row],[Código]],Tabla1[#All],2,FALSE)</f>
        <v>C. LEVANTE VR P.</v>
      </c>
      <c r="H512" s="42">
        <v>20150</v>
      </c>
      <c r="I512" s="42">
        <v>55</v>
      </c>
      <c r="J512" s="42">
        <v>50</v>
      </c>
      <c r="K512" s="9">
        <v>500</v>
      </c>
      <c r="L512" s="42">
        <v>464</v>
      </c>
      <c r="M512" s="22">
        <f>IFERROR((Abril81168913141516[[#This Row],[m2]]*100)/Abril81168913141516[[#This Row],[m1]],"N.A")</f>
        <v>92.8</v>
      </c>
      <c r="N512" s="42">
        <v>3</v>
      </c>
      <c r="O512" s="42">
        <f>IFERROR(100-Abril81168913141516[[#This Row],[% Durab.]],"N.A")</f>
        <v>7.2000000000000028</v>
      </c>
      <c r="P512" s="42" t="s">
        <v>126</v>
      </c>
      <c r="Q512" s="42" t="s">
        <v>126</v>
      </c>
      <c r="R512" s="42" t="s">
        <v>126</v>
      </c>
      <c r="S512" s="42" t="s">
        <v>126</v>
      </c>
      <c r="T512" s="42" t="s">
        <v>126</v>
      </c>
      <c r="U512" s="42" t="str">
        <f>IFERROR(100-Abril81168913141516[[#This Row],[10,00]]-Abril81168913141516[[#This Row],[12,00]]-Abril81168913141516[[#This Row],[14,00]]-Abril81168913141516[[#This Row],[16,00]],"N.A.")</f>
        <v>N.A.</v>
      </c>
      <c r="V512" s="42" t="s">
        <v>145</v>
      </c>
      <c r="W512" s="42" t="s">
        <v>125</v>
      </c>
      <c r="X512" s="42"/>
      <c r="Y512" s="42"/>
    </row>
    <row r="513" spans="1:27" ht="15" customHeight="1" x14ac:dyDescent="0.35">
      <c r="A513" s="42">
        <v>527</v>
      </c>
      <c r="B513" s="43">
        <v>45678</v>
      </c>
      <c r="C513" s="44">
        <v>0.76388888888888884</v>
      </c>
      <c r="D513" s="42" t="s">
        <v>72</v>
      </c>
      <c r="E513" s="42" t="s">
        <v>77</v>
      </c>
      <c r="F513" s="42">
        <v>200118</v>
      </c>
      <c r="G513" s="45" t="str">
        <f>+VLOOKUP(Abril81168913141516[[#This Row],[Código]],Tabla1[#All],2,FALSE)</f>
        <v>C. INICIACIÓN P. INMUNIDAD</v>
      </c>
      <c r="H513" s="42">
        <v>20151</v>
      </c>
      <c r="I513" s="42">
        <v>78</v>
      </c>
      <c r="J513" s="42">
        <v>4</v>
      </c>
      <c r="K513" s="22" t="str">
        <f ca="1">IFERROR((Abril81168913141516[[#This Row],[m2]]*100)/Abril81168913141516[[#This Row],[m1]],"N.A")</f>
        <v>N.A</v>
      </c>
      <c r="L513" s="22" t="str">
        <f ca="1">IFERROR((Abril81168913141516[[#This Row],[% Durab.]]*100)/Abril81168913141516[[#This Row],[m2]],"N.A")</f>
        <v>N.A</v>
      </c>
      <c r="M513" s="22" t="str">
        <f ca="1">IFERROR((Abril81168913141516[[#This Row],[m2]]*100)/Abril81168913141516[[#This Row],[m1]],"N.A")</f>
        <v>N.A</v>
      </c>
      <c r="N513" s="22" t="str">
        <f ca="1">IFERROR((Abril81168913141516[[#This Row],[% Durab.]]*100)/Abril81168913141516[[#This Row],[m2]],"N.A")</f>
        <v>N.A</v>
      </c>
      <c r="O513" s="42" t="str">
        <f ca="1">IFERROR(100-Abril81168913141516[[#This Row],[% Durab.]],"N.A")</f>
        <v>N.A</v>
      </c>
      <c r="P513" s="42" t="s">
        <v>176</v>
      </c>
      <c r="Q513" s="42">
        <v>0.08</v>
      </c>
      <c r="R513" s="42">
        <v>0.48</v>
      </c>
      <c r="S513" s="42">
        <v>3.44</v>
      </c>
      <c r="T513" s="42">
        <v>3.64</v>
      </c>
      <c r="U513" s="42">
        <f>IFERROR(100-Abril81168913141516[[#This Row],[10,00]]-Abril81168913141516[[#This Row],[12,00]]-Abril81168913141516[[#This Row],[14,00]]-Abril81168913141516[[#This Row],[16,00]],"N.A.")</f>
        <v>92.36</v>
      </c>
      <c r="V513" s="42" t="s">
        <v>123</v>
      </c>
      <c r="W513" s="42" t="s">
        <v>125</v>
      </c>
      <c r="X513" s="42"/>
      <c r="Y513" s="42"/>
    </row>
    <row r="514" spans="1:27" ht="15" customHeight="1" x14ac:dyDescent="0.35">
      <c r="A514" s="42">
        <v>528</v>
      </c>
      <c r="B514" s="43">
        <v>45678</v>
      </c>
      <c r="C514" s="44">
        <v>0.80208333333333337</v>
      </c>
      <c r="D514" s="42" t="s">
        <v>72</v>
      </c>
      <c r="E514" s="42" t="s">
        <v>77</v>
      </c>
      <c r="F514" s="42">
        <v>200541</v>
      </c>
      <c r="G514" s="45" t="str">
        <f>+VLOOKUP(Abril81168913141516[[#This Row],[Código]],Tabla1[#All],2,FALSE)</f>
        <v>C. LEVANTE VR P.</v>
      </c>
      <c r="H514" s="42">
        <v>20154</v>
      </c>
      <c r="I514" s="42">
        <v>68</v>
      </c>
      <c r="J514" s="42">
        <v>3</v>
      </c>
      <c r="K514" s="22" t="str">
        <f ca="1">IFERROR((Abril81168913141516[[#This Row],[m2]]*100)/Abril81168913141516[[#This Row],[m1]],"N.A")</f>
        <v>N.A</v>
      </c>
      <c r="L514" s="22" t="str">
        <f ca="1">IFERROR((Abril81168913141516[[#This Row],[% Durab.]]*100)/Abril81168913141516[[#This Row],[m2]],"N.A")</f>
        <v>N.A</v>
      </c>
      <c r="M514" s="22" t="str">
        <f ca="1">IFERROR((Abril81168913141516[[#This Row],[m2]]*100)/Abril81168913141516[[#This Row],[m1]],"N.A")</f>
        <v>N.A</v>
      </c>
      <c r="N514" s="22" t="str">
        <f ca="1">IFERROR((Abril81168913141516[[#This Row],[% Durab.]]*100)/Abril81168913141516[[#This Row],[m2]],"N.A")</f>
        <v>N.A</v>
      </c>
      <c r="O514" s="42" t="str">
        <f ca="1">IFERROR(100-Abril81168913141516[[#This Row],[% Durab.]],"N.A")</f>
        <v>N.A</v>
      </c>
      <c r="P514" s="42" t="s">
        <v>176</v>
      </c>
      <c r="Q514" s="42">
        <v>0.16</v>
      </c>
      <c r="R514" s="42">
        <v>0.52</v>
      </c>
      <c r="S514" s="42">
        <v>3.44</v>
      </c>
      <c r="T514" s="42">
        <v>3.96</v>
      </c>
      <c r="U514" s="42">
        <f>IFERROR(100-Abril81168913141516[[#This Row],[10,00]]-Abril81168913141516[[#This Row],[12,00]]-Abril81168913141516[[#This Row],[14,00]]-Abril81168913141516[[#This Row],[16,00]],"N.A.")</f>
        <v>91.920000000000016</v>
      </c>
      <c r="V514" s="42" t="s">
        <v>123</v>
      </c>
      <c r="W514" s="42" t="s">
        <v>125</v>
      </c>
      <c r="X514" s="42"/>
      <c r="Y514" s="42"/>
      <c r="AA514" s="1" t="s">
        <v>106</v>
      </c>
    </row>
    <row r="515" spans="1:27" ht="15" customHeight="1" x14ac:dyDescent="0.35">
      <c r="A515" s="42">
        <v>529</v>
      </c>
      <c r="B515" s="43">
        <v>45678</v>
      </c>
      <c r="C515" s="44">
        <v>0.83680555555555558</v>
      </c>
      <c r="D515" s="42" t="s">
        <v>122</v>
      </c>
      <c r="E515" s="42" t="s">
        <v>144</v>
      </c>
      <c r="F515" s="42">
        <v>200118</v>
      </c>
      <c r="G515" s="45" t="str">
        <f>+VLOOKUP(Abril81168913141516[[#This Row],[Código]],Tabla1[#All],2,FALSE)</f>
        <v>C. INICIACIÓN P. INMUNIDAD</v>
      </c>
      <c r="H515" s="42">
        <v>20151</v>
      </c>
      <c r="I515" s="42">
        <v>78</v>
      </c>
      <c r="J515" s="42">
        <v>16</v>
      </c>
      <c r="K515" s="9">
        <v>500</v>
      </c>
      <c r="L515" s="42">
        <v>477</v>
      </c>
      <c r="M515" s="22">
        <f>IFERROR((Abril81168913141516[[#This Row],[m2]]*100)/Abril81168913141516[[#This Row],[m1]],"N.A")</f>
        <v>95.4</v>
      </c>
      <c r="N515" s="42">
        <v>3</v>
      </c>
      <c r="O515" s="42">
        <f>IFERROR(100-Abril81168913141516[[#This Row],[% Durab.]],"N.A")</f>
        <v>4.5999999999999943</v>
      </c>
      <c r="P515" s="42" t="s">
        <v>126</v>
      </c>
      <c r="Q515" s="42" t="s">
        <v>126</v>
      </c>
      <c r="R515" s="42" t="s">
        <v>126</v>
      </c>
      <c r="S515" s="42" t="s">
        <v>126</v>
      </c>
      <c r="T515" s="42" t="s">
        <v>126</v>
      </c>
      <c r="U515" s="42" t="str">
        <f>IFERROR(100-Abril81168913141516[[#This Row],[10,00]]-Abril81168913141516[[#This Row],[12,00]]-Abril81168913141516[[#This Row],[14,00]]-Abril81168913141516[[#This Row],[16,00]],"N.A.")</f>
        <v>N.A.</v>
      </c>
      <c r="V515" s="42" t="s">
        <v>145</v>
      </c>
      <c r="W515" s="42" t="s">
        <v>125</v>
      </c>
      <c r="X515" s="42"/>
      <c r="Y515" s="42"/>
    </row>
    <row r="516" spans="1:27" ht="15" customHeight="1" x14ac:dyDescent="0.35">
      <c r="A516" s="42">
        <v>530</v>
      </c>
      <c r="B516" s="43">
        <v>45678</v>
      </c>
      <c r="C516" s="44">
        <v>0.84583333333333333</v>
      </c>
      <c r="D516" s="42" t="s">
        <v>72</v>
      </c>
      <c r="E516" s="42" t="s">
        <v>77</v>
      </c>
      <c r="F516" s="42">
        <v>200118</v>
      </c>
      <c r="G516" s="45" t="str">
        <f>+VLOOKUP(Abril81168913141516[[#This Row],[Código]],Tabla1[#All],2,FALSE)</f>
        <v>C. INICIACIÓN P. INMUNIDAD</v>
      </c>
      <c r="H516" s="42">
        <v>20151</v>
      </c>
      <c r="I516" s="42">
        <v>78</v>
      </c>
      <c r="J516" s="42">
        <v>22</v>
      </c>
      <c r="K516" s="22" t="str">
        <f ca="1">IFERROR((Abril81168913141516[[#This Row],[m2]]*100)/Abril81168913141516[[#This Row],[m1]],"N.A")</f>
        <v>N.A</v>
      </c>
      <c r="L516" s="22" t="str">
        <f ca="1">IFERROR((Abril81168913141516[[#This Row],[% Durab.]]*100)/Abril81168913141516[[#This Row],[m2]],"N.A")</f>
        <v>N.A</v>
      </c>
      <c r="M516" s="22" t="str">
        <f ca="1">IFERROR((Abril81168913141516[[#This Row],[m2]]*100)/Abril81168913141516[[#This Row],[m1]],"N.A")</f>
        <v>N.A</v>
      </c>
      <c r="N516" s="22" t="str">
        <f ca="1">IFERROR((Abril81168913141516[[#This Row],[% Durab.]]*100)/Abril81168913141516[[#This Row],[m2]],"N.A")</f>
        <v>N.A</v>
      </c>
      <c r="O516" s="42" t="str">
        <f ca="1">IFERROR(100-Abril81168913141516[[#This Row],[% Durab.]],"N.A")</f>
        <v>N.A</v>
      </c>
      <c r="P516" s="42" t="s">
        <v>176</v>
      </c>
      <c r="Q516" s="42">
        <v>0.12</v>
      </c>
      <c r="R516" s="42">
        <v>0.48</v>
      </c>
      <c r="S516" s="42">
        <v>3.2</v>
      </c>
      <c r="T516" s="42">
        <v>3.48</v>
      </c>
      <c r="U516" s="42">
        <f>IFERROR(100-Abril81168913141516[[#This Row],[10,00]]-Abril81168913141516[[#This Row],[12,00]]-Abril81168913141516[[#This Row],[14,00]]-Abril81168913141516[[#This Row],[16,00]],"N.A.")</f>
        <v>92.719999999999985</v>
      </c>
      <c r="V516" s="42" t="s">
        <v>123</v>
      </c>
      <c r="W516" s="42" t="s">
        <v>125</v>
      </c>
      <c r="X516" s="42"/>
      <c r="Y516" s="42"/>
    </row>
    <row r="517" spans="1:27" ht="15" customHeight="1" x14ac:dyDescent="0.35">
      <c r="A517" s="42">
        <v>531</v>
      </c>
      <c r="B517" s="43">
        <v>45678</v>
      </c>
      <c r="C517" s="44">
        <v>0.86805555555555558</v>
      </c>
      <c r="D517" s="42" t="s">
        <v>122</v>
      </c>
      <c r="E517" s="42" t="s">
        <v>75</v>
      </c>
      <c r="F517" s="42">
        <v>200541</v>
      </c>
      <c r="G517" s="45" t="str">
        <f>+VLOOKUP(Abril81168913141516[[#This Row],[Código]],Tabla1[#All],2,FALSE)</f>
        <v>C. LEVANTE VR P.</v>
      </c>
      <c r="H517" s="42">
        <v>20154</v>
      </c>
      <c r="I517" s="42">
        <v>68</v>
      </c>
      <c r="J517" s="42">
        <v>12</v>
      </c>
      <c r="K517" s="9">
        <v>500</v>
      </c>
      <c r="L517" s="42">
        <v>459</v>
      </c>
      <c r="M517" s="22">
        <f>IFERROR((Abril81168913141516[[#This Row],[m2]]*100)/Abril81168913141516[[#This Row],[m1]],"N.A")</f>
        <v>91.8</v>
      </c>
      <c r="N517" s="42">
        <v>3.1</v>
      </c>
      <c r="O517" s="42">
        <f>IFERROR(100-Abril81168913141516[[#This Row],[% Durab.]],"N.A")</f>
        <v>8.2000000000000028</v>
      </c>
      <c r="P517" s="42" t="s">
        <v>126</v>
      </c>
      <c r="Q517" s="42" t="s">
        <v>126</v>
      </c>
      <c r="R517" s="42" t="s">
        <v>126</v>
      </c>
      <c r="S517" s="42" t="s">
        <v>126</v>
      </c>
      <c r="T517" s="42" t="s">
        <v>126</v>
      </c>
      <c r="U517" s="42" t="str">
        <f>IFERROR(100-Abril81168913141516[[#This Row],[10,00]]-Abril81168913141516[[#This Row],[12,00]]-Abril81168913141516[[#This Row],[14,00]]-Abril81168913141516[[#This Row],[16,00]],"N.A.")</f>
        <v>N.A.</v>
      </c>
      <c r="V517" s="42" t="s">
        <v>145</v>
      </c>
      <c r="W517" s="42" t="s">
        <v>125</v>
      </c>
      <c r="X517" s="42"/>
      <c r="Y517" s="42"/>
    </row>
    <row r="518" spans="1:27" ht="15" customHeight="1" x14ac:dyDescent="0.35">
      <c r="A518" s="42">
        <v>532</v>
      </c>
      <c r="B518" s="43">
        <v>45678</v>
      </c>
      <c r="C518" s="44">
        <v>0.86805555555555558</v>
      </c>
      <c r="D518" s="42" t="s">
        <v>122</v>
      </c>
      <c r="E518" s="42" t="s">
        <v>144</v>
      </c>
      <c r="F518" s="42">
        <v>200118</v>
      </c>
      <c r="G518" s="45" t="str">
        <f>+VLOOKUP(Abril81168913141516[[#This Row],[Código]],Tabla1[#All],2,FALSE)</f>
        <v>C. INICIACIÓN P. INMUNIDAD</v>
      </c>
      <c r="H518" s="42">
        <v>20151</v>
      </c>
      <c r="I518" s="42">
        <v>78</v>
      </c>
      <c r="J518" s="42">
        <v>20</v>
      </c>
      <c r="K518" s="9">
        <v>500</v>
      </c>
      <c r="L518" s="42">
        <v>480</v>
      </c>
      <c r="M518" s="22">
        <f>IFERROR((Abril81168913141516[[#This Row],[m2]]*100)/Abril81168913141516[[#This Row],[m1]],"N.A")</f>
        <v>96</v>
      </c>
      <c r="N518" s="42">
        <v>3</v>
      </c>
      <c r="O518" s="42">
        <f>IFERROR(100-Abril81168913141516[[#This Row],[% Durab.]],"N.A")</f>
        <v>4</v>
      </c>
      <c r="P518" s="42" t="s">
        <v>126</v>
      </c>
      <c r="Q518" s="42" t="s">
        <v>126</v>
      </c>
      <c r="R518" s="42" t="s">
        <v>126</v>
      </c>
      <c r="S518" s="42" t="s">
        <v>126</v>
      </c>
      <c r="T518" s="42" t="s">
        <v>126</v>
      </c>
      <c r="U518" s="42" t="str">
        <f>IFERROR(100-Abril81168913141516[[#This Row],[10,00]]-Abril81168913141516[[#This Row],[12,00]]-Abril81168913141516[[#This Row],[14,00]]-Abril81168913141516[[#This Row],[16,00]],"N.A.")</f>
        <v>N.A.</v>
      </c>
      <c r="V518" s="42" t="s">
        <v>145</v>
      </c>
      <c r="W518" s="42" t="s">
        <v>125</v>
      </c>
      <c r="X518" s="42"/>
      <c r="Y518" s="42"/>
    </row>
    <row r="519" spans="1:27" ht="15" customHeight="1" x14ac:dyDescent="0.35">
      <c r="A519" s="42">
        <v>533</v>
      </c>
      <c r="B519" s="43">
        <v>45678</v>
      </c>
      <c r="C519" s="44">
        <v>0.92013888888888884</v>
      </c>
      <c r="D519" s="70" t="s">
        <v>72</v>
      </c>
      <c r="E519" s="42" t="s">
        <v>77</v>
      </c>
      <c r="F519" s="42">
        <v>200118</v>
      </c>
      <c r="G519" s="45" t="str">
        <f>+VLOOKUP(Abril81168913141516[[#This Row],[Código]],Tabla1[#All],2,FALSE)</f>
        <v>C. INICIACIÓN P. INMUNIDAD</v>
      </c>
      <c r="H519" s="42">
        <v>20151</v>
      </c>
      <c r="I519" s="42">
        <v>78</v>
      </c>
      <c r="J519" s="42">
        <v>33</v>
      </c>
      <c r="K519" s="22" t="str">
        <f ca="1">IFERROR((Abril81168913141516[[#This Row],[m2]]*100)/Abril81168913141516[[#This Row],[m1]],"N.A")</f>
        <v>N.A</v>
      </c>
      <c r="L519" s="22" t="str">
        <f ca="1">IFERROR((Abril81168913141516[[#This Row],[% Durab.]]*100)/Abril81168913141516[[#This Row],[m2]],"N.A")</f>
        <v>N.A</v>
      </c>
      <c r="M519" s="22" t="str">
        <f ca="1">IFERROR((Abril81168913141516[[#This Row],[m2]]*100)/Abril81168913141516[[#This Row],[m1]],"N.A")</f>
        <v>N.A</v>
      </c>
      <c r="N519" s="22" t="str">
        <f ca="1">IFERROR((Abril81168913141516[[#This Row],[% Durab.]]*100)/Abril81168913141516[[#This Row],[m2]],"N.A")</f>
        <v>N.A</v>
      </c>
      <c r="O519" s="42" t="str">
        <f ca="1">IFERROR(100-Abril81168913141516[[#This Row],[% Durab.]],"N.A")</f>
        <v>N.A</v>
      </c>
      <c r="P519" s="42" t="s">
        <v>176</v>
      </c>
      <c r="Q519" s="42">
        <v>0.12</v>
      </c>
      <c r="R519" s="42">
        <v>0.56000000000000005</v>
      </c>
      <c r="S519" s="42">
        <v>3.52</v>
      </c>
      <c r="T519" s="42">
        <v>3.12</v>
      </c>
      <c r="U519" s="42">
        <f>IFERROR(100-Abril81168913141516[[#This Row],[10,00]]-Abril81168913141516[[#This Row],[12,00]]-Abril81168913141516[[#This Row],[14,00]]-Abril81168913141516[[#This Row],[16,00]],"N.A.")</f>
        <v>92.679999999999993</v>
      </c>
      <c r="V519" s="42" t="s">
        <v>123</v>
      </c>
      <c r="W519" s="42" t="s">
        <v>125</v>
      </c>
      <c r="X519" s="42"/>
      <c r="Y519" s="42"/>
    </row>
    <row r="520" spans="1:27" ht="15" customHeight="1" x14ac:dyDescent="0.35">
      <c r="A520" s="42">
        <v>534</v>
      </c>
      <c r="B520" s="43">
        <v>45678</v>
      </c>
      <c r="C520" s="44">
        <v>0.95833333333333337</v>
      </c>
      <c r="D520" s="42" t="s">
        <v>72</v>
      </c>
      <c r="E520" s="42" t="s">
        <v>77</v>
      </c>
      <c r="F520" s="42">
        <v>200541</v>
      </c>
      <c r="G520" s="45" t="str">
        <f>+VLOOKUP(Abril81168913141516[[#This Row],[Código]],Tabla1[#All],2,FALSE)</f>
        <v>C. LEVANTE VR P.</v>
      </c>
      <c r="H520" s="42">
        <v>20154</v>
      </c>
      <c r="I520" s="42">
        <v>68</v>
      </c>
      <c r="J520" s="42">
        <v>35</v>
      </c>
      <c r="K520" s="22" t="str">
        <f ca="1">IFERROR((Abril81168913141516[[#This Row],[m2]]*100)/Abril81168913141516[[#This Row],[m1]],"N.A")</f>
        <v>N.A</v>
      </c>
      <c r="L520" s="22" t="str">
        <f ca="1">IFERROR((Abril81168913141516[[#This Row],[% Durab.]]*100)/Abril81168913141516[[#This Row],[m2]],"N.A")</f>
        <v>N.A</v>
      </c>
      <c r="M520" s="22" t="str">
        <f ca="1">IFERROR((Abril81168913141516[[#This Row],[m2]]*100)/Abril81168913141516[[#This Row],[m1]],"N.A")</f>
        <v>N.A</v>
      </c>
      <c r="N520" s="22" t="str">
        <f ca="1">IFERROR((Abril81168913141516[[#This Row],[% Durab.]]*100)/Abril81168913141516[[#This Row],[m2]],"N.A")</f>
        <v>N.A</v>
      </c>
      <c r="O520" s="42" t="str">
        <f ca="1">IFERROR(100-Abril81168913141516[[#This Row],[% Durab.]],"N.A")</f>
        <v>N.A</v>
      </c>
      <c r="P520" s="42" t="s">
        <v>176</v>
      </c>
      <c r="Q520" s="42">
        <v>0.08</v>
      </c>
      <c r="R520" s="42">
        <v>0.44</v>
      </c>
      <c r="S520" s="42">
        <v>3.24</v>
      </c>
      <c r="T520" s="42">
        <v>3.32</v>
      </c>
      <c r="U520" s="42">
        <f>IFERROR(100-Abril81168913141516[[#This Row],[10,00]]-Abril81168913141516[[#This Row],[12,00]]-Abril81168913141516[[#This Row],[14,00]]-Abril81168913141516[[#This Row],[16,00]],"N.A.")</f>
        <v>92.920000000000016</v>
      </c>
      <c r="V520" s="42" t="s">
        <v>123</v>
      </c>
      <c r="W520" s="42" t="s">
        <v>125</v>
      </c>
      <c r="X520" s="42"/>
      <c r="Y520" s="42"/>
    </row>
    <row r="521" spans="1:27" ht="15" customHeight="1" x14ac:dyDescent="0.35">
      <c r="A521" s="42">
        <v>535</v>
      </c>
      <c r="B521" s="43">
        <v>45679</v>
      </c>
      <c r="C521" s="44">
        <v>6.9444444444444448E-2</v>
      </c>
      <c r="D521" s="42" t="s">
        <v>122</v>
      </c>
      <c r="E521" s="42" t="s">
        <v>75</v>
      </c>
      <c r="F521" s="42">
        <v>200541</v>
      </c>
      <c r="G521" s="45" t="str">
        <f>+VLOOKUP(Abril81168913141516[[#This Row],[Código]],Tabla1[#All],2,FALSE)</f>
        <v>C. LEVANTE VR P.</v>
      </c>
      <c r="H521" s="42">
        <v>20154</v>
      </c>
      <c r="I521" s="42">
        <v>68</v>
      </c>
      <c r="J521" s="42">
        <v>50</v>
      </c>
      <c r="K521" s="9">
        <v>500</v>
      </c>
      <c r="L521" s="42">
        <v>456</v>
      </c>
      <c r="M521" s="22">
        <f>IFERROR((Abril81168913141516[[#This Row],[m2]]*100)/Abril81168913141516[[#This Row],[m1]],"N.A")</f>
        <v>91.2</v>
      </c>
      <c r="N521" s="42">
        <v>3.1</v>
      </c>
      <c r="O521" s="42">
        <v>8.8000000000000007</v>
      </c>
      <c r="P521" s="42" t="s">
        <v>126</v>
      </c>
      <c r="Q521" s="42" t="s">
        <v>126</v>
      </c>
      <c r="R521" s="42" t="s">
        <v>126</v>
      </c>
      <c r="S521" s="42" t="s">
        <v>126</v>
      </c>
      <c r="T521" s="42" t="s">
        <v>126</v>
      </c>
      <c r="U521" s="42" t="str">
        <f>IFERROR(100-Abril81168913141516[[#This Row],[10,00]]-Abril81168913141516[[#This Row],[12,00]]-Abril81168913141516[[#This Row],[14,00]]-Abril81168913141516[[#This Row],[16,00]],"N.A.")</f>
        <v>N.A.</v>
      </c>
      <c r="V521" s="42" t="s">
        <v>187</v>
      </c>
      <c r="W521" s="42" t="s">
        <v>128</v>
      </c>
      <c r="X521" s="42"/>
      <c r="Y521" s="42"/>
    </row>
    <row r="522" spans="1:27" ht="15" customHeight="1" x14ac:dyDescent="0.35">
      <c r="A522" s="42">
        <v>536</v>
      </c>
      <c r="B522" s="43">
        <v>45679</v>
      </c>
      <c r="C522" s="44">
        <v>6.9444444444444448E-2</v>
      </c>
      <c r="D522" s="42" t="s">
        <v>122</v>
      </c>
      <c r="E522" s="42" t="s">
        <v>144</v>
      </c>
      <c r="F522" s="42">
        <v>200118</v>
      </c>
      <c r="G522" s="45" t="str">
        <f>+VLOOKUP(Abril81168913141516[[#This Row],[Código]],Tabla1[#All],2,FALSE)</f>
        <v>C. INICIACIÓN P. INMUNIDAD</v>
      </c>
      <c r="H522" s="42">
        <v>20151</v>
      </c>
      <c r="I522" s="42">
        <v>78</v>
      </c>
      <c r="J522" s="42">
        <v>42</v>
      </c>
      <c r="K522" s="9">
        <v>500</v>
      </c>
      <c r="L522" s="42">
        <v>473</v>
      </c>
      <c r="M522" s="22">
        <f>IFERROR((Abril81168913141516[[#This Row],[m2]]*100)/Abril81168913141516[[#This Row],[m1]],"N.A")</f>
        <v>94.6</v>
      </c>
      <c r="N522" s="42">
        <v>3</v>
      </c>
      <c r="O522" s="42">
        <f>IFERROR(100-Abril81168913141516[[#This Row],[% Durab.]],"N.A")</f>
        <v>5.4000000000000057</v>
      </c>
      <c r="P522" s="42" t="s">
        <v>126</v>
      </c>
      <c r="Q522" s="42" t="s">
        <v>126</v>
      </c>
      <c r="R522" s="42" t="s">
        <v>126</v>
      </c>
      <c r="S522" s="42" t="s">
        <v>126</v>
      </c>
      <c r="T522" s="42" t="s">
        <v>126</v>
      </c>
      <c r="U522" s="42" t="str">
        <f>IFERROR(100-Abril81168913141516[[#This Row],[10,00]]-Abril81168913141516[[#This Row],[12,00]]-Abril81168913141516[[#This Row],[14,00]]-Abril81168913141516[[#This Row],[16,00]],"N.A.")</f>
        <v>N.A.</v>
      </c>
      <c r="V522" s="42" t="s">
        <v>187</v>
      </c>
      <c r="W522" s="42" t="s">
        <v>128</v>
      </c>
      <c r="X522" s="42"/>
      <c r="Y522" s="42"/>
    </row>
    <row r="523" spans="1:27" ht="15" customHeight="1" x14ac:dyDescent="0.35">
      <c r="A523" s="42">
        <v>537</v>
      </c>
      <c r="B523" s="43">
        <v>45679</v>
      </c>
      <c r="C523" s="44">
        <v>0.10069444444444445</v>
      </c>
      <c r="D523" s="42" t="s">
        <v>72</v>
      </c>
      <c r="E523" s="42" t="s">
        <v>77</v>
      </c>
      <c r="F523" s="42">
        <v>200118</v>
      </c>
      <c r="G523" s="45" t="str">
        <f>+VLOOKUP(Abril81168913141516[[#This Row],[Código]],Tabla1[#All],2,FALSE)</f>
        <v>C. INICIACIÓN P. INMUNIDAD</v>
      </c>
      <c r="H523" s="42">
        <v>20151</v>
      </c>
      <c r="I523" s="42">
        <v>78</v>
      </c>
      <c r="J523" s="42">
        <v>58</v>
      </c>
      <c r="K523" s="22" t="str">
        <f ca="1">IFERROR((Abril81168913141516[[#This Row],[m2]]*100)/Abril81168913141516[[#This Row],[m1]],"N.A")</f>
        <v>N.A</v>
      </c>
      <c r="L523" s="22" t="str">
        <f ca="1">IFERROR((Abril81168913141516[[#This Row],[% Durab.]]*100)/Abril81168913141516[[#This Row],[m2]],"N.A")</f>
        <v>N.A</v>
      </c>
      <c r="M523" s="22" t="str">
        <f ca="1">IFERROR((Abril81168913141516[[#This Row],[m2]]*100)/Abril81168913141516[[#This Row],[m1]],"N.A")</f>
        <v>N.A</v>
      </c>
      <c r="N523" s="22" t="str">
        <f ca="1">IFERROR((Abril81168913141516[[#This Row],[% Durab.]]*100)/Abril81168913141516[[#This Row],[m2]],"N.A")</f>
        <v>N.A</v>
      </c>
      <c r="O523" s="42" t="str">
        <f ca="1">IFERROR(100-Abril81168913141516[[#This Row],[% Durab.]],"N.A")</f>
        <v>N.A</v>
      </c>
      <c r="P523" s="42" t="s">
        <v>148</v>
      </c>
      <c r="Q523" s="42">
        <v>0.12</v>
      </c>
      <c r="R523" s="42">
        <v>0.44</v>
      </c>
      <c r="S523" s="42">
        <v>2.72</v>
      </c>
      <c r="T523" s="42">
        <v>2.82</v>
      </c>
      <c r="U523" s="42">
        <f>IFERROR(100-Abril81168913141516[[#This Row],[10,00]]-Abril81168913141516[[#This Row],[12,00]]-Abril81168913141516[[#This Row],[14,00]]-Abril81168913141516[[#This Row],[16,00]],"N.A.")</f>
        <v>93.9</v>
      </c>
      <c r="V523" s="42" t="s">
        <v>134</v>
      </c>
      <c r="W523" s="42" t="s">
        <v>128</v>
      </c>
      <c r="X523" s="42"/>
      <c r="Y523" s="42"/>
    </row>
    <row r="524" spans="1:27" ht="15" customHeight="1" x14ac:dyDescent="0.35">
      <c r="A524" s="42">
        <v>538</v>
      </c>
      <c r="B524" s="43">
        <v>45679</v>
      </c>
      <c r="C524" s="44">
        <v>0.1388888888888889</v>
      </c>
      <c r="D524" s="42" t="s">
        <v>122</v>
      </c>
      <c r="E524" s="42" t="s">
        <v>75</v>
      </c>
      <c r="F524" s="42">
        <v>200541</v>
      </c>
      <c r="G524" s="45" t="str">
        <f>+VLOOKUP(Abril81168913141516[[#This Row],[Código]],Tabla1[#All],2,FALSE)</f>
        <v>C. LEVANTE VR P.</v>
      </c>
      <c r="H524" s="42">
        <v>20154</v>
      </c>
      <c r="I524" s="42">
        <v>68</v>
      </c>
      <c r="J524" s="42">
        <v>60</v>
      </c>
      <c r="K524" s="9">
        <v>500</v>
      </c>
      <c r="L524" s="42">
        <v>455</v>
      </c>
      <c r="M524" s="22">
        <f>IFERROR((Abril81168913141516[[#This Row],[m2]]*100)/Abril81168913141516[[#This Row],[m1]],"N.A")</f>
        <v>91</v>
      </c>
      <c r="N524" s="42">
        <v>3.1</v>
      </c>
      <c r="O524" s="42">
        <f>IFERROR(100-Abril81168913141516[[#This Row],[% Durab.]],"N.A")</f>
        <v>9</v>
      </c>
      <c r="P524" s="42" t="s">
        <v>126</v>
      </c>
      <c r="Q524" s="42" t="s">
        <v>126</v>
      </c>
      <c r="R524" s="42" t="s">
        <v>126</v>
      </c>
      <c r="S524" s="42" t="s">
        <v>126</v>
      </c>
      <c r="T524" s="42" t="s">
        <v>126</v>
      </c>
      <c r="U524" s="42" t="str">
        <f>IFERROR(100-Abril81168913141516[[#This Row],[10,00]]-Abril81168913141516[[#This Row],[12,00]]-Abril81168913141516[[#This Row],[14,00]]-Abril81168913141516[[#This Row],[16,00]],"N.A.")</f>
        <v>N.A.</v>
      </c>
      <c r="V524" s="42" t="s">
        <v>187</v>
      </c>
      <c r="W524" s="42" t="s">
        <v>128</v>
      </c>
      <c r="X524" s="42"/>
      <c r="Y524" s="42"/>
    </row>
    <row r="525" spans="1:27" ht="15" customHeight="1" x14ac:dyDescent="0.35">
      <c r="A525" s="42">
        <v>539</v>
      </c>
      <c r="B525" s="43">
        <v>45679</v>
      </c>
      <c r="C525" s="44">
        <v>0.1388888888888889</v>
      </c>
      <c r="D525" s="42" t="s">
        <v>122</v>
      </c>
      <c r="E525" s="42" t="s">
        <v>144</v>
      </c>
      <c r="F525" s="42">
        <v>200118</v>
      </c>
      <c r="G525" s="45" t="str">
        <f>+VLOOKUP(Abril81168913141516[[#This Row],[Código]],Tabla1[#All],2,FALSE)</f>
        <v>C. INICIACIÓN P. INMUNIDAD</v>
      </c>
      <c r="H525" s="42">
        <v>20151</v>
      </c>
      <c r="I525" s="42">
        <v>78</v>
      </c>
      <c r="J525" s="42">
        <v>62</v>
      </c>
      <c r="K525" s="9">
        <v>500</v>
      </c>
      <c r="L525" s="42">
        <v>470</v>
      </c>
      <c r="M525" s="22">
        <f>IFERROR((Abril81168913141516[[#This Row],[m2]]*100)/Abril81168913141516[[#This Row],[m1]],"N.A")</f>
        <v>94</v>
      </c>
      <c r="N525" s="42">
        <v>3</v>
      </c>
      <c r="O525" s="42">
        <f>IFERROR(100-Abril81168913141516[[#This Row],[% Durab.]],"N.A")</f>
        <v>6</v>
      </c>
      <c r="P525" s="42" t="s">
        <v>126</v>
      </c>
      <c r="Q525" s="42" t="s">
        <v>126</v>
      </c>
      <c r="R525" s="42" t="s">
        <v>126</v>
      </c>
      <c r="S525" s="42" t="s">
        <v>126</v>
      </c>
      <c r="T525" s="42" t="s">
        <v>126</v>
      </c>
      <c r="U525" s="42" t="str">
        <f>IFERROR(100-Abril81168913141516[[#This Row],[10,00]]-Abril81168913141516[[#This Row],[12,00]]-Abril81168913141516[[#This Row],[14,00]]-Abril81168913141516[[#This Row],[16,00]],"N.A.")</f>
        <v>N.A.</v>
      </c>
      <c r="V525" s="42" t="s">
        <v>187</v>
      </c>
      <c r="W525" s="42" t="s">
        <v>128</v>
      </c>
      <c r="X525" s="42"/>
      <c r="Y525" s="42"/>
    </row>
    <row r="526" spans="1:27" ht="15" customHeight="1" x14ac:dyDescent="0.35">
      <c r="A526" s="42">
        <v>540</v>
      </c>
      <c r="B526" s="43">
        <v>45679</v>
      </c>
      <c r="C526" s="44">
        <v>0.21875</v>
      </c>
      <c r="D526" s="42" t="s">
        <v>122</v>
      </c>
      <c r="E526" s="42" t="s">
        <v>75</v>
      </c>
      <c r="F526" s="42">
        <v>200541</v>
      </c>
      <c r="G526" s="45" t="str">
        <f>+VLOOKUP(Abril81168913141516[[#This Row],[Código]],Tabla1[#All],2,FALSE)</f>
        <v>C. LEVANTE VR P.</v>
      </c>
      <c r="H526" s="42">
        <v>20154</v>
      </c>
      <c r="I526" s="42">
        <v>68</v>
      </c>
      <c r="J526" s="42">
        <v>67</v>
      </c>
      <c r="K526" s="9">
        <v>500</v>
      </c>
      <c r="L526" s="42">
        <v>456</v>
      </c>
      <c r="M526" s="22">
        <f>IFERROR((Abril81168913141516[[#This Row],[m2]]*100)/Abril81168913141516[[#This Row],[m1]],"N.A")</f>
        <v>91.2</v>
      </c>
      <c r="N526" s="42">
        <v>3.1</v>
      </c>
      <c r="O526" s="42">
        <f>IFERROR(100-Abril81168913141516[[#This Row],[% Durab.]],"N.A")</f>
        <v>8.7999999999999972</v>
      </c>
      <c r="P526" s="42" t="s">
        <v>126</v>
      </c>
      <c r="Q526" s="42" t="s">
        <v>126</v>
      </c>
      <c r="R526" s="42" t="s">
        <v>126</v>
      </c>
      <c r="S526" s="42" t="s">
        <v>126</v>
      </c>
      <c r="T526" s="42" t="s">
        <v>126</v>
      </c>
      <c r="U526" s="42" t="str">
        <f>IFERROR(100-Abril81168913141516[[#This Row],[10,00]]-Abril81168913141516[[#This Row],[12,00]]-Abril81168913141516[[#This Row],[14,00]]-Abril81168913141516[[#This Row],[16,00]],"N.A.")</f>
        <v>N.A.</v>
      </c>
      <c r="V526" s="42" t="s">
        <v>187</v>
      </c>
      <c r="W526" s="42" t="s">
        <v>128</v>
      </c>
      <c r="X526" s="42"/>
      <c r="Y526" s="42"/>
    </row>
    <row r="527" spans="1:27" ht="15" customHeight="1" x14ac:dyDescent="0.35">
      <c r="A527" s="42">
        <v>541</v>
      </c>
      <c r="B527" s="43">
        <v>45679</v>
      </c>
      <c r="C527" s="44">
        <v>0.21875</v>
      </c>
      <c r="D527" s="42" t="s">
        <v>122</v>
      </c>
      <c r="E527" s="42" t="s">
        <v>144</v>
      </c>
      <c r="F527" s="42">
        <v>200118</v>
      </c>
      <c r="G527" s="45" t="str">
        <f>+VLOOKUP(Abril81168913141516[[#This Row],[Código]],Tabla1[#All],2,FALSE)</f>
        <v>C. INICIACIÓN P. INMUNIDAD</v>
      </c>
      <c r="H527" s="42">
        <v>20151</v>
      </c>
      <c r="I527" s="42">
        <v>78</v>
      </c>
      <c r="J527" s="42">
        <v>74</v>
      </c>
      <c r="K527" s="9">
        <v>500</v>
      </c>
      <c r="L527" s="42">
        <v>479</v>
      </c>
      <c r="M527" s="22">
        <f>IFERROR((Abril81168913141516[[#This Row],[m2]]*100)/Abril81168913141516[[#This Row],[m1]],"N.A")</f>
        <v>95.8</v>
      </c>
      <c r="N527" s="42">
        <v>500</v>
      </c>
      <c r="O527" s="42">
        <f>IFERROR(100-Abril81168913141516[[#This Row],[% Durab.]],"N.A")</f>
        <v>4.2000000000000028</v>
      </c>
      <c r="P527" s="42" t="s">
        <v>126</v>
      </c>
      <c r="Q527" s="42" t="s">
        <v>126</v>
      </c>
      <c r="R527" s="42" t="s">
        <v>126</v>
      </c>
      <c r="S527" s="42" t="s">
        <v>126</v>
      </c>
      <c r="T527" s="42" t="s">
        <v>126</v>
      </c>
      <c r="U527" s="42" t="str">
        <f>IFERROR(100-Abril81168913141516[[#This Row],[10,00]]-Abril81168913141516[[#This Row],[12,00]]-Abril81168913141516[[#This Row],[14,00]]-Abril81168913141516[[#This Row],[16,00]],"N.A.")</f>
        <v>N.A.</v>
      </c>
      <c r="V527" s="42" t="s">
        <v>187</v>
      </c>
      <c r="W527" s="42" t="s">
        <v>128</v>
      </c>
      <c r="X527" s="42"/>
      <c r="Y527" s="42"/>
    </row>
    <row r="528" spans="1:27" ht="15" customHeight="1" x14ac:dyDescent="0.35">
      <c r="A528" s="42">
        <v>542</v>
      </c>
      <c r="B528" s="43">
        <v>45679</v>
      </c>
      <c r="C528" s="44">
        <v>0.23194444444444445</v>
      </c>
      <c r="D528" s="42" t="s">
        <v>72</v>
      </c>
      <c r="E528" s="42" t="s">
        <v>77</v>
      </c>
      <c r="F528" s="42">
        <v>200118</v>
      </c>
      <c r="G528" s="45" t="str">
        <f>+VLOOKUP(Abril81168913141516[[#This Row],[Código]],Tabla1[#All],2,FALSE)</f>
        <v>C. INICIACIÓN P. INMUNIDAD</v>
      </c>
      <c r="H528" s="42">
        <v>20152</v>
      </c>
      <c r="I528" s="42">
        <v>30</v>
      </c>
      <c r="J528" s="42">
        <v>7</v>
      </c>
      <c r="K528" s="22" t="str">
        <f ca="1">IFERROR((Abril81168913141516[[#This Row],[m2]]*100)/Abril81168913141516[[#This Row],[m1]],"N.A")</f>
        <v>N.A</v>
      </c>
      <c r="L528" s="22" t="str">
        <f ca="1">IFERROR((Abril81168913141516[[#This Row],[% Durab.]]*100)/Abril81168913141516[[#This Row],[m2]],"N.A")</f>
        <v>N.A</v>
      </c>
      <c r="M528" s="22" t="str">
        <f ca="1">IFERROR((Abril81168913141516[[#This Row],[m2]]*100)/Abril81168913141516[[#This Row],[m1]],"N.A")</f>
        <v>N.A</v>
      </c>
      <c r="N528" s="22" t="str">
        <f ca="1">IFERROR((Abril81168913141516[[#This Row],[% Durab.]]*100)/Abril81168913141516[[#This Row],[m2]],"N.A")</f>
        <v>N.A</v>
      </c>
      <c r="O528" s="42" t="str">
        <f ca="1">IFERROR(100-Abril81168913141516[[#This Row],[% Durab.]],"N.A")</f>
        <v>N.A</v>
      </c>
      <c r="P528" s="42" t="s">
        <v>148</v>
      </c>
      <c r="Q528" s="42">
        <v>0.04</v>
      </c>
      <c r="R528" s="42">
        <v>0.44</v>
      </c>
      <c r="S528" s="42">
        <v>2.68</v>
      </c>
      <c r="T528" s="42">
        <v>3.32</v>
      </c>
      <c r="U528" s="42">
        <f>IFERROR(100-Abril81168913141516[[#This Row],[10,00]]-Abril81168913141516[[#This Row],[12,00]]-Abril81168913141516[[#This Row],[14,00]]-Abril81168913141516[[#This Row],[16,00]],"N.A.")</f>
        <v>93.52</v>
      </c>
      <c r="V528" s="42" t="s">
        <v>134</v>
      </c>
      <c r="W528" s="42" t="s">
        <v>128</v>
      </c>
      <c r="X528" s="42"/>
      <c r="Y528" s="42"/>
    </row>
    <row r="529" spans="1:25" ht="15" customHeight="1" x14ac:dyDescent="0.35">
      <c r="A529" s="42">
        <v>543</v>
      </c>
      <c r="B529" s="43">
        <v>45679</v>
      </c>
      <c r="C529" s="44">
        <v>0.25</v>
      </c>
      <c r="D529" s="42" t="s">
        <v>122</v>
      </c>
      <c r="E529" s="42" t="s">
        <v>75</v>
      </c>
      <c r="F529" s="42">
        <v>200544</v>
      </c>
      <c r="G529" s="45" t="str">
        <f>+VLOOKUP(Abril81168913141516[[#This Row],[Código]],Tabla1[#All],2,FALSE)</f>
        <v>FINALIZADOR VR.</v>
      </c>
      <c r="H529" s="42">
        <v>20155</v>
      </c>
      <c r="I529" s="42">
        <v>68</v>
      </c>
      <c r="J529" s="42">
        <v>10</v>
      </c>
      <c r="K529" s="9">
        <v>500</v>
      </c>
      <c r="L529" s="42">
        <v>468.5</v>
      </c>
      <c r="M529" s="22">
        <f>IFERROR((Abril81168913141516[[#This Row],[m2]]*100)/Abril81168913141516[[#This Row],[m1]],"N.A")</f>
        <v>93.7</v>
      </c>
      <c r="N529" s="42">
        <v>3.4</v>
      </c>
      <c r="O529" s="42">
        <f>IFERROR(100-Abril81168913141516[[#This Row],[% Durab.]],"N.A")</f>
        <v>6.2999999999999972</v>
      </c>
      <c r="P529" s="42" t="s">
        <v>126</v>
      </c>
      <c r="Q529" s="42" t="s">
        <v>126</v>
      </c>
      <c r="R529" s="42" t="s">
        <v>126</v>
      </c>
      <c r="S529" s="42" t="s">
        <v>126</v>
      </c>
      <c r="T529" s="42" t="s">
        <v>126</v>
      </c>
      <c r="U529" s="42" t="str">
        <f>IFERROR(100-Abril81168913141516[[#This Row],[10,00]]-Abril81168913141516[[#This Row],[12,00]]-Abril81168913141516[[#This Row],[14,00]]-Abril81168913141516[[#This Row],[16,00]],"N.A.")</f>
        <v>N.A.</v>
      </c>
      <c r="V529" s="42" t="s">
        <v>187</v>
      </c>
      <c r="W529" s="42" t="s">
        <v>128</v>
      </c>
      <c r="X529" s="42" t="s">
        <v>190</v>
      </c>
      <c r="Y529" s="42"/>
    </row>
    <row r="530" spans="1:25" ht="15" customHeight="1" x14ac:dyDescent="0.35">
      <c r="A530" s="42">
        <v>544</v>
      </c>
      <c r="B530" s="43">
        <v>45679</v>
      </c>
      <c r="C530" s="44">
        <v>0.25</v>
      </c>
      <c r="D530" s="42" t="s">
        <v>122</v>
      </c>
      <c r="E530" s="42" t="s">
        <v>144</v>
      </c>
      <c r="F530" s="42">
        <v>200118</v>
      </c>
      <c r="G530" s="45" t="str">
        <f>+VLOOKUP(Abril81168913141516[[#This Row],[Código]],Tabla1[#All],2,FALSE)</f>
        <v>C. INICIACIÓN P. INMUNIDAD</v>
      </c>
      <c r="H530" s="42">
        <v>20152</v>
      </c>
      <c r="I530" s="42">
        <v>30</v>
      </c>
      <c r="J530" s="42">
        <v>8</v>
      </c>
      <c r="K530" s="9">
        <v>500</v>
      </c>
      <c r="L530" s="42">
        <v>483.5</v>
      </c>
      <c r="M530" s="22">
        <f>IFERROR((Abril81168913141516[[#This Row],[m2]]*100)/Abril81168913141516[[#This Row],[m1]],"N.A")</f>
        <v>96.7</v>
      </c>
      <c r="N530" s="42">
        <v>3.3</v>
      </c>
      <c r="O530" s="42">
        <f>IFERROR(100-Abril81168913141516[[#This Row],[% Durab.]],"N.A")</f>
        <v>3.2999999999999972</v>
      </c>
      <c r="P530" s="42" t="s">
        <v>126</v>
      </c>
      <c r="Q530" s="42" t="s">
        <v>126</v>
      </c>
      <c r="R530" s="42" t="s">
        <v>126</v>
      </c>
      <c r="S530" s="42" t="s">
        <v>126</v>
      </c>
      <c r="T530" s="42" t="s">
        <v>126</v>
      </c>
      <c r="U530" s="42" t="s">
        <v>109</v>
      </c>
      <c r="V530" s="42" t="s">
        <v>187</v>
      </c>
      <c r="W530" s="42" t="s">
        <v>128</v>
      </c>
      <c r="X530" s="42" t="s">
        <v>190</v>
      </c>
      <c r="Y530" s="42"/>
    </row>
    <row r="531" spans="1:25" ht="15" customHeight="1" x14ac:dyDescent="0.35">
      <c r="A531" s="42">
        <v>545</v>
      </c>
      <c r="B531" s="43">
        <v>45679</v>
      </c>
      <c r="C531" s="44">
        <v>0.34722222222222221</v>
      </c>
      <c r="D531" s="42" t="s">
        <v>114</v>
      </c>
      <c r="E531" s="42" t="s">
        <v>115</v>
      </c>
      <c r="F531" s="42">
        <v>200544</v>
      </c>
      <c r="G531" s="45" t="str">
        <f>+VLOOKUP(Abril81168913141516[[#This Row],[Código]],Tabla1[#All],2,FALSE)</f>
        <v>FINALIZADOR VR.</v>
      </c>
      <c r="H531" s="42">
        <v>20155</v>
      </c>
      <c r="I531" s="42">
        <v>68</v>
      </c>
      <c r="J531" s="42">
        <v>32</v>
      </c>
      <c r="K531" s="22" t="str">
        <f ca="1">IFERROR((Abril81168913141516[[#This Row],[m2]]*100)/Abril81168913141516[[#This Row],[m1]],"N.A")</f>
        <v>N.A</v>
      </c>
      <c r="L531" s="22" t="str">
        <f ca="1">IFERROR((Abril81168913141516[[#This Row],[% Durab.]]*100)/Abril81168913141516[[#This Row],[m2]],"N.A")</f>
        <v>N.A</v>
      </c>
      <c r="M531" s="22" t="str">
        <f ca="1">IFERROR((Abril81168913141516[[#This Row],[m2]]*100)/Abril81168913141516[[#This Row],[m1]],"N.A")</f>
        <v>N.A</v>
      </c>
      <c r="N531" s="22" t="str">
        <f ca="1">IFERROR((Abril81168913141516[[#This Row],[% Durab.]]*100)/Abril81168913141516[[#This Row],[m2]],"N.A")</f>
        <v>N.A</v>
      </c>
      <c r="O531" s="42" t="str">
        <f ca="1">IFERROR(100-Abril81168913141516[[#This Row],[% Durab.]],"N.A")</f>
        <v>N.A</v>
      </c>
      <c r="P531" s="42" t="s">
        <v>178</v>
      </c>
      <c r="Q531" s="42">
        <v>0.32</v>
      </c>
      <c r="R531" s="42">
        <v>0.36</v>
      </c>
      <c r="S531" s="42">
        <v>2.96</v>
      </c>
      <c r="T531" s="42">
        <v>3.04</v>
      </c>
      <c r="U531" s="42">
        <f>IFERROR(100-Abril81168913141516[[#This Row],[10,00]]-Abril81168913141516[[#This Row],[12,00]]-Abril81168913141516[[#This Row],[14,00]]-Abril81168913141516[[#This Row],[16,00]],"N.A.")</f>
        <v>93.320000000000007</v>
      </c>
      <c r="V531" s="42" t="s">
        <v>152</v>
      </c>
      <c r="W531" s="42" t="s">
        <v>118</v>
      </c>
      <c r="X531" s="42"/>
      <c r="Y531" s="42"/>
    </row>
    <row r="532" spans="1:25" ht="15" customHeight="1" x14ac:dyDescent="0.35">
      <c r="A532" s="42">
        <v>546</v>
      </c>
      <c r="B532" s="43">
        <v>45679</v>
      </c>
      <c r="C532" s="44">
        <v>0.4236111111111111</v>
      </c>
      <c r="D532" s="42" t="s">
        <v>114</v>
      </c>
      <c r="E532" s="42" t="s">
        <v>115</v>
      </c>
      <c r="F532" s="42">
        <v>200544</v>
      </c>
      <c r="G532" s="45" t="str">
        <f>+VLOOKUP(Abril81168913141516[[#This Row],[Código]],Tabla1[#All],2,FALSE)</f>
        <v>FINALIZADOR VR.</v>
      </c>
      <c r="H532" s="42">
        <v>20155</v>
      </c>
      <c r="I532" s="42">
        <v>68</v>
      </c>
      <c r="J532" s="42">
        <v>55</v>
      </c>
      <c r="K532" s="22" t="str">
        <f ca="1">IFERROR((Abril81168913141516[[#This Row],[m2]]*100)/Abril81168913141516[[#This Row],[m1]],"N.A")</f>
        <v>N.A</v>
      </c>
      <c r="L532" s="22" t="str">
        <f ca="1">IFERROR((Abril81168913141516[[#This Row],[% Durab.]]*100)/Abril81168913141516[[#This Row],[m2]],"N.A")</f>
        <v>N.A</v>
      </c>
      <c r="M532" s="22" t="str">
        <f ca="1">IFERROR((Abril81168913141516[[#This Row],[m2]]*100)/Abril81168913141516[[#This Row],[m1]],"N.A")</f>
        <v>N.A</v>
      </c>
      <c r="N532" s="22" t="str">
        <f ca="1">IFERROR((Abril81168913141516[[#This Row],[% Durab.]]*100)/Abril81168913141516[[#This Row],[m2]],"N.A")</f>
        <v>N.A</v>
      </c>
      <c r="O532" s="42" t="str">
        <f ca="1">IFERROR(100-Abril81168913141516[[#This Row],[% Durab.]],"N.A")</f>
        <v>N.A</v>
      </c>
      <c r="P532" s="42" t="s">
        <v>178</v>
      </c>
      <c r="Q532" s="42">
        <v>0.32</v>
      </c>
      <c r="R532" s="42">
        <v>0.32</v>
      </c>
      <c r="S532" s="42">
        <v>2.64</v>
      </c>
      <c r="T532" s="42">
        <v>3.12</v>
      </c>
      <c r="U532" s="42">
        <f>IFERROR(100-Abril81168913141516[[#This Row],[10,00]]-Abril81168913141516[[#This Row],[12,00]]-Abril81168913141516[[#This Row],[14,00]]-Abril81168913141516[[#This Row],[16,00]],"N.A.")</f>
        <v>93.600000000000009</v>
      </c>
      <c r="V532" s="42" t="s">
        <v>152</v>
      </c>
      <c r="W532" s="42" t="s">
        <v>118</v>
      </c>
      <c r="X532" s="42"/>
      <c r="Y532" s="42"/>
    </row>
    <row r="533" spans="1:25" ht="15" customHeight="1" x14ac:dyDescent="0.35">
      <c r="A533" s="42">
        <v>547</v>
      </c>
      <c r="B533" s="43">
        <v>45679</v>
      </c>
      <c r="C533" s="44">
        <v>0.5</v>
      </c>
      <c r="D533" s="42" t="s">
        <v>72</v>
      </c>
      <c r="E533" s="42" t="s">
        <v>77</v>
      </c>
      <c r="F533" s="42">
        <v>200544</v>
      </c>
      <c r="G533" s="45" t="str">
        <f>+VLOOKUP(Abril81168913141516[[#This Row],[Código]],Tabla1[#All],2,FALSE)</f>
        <v>FINALIZADOR VR.</v>
      </c>
      <c r="H533" s="42">
        <v>20158</v>
      </c>
      <c r="I533" s="42">
        <v>68</v>
      </c>
      <c r="J533" s="42">
        <v>10</v>
      </c>
      <c r="K533" s="22" t="str">
        <f ca="1">IFERROR((Abril81168913141516[[#This Row],[m2]]*100)/Abril81168913141516[[#This Row],[m1]],"N.A")</f>
        <v>N.A</v>
      </c>
      <c r="L533" s="22" t="str">
        <f ca="1">IFERROR((Abril81168913141516[[#This Row],[% Durab.]]*100)/Abril81168913141516[[#This Row],[m2]],"N.A")</f>
        <v>N.A</v>
      </c>
      <c r="M533" s="22" t="str">
        <f ca="1">IFERROR((Abril81168913141516[[#This Row],[m2]]*100)/Abril81168913141516[[#This Row],[m1]],"N.A")</f>
        <v>N.A</v>
      </c>
      <c r="N533" s="22" t="str">
        <f ca="1">IFERROR((Abril81168913141516[[#This Row],[% Durab.]]*100)/Abril81168913141516[[#This Row],[m2]],"N.A")</f>
        <v>N.A</v>
      </c>
      <c r="O533" s="42" t="str">
        <f ca="1">IFERROR(100-Abril81168913141516[[#This Row],[% Durab.]],"N.A")</f>
        <v>N.A</v>
      </c>
      <c r="P533" s="42" t="s">
        <v>178</v>
      </c>
      <c r="Q533" s="42">
        <v>0.36</v>
      </c>
      <c r="R533" s="42">
        <v>0.32</v>
      </c>
      <c r="S533" s="42">
        <v>3.28</v>
      </c>
      <c r="T533" s="42">
        <v>3.44</v>
      </c>
      <c r="U533" s="42">
        <f>IFERROR(100-Abril81168913141516[[#This Row],[10,00]]-Abril81168913141516[[#This Row],[12,00]]-Abril81168913141516[[#This Row],[14,00]]-Abril81168913141516[[#This Row],[16,00]],"N.A.")</f>
        <v>92.600000000000009</v>
      </c>
      <c r="V533" s="42" t="s">
        <v>152</v>
      </c>
      <c r="W533" s="42" t="s">
        <v>118</v>
      </c>
      <c r="X533" s="42"/>
      <c r="Y533" s="42"/>
    </row>
    <row r="534" spans="1:25" ht="15" customHeight="1" x14ac:dyDescent="0.35">
      <c r="A534" s="42">
        <v>548</v>
      </c>
      <c r="B534" s="43">
        <v>45679</v>
      </c>
      <c r="C534" s="44">
        <v>0.51736111111111116</v>
      </c>
      <c r="D534" s="42" t="s">
        <v>122</v>
      </c>
      <c r="E534" s="42" t="s">
        <v>75</v>
      </c>
      <c r="F534" s="42">
        <v>200544</v>
      </c>
      <c r="G534" s="45" t="str">
        <f>+VLOOKUP(Abril81168913141516[[#This Row],[Código]],Tabla1[#All],2,FALSE)</f>
        <v>FINALIZADOR VR.</v>
      </c>
      <c r="H534" s="42">
        <v>20155</v>
      </c>
      <c r="I534" s="42">
        <v>68</v>
      </c>
      <c r="J534" s="42">
        <v>58</v>
      </c>
      <c r="K534" s="9">
        <v>500</v>
      </c>
      <c r="L534" s="42">
        <v>458</v>
      </c>
      <c r="M534" s="22">
        <f>IFERROR((Abril81168913141516[[#This Row],[m2]]*100)/Abril81168913141516[[#This Row],[m1]],"N.A")</f>
        <v>91.6</v>
      </c>
      <c r="N534" s="42">
        <v>3.1</v>
      </c>
      <c r="O534" s="42">
        <f>IFERROR(100-Abril81168913141516[[#This Row],[% Durab.]],"N.A")</f>
        <v>8.4000000000000057</v>
      </c>
      <c r="P534" s="42" t="s">
        <v>126</v>
      </c>
      <c r="Q534" s="42" t="s">
        <v>126</v>
      </c>
      <c r="R534" s="42" t="s">
        <v>126</v>
      </c>
      <c r="S534" s="42" t="s">
        <v>116</v>
      </c>
      <c r="T534" s="42" t="s">
        <v>116</v>
      </c>
      <c r="U534" s="42" t="str">
        <f>IFERROR(100-Abril81168913141516[[#This Row],[10,00]]-Abril81168913141516[[#This Row],[12,00]]-Abril81168913141516[[#This Row],[14,00]]-Abril81168913141516[[#This Row],[16,00]],"N.A.")</f>
        <v>N.A.</v>
      </c>
      <c r="V534" s="42" t="s">
        <v>153</v>
      </c>
      <c r="W534" s="42" t="s">
        <v>118</v>
      </c>
      <c r="X534" s="42" t="s">
        <v>191</v>
      </c>
      <c r="Y534" s="42"/>
    </row>
    <row r="535" spans="1:25" ht="15" customHeight="1" x14ac:dyDescent="0.35">
      <c r="A535" s="42">
        <v>549</v>
      </c>
      <c r="B535" s="43">
        <v>45679</v>
      </c>
      <c r="C535" s="44">
        <v>0.51736111111111116</v>
      </c>
      <c r="D535" s="42" t="s">
        <v>122</v>
      </c>
      <c r="E535" s="42" t="s">
        <v>76</v>
      </c>
      <c r="F535" s="42">
        <v>200544</v>
      </c>
      <c r="G535" s="45" t="str">
        <f>+VLOOKUP(Abril81168913141516[[#This Row],[Código]],Tabla1[#All],2,FALSE)</f>
        <v>FINALIZADOR VR.</v>
      </c>
      <c r="H535" s="42">
        <v>20155</v>
      </c>
      <c r="I535" s="42">
        <v>68</v>
      </c>
      <c r="J535" s="42">
        <v>58</v>
      </c>
      <c r="K535" s="9">
        <v>500</v>
      </c>
      <c r="L535" s="42">
        <v>468</v>
      </c>
      <c r="M535" s="22">
        <f>IFERROR((Abril81168913141516[[#This Row],[m2]]*100)/Abril81168913141516[[#This Row],[m1]],"N.A")</f>
        <v>93.6</v>
      </c>
      <c r="N535" s="42">
        <v>3.4</v>
      </c>
      <c r="O535" s="42">
        <f>IFERROR(100-Abril81168913141516[[#This Row],[% Durab.]],"N.A")</f>
        <v>6.4000000000000057</v>
      </c>
      <c r="P535" s="42" t="s">
        <v>126</v>
      </c>
      <c r="Q535" s="42" t="s">
        <v>126</v>
      </c>
      <c r="R535" s="42" t="s">
        <v>126</v>
      </c>
      <c r="S535" s="42" t="s">
        <v>116</v>
      </c>
      <c r="T535" s="42" t="s">
        <v>116</v>
      </c>
      <c r="U535" s="42" t="str">
        <f>IFERROR(100-Abril81168913141516[[#This Row],[10,00]]-Abril81168913141516[[#This Row],[12,00]]-Abril81168913141516[[#This Row],[14,00]]-Abril81168913141516[[#This Row],[16,00]],"N.A.")</f>
        <v>N.A.</v>
      </c>
      <c r="V535" s="42" t="s">
        <v>153</v>
      </c>
      <c r="W535" s="42" t="s">
        <v>118</v>
      </c>
      <c r="X535" s="42" t="s">
        <v>191</v>
      </c>
      <c r="Y535" s="42"/>
    </row>
    <row r="536" spans="1:25" ht="15" customHeight="1" x14ac:dyDescent="0.35">
      <c r="A536" s="42">
        <v>550</v>
      </c>
      <c r="B536" s="43">
        <v>45679</v>
      </c>
      <c r="C536" s="44">
        <v>0.55555555555555558</v>
      </c>
      <c r="D536" s="42" t="s">
        <v>114</v>
      </c>
      <c r="E536" s="42" t="s">
        <v>115</v>
      </c>
      <c r="F536" s="42">
        <v>200544</v>
      </c>
      <c r="G536" s="45" t="str">
        <f>+VLOOKUP(Abril81168913141516[[#This Row],[Código]],Tabla1[#All],2,FALSE)</f>
        <v>FINALIZADOR VR.</v>
      </c>
      <c r="H536" s="42">
        <v>20158</v>
      </c>
      <c r="I536" s="42">
        <v>68</v>
      </c>
      <c r="J536" s="42">
        <v>31</v>
      </c>
      <c r="K536" s="22" t="str">
        <f ca="1">IFERROR((Abril81168913141516[[#This Row],[m2]]*100)/Abril81168913141516[[#This Row],[m1]],"N.A")</f>
        <v>N.A</v>
      </c>
      <c r="L536" s="22" t="str">
        <f ca="1">IFERROR((Abril81168913141516[[#This Row],[% Durab.]]*100)/Abril81168913141516[[#This Row],[m2]],"N.A")</f>
        <v>N.A</v>
      </c>
      <c r="M536" s="22" t="str">
        <f ca="1">IFERROR((Abril81168913141516[[#This Row],[m2]]*100)/Abril81168913141516[[#This Row],[m1]],"N.A")</f>
        <v>N.A</v>
      </c>
      <c r="N536" s="22" t="str">
        <f ca="1">IFERROR((Abril81168913141516[[#This Row],[% Durab.]]*100)/Abril81168913141516[[#This Row],[m2]],"N.A")</f>
        <v>N.A</v>
      </c>
      <c r="O536" s="42" t="str">
        <f ca="1">IFERROR(100-Abril81168913141516[[#This Row],[% Durab.]],"N.A")</f>
        <v>N.A</v>
      </c>
      <c r="P536" s="42" t="s">
        <v>178</v>
      </c>
      <c r="Q536" s="42">
        <v>0.32</v>
      </c>
      <c r="R536" s="42">
        <v>0.44</v>
      </c>
      <c r="S536" s="42">
        <v>2.84</v>
      </c>
      <c r="T536" s="42">
        <v>3.48</v>
      </c>
      <c r="U536" s="42" t="s">
        <v>109</v>
      </c>
      <c r="V536" s="42" t="s">
        <v>152</v>
      </c>
      <c r="W536" s="42" t="s">
        <v>118</v>
      </c>
      <c r="X536" s="42"/>
      <c r="Y536" s="42"/>
    </row>
    <row r="537" spans="1:25" ht="15" customHeight="1" x14ac:dyDescent="0.35">
      <c r="A537" s="42">
        <v>551</v>
      </c>
      <c r="B537" s="43">
        <v>45679</v>
      </c>
      <c r="C537" s="44">
        <v>0.62708333333333333</v>
      </c>
      <c r="D537" s="42" t="s">
        <v>122</v>
      </c>
      <c r="E537" s="42" t="s">
        <v>75</v>
      </c>
      <c r="F537" s="42">
        <v>200544</v>
      </c>
      <c r="G537" s="45" t="str">
        <f>+VLOOKUP(Abril81168913141516[[#This Row],[Código]],Tabla1[#All],2,FALSE)</f>
        <v>FINALIZADOR VR.</v>
      </c>
      <c r="H537" s="42">
        <v>20158</v>
      </c>
      <c r="I537" s="42">
        <v>68</v>
      </c>
      <c r="J537" s="42">
        <v>40</v>
      </c>
      <c r="K537" s="9">
        <v>500</v>
      </c>
      <c r="L537" s="42">
        <v>455</v>
      </c>
      <c r="M537" s="22">
        <f>IFERROR((Abril81168913141516[[#This Row],[m2]]*100)/Abril81168913141516[[#This Row],[m1]],"N.A")</f>
        <v>91</v>
      </c>
      <c r="N537" s="42">
        <v>3</v>
      </c>
      <c r="O537" s="42">
        <f>IFERROR(100-Abril81168913141516[[#This Row],[% Durab.]],"N.A")</f>
        <v>9</v>
      </c>
      <c r="P537" s="42" t="s">
        <v>126</v>
      </c>
      <c r="Q537" s="42" t="s">
        <v>126</v>
      </c>
      <c r="R537" s="42" t="s">
        <v>126</v>
      </c>
      <c r="S537" s="42" t="s">
        <v>116</v>
      </c>
      <c r="T537" s="42" t="s">
        <v>116</v>
      </c>
      <c r="U537" s="42" t="s">
        <v>109</v>
      </c>
      <c r="V537" s="42" t="s">
        <v>153</v>
      </c>
      <c r="W537" s="42" t="s">
        <v>118</v>
      </c>
      <c r="X537" s="42"/>
      <c r="Y537" s="42"/>
    </row>
    <row r="538" spans="1:25" ht="15" customHeight="1" x14ac:dyDescent="0.35">
      <c r="A538" s="42">
        <v>552</v>
      </c>
      <c r="B538" s="43">
        <v>45679</v>
      </c>
      <c r="C538" s="44">
        <v>0.62708333333333333</v>
      </c>
      <c r="D538" s="42" t="s">
        <v>122</v>
      </c>
      <c r="E538" s="42" t="s">
        <v>154</v>
      </c>
      <c r="F538" s="42">
        <v>200544</v>
      </c>
      <c r="G538" s="45" t="str">
        <f>+VLOOKUP(Abril81168913141516[[#This Row],[Código]],Tabla1[#All],2,FALSE)</f>
        <v>FINALIZADOR VR.</v>
      </c>
      <c r="H538" s="42">
        <v>20158</v>
      </c>
      <c r="I538" s="42">
        <v>68</v>
      </c>
      <c r="J538" s="42">
        <v>40</v>
      </c>
      <c r="K538" s="9">
        <v>500</v>
      </c>
      <c r="L538" s="42">
        <v>460</v>
      </c>
      <c r="M538" s="22">
        <f>IFERROR((Abril81168913141516[[#This Row],[m2]]*100)/Abril81168913141516[[#This Row],[m1]],"N.A")</f>
        <v>92</v>
      </c>
      <c r="N538" s="42">
        <v>3.1</v>
      </c>
      <c r="O538" s="42">
        <f>IFERROR(100-Abril81168913141516[[#This Row],[% Durab.]],"N.A")</f>
        <v>8</v>
      </c>
      <c r="P538" s="42" t="s">
        <v>126</v>
      </c>
      <c r="Q538" s="42" t="s">
        <v>126</v>
      </c>
      <c r="R538" s="42" t="s">
        <v>126</v>
      </c>
      <c r="S538" s="42" t="s">
        <v>116</v>
      </c>
      <c r="T538" s="42" t="s">
        <v>116</v>
      </c>
      <c r="U538" s="42" t="str">
        <f>IFERROR(100-Abril81168913141516[[#This Row],[10,00]]-Abril81168913141516[[#This Row],[12,00]]-Abril81168913141516[[#This Row],[14,00]]-Abril81168913141516[[#This Row],[16,00]],"N.A.")</f>
        <v>N.A.</v>
      </c>
      <c r="V538" s="42" t="s">
        <v>153</v>
      </c>
      <c r="W538" s="42" t="s">
        <v>118</v>
      </c>
      <c r="X538" s="42"/>
      <c r="Y538" s="42"/>
    </row>
    <row r="539" spans="1:25" ht="15" customHeight="1" x14ac:dyDescent="0.35">
      <c r="A539" s="42">
        <v>553</v>
      </c>
      <c r="B539" s="43">
        <v>45679</v>
      </c>
      <c r="C539" s="44">
        <v>0.69097222222222221</v>
      </c>
      <c r="D539" s="42" t="s">
        <v>72</v>
      </c>
      <c r="E539" s="42" t="s">
        <v>77</v>
      </c>
      <c r="F539" s="42">
        <v>200097</v>
      </c>
      <c r="G539" s="45" t="str">
        <f>+VLOOKUP(Abril81168913141516[[#This Row],[Código]],Tabla1[#All],2,FALSE)</f>
        <v>C.REEMPLAZOS P. SI-B</v>
      </c>
      <c r="H539" s="42">
        <v>20161</v>
      </c>
      <c r="I539" s="42">
        <v>16</v>
      </c>
      <c r="J539" s="42">
        <v>5</v>
      </c>
      <c r="K539" s="22" t="str">
        <f ca="1">IFERROR((Abril81168913141516[[#This Row],[m2]]*100)/Abril81168913141516[[#This Row],[m1]],"N.A")</f>
        <v>N.A</v>
      </c>
      <c r="L539" s="22" t="str">
        <f ca="1">IFERROR((Abril81168913141516[[#This Row],[% Durab.]]*100)/Abril81168913141516[[#This Row],[m2]],"N.A")</f>
        <v>N.A</v>
      </c>
      <c r="M539" s="22" t="str">
        <f ca="1">IFERROR((Abril81168913141516[[#This Row],[m2]]*100)/Abril81168913141516[[#This Row],[m1]],"N.A")</f>
        <v>N.A</v>
      </c>
      <c r="N539" s="22" t="str">
        <f ca="1">IFERROR((Abril81168913141516[[#This Row],[% Durab.]]*100)/Abril81168913141516[[#This Row],[m2]],"N.A")</f>
        <v>N.A</v>
      </c>
      <c r="O539" s="42" t="str">
        <f ca="1">IFERROR(100-Abril81168913141516[[#This Row],[% Durab.]],"N.A")</f>
        <v>N.A</v>
      </c>
      <c r="P539" s="42">
        <v>2.5</v>
      </c>
      <c r="Q539" s="42">
        <v>0.04</v>
      </c>
      <c r="R539" s="42">
        <v>0.24</v>
      </c>
      <c r="S539" s="42">
        <v>2.64</v>
      </c>
      <c r="T539" s="42">
        <v>3.08</v>
      </c>
      <c r="U539" s="42">
        <f>IFERROR(100-Abril81168913141516[[#This Row],[10,00]]-Abril81168913141516[[#This Row],[12,00]]-Abril81168913141516[[#This Row],[14,00]]-Abril81168913141516[[#This Row],[16,00]],"N.A.")</f>
        <v>94</v>
      </c>
      <c r="V539" s="42" t="s">
        <v>123</v>
      </c>
      <c r="W539" s="42" t="s">
        <v>125</v>
      </c>
      <c r="X539" s="42"/>
      <c r="Y539" s="42"/>
    </row>
    <row r="540" spans="1:25" ht="15" customHeight="1" x14ac:dyDescent="0.35">
      <c r="A540" s="42">
        <v>554</v>
      </c>
      <c r="B540" s="43">
        <v>45679</v>
      </c>
      <c r="C540" s="44">
        <v>0.72430555555555554</v>
      </c>
      <c r="D540" s="42" t="s">
        <v>122</v>
      </c>
      <c r="E540" s="42" t="s">
        <v>75</v>
      </c>
      <c r="F540" s="42">
        <v>200544</v>
      </c>
      <c r="G540" s="45" t="str">
        <f>+VLOOKUP(Abril81168913141516[[#This Row],[Código]],Tabla1[#All],2,FALSE)</f>
        <v>FINALIZADOR VR.</v>
      </c>
      <c r="H540" s="42">
        <v>20158</v>
      </c>
      <c r="I540" s="42">
        <v>68</v>
      </c>
      <c r="J540" s="42">
        <v>60</v>
      </c>
      <c r="K540" s="9">
        <v>500</v>
      </c>
      <c r="L540" s="42">
        <v>466</v>
      </c>
      <c r="M540" s="22">
        <f>IFERROR((Abril81168913141516[[#This Row],[m2]]*100)/Abril81168913141516[[#This Row],[m1]],"N.A")</f>
        <v>93.2</v>
      </c>
      <c r="N540" s="42">
        <v>3.1</v>
      </c>
      <c r="O540" s="42">
        <f>IFERROR(100-Abril81168913141516[[#This Row],[% Durab.]],"N.A")</f>
        <v>6.7999999999999972</v>
      </c>
      <c r="P540" s="42" t="s">
        <v>126</v>
      </c>
      <c r="Q540" s="42" t="s">
        <v>126</v>
      </c>
      <c r="R540" s="42" t="s">
        <v>126</v>
      </c>
      <c r="S540" s="42" t="s">
        <v>126</v>
      </c>
      <c r="T540" s="42" t="s">
        <v>126</v>
      </c>
      <c r="U540" s="42" t="str">
        <f>IFERROR(100-Abril81168913141516[[#This Row],[10,00]]-Abril81168913141516[[#This Row],[12,00]]-Abril81168913141516[[#This Row],[14,00]]-Abril81168913141516[[#This Row],[16,00]],"N.A.")</f>
        <v>N.A.</v>
      </c>
      <c r="V540" s="42" t="s">
        <v>124</v>
      </c>
      <c r="W540" s="42" t="s">
        <v>125</v>
      </c>
      <c r="X540" s="42"/>
      <c r="Y540" s="42"/>
    </row>
    <row r="541" spans="1:25" ht="15" customHeight="1" x14ac:dyDescent="0.35">
      <c r="A541" s="42">
        <v>555</v>
      </c>
      <c r="B541" s="43">
        <v>45679</v>
      </c>
      <c r="C541" s="44">
        <v>0.72430555555555554</v>
      </c>
      <c r="D541" s="42" t="s">
        <v>122</v>
      </c>
      <c r="E541" s="42" t="s">
        <v>76</v>
      </c>
      <c r="F541" s="42">
        <v>200544</v>
      </c>
      <c r="G541" s="45" t="str">
        <f>+VLOOKUP(Abril81168913141516[[#This Row],[Código]],Tabla1[#All],2,FALSE)</f>
        <v>FINALIZADOR VR.</v>
      </c>
      <c r="H541" s="42">
        <v>20158</v>
      </c>
      <c r="I541" s="42">
        <v>68</v>
      </c>
      <c r="J541" s="42">
        <v>60</v>
      </c>
      <c r="K541" s="9">
        <v>500</v>
      </c>
      <c r="L541" s="42">
        <v>455</v>
      </c>
      <c r="M541" s="22">
        <f>IFERROR((Abril81168913141516[[#This Row],[m2]]*100)/Abril81168913141516[[#This Row],[m1]],"N.A")</f>
        <v>91</v>
      </c>
      <c r="N541" s="42">
        <v>3</v>
      </c>
      <c r="O541" s="42">
        <f>IFERROR(100-Abril81168913141516[[#This Row],[% Durab.]],"N.A")</f>
        <v>9</v>
      </c>
      <c r="P541" s="42" t="s">
        <v>126</v>
      </c>
      <c r="Q541" s="42" t="s">
        <v>126</v>
      </c>
      <c r="R541" s="42" t="s">
        <v>126</v>
      </c>
      <c r="S541" s="42" t="s">
        <v>126</v>
      </c>
      <c r="T541" s="42" t="s">
        <v>126</v>
      </c>
      <c r="U541" s="42" t="str">
        <f>IFERROR(100-Abril81168913141516[[#This Row],[10,00]]-Abril81168913141516[[#This Row],[12,00]]-Abril81168913141516[[#This Row],[14,00]]-Abril81168913141516[[#This Row],[16,00]],"N.A.")</f>
        <v>N.A.</v>
      </c>
      <c r="V541" s="42" t="s">
        <v>124</v>
      </c>
      <c r="W541" s="42" t="s">
        <v>125</v>
      </c>
      <c r="X541" s="42"/>
      <c r="Y541" s="42"/>
    </row>
    <row r="542" spans="1:25" ht="15" customHeight="1" x14ac:dyDescent="0.35">
      <c r="A542" s="42">
        <v>556</v>
      </c>
      <c r="B542" s="43">
        <v>45679</v>
      </c>
      <c r="C542" s="44">
        <v>0.74652777777777779</v>
      </c>
      <c r="D542" s="42" t="s">
        <v>72</v>
      </c>
      <c r="E542" s="42" t="s">
        <v>77</v>
      </c>
      <c r="F542" s="42">
        <v>200108</v>
      </c>
      <c r="G542" s="45" t="str">
        <f>+VLOOKUP(Abril81168913141516[[#This Row],[Código]],Tabla1[#All],2,FALSE)</f>
        <v xml:space="preserve">C. LEVANTE CMC ESP. P </v>
      </c>
      <c r="H542" s="42">
        <v>20160</v>
      </c>
      <c r="I542" s="42">
        <v>16</v>
      </c>
      <c r="J542" s="42">
        <v>5</v>
      </c>
      <c r="K542" s="22" t="str">
        <f ca="1">IFERROR((Abril81168913141516[[#This Row],[m2]]*100)/Abril81168913141516[[#This Row],[m1]],"N.A")</f>
        <v>N.A</v>
      </c>
      <c r="L542" s="22" t="str">
        <f ca="1">IFERROR((Abril81168913141516[[#This Row],[% Durab.]]*100)/Abril81168913141516[[#This Row],[m2]],"N.A")</f>
        <v>N.A</v>
      </c>
      <c r="M542" s="22" t="str">
        <f ca="1">IFERROR((Abril81168913141516[[#This Row],[m2]]*100)/Abril81168913141516[[#This Row],[m1]],"N.A")</f>
        <v>N.A</v>
      </c>
      <c r="N542" s="22" t="str">
        <f ca="1">IFERROR((Abril81168913141516[[#This Row],[% Durab.]]*100)/Abril81168913141516[[#This Row],[m2]],"N.A")</f>
        <v>N.A</v>
      </c>
      <c r="O542" s="42" t="str">
        <f ca="1">IFERROR(100-Abril81168913141516[[#This Row],[% Durab.]],"N.A")</f>
        <v>N.A</v>
      </c>
      <c r="P542" s="42">
        <v>2.5</v>
      </c>
      <c r="Q542" s="42">
        <v>0.08</v>
      </c>
      <c r="R542" s="42">
        <v>0.32</v>
      </c>
      <c r="S542" s="42">
        <v>2.54</v>
      </c>
      <c r="T542" s="42">
        <v>3.12</v>
      </c>
      <c r="U542" s="42">
        <f>IFERROR(100-Abril81168913141516[[#This Row],[10,00]]-Abril81168913141516[[#This Row],[12,00]]-Abril81168913141516[[#This Row],[14,00]]-Abril81168913141516[[#This Row],[16,00]],"N.A.")</f>
        <v>93.94</v>
      </c>
      <c r="V542" s="42" t="s">
        <v>123</v>
      </c>
      <c r="W542" s="42" t="s">
        <v>125</v>
      </c>
      <c r="X542" s="42"/>
      <c r="Y542" s="42"/>
    </row>
    <row r="543" spans="1:25" ht="15" customHeight="1" x14ac:dyDescent="0.35">
      <c r="A543" s="42">
        <v>557</v>
      </c>
      <c r="B543" s="43">
        <v>45679</v>
      </c>
      <c r="C543" s="44">
        <v>0.82638888888888884</v>
      </c>
      <c r="D543" s="42" t="s">
        <v>122</v>
      </c>
      <c r="E543" s="42" t="s">
        <v>75</v>
      </c>
      <c r="F543" s="42">
        <v>200097</v>
      </c>
      <c r="G543" s="45" t="str">
        <f>+VLOOKUP(Abril81168913141516[[#This Row],[Código]],Tabla1[#All],2,FALSE)</f>
        <v>C.REEMPLAZOS P. SI-B</v>
      </c>
      <c r="H543" s="42">
        <v>20161</v>
      </c>
      <c r="I543" s="42">
        <v>16</v>
      </c>
      <c r="J543" s="42">
        <v>10</v>
      </c>
      <c r="K543" s="9">
        <v>500</v>
      </c>
      <c r="L543" s="42">
        <v>450</v>
      </c>
      <c r="M543" s="22">
        <f>IFERROR((Abril81168913141516[[#This Row],[m2]]*100)/Abril81168913141516[[#This Row],[m1]],"N.A")</f>
        <v>90</v>
      </c>
      <c r="N543" s="42">
        <v>3.1</v>
      </c>
      <c r="O543" s="42">
        <f>IFERROR(100-Abril81168913141516[[#This Row],[% Durab.]],"N.A")</f>
        <v>10</v>
      </c>
      <c r="P543" s="42" t="s">
        <v>126</v>
      </c>
      <c r="Q543" s="42" t="s">
        <v>126</v>
      </c>
      <c r="R543" s="42" t="s">
        <v>126</v>
      </c>
      <c r="S543" s="42" t="s">
        <v>126</v>
      </c>
      <c r="T543" s="42" t="s">
        <v>126</v>
      </c>
      <c r="U543" s="42" t="str">
        <f>IFERROR(100-Abril81168913141516[[#This Row],[10,00]]-Abril81168913141516[[#This Row],[12,00]]-Abril81168913141516[[#This Row],[14,00]]-Abril81168913141516[[#This Row],[16,00]],"N.A.")</f>
        <v>N.A.</v>
      </c>
      <c r="V543" s="42" t="s">
        <v>124</v>
      </c>
      <c r="W543" s="42" t="s">
        <v>125</v>
      </c>
      <c r="X543" s="42"/>
      <c r="Y543" s="42"/>
    </row>
    <row r="544" spans="1:25" ht="15" customHeight="1" x14ac:dyDescent="0.35">
      <c r="A544" s="42">
        <v>558</v>
      </c>
      <c r="B544" s="43">
        <v>45679</v>
      </c>
      <c r="C544" s="44">
        <v>0.82638888888888884</v>
      </c>
      <c r="D544" s="42" t="s">
        <v>122</v>
      </c>
      <c r="E544" s="42" t="s">
        <v>76</v>
      </c>
      <c r="F544" s="42">
        <v>200108</v>
      </c>
      <c r="G544" s="45" t="str">
        <f>+VLOOKUP(Abril81168913141516[[#This Row],[Código]],Tabla1[#All],2,FALSE)</f>
        <v xml:space="preserve">C. LEVANTE CMC ESP. P </v>
      </c>
      <c r="H544" s="42">
        <v>20160</v>
      </c>
      <c r="I544" s="42">
        <v>16</v>
      </c>
      <c r="J544" s="42">
        <v>10</v>
      </c>
      <c r="K544" s="9">
        <v>500</v>
      </c>
      <c r="L544" s="42">
        <v>468</v>
      </c>
      <c r="M544" s="22">
        <f>IFERROR((Abril81168913141516[[#This Row],[m2]]*100)/Abril81168913141516[[#This Row],[m1]],"N.A")</f>
        <v>93.6</v>
      </c>
      <c r="N544" s="42">
        <v>3.2</v>
      </c>
      <c r="O544" s="42">
        <f>IFERROR(100-Abril81168913141516[[#This Row],[% Durab.]],"N.A")</f>
        <v>6.4000000000000057</v>
      </c>
      <c r="P544" s="42" t="s">
        <v>126</v>
      </c>
      <c r="Q544" s="42" t="s">
        <v>126</v>
      </c>
      <c r="R544" s="42" t="s">
        <v>126</v>
      </c>
      <c r="S544" s="42" t="s">
        <v>126</v>
      </c>
      <c r="T544" s="42" t="s">
        <v>126</v>
      </c>
      <c r="U544" s="42" t="str">
        <f>IFERROR(100-Abril81168913141516[[#This Row],[10,00]]-Abril81168913141516[[#This Row],[12,00]]-Abril81168913141516[[#This Row],[14,00]]-Abril81168913141516[[#This Row],[16,00]],"N.A.")</f>
        <v>N.A.</v>
      </c>
      <c r="V544" s="42" t="s">
        <v>124</v>
      </c>
      <c r="W544" s="42" t="s">
        <v>125</v>
      </c>
      <c r="X544" s="42"/>
      <c r="Y544" s="42"/>
    </row>
    <row r="545" spans="1:25" ht="15" customHeight="1" x14ac:dyDescent="0.35">
      <c r="A545" s="42">
        <v>559</v>
      </c>
      <c r="B545" s="43">
        <v>45679</v>
      </c>
      <c r="C545" s="44">
        <v>0.89583333333333337</v>
      </c>
      <c r="D545" s="42" t="s">
        <v>72</v>
      </c>
      <c r="E545" s="42" t="s">
        <v>77</v>
      </c>
      <c r="F545" s="42">
        <v>200099</v>
      </c>
      <c r="G545" s="45" t="s">
        <v>83</v>
      </c>
      <c r="H545" s="42">
        <v>20157</v>
      </c>
      <c r="I545" s="42">
        <v>69</v>
      </c>
      <c r="J545" s="42">
        <v>3</v>
      </c>
      <c r="K545" s="22" t="str">
        <f ca="1">IFERROR((Abril81168913141516[[#This Row],[m2]]*100)/Abril81168913141516[[#This Row],[m1]],"N.A")</f>
        <v>N.A</v>
      </c>
      <c r="L545" s="22" t="str">
        <f ca="1">IFERROR((Abril81168913141516[[#This Row],[% Durab.]]*100)/Abril81168913141516[[#This Row],[m2]],"N.A")</f>
        <v>N.A</v>
      </c>
      <c r="M545" s="22" t="str">
        <f ca="1">IFERROR((Abril81168913141516[[#This Row],[m2]]*100)/Abril81168913141516[[#This Row],[m1]],"N.A")</f>
        <v>N.A</v>
      </c>
      <c r="N545" s="22" t="str">
        <f ca="1">IFERROR((Abril81168913141516[[#This Row],[% Durab.]]*100)/Abril81168913141516[[#This Row],[m2]],"N.A")</f>
        <v>N.A</v>
      </c>
      <c r="O545" s="42" t="str">
        <f ca="1">IFERROR(100-Abril81168913141516[[#This Row],[% Durab.]],"N.A")</f>
        <v>N.A</v>
      </c>
      <c r="P545" s="42">
        <v>2.5</v>
      </c>
      <c r="Q545" s="42">
        <v>0.12</v>
      </c>
      <c r="R545" s="42">
        <v>0.36</v>
      </c>
      <c r="S545" s="42">
        <v>3.58</v>
      </c>
      <c r="T545" s="42">
        <v>3.42</v>
      </c>
      <c r="U545" s="42">
        <v>92.52</v>
      </c>
      <c r="V545" s="42" t="s">
        <v>123</v>
      </c>
      <c r="W545" s="42" t="s">
        <v>125</v>
      </c>
      <c r="X545" s="42"/>
      <c r="Y545" s="42"/>
    </row>
    <row r="546" spans="1:25" ht="15" customHeight="1" x14ac:dyDescent="0.35">
      <c r="A546" s="42">
        <v>560</v>
      </c>
      <c r="B546" s="43">
        <v>45679</v>
      </c>
      <c r="C546" s="44">
        <v>0.91666666666666663</v>
      </c>
      <c r="D546" s="42" t="s">
        <v>72</v>
      </c>
      <c r="E546" s="42" t="s">
        <v>77</v>
      </c>
      <c r="F546" s="42">
        <v>200099</v>
      </c>
      <c r="G546" s="45" t="s">
        <v>83</v>
      </c>
      <c r="H546" s="42">
        <v>20159</v>
      </c>
      <c r="I546" s="42">
        <v>15</v>
      </c>
      <c r="J546" s="42">
        <v>3</v>
      </c>
      <c r="K546" s="22" t="str">
        <f ca="1">IFERROR((Abril81168913141516[[#This Row],[m2]]*100)/Abril81168913141516[[#This Row],[m1]],"N.A")</f>
        <v>N.A</v>
      </c>
      <c r="L546" s="22" t="str">
        <f ca="1">IFERROR((Abril81168913141516[[#This Row],[% Durab.]]*100)/Abril81168913141516[[#This Row],[m2]],"N.A")</f>
        <v>N.A</v>
      </c>
      <c r="M546" s="22" t="str">
        <f ca="1">IFERROR((Abril81168913141516[[#This Row],[m2]]*100)/Abril81168913141516[[#This Row],[m1]],"N.A")</f>
        <v>N.A</v>
      </c>
      <c r="N546" s="22" t="str">
        <f ca="1">IFERROR((Abril81168913141516[[#This Row],[% Durab.]]*100)/Abril81168913141516[[#This Row],[m2]],"N.A")</f>
        <v>N.A</v>
      </c>
      <c r="O546" s="42" t="str">
        <f ca="1">IFERROR(100-Abril81168913141516[[#This Row],[% Durab.]],"N.A")</f>
        <v>N.A</v>
      </c>
      <c r="P546" s="42">
        <v>2.5</v>
      </c>
      <c r="Q546" s="42">
        <v>0.24</v>
      </c>
      <c r="R546" s="42">
        <v>0.42</v>
      </c>
      <c r="S546" s="42">
        <v>4.12</v>
      </c>
      <c r="T546" s="42">
        <v>3.96</v>
      </c>
      <c r="U546" s="42">
        <v>91.26</v>
      </c>
      <c r="V546" s="42" t="s">
        <v>123</v>
      </c>
      <c r="W546" s="42" t="s">
        <v>125</v>
      </c>
      <c r="X546" s="42"/>
      <c r="Y546" s="42"/>
    </row>
    <row r="547" spans="1:25" ht="15" customHeight="1" x14ac:dyDescent="0.35">
      <c r="A547" s="42">
        <v>561</v>
      </c>
      <c r="B547" s="43">
        <v>45680</v>
      </c>
      <c r="C547" s="44">
        <v>3.4722222222222224E-2</v>
      </c>
      <c r="D547" s="42" t="s">
        <v>122</v>
      </c>
      <c r="E547" s="42" t="s">
        <v>75</v>
      </c>
      <c r="F547" s="42">
        <v>200099</v>
      </c>
      <c r="G547" s="45" t="s">
        <v>83</v>
      </c>
      <c r="H547" s="42">
        <v>20157</v>
      </c>
      <c r="I547" s="42">
        <v>69</v>
      </c>
      <c r="J547" s="42">
        <v>15</v>
      </c>
      <c r="K547" s="9">
        <v>500</v>
      </c>
      <c r="L547" s="42">
        <v>455</v>
      </c>
      <c r="M547" s="22">
        <v>91</v>
      </c>
      <c r="N547" s="42">
        <v>3</v>
      </c>
      <c r="O547" s="42">
        <v>9</v>
      </c>
      <c r="P547" s="42" t="s">
        <v>126</v>
      </c>
      <c r="Q547" s="42" t="s">
        <v>126</v>
      </c>
      <c r="R547" s="42" t="s">
        <v>126</v>
      </c>
      <c r="S547" s="42" t="s">
        <v>126</v>
      </c>
      <c r="T547" s="42" t="s">
        <v>126</v>
      </c>
      <c r="U547" s="42" t="s">
        <v>109</v>
      </c>
      <c r="V547" s="42" t="s">
        <v>187</v>
      </c>
      <c r="W547" s="42" t="s">
        <v>128</v>
      </c>
      <c r="X547" s="42"/>
      <c r="Y547" s="42"/>
    </row>
    <row r="548" spans="1:25" ht="15" customHeight="1" x14ac:dyDescent="0.35">
      <c r="A548" s="42">
        <v>562</v>
      </c>
      <c r="B548" s="43">
        <v>45680</v>
      </c>
      <c r="C548" s="44">
        <v>3.4722222222222224E-2</v>
      </c>
      <c r="D548" s="42" t="s">
        <v>122</v>
      </c>
      <c r="E548" s="42" t="s">
        <v>76</v>
      </c>
      <c r="F548" s="42">
        <v>200099</v>
      </c>
      <c r="G548" s="45" t="s">
        <v>83</v>
      </c>
      <c r="H548" s="42">
        <v>20159</v>
      </c>
      <c r="I548" s="42">
        <v>15</v>
      </c>
      <c r="J548" s="42">
        <v>10</v>
      </c>
      <c r="K548" s="9">
        <v>500</v>
      </c>
      <c r="L548" s="42">
        <v>462</v>
      </c>
      <c r="M548" s="22">
        <v>92.4</v>
      </c>
      <c r="N548" s="42">
        <v>3</v>
      </c>
      <c r="O548" s="42">
        <v>7.5999999999999943</v>
      </c>
      <c r="P548" s="42" t="s">
        <v>126</v>
      </c>
      <c r="Q548" s="42" t="s">
        <v>126</v>
      </c>
      <c r="R548" s="42" t="s">
        <v>126</v>
      </c>
      <c r="S548" s="42" t="s">
        <v>126</v>
      </c>
      <c r="T548" s="42" t="s">
        <v>126</v>
      </c>
      <c r="U548" s="42" t="s">
        <v>109</v>
      </c>
      <c r="V548" s="42" t="s">
        <v>187</v>
      </c>
      <c r="W548" s="42" t="s">
        <v>128</v>
      </c>
      <c r="X548" s="42"/>
      <c r="Y548" s="42"/>
    </row>
    <row r="549" spans="1:25" ht="15" customHeight="1" x14ac:dyDescent="0.35">
      <c r="A549" s="42">
        <v>563</v>
      </c>
      <c r="B549" s="43">
        <v>45680</v>
      </c>
      <c r="C549" s="44">
        <v>6.25E-2</v>
      </c>
      <c r="D549" s="42" t="s">
        <v>72</v>
      </c>
      <c r="E549" s="42" t="s">
        <v>77</v>
      </c>
      <c r="F549" s="42">
        <v>200103</v>
      </c>
      <c r="G549" s="45" t="s">
        <v>96</v>
      </c>
      <c r="H549" s="42">
        <v>20162</v>
      </c>
      <c r="I549" s="42">
        <v>58</v>
      </c>
      <c r="J549" s="42">
        <v>6</v>
      </c>
      <c r="K549" s="22" t="str">
        <f ca="1">IFERROR((Abril81168913141516[[#This Row],[m2]]*100)/Abril81168913141516[[#This Row],[m1]],"N.A")</f>
        <v>N.A</v>
      </c>
      <c r="L549" s="22" t="str">
        <f ca="1">IFERROR((Abril81168913141516[[#This Row],[% Durab.]]*100)/Abril81168913141516[[#This Row],[m2]],"N.A")</f>
        <v>N.A</v>
      </c>
      <c r="M549" s="22" t="str">
        <f ca="1">IFERROR((Abril81168913141516[[#This Row],[m2]]*100)/Abril81168913141516[[#This Row],[m1]],"N.A")</f>
        <v>N.A</v>
      </c>
      <c r="N549" s="22" t="str">
        <f ca="1">IFERROR((Abril81168913141516[[#This Row],[% Durab.]]*100)/Abril81168913141516[[#This Row],[m2]],"N.A")</f>
        <v>N.A</v>
      </c>
      <c r="O549" s="42" t="str">
        <f ca="1">IFERROR(100-Abril81168913141516[[#This Row],[% Durab.]],"N.A")</f>
        <v>N.A</v>
      </c>
      <c r="P549" s="42" t="s">
        <v>148</v>
      </c>
      <c r="Q549" s="42">
        <v>0.04</v>
      </c>
      <c r="R549" s="42">
        <v>0.48</v>
      </c>
      <c r="S549" s="42">
        <v>3.24</v>
      </c>
      <c r="T549" s="42">
        <v>3.56</v>
      </c>
      <c r="U549" s="42">
        <v>92.679999999999993</v>
      </c>
      <c r="V549" s="42" t="s">
        <v>134</v>
      </c>
      <c r="W549" s="42" t="s">
        <v>128</v>
      </c>
      <c r="X549" s="42"/>
      <c r="Y549" s="42"/>
    </row>
    <row r="550" spans="1:25" ht="15" customHeight="1" x14ac:dyDescent="0.35">
      <c r="A550" s="42">
        <v>564</v>
      </c>
      <c r="B550" s="43">
        <v>45680</v>
      </c>
      <c r="C550" s="44">
        <v>0.10416666666666667</v>
      </c>
      <c r="D550" s="42" t="s">
        <v>122</v>
      </c>
      <c r="E550" s="42" t="s">
        <v>75</v>
      </c>
      <c r="F550" s="42">
        <v>200099</v>
      </c>
      <c r="G550" s="45" t="s">
        <v>83</v>
      </c>
      <c r="H550" s="42">
        <v>20157</v>
      </c>
      <c r="I550" s="42">
        <v>69</v>
      </c>
      <c r="J550" s="42">
        <v>35</v>
      </c>
      <c r="K550" s="9">
        <v>500</v>
      </c>
      <c r="L550" s="42">
        <v>456</v>
      </c>
      <c r="M550" s="22">
        <v>91.2</v>
      </c>
      <c r="N550" s="42">
        <v>3.1</v>
      </c>
      <c r="O550" s="42">
        <v>8.7999999999999972</v>
      </c>
      <c r="P550" s="42" t="s">
        <v>126</v>
      </c>
      <c r="Q550" s="42" t="s">
        <v>126</v>
      </c>
      <c r="R550" s="42" t="s">
        <v>126</v>
      </c>
      <c r="S550" s="42" t="s">
        <v>126</v>
      </c>
      <c r="T550" s="42" t="s">
        <v>126</v>
      </c>
      <c r="U550" s="42" t="s">
        <v>109</v>
      </c>
      <c r="V550" s="42" t="s">
        <v>187</v>
      </c>
      <c r="W550" s="42" t="s">
        <v>128</v>
      </c>
      <c r="X550" s="42"/>
      <c r="Y550" s="42"/>
    </row>
    <row r="551" spans="1:25" ht="15" customHeight="1" x14ac:dyDescent="0.35">
      <c r="A551" s="42">
        <v>565</v>
      </c>
      <c r="B551" s="43">
        <v>45680</v>
      </c>
      <c r="C551" s="44">
        <v>0.10416666666666667</v>
      </c>
      <c r="D551" s="42" t="s">
        <v>122</v>
      </c>
      <c r="E551" s="42" t="s">
        <v>144</v>
      </c>
      <c r="F551" s="42">
        <v>200103</v>
      </c>
      <c r="G551" s="45" t="s">
        <v>96</v>
      </c>
      <c r="H551" s="42">
        <v>20162</v>
      </c>
      <c r="I551" s="42">
        <v>58</v>
      </c>
      <c r="J551" s="42">
        <v>8</v>
      </c>
      <c r="K551" s="9">
        <v>500</v>
      </c>
      <c r="L551" s="42">
        <v>477</v>
      </c>
      <c r="M551" s="22">
        <v>95.4</v>
      </c>
      <c r="N551" s="42">
        <v>3</v>
      </c>
      <c r="O551" s="42">
        <v>4.5999999999999943</v>
      </c>
      <c r="P551" s="42" t="s">
        <v>126</v>
      </c>
      <c r="Q551" s="42" t="s">
        <v>126</v>
      </c>
      <c r="R551" s="42" t="s">
        <v>126</v>
      </c>
      <c r="S551" s="42" t="s">
        <v>126</v>
      </c>
      <c r="T551" s="42" t="s">
        <v>126</v>
      </c>
      <c r="U551" s="42" t="s">
        <v>109</v>
      </c>
      <c r="V551" s="42" t="s">
        <v>187</v>
      </c>
      <c r="W551" s="42" t="s">
        <v>128</v>
      </c>
      <c r="X551" s="42"/>
      <c r="Y551" s="42"/>
    </row>
    <row r="552" spans="1:25" ht="15" customHeight="1" x14ac:dyDescent="0.35">
      <c r="A552" s="42">
        <v>566</v>
      </c>
      <c r="B552" s="43">
        <v>45680</v>
      </c>
      <c r="C552" s="44">
        <v>0.1701388888888889</v>
      </c>
      <c r="D552" s="42" t="s">
        <v>72</v>
      </c>
      <c r="E552" s="42" t="s">
        <v>77</v>
      </c>
      <c r="F552" s="42">
        <v>200099</v>
      </c>
      <c r="G552" s="45" t="s">
        <v>83</v>
      </c>
      <c r="H552" s="42">
        <v>20157</v>
      </c>
      <c r="I552" s="42">
        <v>69</v>
      </c>
      <c r="J552" s="42">
        <v>57</v>
      </c>
      <c r="K552" s="22" t="str">
        <f ca="1">IFERROR((Abril81168913141516[[#This Row],[m2]]*100)/Abril81168913141516[[#This Row],[m1]],"N.A")</f>
        <v>N.A</v>
      </c>
      <c r="L552" s="22" t="str">
        <f ca="1">IFERROR((Abril81168913141516[[#This Row],[% Durab.]]*100)/Abril81168913141516[[#This Row],[m2]],"N.A")</f>
        <v>N.A</v>
      </c>
      <c r="M552" s="22" t="str">
        <f ca="1">IFERROR((Abril81168913141516[[#This Row],[m2]]*100)/Abril81168913141516[[#This Row],[m1]],"N.A")</f>
        <v>N.A</v>
      </c>
      <c r="N552" s="22" t="str">
        <f ca="1">IFERROR((Abril81168913141516[[#This Row],[% Durab.]]*100)/Abril81168913141516[[#This Row],[m2]],"N.A")</f>
        <v>N.A</v>
      </c>
      <c r="O552" s="42" t="str">
        <f ca="1">IFERROR(100-Abril81168913141516[[#This Row],[% Durab.]],"N.A")</f>
        <v>N.A</v>
      </c>
      <c r="P552" s="42" t="s">
        <v>148</v>
      </c>
      <c r="Q552" s="42">
        <v>0.04</v>
      </c>
      <c r="R552" s="42">
        <v>0.44</v>
      </c>
      <c r="S552" s="42">
        <v>2.92</v>
      </c>
      <c r="T552" s="42">
        <v>3.12</v>
      </c>
      <c r="U552" s="42">
        <v>93.47999999999999</v>
      </c>
      <c r="V552" s="42" t="s">
        <v>134</v>
      </c>
      <c r="W552" s="42" t="s">
        <v>128</v>
      </c>
      <c r="X552" s="42"/>
      <c r="Y552" s="42"/>
    </row>
    <row r="553" spans="1:25" ht="15" customHeight="1" x14ac:dyDescent="0.35">
      <c r="A553" s="42">
        <v>567</v>
      </c>
      <c r="B553" s="43">
        <v>45680</v>
      </c>
      <c r="C553" s="44">
        <v>0.17708333333333334</v>
      </c>
      <c r="D553" s="42" t="s">
        <v>122</v>
      </c>
      <c r="E553" s="42" t="s">
        <v>75</v>
      </c>
      <c r="F553" s="42">
        <v>200099</v>
      </c>
      <c r="G553" s="45" t="s">
        <v>83</v>
      </c>
      <c r="H553" s="42">
        <v>20157</v>
      </c>
      <c r="I553" s="42">
        <v>69</v>
      </c>
      <c r="J553" s="42">
        <v>48</v>
      </c>
      <c r="K553" s="9">
        <v>500</v>
      </c>
      <c r="L553" s="42">
        <v>459</v>
      </c>
      <c r="M553" s="22">
        <v>91.8</v>
      </c>
      <c r="N553" s="42">
        <v>3.2</v>
      </c>
      <c r="O553" s="42">
        <v>8.2000000000000028</v>
      </c>
      <c r="P553" s="42" t="s">
        <v>126</v>
      </c>
      <c r="Q553" s="42" t="s">
        <v>126</v>
      </c>
      <c r="R553" s="42" t="s">
        <v>126</v>
      </c>
      <c r="S553" s="42" t="s">
        <v>126</v>
      </c>
      <c r="T553" s="42" t="s">
        <v>126</v>
      </c>
      <c r="U553" s="42" t="s">
        <v>109</v>
      </c>
      <c r="V553" s="42" t="s">
        <v>187</v>
      </c>
      <c r="W553" s="42" t="s">
        <v>128</v>
      </c>
      <c r="X553" s="42"/>
      <c r="Y553" s="42"/>
    </row>
    <row r="554" spans="1:25" ht="15" customHeight="1" x14ac:dyDescent="0.35">
      <c r="A554" s="42">
        <v>568</v>
      </c>
      <c r="B554" s="43">
        <v>45680</v>
      </c>
      <c r="C554" s="44">
        <v>0.17708333333333334</v>
      </c>
      <c r="D554" s="42" t="s">
        <v>122</v>
      </c>
      <c r="E554" s="42" t="s">
        <v>144</v>
      </c>
      <c r="F554" s="42">
        <v>200103</v>
      </c>
      <c r="G554" s="45" t="s">
        <v>96</v>
      </c>
      <c r="H554" s="42">
        <v>20162</v>
      </c>
      <c r="I554" s="42">
        <v>58</v>
      </c>
      <c r="J554" s="42">
        <v>27</v>
      </c>
      <c r="K554" s="9">
        <v>500</v>
      </c>
      <c r="L554" s="42">
        <v>477</v>
      </c>
      <c r="M554" s="22">
        <v>95.4</v>
      </c>
      <c r="N554" s="42">
        <v>3</v>
      </c>
      <c r="O554" s="42">
        <v>4.5999999999999943</v>
      </c>
      <c r="P554" s="42" t="s">
        <v>126</v>
      </c>
      <c r="Q554" s="42" t="s">
        <v>126</v>
      </c>
      <c r="R554" s="42" t="s">
        <v>126</v>
      </c>
      <c r="S554" s="42" t="s">
        <v>126</v>
      </c>
      <c r="T554" s="42" t="s">
        <v>126</v>
      </c>
      <c r="U554" s="42" t="s">
        <v>109</v>
      </c>
      <c r="V554" s="42" t="s">
        <v>187</v>
      </c>
      <c r="W554" s="42" t="s">
        <v>128</v>
      </c>
      <c r="X554" s="42"/>
      <c r="Y554" s="42"/>
    </row>
    <row r="555" spans="1:25" ht="15" customHeight="1" x14ac:dyDescent="0.35">
      <c r="A555" s="42">
        <v>569</v>
      </c>
      <c r="B555" s="43">
        <v>45680</v>
      </c>
      <c r="C555" s="44">
        <v>0.2361111111111111</v>
      </c>
      <c r="D555" s="42" t="s">
        <v>122</v>
      </c>
      <c r="E555" s="42" t="s">
        <v>75</v>
      </c>
      <c r="F555" s="42">
        <v>200099</v>
      </c>
      <c r="G555" s="45" t="s">
        <v>83</v>
      </c>
      <c r="H555" s="42">
        <v>20157</v>
      </c>
      <c r="I555" s="42">
        <v>69</v>
      </c>
      <c r="J555" s="42">
        <v>60</v>
      </c>
      <c r="K555" s="9">
        <v>500</v>
      </c>
      <c r="L555" s="42">
        <v>468</v>
      </c>
      <c r="M555" s="22">
        <v>93.6</v>
      </c>
      <c r="N555" s="42">
        <v>3.4</v>
      </c>
      <c r="O555" s="42">
        <v>6.4000000000000057</v>
      </c>
      <c r="P555" s="42" t="s">
        <v>126</v>
      </c>
      <c r="Q555" s="42" t="s">
        <v>126</v>
      </c>
      <c r="R555" s="42" t="s">
        <v>126</v>
      </c>
      <c r="S555" s="42" t="s">
        <v>126</v>
      </c>
      <c r="T555" s="42" t="s">
        <v>126</v>
      </c>
      <c r="U555" s="42" t="s">
        <v>109</v>
      </c>
      <c r="V555" s="42" t="s">
        <v>187</v>
      </c>
      <c r="W555" s="42" t="s">
        <v>128</v>
      </c>
      <c r="X555" s="42"/>
      <c r="Y555" s="42"/>
    </row>
    <row r="556" spans="1:25" ht="15" customHeight="1" x14ac:dyDescent="0.35">
      <c r="A556" s="42">
        <v>570</v>
      </c>
      <c r="B556" s="43">
        <v>45680</v>
      </c>
      <c r="C556" s="44">
        <v>0.2361111111111111</v>
      </c>
      <c r="D556" s="42" t="s">
        <v>122</v>
      </c>
      <c r="E556" s="42" t="s">
        <v>144</v>
      </c>
      <c r="F556" s="42">
        <v>200103</v>
      </c>
      <c r="G556" s="45" t="s">
        <v>96</v>
      </c>
      <c r="H556" s="42">
        <v>20162</v>
      </c>
      <c r="I556" s="42">
        <v>58</v>
      </c>
      <c r="J556" s="42">
        <v>38</v>
      </c>
      <c r="K556" s="9">
        <v>500</v>
      </c>
      <c r="L556" s="42">
        <v>476.5</v>
      </c>
      <c r="M556" s="22">
        <v>95.3</v>
      </c>
      <c r="N556" s="42">
        <v>3.5</v>
      </c>
      <c r="O556" s="42">
        <v>4.7000000000000028</v>
      </c>
      <c r="P556" s="42" t="s">
        <v>126</v>
      </c>
      <c r="Q556" s="42" t="s">
        <v>126</v>
      </c>
      <c r="R556" s="42" t="s">
        <v>126</v>
      </c>
      <c r="S556" s="42" t="s">
        <v>126</v>
      </c>
      <c r="T556" s="42" t="s">
        <v>126</v>
      </c>
      <c r="U556" s="42" t="s">
        <v>109</v>
      </c>
      <c r="V556" s="42" t="s">
        <v>187</v>
      </c>
      <c r="W556" s="42" t="s">
        <v>128</v>
      </c>
      <c r="X556" s="42"/>
      <c r="Y556" s="42"/>
    </row>
    <row r="557" spans="1:25" ht="15" customHeight="1" x14ac:dyDescent="0.35">
      <c r="A557" s="42">
        <v>571</v>
      </c>
      <c r="B557" s="43">
        <v>45680</v>
      </c>
      <c r="C557" s="44">
        <v>0.35416666666666669</v>
      </c>
      <c r="D557" s="42" t="s">
        <v>114</v>
      </c>
      <c r="E557" s="42" t="s">
        <v>115</v>
      </c>
      <c r="F557" s="42">
        <v>200103</v>
      </c>
      <c r="G557" s="45" t="str">
        <f>+VLOOKUP(Abril81168913141516[[#This Row],[Código]],Tabla1[#All],2,FALSE)</f>
        <v>C. LACTANCIA PRIMERIZAS P.</v>
      </c>
      <c r="H557" s="42">
        <v>20163</v>
      </c>
      <c r="I557" s="42">
        <v>19</v>
      </c>
      <c r="J557" s="42">
        <v>3</v>
      </c>
      <c r="K557" s="22" t="str">
        <f ca="1">IFERROR((Abril81168913141516[[#This Row],[m2]]*100)/Abril81168913141516[[#This Row],[m1]],"N.A")</f>
        <v>N.A</v>
      </c>
      <c r="L557" s="22" t="str">
        <f ca="1">IFERROR((Abril81168913141516[[#This Row],[% Durab.]]*100)/Abril81168913141516[[#This Row],[m2]],"N.A")</f>
        <v>N.A</v>
      </c>
      <c r="M557" s="22" t="str">
        <f ca="1">IFERROR((Abril81168913141516[[#This Row],[m2]]*100)/Abril81168913141516[[#This Row],[m1]],"N.A")</f>
        <v>N.A</v>
      </c>
      <c r="N557" s="22" t="str">
        <f ca="1">IFERROR((Abril81168913141516[[#This Row],[% Durab.]]*100)/Abril81168913141516[[#This Row],[m2]],"N.A")</f>
        <v>N.A</v>
      </c>
      <c r="O557" s="42" t="str">
        <f ca="1">IFERROR(100-Abril81168913141516[[#This Row],[% Durab.]],"N.A")</f>
        <v>N.A</v>
      </c>
      <c r="P557" s="42">
        <v>2.5</v>
      </c>
      <c r="Q557" s="42">
        <v>0.84</v>
      </c>
      <c r="R557" s="42">
        <v>0.28000000000000003</v>
      </c>
      <c r="S557" s="42">
        <v>2.64</v>
      </c>
      <c r="T557" s="42">
        <v>3.16</v>
      </c>
      <c r="U557" s="42">
        <f>IFERROR(100-Abril81168913141516[[#This Row],[10,00]]-Abril81168913141516[[#This Row],[12,00]]-Abril81168913141516[[#This Row],[14,00]]-Abril81168913141516[[#This Row],[16,00]],"N.A.")</f>
        <v>93.08</v>
      </c>
      <c r="V557" s="42" t="s">
        <v>152</v>
      </c>
      <c r="W557" s="42" t="s">
        <v>118</v>
      </c>
      <c r="X557" s="42"/>
      <c r="Y557" s="42"/>
    </row>
    <row r="558" spans="1:25" ht="15" customHeight="1" x14ac:dyDescent="0.35">
      <c r="A558" s="42">
        <v>572</v>
      </c>
      <c r="B558" s="43">
        <v>45680</v>
      </c>
      <c r="C558" s="44">
        <v>0.375</v>
      </c>
      <c r="D558" s="42" t="s">
        <v>114</v>
      </c>
      <c r="E558" s="42" t="s">
        <v>115</v>
      </c>
      <c r="F558" s="42">
        <v>200543</v>
      </c>
      <c r="G558" s="45" t="str">
        <f>+VLOOKUP(Abril81168913141516[[#This Row],[Código]],Tabla1[#All],2,FALSE)</f>
        <v xml:space="preserve">C.ENGORDE ESP VR. </v>
      </c>
      <c r="H558" s="42">
        <v>20164</v>
      </c>
      <c r="I558" s="42">
        <v>55</v>
      </c>
      <c r="J558" s="42">
        <v>21</v>
      </c>
      <c r="K558" s="22" t="str">
        <f ca="1">IFERROR((Abril81168913141516[[#This Row],[m2]]*100)/Abril81168913141516[[#This Row],[m1]],"N.A")</f>
        <v>N.A</v>
      </c>
      <c r="L558" s="22" t="str">
        <f ca="1">IFERROR((Abril81168913141516[[#This Row],[% Durab.]]*100)/Abril81168913141516[[#This Row],[m2]],"N.A")</f>
        <v>N.A</v>
      </c>
      <c r="M558" s="22" t="str">
        <f ca="1">IFERROR((Abril81168913141516[[#This Row],[m2]]*100)/Abril81168913141516[[#This Row],[m1]],"N.A")</f>
        <v>N.A</v>
      </c>
      <c r="N558" s="22" t="str">
        <f ca="1">IFERROR((Abril81168913141516[[#This Row],[% Durab.]]*100)/Abril81168913141516[[#This Row],[m2]],"N.A")</f>
        <v>N.A</v>
      </c>
      <c r="O558" s="42" t="str">
        <f ca="1">IFERROR(100-Abril81168913141516[[#This Row],[% Durab.]],"N.A")</f>
        <v>N.A</v>
      </c>
      <c r="P558" s="42">
        <v>2.5</v>
      </c>
      <c r="Q558" s="42">
        <v>0.28000000000000003</v>
      </c>
      <c r="R558" s="42">
        <v>0.24</v>
      </c>
      <c r="S558" s="42">
        <v>2.36</v>
      </c>
      <c r="T558" s="42">
        <v>2.88</v>
      </c>
      <c r="U558" s="42">
        <f>IFERROR(100-Abril81168913141516[[#This Row],[10,00]]-Abril81168913141516[[#This Row],[12,00]]-Abril81168913141516[[#This Row],[14,00]]-Abril81168913141516[[#This Row],[16,00]],"N.A.")</f>
        <v>94.240000000000009</v>
      </c>
      <c r="V558" s="42" t="s">
        <v>152</v>
      </c>
      <c r="W558" s="42" t="s">
        <v>118</v>
      </c>
      <c r="X558" s="42"/>
      <c r="Y558" s="42"/>
    </row>
    <row r="559" spans="1:25" ht="15" customHeight="1" x14ac:dyDescent="0.35">
      <c r="A559" s="42">
        <v>573</v>
      </c>
      <c r="B559" s="43">
        <v>45680</v>
      </c>
      <c r="C559" s="44">
        <v>0.44097222222222221</v>
      </c>
      <c r="D559" s="42" t="s">
        <v>122</v>
      </c>
      <c r="E559" s="42" t="s">
        <v>75</v>
      </c>
      <c r="F559" s="42">
        <v>200543</v>
      </c>
      <c r="G559" s="45" t="str">
        <f>+VLOOKUP(Abril81168913141516[[#This Row],[Código]],Tabla1[#All],2,FALSE)</f>
        <v xml:space="preserve">C.ENGORDE ESP VR. </v>
      </c>
      <c r="H559" s="42">
        <v>20164</v>
      </c>
      <c r="I559" s="42">
        <v>55</v>
      </c>
      <c r="J559" s="42">
        <v>20</v>
      </c>
      <c r="K559" s="9">
        <v>500</v>
      </c>
      <c r="L559" s="42">
        <v>460</v>
      </c>
      <c r="M559" s="22">
        <f>IFERROR((Abril81168913141516[[#This Row],[m2]]*100)/Abril81168913141516[[#This Row],[m1]],"N.A")</f>
        <v>92</v>
      </c>
      <c r="N559" s="42">
        <v>3</v>
      </c>
      <c r="O559" s="42">
        <f>IFERROR(100-Abril81168913141516[[#This Row],[% Durab.]],"N.A")</f>
        <v>8</v>
      </c>
      <c r="P559" s="42" t="s">
        <v>126</v>
      </c>
      <c r="Q559" s="42" t="s">
        <v>126</v>
      </c>
      <c r="R559" s="42" t="s">
        <v>126</v>
      </c>
      <c r="S559" s="42" t="s">
        <v>116</v>
      </c>
      <c r="T559" s="42" t="s">
        <v>116</v>
      </c>
      <c r="U559" s="42" t="str">
        <f>IFERROR(100-Abril81168913141516[[#This Row],[10,00]]-Abril81168913141516[[#This Row],[12,00]]-Abril81168913141516[[#This Row],[14,00]]-Abril81168913141516[[#This Row],[16,00]],"N.A.")</f>
        <v>N.A.</v>
      </c>
      <c r="V559" s="42" t="s">
        <v>153</v>
      </c>
      <c r="W559" s="42" t="s">
        <v>118</v>
      </c>
      <c r="X559" s="42"/>
      <c r="Y559" s="42"/>
    </row>
    <row r="560" spans="1:25" ht="15" customHeight="1" x14ac:dyDescent="0.35">
      <c r="A560" s="42">
        <v>574</v>
      </c>
      <c r="B560" s="43">
        <v>45680</v>
      </c>
      <c r="C560" s="44">
        <v>0.44097222222222221</v>
      </c>
      <c r="D560" s="42" t="s">
        <v>122</v>
      </c>
      <c r="E560" s="42" t="s">
        <v>76</v>
      </c>
      <c r="F560" s="42">
        <v>200103</v>
      </c>
      <c r="G560" s="45" t="str">
        <f>+VLOOKUP(Abril81168913141516[[#This Row],[Código]],Tabla1[#All],2,FALSE)</f>
        <v>C. LACTANCIA PRIMERIZAS P.</v>
      </c>
      <c r="H560" s="42">
        <v>20163</v>
      </c>
      <c r="I560" s="42">
        <v>19</v>
      </c>
      <c r="J560" s="42">
        <v>8</v>
      </c>
      <c r="K560" s="9">
        <v>500</v>
      </c>
      <c r="L560" s="42">
        <v>475</v>
      </c>
      <c r="M560" s="22">
        <f>IFERROR((Abril81168913141516[[#This Row],[m2]]*100)/Abril81168913141516[[#This Row],[m1]],"N.A")</f>
        <v>95</v>
      </c>
      <c r="N560" s="42">
        <v>3.1</v>
      </c>
      <c r="O560" s="42">
        <f>IFERROR(100-Abril81168913141516[[#This Row],[% Durab.]],"N.A")</f>
        <v>5</v>
      </c>
      <c r="P560" s="42" t="s">
        <v>126</v>
      </c>
      <c r="Q560" s="42" t="s">
        <v>126</v>
      </c>
      <c r="R560" s="42" t="s">
        <v>126</v>
      </c>
      <c r="S560" s="42" t="s">
        <v>116</v>
      </c>
      <c r="T560" s="42" t="s">
        <v>116</v>
      </c>
      <c r="U560" s="42" t="str">
        <f>IFERROR(100-Abril81168913141516[[#This Row],[10,00]]-Abril81168913141516[[#This Row],[12,00]]-Abril81168913141516[[#This Row],[14,00]]-Abril81168913141516[[#This Row],[16,00]],"N.A.")</f>
        <v>N.A.</v>
      </c>
      <c r="V560" s="42" t="s">
        <v>153</v>
      </c>
      <c r="W560" s="42" t="s">
        <v>118</v>
      </c>
      <c r="X560" s="42"/>
      <c r="Y560" s="42"/>
    </row>
    <row r="561" spans="1:25" ht="15" customHeight="1" x14ac:dyDescent="0.35">
      <c r="A561" s="42">
        <v>575</v>
      </c>
      <c r="B561" s="43">
        <v>45680</v>
      </c>
      <c r="C561" s="44">
        <v>0.46527777777777779</v>
      </c>
      <c r="D561" s="42" t="s">
        <v>114</v>
      </c>
      <c r="E561" s="42" t="s">
        <v>115</v>
      </c>
      <c r="F561" s="42">
        <v>200543</v>
      </c>
      <c r="G561" s="45" t="str">
        <f>+VLOOKUP(Abril81168913141516[[#This Row],[Código]],Tabla1[#All],2,FALSE)</f>
        <v xml:space="preserve">C.ENGORDE ESP VR. </v>
      </c>
      <c r="H561" s="42">
        <v>20164</v>
      </c>
      <c r="I561" s="42">
        <v>55</v>
      </c>
      <c r="J561" s="42">
        <v>37</v>
      </c>
      <c r="K561" s="22" t="str">
        <f ca="1">IFERROR((Abril81168913141516[[#This Row],[m2]]*100)/Abril81168913141516[[#This Row],[m1]],"N.A")</f>
        <v>N.A</v>
      </c>
      <c r="L561" s="22" t="str">
        <f ca="1">IFERROR((Abril81168913141516[[#This Row],[% Durab.]]*100)/Abril81168913141516[[#This Row],[m2]],"N.A")</f>
        <v>N.A</v>
      </c>
      <c r="M561" s="22" t="str">
        <f ca="1">IFERROR((Abril81168913141516[[#This Row],[m2]]*100)/Abril81168913141516[[#This Row],[m1]],"N.A")</f>
        <v>N.A</v>
      </c>
      <c r="N561" s="22" t="str">
        <f ca="1">IFERROR((Abril81168913141516[[#This Row],[% Durab.]]*100)/Abril81168913141516[[#This Row],[m2]],"N.A")</f>
        <v>N.A</v>
      </c>
      <c r="O561" s="42" t="str">
        <f ca="1">IFERROR(100-Abril81168913141516[[#This Row],[% Durab.]],"N.A")</f>
        <v>N.A</v>
      </c>
      <c r="P561" s="42" t="s">
        <v>126</v>
      </c>
      <c r="Q561" s="42">
        <v>0.36</v>
      </c>
      <c r="R561" s="42">
        <v>0.56000000000000005</v>
      </c>
      <c r="S561" s="42">
        <v>4.4400000000000004</v>
      </c>
      <c r="T561" s="42">
        <v>4.28</v>
      </c>
      <c r="U561" s="42">
        <f>IFERROR(100-Abril81168913141516[[#This Row],[10,00]]-Abril81168913141516[[#This Row],[12,00]]-Abril81168913141516[[#This Row],[14,00]]-Abril81168913141516[[#This Row],[16,00]],"N.A.")</f>
        <v>90.36</v>
      </c>
      <c r="V561" s="42" t="s">
        <v>152</v>
      </c>
      <c r="W561" s="42" t="s">
        <v>118</v>
      </c>
      <c r="X561" s="42"/>
      <c r="Y561" s="42"/>
    </row>
    <row r="562" spans="1:25" ht="15" customHeight="1" x14ac:dyDescent="0.35">
      <c r="A562" s="42">
        <v>576</v>
      </c>
      <c r="B562" s="43">
        <v>45680</v>
      </c>
      <c r="C562" s="44">
        <v>0.4861111111111111</v>
      </c>
      <c r="D562" s="42" t="s">
        <v>122</v>
      </c>
      <c r="E562" s="42" t="s">
        <v>75</v>
      </c>
      <c r="F562" s="42">
        <v>200543</v>
      </c>
      <c r="G562" s="45" t="str">
        <f>+VLOOKUP(Abril81168913141516[[#This Row],[Código]],Tabla1[#All],2,FALSE)</f>
        <v xml:space="preserve">C.ENGORDE ESP VR. </v>
      </c>
      <c r="H562" s="42">
        <v>20164</v>
      </c>
      <c r="I562" s="42">
        <v>55</v>
      </c>
      <c r="J562" s="42">
        <v>55</v>
      </c>
      <c r="K562" s="9">
        <v>500</v>
      </c>
      <c r="L562" s="42">
        <v>458</v>
      </c>
      <c r="M562" s="22">
        <f>IFERROR((Abril81168913141516[[#This Row],[m2]]*100)/Abril81168913141516[[#This Row],[m1]],"N.A")</f>
        <v>91.6</v>
      </c>
      <c r="N562" s="42">
        <v>3</v>
      </c>
      <c r="O562" s="42">
        <f>IFERROR(100-Abril81168913141516[[#This Row],[% Durab.]],"N.A")</f>
        <v>8.4000000000000057</v>
      </c>
      <c r="P562" s="42" t="s">
        <v>126</v>
      </c>
      <c r="Q562" s="42" t="s">
        <v>126</v>
      </c>
      <c r="R562" s="42" t="s">
        <v>126</v>
      </c>
      <c r="S562" s="42" t="s">
        <v>116</v>
      </c>
      <c r="T562" s="42" t="s">
        <v>116</v>
      </c>
      <c r="U562" s="42" t="str">
        <f>IFERROR(100-Abril81168913141516[[#This Row],[10,00]]-Abril81168913141516[[#This Row],[12,00]]-Abril81168913141516[[#This Row],[14,00]]-Abril81168913141516[[#This Row],[16,00]],"N.A.")</f>
        <v>N.A.</v>
      </c>
      <c r="V562" s="42" t="s">
        <v>153</v>
      </c>
      <c r="W562" s="42" t="s">
        <v>118</v>
      </c>
      <c r="X562" s="42"/>
      <c r="Y562" s="42"/>
    </row>
    <row r="563" spans="1:25" ht="15" customHeight="1" x14ac:dyDescent="0.35">
      <c r="A563" s="42">
        <v>577</v>
      </c>
      <c r="B563" s="43">
        <v>45680</v>
      </c>
      <c r="C563" s="44">
        <v>0.4861111111111111</v>
      </c>
      <c r="D563" s="42" t="s">
        <v>122</v>
      </c>
      <c r="E563" s="42" t="s">
        <v>144</v>
      </c>
      <c r="F563" s="42">
        <v>200103</v>
      </c>
      <c r="G563" s="45" t="str">
        <f>+VLOOKUP(Abril81168913141516[[#This Row],[Código]],Tabla1[#All],2,FALSE)</f>
        <v>C. LACTANCIA PRIMERIZAS P.</v>
      </c>
      <c r="H563" s="42">
        <v>20163</v>
      </c>
      <c r="I563" s="42">
        <v>19</v>
      </c>
      <c r="J563" s="42">
        <v>14</v>
      </c>
      <c r="K563" s="9">
        <v>500</v>
      </c>
      <c r="L563" s="42">
        <v>480</v>
      </c>
      <c r="M563" s="22">
        <f>IFERROR((Abril81168913141516[[#This Row],[m2]]*100)/Abril81168913141516[[#This Row],[m1]],"N.A")</f>
        <v>96</v>
      </c>
      <c r="N563" s="42">
        <v>3</v>
      </c>
      <c r="O563" s="42">
        <f>IFERROR(100-Abril81168913141516[[#This Row],[% Durab.]],"N.A")</f>
        <v>4</v>
      </c>
      <c r="P563" s="42" t="s">
        <v>126</v>
      </c>
      <c r="Q563" s="42" t="s">
        <v>126</v>
      </c>
      <c r="R563" s="42" t="s">
        <v>126</v>
      </c>
      <c r="S563" s="42" t="s">
        <v>116</v>
      </c>
      <c r="T563" s="42" t="s">
        <v>116</v>
      </c>
      <c r="U563" s="42" t="str">
        <f>IFERROR(100-Abril81168913141516[[#This Row],[10,00]]-Abril81168913141516[[#This Row],[12,00]]-Abril81168913141516[[#This Row],[14,00]]-Abril81168913141516[[#This Row],[16,00]],"N.A.")</f>
        <v>N.A.</v>
      </c>
      <c r="V563" s="42" t="s">
        <v>153</v>
      </c>
      <c r="W563" s="42" t="s">
        <v>118</v>
      </c>
      <c r="X563" s="42"/>
      <c r="Y563" s="42"/>
    </row>
    <row r="564" spans="1:25" ht="15" customHeight="1" x14ac:dyDescent="0.35">
      <c r="A564" s="42">
        <v>578</v>
      </c>
      <c r="B564" s="43">
        <v>45680</v>
      </c>
      <c r="C564" s="44">
        <v>0.54166666666666663</v>
      </c>
      <c r="D564" s="42" t="s">
        <v>114</v>
      </c>
      <c r="E564" s="42" t="s">
        <v>77</v>
      </c>
      <c r="F564" s="42">
        <v>200118</v>
      </c>
      <c r="G564" s="45" t="str">
        <f>+VLOOKUP(Abril81168913141516[[#This Row],[Código]],Tabla1[#All],2,FALSE)</f>
        <v>C. INICIACIÓN P. INMUNIDAD</v>
      </c>
      <c r="H564" s="42">
        <v>20167</v>
      </c>
      <c r="I564" s="42">
        <v>90</v>
      </c>
      <c r="J564" s="42">
        <v>10</v>
      </c>
      <c r="K564" s="22" t="str">
        <f ca="1">IFERROR((Abril81168913141516[[#This Row],[m2]]*100)/Abril81168913141516[[#This Row],[m1]],"N.A")</f>
        <v>N.A</v>
      </c>
      <c r="L564" s="22" t="str">
        <f ca="1">IFERROR((Abril81168913141516[[#This Row],[% Durab.]]*100)/Abril81168913141516[[#This Row],[m2]],"N.A")</f>
        <v>N.A</v>
      </c>
      <c r="M564" s="22" t="str">
        <f ca="1">IFERROR((Abril81168913141516[[#This Row],[m2]]*100)/Abril81168913141516[[#This Row],[m1]],"N.A")</f>
        <v>N.A</v>
      </c>
      <c r="N564" s="22" t="str">
        <f ca="1">IFERROR((Abril81168913141516[[#This Row],[% Durab.]]*100)/Abril81168913141516[[#This Row],[m2]],"N.A")</f>
        <v>N.A</v>
      </c>
      <c r="O564" s="42" t="str">
        <f ca="1">IFERROR(100-Abril81168913141516[[#This Row],[% Durab.]],"N.A")</f>
        <v>N.A</v>
      </c>
      <c r="P564" s="42" t="s">
        <v>167</v>
      </c>
      <c r="Q564" s="42">
        <v>0.12</v>
      </c>
      <c r="R564" s="42">
        <v>0.48</v>
      </c>
      <c r="S564" s="42">
        <v>2.88</v>
      </c>
      <c r="T564" s="42">
        <v>3.64</v>
      </c>
      <c r="U564" s="42">
        <f>IFERROR(100-Abril81168913141516[[#This Row],[10,00]]-Abril81168913141516[[#This Row],[12,00]]-Abril81168913141516[[#This Row],[14,00]]-Abril81168913141516[[#This Row],[16,00]],"N.A.")</f>
        <v>92.88</v>
      </c>
      <c r="V564" s="42" t="s">
        <v>152</v>
      </c>
      <c r="W564" s="42" t="s">
        <v>118</v>
      </c>
      <c r="X564" s="42"/>
      <c r="Y564" s="42"/>
    </row>
    <row r="565" spans="1:25" ht="15" customHeight="1" x14ac:dyDescent="0.35">
      <c r="A565" s="42">
        <v>579</v>
      </c>
      <c r="B565" s="43">
        <v>45680</v>
      </c>
      <c r="C565" s="44">
        <v>0.10277777777777777</v>
      </c>
      <c r="D565" s="42" t="s">
        <v>122</v>
      </c>
      <c r="E565" s="42" t="s">
        <v>75</v>
      </c>
      <c r="F565" s="42">
        <v>200543</v>
      </c>
      <c r="G565" s="45" t="str">
        <f>+VLOOKUP(Abril81168913141516[[#This Row],[Código]],Tabla1[#All],2,FALSE)</f>
        <v xml:space="preserve">C.ENGORDE ESP VR. </v>
      </c>
      <c r="H565" s="42">
        <v>20164</v>
      </c>
      <c r="I565" s="42">
        <v>55</v>
      </c>
      <c r="J565" s="42">
        <v>55</v>
      </c>
      <c r="K565" s="9">
        <v>500</v>
      </c>
      <c r="L565" s="42">
        <v>458</v>
      </c>
      <c r="M565" s="22">
        <f>IFERROR((Abril81168913141516[[#This Row],[m2]]*100)/Abril81168913141516[[#This Row],[m1]],"N.A")</f>
        <v>91.6</v>
      </c>
      <c r="N565" s="42">
        <v>3</v>
      </c>
      <c r="O565" s="42">
        <f>IFERROR(100-Abril81168913141516[[#This Row],[% Durab.]],"N.A")</f>
        <v>8.4000000000000057</v>
      </c>
      <c r="P565" s="42" t="s">
        <v>126</v>
      </c>
      <c r="Q565" s="42" t="s">
        <v>126</v>
      </c>
      <c r="R565" s="42" t="s">
        <v>126</v>
      </c>
      <c r="S565" s="42" t="s">
        <v>116</v>
      </c>
      <c r="T565" s="42" t="s">
        <v>116</v>
      </c>
      <c r="U565" s="42" t="str">
        <f>IFERROR(100-Abril81168913141516[[#This Row],[10,00]]-Abril81168913141516[[#This Row],[12,00]]-Abril81168913141516[[#This Row],[14,00]]-Abril81168913141516[[#This Row],[16,00]],"N.A.")</f>
        <v>N.A.</v>
      </c>
      <c r="V565" s="42" t="s">
        <v>153</v>
      </c>
      <c r="W565" s="42" t="s">
        <v>118</v>
      </c>
      <c r="X565" s="42"/>
      <c r="Y565" s="42"/>
    </row>
    <row r="566" spans="1:25" ht="15" customHeight="1" x14ac:dyDescent="0.35">
      <c r="A566" s="42">
        <v>580</v>
      </c>
      <c r="B566" s="43">
        <v>45680</v>
      </c>
      <c r="C566" s="44">
        <v>0.10277777777777777</v>
      </c>
      <c r="D566" s="42" t="s">
        <v>122</v>
      </c>
      <c r="E566" s="42" t="s">
        <v>144</v>
      </c>
      <c r="F566" s="42">
        <v>200118</v>
      </c>
      <c r="G566" s="45" t="str">
        <f>+VLOOKUP(Abril81168913141516[[#This Row],[Código]],Tabla1[#All],2,FALSE)</f>
        <v>C. INICIACIÓN P. INMUNIDAD</v>
      </c>
      <c r="H566" s="42">
        <v>20167</v>
      </c>
      <c r="I566" s="42">
        <v>90</v>
      </c>
      <c r="J566" s="42">
        <v>20</v>
      </c>
      <c r="K566" s="9">
        <v>500</v>
      </c>
      <c r="L566" s="42">
        <v>480</v>
      </c>
      <c r="M566" s="22">
        <f>IFERROR((Abril81168913141516[[#This Row],[m2]]*100)/Abril81168913141516[[#This Row],[m1]],"N.A")</f>
        <v>96</v>
      </c>
      <c r="N566" s="42">
        <v>3</v>
      </c>
      <c r="O566" s="42">
        <f>IFERROR(100-Abril81168913141516[[#This Row],[% Durab.]],"N.A")</f>
        <v>4</v>
      </c>
      <c r="P566" s="42" t="s">
        <v>126</v>
      </c>
      <c r="Q566" s="42" t="s">
        <v>126</v>
      </c>
      <c r="R566" s="42" t="s">
        <v>126</v>
      </c>
      <c r="S566" s="42" t="s">
        <v>116</v>
      </c>
      <c r="T566" s="42" t="s">
        <v>116</v>
      </c>
      <c r="U566" s="42" t="str">
        <f>IFERROR(100-Abril81168913141516[[#This Row],[10,00]]-Abril81168913141516[[#This Row],[12,00]]-Abril81168913141516[[#This Row],[14,00]]-Abril81168913141516[[#This Row],[16,00]],"N.A.")</f>
        <v>N.A.</v>
      </c>
      <c r="V566" s="42" t="s">
        <v>153</v>
      </c>
      <c r="W566" s="42" t="s">
        <v>118</v>
      </c>
      <c r="X566" s="42"/>
      <c r="Y566" s="42"/>
    </row>
    <row r="567" spans="1:25" ht="15" customHeight="1" x14ac:dyDescent="0.35">
      <c r="A567" s="42">
        <v>581</v>
      </c>
      <c r="B567" s="43">
        <v>45680</v>
      </c>
      <c r="C567" s="44">
        <v>0.61111111111111116</v>
      </c>
      <c r="D567" s="42" t="s">
        <v>72</v>
      </c>
      <c r="E567" s="42" t="s">
        <v>77</v>
      </c>
      <c r="F567" s="42">
        <v>200542</v>
      </c>
      <c r="G567" s="45" t="str">
        <f>+VLOOKUP(Abril81168913141516[[#This Row],[Código]],Tabla1[#All],2,FALSE)</f>
        <v xml:space="preserve">LEVANTE R ESP VR </v>
      </c>
      <c r="H567" s="42">
        <v>20165</v>
      </c>
      <c r="I567" s="42">
        <v>55</v>
      </c>
      <c r="J567" s="42">
        <v>10</v>
      </c>
      <c r="K567" s="22" t="str">
        <f ca="1">IFERROR((Abril81168913141516[[#This Row],[m2]]*100)/Abril81168913141516[[#This Row],[m1]],"N.A")</f>
        <v>N.A</v>
      </c>
      <c r="L567" s="22" t="str">
        <f ca="1">IFERROR((Abril81168913141516[[#This Row],[% Durab.]]*100)/Abril81168913141516[[#This Row],[m2]],"N.A")</f>
        <v>N.A</v>
      </c>
      <c r="M567" s="22" t="str">
        <f ca="1">IFERROR((Abril81168913141516[[#This Row],[m2]]*100)/Abril81168913141516[[#This Row],[m1]],"N.A")</f>
        <v>N.A</v>
      </c>
      <c r="N567" s="22" t="str">
        <f ca="1">IFERROR((Abril81168913141516[[#This Row],[% Durab.]]*100)/Abril81168913141516[[#This Row],[m2]],"N.A")</f>
        <v>N.A</v>
      </c>
      <c r="O567" s="42" t="str">
        <f ca="1">IFERROR(100-Abril81168913141516[[#This Row],[% Durab.]],"N.A")</f>
        <v>N.A</v>
      </c>
      <c r="P567" s="42" t="s">
        <v>142</v>
      </c>
      <c r="Q567" s="42">
        <v>0.16</v>
      </c>
      <c r="R567" s="42">
        <v>0.44</v>
      </c>
      <c r="S567" s="42">
        <v>2.66</v>
      </c>
      <c r="T567" s="42">
        <v>3.92</v>
      </c>
      <c r="U567" s="42">
        <f>IFERROR(100-Abril81168913141516[[#This Row],[10,00]]-Abril81168913141516[[#This Row],[12,00]]-Abril81168913141516[[#This Row],[14,00]]-Abril81168913141516[[#This Row],[16,00]],"N.A.")</f>
        <v>92.820000000000007</v>
      </c>
      <c r="V567" s="42" t="s">
        <v>152</v>
      </c>
      <c r="W567" s="42" t="s">
        <v>125</v>
      </c>
      <c r="X567" s="42"/>
      <c r="Y567" s="42"/>
    </row>
    <row r="568" spans="1:25" ht="15" customHeight="1" x14ac:dyDescent="0.35">
      <c r="A568" s="42">
        <v>582</v>
      </c>
      <c r="B568" s="43">
        <v>45680</v>
      </c>
      <c r="C568" s="44">
        <v>0.66666666666666663</v>
      </c>
      <c r="D568" s="42" t="s">
        <v>122</v>
      </c>
      <c r="E568" s="42" t="s">
        <v>75</v>
      </c>
      <c r="F568" s="42">
        <v>200542</v>
      </c>
      <c r="G568" s="45" t="str">
        <f>+VLOOKUP(Abril81168913141516[[#This Row],[Código]],Tabla1[#All],2,FALSE)</f>
        <v xml:space="preserve">LEVANTE R ESP VR </v>
      </c>
      <c r="H568" s="42">
        <v>20165</v>
      </c>
      <c r="I568" s="42">
        <v>55</v>
      </c>
      <c r="J568" s="42">
        <v>15</v>
      </c>
      <c r="K568" s="9">
        <v>500</v>
      </c>
      <c r="L568" s="42">
        <v>465</v>
      </c>
      <c r="M568" s="22">
        <f>IFERROR((Abril81168913141516[[#This Row],[m2]]*100)/Abril81168913141516[[#This Row],[m1]],"N.A")</f>
        <v>93</v>
      </c>
      <c r="N568" s="42">
        <v>3</v>
      </c>
      <c r="O568" s="42">
        <f>IFERROR(100-Abril81168913141516[[#This Row],[% Durab.]],"N.A")</f>
        <v>7</v>
      </c>
      <c r="P568" s="42" t="s">
        <v>126</v>
      </c>
      <c r="Q568" s="42" t="s">
        <v>126</v>
      </c>
      <c r="R568" s="42" t="s">
        <v>126</v>
      </c>
      <c r="S568" s="42" t="s">
        <v>126</v>
      </c>
      <c r="T568" s="42" t="s">
        <v>126</v>
      </c>
      <c r="U568" s="42" t="str">
        <f>IFERROR(100-Abril81168913141516[[#This Row],[10,00]]-Abril81168913141516[[#This Row],[12,00]]-Abril81168913141516[[#This Row],[14,00]]-Abril81168913141516[[#This Row],[16,00]],"N.A.")</f>
        <v>N.A.</v>
      </c>
      <c r="V568" s="42" t="s">
        <v>153</v>
      </c>
      <c r="W568" s="42" t="s">
        <v>125</v>
      </c>
      <c r="X568" s="42"/>
      <c r="Y568" s="42"/>
    </row>
    <row r="569" spans="1:25" ht="15" customHeight="1" x14ac:dyDescent="0.35">
      <c r="A569" s="42">
        <v>583</v>
      </c>
      <c r="B569" s="43">
        <v>45680</v>
      </c>
      <c r="C569" s="44">
        <v>0.66666666666666663</v>
      </c>
      <c r="D569" s="42" t="s">
        <v>122</v>
      </c>
      <c r="E569" s="42" t="s">
        <v>144</v>
      </c>
      <c r="F569" s="42">
        <v>200118</v>
      </c>
      <c r="G569" s="45" t="str">
        <f>+VLOOKUP(Abril81168913141516[[#This Row],[Código]],Tabla1[#All],2,FALSE)</f>
        <v>C. INICIACIÓN P. INMUNIDAD</v>
      </c>
      <c r="H569" s="42">
        <v>20167</v>
      </c>
      <c r="I569" s="42">
        <v>90</v>
      </c>
      <c r="J569" s="42">
        <v>26</v>
      </c>
      <c r="K569" s="9">
        <v>500</v>
      </c>
      <c r="L569" s="42">
        <v>474</v>
      </c>
      <c r="M569" s="22">
        <f>IFERROR((Abril81168913141516[[#This Row],[m2]]*100)/Abril81168913141516[[#This Row],[m1]],"N.A")</f>
        <v>94.8</v>
      </c>
      <c r="N569" s="42">
        <v>3.1</v>
      </c>
      <c r="O569" s="42">
        <f>IFERROR(100-Abril81168913141516[[#This Row],[% Durab.]],"N.A")</f>
        <v>5.2000000000000028</v>
      </c>
      <c r="P569" s="42" t="s">
        <v>126</v>
      </c>
      <c r="Q569" s="42" t="s">
        <v>126</v>
      </c>
      <c r="R569" s="42" t="s">
        <v>126</v>
      </c>
      <c r="S569" s="42" t="s">
        <v>126</v>
      </c>
      <c r="T569" s="42" t="s">
        <v>126</v>
      </c>
      <c r="U569" s="42" t="str">
        <f>IFERROR(100-Abril81168913141516[[#This Row],[10,00]]-Abril81168913141516[[#This Row],[12,00]]-Abril81168913141516[[#This Row],[14,00]]-Abril81168913141516[[#This Row],[16,00]],"N.A.")</f>
        <v>N.A.</v>
      </c>
      <c r="V569" s="42" t="s">
        <v>153</v>
      </c>
      <c r="W569" s="42" t="s">
        <v>125</v>
      </c>
      <c r="X569" s="42"/>
      <c r="Y569" s="42"/>
    </row>
    <row r="570" spans="1:25" ht="15.75" customHeight="1" x14ac:dyDescent="0.35">
      <c r="A570" s="42">
        <v>584</v>
      </c>
      <c r="B570" s="43">
        <v>45680</v>
      </c>
      <c r="C570" s="44">
        <v>0.70833333333333337</v>
      </c>
      <c r="D570" s="42" t="s">
        <v>72</v>
      </c>
      <c r="E570" s="42" t="s">
        <v>77</v>
      </c>
      <c r="F570" s="42">
        <v>200118</v>
      </c>
      <c r="G570" s="45" t="str">
        <f>+VLOOKUP(Abril81168913141516[[#This Row],[Código]],Tabla1[#All],2,FALSE)</f>
        <v>C. INICIACIÓN P. INMUNIDAD</v>
      </c>
      <c r="H570" s="42">
        <v>20167</v>
      </c>
      <c r="I570" s="42">
        <v>90</v>
      </c>
      <c r="J570" s="42">
        <v>37</v>
      </c>
      <c r="K570" s="22" t="str">
        <f ca="1">IFERROR((Abril81168913141516[[#This Row],[m2]]*100)/Abril81168913141516[[#This Row],[m1]],"N.A")</f>
        <v>N.A</v>
      </c>
      <c r="L570" s="22" t="str">
        <f ca="1">IFERROR((Abril81168913141516[[#This Row],[% Durab.]]*100)/Abril81168913141516[[#This Row],[m2]],"N.A")</f>
        <v>N.A</v>
      </c>
      <c r="M570" s="22" t="str">
        <f ca="1">IFERROR((Abril81168913141516[[#This Row],[m2]]*100)/Abril81168913141516[[#This Row],[m1]],"N.A")</f>
        <v>N.A</v>
      </c>
      <c r="N570" s="22" t="str">
        <f ca="1">IFERROR((Abril81168913141516[[#This Row],[% Durab.]]*100)/Abril81168913141516[[#This Row],[m2]],"N.A")</f>
        <v>N.A</v>
      </c>
      <c r="O570" s="42" t="str">
        <f ca="1">IFERROR(100-Abril81168913141516[[#This Row],[% Durab.]],"N.A")</f>
        <v>N.A</v>
      </c>
      <c r="P570" s="42">
        <v>2.5</v>
      </c>
      <c r="Q570" s="42">
        <v>0.12</v>
      </c>
      <c r="R570" s="42">
        <v>0.48</v>
      </c>
      <c r="S570" s="42">
        <v>3.4</v>
      </c>
      <c r="T570" s="42">
        <v>3.72</v>
      </c>
      <c r="U570" s="42">
        <f>IFERROR(100-Abril81168913141516[[#This Row],[10,00]]-Abril81168913141516[[#This Row],[12,00]]-Abril81168913141516[[#This Row],[14,00]]-Abril81168913141516[[#This Row],[16,00]],"N.A.")</f>
        <v>92.279999999999987</v>
      </c>
      <c r="V570" s="42" t="s">
        <v>123</v>
      </c>
      <c r="W570" s="42" t="s">
        <v>125</v>
      </c>
      <c r="X570" s="42"/>
      <c r="Y570" s="42"/>
    </row>
    <row r="571" spans="1:25" ht="15" customHeight="1" x14ac:dyDescent="0.35">
      <c r="A571" s="42">
        <v>585</v>
      </c>
      <c r="B571" s="43">
        <v>45680</v>
      </c>
      <c r="C571" s="44">
        <v>0.72916666666666663</v>
      </c>
      <c r="D571" s="42" t="s">
        <v>72</v>
      </c>
      <c r="E571" s="42" t="s">
        <v>77</v>
      </c>
      <c r="F571" s="42">
        <v>200542</v>
      </c>
      <c r="G571" s="45" t="str">
        <f>+VLOOKUP(Abril81168913141516[[#This Row],[Código]],Tabla1[#All],2,FALSE)</f>
        <v xml:space="preserve">LEVANTE R ESP VR </v>
      </c>
      <c r="H571" s="42">
        <v>20165</v>
      </c>
      <c r="I571" s="42">
        <v>55</v>
      </c>
      <c r="J571" s="42">
        <v>31</v>
      </c>
      <c r="K571" s="22" t="str">
        <f ca="1">IFERROR((Abril81168913141516[[#This Row],[m2]]*100)/Abril81168913141516[[#This Row],[m1]],"N.A")</f>
        <v>N.A</v>
      </c>
      <c r="L571" s="22" t="str">
        <f ca="1">IFERROR((Abril81168913141516[[#This Row],[% Durab.]]*100)/Abril81168913141516[[#This Row],[m2]],"N.A")</f>
        <v>N.A</v>
      </c>
      <c r="M571" s="22" t="str">
        <f ca="1">IFERROR((Abril81168913141516[[#This Row],[m2]]*100)/Abril81168913141516[[#This Row],[m1]],"N.A")</f>
        <v>N.A</v>
      </c>
      <c r="N571" s="22" t="str">
        <f ca="1">IFERROR((Abril81168913141516[[#This Row],[% Durab.]]*100)/Abril81168913141516[[#This Row],[m2]],"N.A")</f>
        <v>N.A</v>
      </c>
      <c r="O571" s="42" t="str">
        <f ca="1">IFERROR(100-Abril81168913141516[[#This Row],[% Durab.]],"N.A")</f>
        <v>N.A</v>
      </c>
      <c r="P571" s="42">
        <v>2.5</v>
      </c>
      <c r="Q571" s="42">
        <v>0.12</v>
      </c>
      <c r="R571" s="42">
        <v>0.44</v>
      </c>
      <c r="S571" s="42">
        <v>3.56</v>
      </c>
      <c r="T571" s="42">
        <v>3.44</v>
      </c>
      <c r="U571" s="42">
        <f>IFERROR(100-Abril81168913141516[[#This Row],[10,00]]-Abril81168913141516[[#This Row],[12,00]]-Abril81168913141516[[#This Row],[14,00]]-Abril81168913141516[[#This Row],[16,00]],"N.A.")</f>
        <v>92.44</v>
      </c>
      <c r="V571" s="42" t="s">
        <v>123</v>
      </c>
      <c r="W571" s="42" t="s">
        <v>125</v>
      </c>
      <c r="X571" s="49"/>
      <c r="Y571" s="42"/>
    </row>
    <row r="572" spans="1:25" ht="15" customHeight="1" x14ac:dyDescent="0.35">
      <c r="A572" s="42">
        <v>586</v>
      </c>
      <c r="B572" s="43">
        <v>45680</v>
      </c>
      <c r="C572" s="44">
        <v>0.73611111111111116</v>
      </c>
      <c r="D572" s="42" t="s">
        <v>122</v>
      </c>
      <c r="E572" s="42" t="s">
        <v>75</v>
      </c>
      <c r="F572" s="42">
        <v>200542</v>
      </c>
      <c r="G572" s="45" t="str">
        <f>+VLOOKUP(Abril81168913141516[[#This Row],[Código]],Tabla1[#All],2,FALSE)</f>
        <v xml:space="preserve">LEVANTE R ESP VR </v>
      </c>
      <c r="H572" s="42">
        <v>20165</v>
      </c>
      <c r="I572" s="42">
        <v>55</v>
      </c>
      <c r="J572" s="42">
        <v>23</v>
      </c>
      <c r="K572" s="9">
        <v>500</v>
      </c>
      <c r="L572" s="42">
        <v>458</v>
      </c>
      <c r="M572" s="22">
        <f>IFERROR((Abril81168913141516[[#This Row],[m2]]*100)/Abril81168913141516[[#This Row],[m1]],"N.A")</f>
        <v>91.6</v>
      </c>
      <c r="N572" s="42">
        <v>3</v>
      </c>
      <c r="O572" s="42">
        <f>IFERROR(100-Abril81168913141516[[#This Row],[% Durab.]],"N.A")</f>
        <v>8.4000000000000057</v>
      </c>
      <c r="P572" s="42" t="s">
        <v>126</v>
      </c>
      <c r="Q572" s="42" t="s">
        <v>126</v>
      </c>
      <c r="R572" s="42" t="s">
        <v>126</v>
      </c>
      <c r="S572" s="42" t="s">
        <v>126</v>
      </c>
      <c r="T572" s="42" t="s">
        <v>126</v>
      </c>
      <c r="U572" s="42" t="str">
        <f>IFERROR(100-Abril81168913141516[[#This Row],[10,00]]-Abril81168913141516[[#This Row],[12,00]]-Abril81168913141516[[#This Row],[14,00]]-Abril81168913141516[[#This Row],[16,00]],"N.A.")</f>
        <v>N.A.</v>
      </c>
      <c r="V572" s="42" t="s">
        <v>124</v>
      </c>
      <c r="W572" s="42" t="s">
        <v>125</v>
      </c>
      <c r="X572" s="42"/>
      <c r="Y572" s="42"/>
    </row>
    <row r="573" spans="1:25" ht="15" customHeight="1" x14ac:dyDescent="0.35">
      <c r="A573" s="42">
        <v>587</v>
      </c>
      <c r="B573" s="43">
        <v>45680</v>
      </c>
      <c r="C573" s="44">
        <v>0.73611111111111116</v>
      </c>
      <c r="D573" s="42" t="s">
        <v>122</v>
      </c>
      <c r="E573" s="42" t="s">
        <v>144</v>
      </c>
      <c r="F573" s="42">
        <v>200118</v>
      </c>
      <c r="G573" s="45" t="str">
        <f>+VLOOKUP(Abril81168913141516[[#This Row],[Código]],Tabla1[#All],2,FALSE)</f>
        <v>C. INICIACIÓN P. INMUNIDAD</v>
      </c>
      <c r="H573" s="42">
        <v>20167</v>
      </c>
      <c r="I573" s="42">
        <v>90</v>
      </c>
      <c r="J573" s="42">
        <v>34</v>
      </c>
      <c r="K573" s="9">
        <v>500</v>
      </c>
      <c r="L573" s="42">
        <v>473</v>
      </c>
      <c r="M573" s="22">
        <f>IFERROR((Abril81168913141516[[#This Row],[m2]]*100)/Abril81168913141516[[#This Row],[m1]],"N.A")</f>
        <v>94.6</v>
      </c>
      <c r="N573" s="42">
        <v>2.7</v>
      </c>
      <c r="O573" s="42">
        <f>IFERROR(100-Abril81168913141516[[#This Row],[% Durab.]],"N.A")</f>
        <v>5.4000000000000057</v>
      </c>
      <c r="P573" s="42" t="s">
        <v>126</v>
      </c>
      <c r="Q573" s="42" t="s">
        <v>126</v>
      </c>
      <c r="R573" s="42" t="s">
        <v>126</v>
      </c>
      <c r="S573" s="42" t="s">
        <v>126</v>
      </c>
      <c r="T573" s="42" t="s">
        <v>126</v>
      </c>
      <c r="U573" s="42" t="str">
        <f>IFERROR(100-Abril81168913141516[[#This Row],[10,00]]-Abril81168913141516[[#This Row],[12,00]]-Abril81168913141516[[#This Row],[14,00]]-Abril81168913141516[[#This Row],[16,00]],"N.A.")</f>
        <v>N.A.</v>
      </c>
      <c r="V573" s="42" t="s">
        <v>124</v>
      </c>
      <c r="W573" s="42" t="s">
        <v>125</v>
      </c>
      <c r="X573" s="42"/>
      <c r="Y573" s="42"/>
    </row>
    <row r="574" spans="1:25" ht="15" customHeight="1" x14ac:dyDescent="0.35">
      <c r="A574" s="42">
        <v>588</v>
      </c>
      <c r="B574" s="43">
        <v>45680</v>
      </c>
      <c r="C574" s="44">
        <v>0.76388888888888884</v>
      </c>
      <c r="D574" s="42" t="s">
        <v>72</v>
      </c>
      <c r="E574" s="42" t="s">
        <v>77</v>
      </c>
      <c r="F574" s="42">
        <v>200118</v>
      </c>
      <c r="G574" s="45" t="str">
        <f>+VLOOKUP(Abril81168913141516[[#This Row],[Código]],Tabla1[#All],2,FALSE)</f>
        <v>C. INICIACIÓN P. INMUNIDAD</v>
      </c>
      <c r="H574" s="42">
        <v>20167</v>
      </c>
      <c r="I574" s="42">
        <v>90</v>
      </c>
      <c r="J574" s="42">
        <v>47</v>
      </c>
      <c r="K574" s="22" t="str">
        <f ca="1">IFERROR((Abril81168913141516[[#This Row],[m2]]*100)/Abril81168913141516[[#This Row],[m1]],"N.A")</f>
        <v>N.A</v>
      </c>
      <c r="L574" s="22" t="str">
        <f ca="1">IFERROR((Abril81168913141516[[#This Row],[% Durab.]]*100)/Abril81168913141516[[#This Row],[m2]],"N.A")</f>
        <v>N.A</v>
      </c>
      <c r="M574" s="22" t="str">
        <f ca="1">IFERROR((Abril81168913141516[[#This Row],[m2]]*100)/Abril81168913141516[[#This Row],[m1]],"N.A")</f>
        <v>N.A</v>
      </c>
      <c r="N574" s="22" t="str">
        <f ca="1">IFERROR((Abril81168913141516[[#This Row],[% Durab.]]*100)/Abril81168913141516[[#This Row],[m2]],"N.A")</f>
        <v>N.A</v>
      </c>
      <c r="O574" s="42" t="str">
        <f ca="1">IFERROR(100-Abril81168913141516[[#This Row],[% Durab.]],"N.A")</f>
        <v>N.A</v>
      </c>
      <c r="P574" s="42">
        <v>2.5</v>
      </c>
      <c r="Q574" s="42">
        <v>0.18</v>
      </c>
      <c r="R574" s="42">
        <v>0.32</v>
      </c>
      <c r="S574" s="42">
        <v>4.04</v>
      </c>
      <c r="T574" s="42">
        <v>3.26</v>
      </c>
      <c r="U574" s="42">
        <f>IFERROR(100-Abril81168913141516[[#This Row],[10,00]]-Abril81168913141516[[#This Row],[12,00]]-Abril81168913141516[[#This Row],[14,00]]-Abril81168913141516[[#This Row],[16,00]],"N.A.")</f>
        <v>92.199999999999989</v>
      </c>
      <c r="V574" s="42" t="s">
        <v>123</v>
      </c>
      <c r="W574" s="42" t="s">
        <v>125</v>
      </c>
      <c r="X574" s="42"/>
      <c r="Y574" s="42"/>
    </row>
    <row r="575" spans="1:25" ht="15" customHeight="1" x14ac:dyDescent="0.35">
      <c r="A575" s="42">
        <v>589</v>
      </c>
      <c r="B575" s="43">
        <v>45680</v>
      </c>
      <c r="C575" s="44">
        <v>0.83333333333333337</v>
      </c>
      <c r="D575" s="42" t="s">
        <v>72</v>
      </c>
      <c r="E575" s="42" t="s">
        <v>77</v>
      </c>
      <c r="F575" s="42">
        <v>200542</v>
      </c>
      <c r="G575" s="45" t="str">
        <f>+VLOOKUP(Abril81168913141516[[#This Row],[Código]],Tabla1[#All],2,FALSE)</f>
        <v xml:space="preserve">LEVANTE R ESP VR </v>
      </c>
      <c r="H575" s="42">
        <v>20165</v>
      </c>
      <c r="I575" s="42">
        <v>55</v>
      </c>
      <c r="J575" s="42">
        <v>47</v>
      </c>
      <c r="K575" s="22" t="str">
        <f ca="1">IFERROR((Abril81168913141516[[#This Row],[m2]]*100)/Abril81168913141516[[#This Row],[m1]],"N.A")</f>
        <v>N.A</v>
      </c>
      <c r="L575" s="22" t="str">
        <f ca="1">IFERROR((Abril81168913141516[[#This Row],[% Durab.]]*100)/Abril81168913141516[[#This Row],[m2]],"N.A")</f>
        <v>N.A</v>
      </c>
      <c r="M575" s="22" t="str">
        <f ca="1">IFERROR((Abril81168913141516[[#This Row],[m2]]*100)/Abril81168913141516[[#This Row],[m1]],"N.A")</f>
        <v>N.A</v>
      </c>
      <c r="N575" s="22" t="str">
        <f ca="1">IFERROR((Abril81168913141516[[#This Row],[% Durab.]]*100)/Abril81168913141516[[#This Row],[m2]],"N.A")</f>
        <v>N.A</v>
      </c>
      <c r="O575" s="42" t="str">
        <f ca="1">IFERROR(100-Abril81168913141516[[#This Row],[% Durab.]],"N.A")</f>
        <v>N.A</v>
      </c>
      <c r="P575" s="42">
        <v>2.5</v>
      </c>
      <c r="Q575" s="42">
        <v>0.24</v>
      </c>
      <c r="R575" s="42">
        <v>0.48</v>
      </c>
      <c r="S575" s="42">
        <v>4.12</v>
      </c>
      <c r="T575" s="42">
        <v>4.08</v>
      </c>
      <c r="U575" s="42">
        <f>IFERROR(100-Abril81168913141516[[#This Row],[10,00]]-Abril81168913141516[[#This Row],[12,00]]-Abril81168913141516[[#This Row],[14,00]]-Abril81168913141516[[#This Row],[16,00]],"N.A.")</f>
        <v>91.08</v>
      </c>
      <c r="V575" s="42" t="s">
        <v>123</v>
      </c>
      <c r="W575" s="42" t="s">
        <v>125</v>
      </c>
      <c r="X575" s="42"/>
      <c r="Y575" s="42"/>
    </row>
    <row r="576" spans="1:25" ht="15" customHeight="1" x14ac:dyDescent="0.35">
      <c r="A576" s="42">
        <v>590</v>
      </c>
      <c r="B576" s="43">
        <v>45680</v>
      </c>
      <c r="C576" s="44">
        <v>0.86111111111111116</v>
      </c>
      <c r="D576" s="42" t="s">
        <v>122</v>
      </c>
      <c r="E576" s="42" t="s">
        <v>75</v>
      </c>
      <c r="F576" s="42">
        <v>200542</v>
      </c>
      <c r="G576" s="45" t="str">
        <f>+VLOOKUP(Abril81168913141516[[#This Row],[Código]],Tabla1[#All],2,FALSE)</f>
        <v xml:space="preserve">LEVANTE R ESP VR </v>
      </c>
      <c r="H576" s="42">
        <v>20165</v>
      </c>
      <c r="I576" s="42">
        <v>55</v>
      </c>
      <c r="J576" s="42">
        <v>48</v>
      </c>
      <c r="K576" s="9">
        <v>500</v>
      </c>
      <c r="L576" s="42">
        <v>466</v>
      </c>
      <c r="M576" s="22">
        <f>IFERROR((Abril81168913141516[[#This Row],[m2]]*100)/Abril81168913141516[[#This Row],[m1]],"N.A")</f>
        <v>93.2</v>
      </c>
      <c r="N576" s="42">
        <v>3</v>
      </c>
      <c r="O576" s="42">
        <f>IFERROR(100-Abril81168913141516[[#This Row],[% Durab.]],"N.A")</f>
        <v>6.7999999999999972</v>
      </c>
      <c r="P576" s="42" t="s">
        <v>126</v>
      </c>
      <c r="Q576" s="42" t="s">
        <v>126</v>
      </c>
      <c r="R576" s="42" t="s">
        <v>126</v>
      </c>
      <c r="S576" s="42" t="s">
        <v>126</v>
      </c>
      <c r="T576" s="42" t="s">
        <v>126</v>
      </c>
      <c r="U576" s="42" t="str">
        <f>IFERROR(100-Abril81168913141516[[#This Row],[10,00]]-Abril81168913141516[[#This Row],[12,00]]-Abril81168913141516[[#This Row],[14,00]]-Abril81168913141516[[#This Row],[16,00]],"N.A.")</f>
        <v>N.A.</v>
      </c>
      <c r="V576" s="42" t="s">
        <v>124</v>
      </c>
      <c r="W576" s="42" t="s">
        <v>125</v>
      </c>
      <c r="X576" s="42"/>
      <c r="Y576" s="42"/>
    </row>
    <row r="577" spans="1:25" ht="15" customHeight="1" x14ac:dyDescent="0.35">
      <c r="A577" s="42">
        <v>591</v>
      </c>
      <c r="B577" s="43">
        <v>45680</v>
      </c>
      <c r="C577" s="44">
        <v>0.86111111111111116</v>
      </c>
      <c r="D577" s="42" t="s">
        <v>122</v>
      </c>
      <c r="E577" s="42" t="s">
        <v>144</v>
      </c>
      <c r="F577" s="42">
        <v>200118</v>
      </c>
      <c r="G577" s="45" t="str">
        <f>+VLOOKUP(Abril81168913141516[[#This Row],[Código]],Tabla1[#All],2,FALSE)</f>
        <v>C. INICIACIÓN P. INMUNIDAD</v>
      </c>
      <c r="H577" s="42">
        <v>20167</v>
      </c>
      <c r="I577" s="42">
        <v>90</v>
      </c>
      <c r="J577" s="42">
        <v>53</v>
      </c>
      <c r="K577" s="9">
        <v>500</v>
      </c>
      <c r="L577" s="42">
        <v>482</v>
      </c>
      <c r="M577" s="22">
        <f>IFERROR((Abril81168913141516[[#This Row],[m2]]*100)/Abril81168913141516[[#This Row],[m1]],"N.A")</f>
        <v>96.4</v>
      </c>
      <c r="N577" s="42">
        <v>3</v>
      </c>
      <c r="O577" s="42">
        <f>IFERROR(100-Abril81168913141516[[#This Row],[% Durab.]],"N.A")</f>
        <v>3.5999999999999943</v>
      </c>
      <c r="P577" s="42" t="s">
        <v>126</v>
      </c>
      <c r="Q577" s="42" t="s">
        <v>126</v>
      </c>
      <c r="R577" s="42" t="s">
        <v>126</v>
      </c>
      <c r="S577" s="42" t="s">
        <v>126</v>
      </c>
      <c r="T577" s="42" t="s">
        <v>126</v>
      </c>
      <c r="U577" s="42" t="str">
        <f>IFERROR(100-Abril81168913141516[[#This Row],[10,00]]-Abril81168913141516[[#This Row],[12,00]]-Abril81168913141516[[#This Row],[14,00]]-Abril81168913141516[[#This Row],[16,00]],"N.A.")</f>
        <v>N.A.</v>
      </c>
      <c r="V577" s="42" t="s">
        <v>124</v>
      </c>
      <c r="W577" s="42" t="s">
        <v>125</v>
      </c>
      <c r="X577" s="42"/>
      <c r="Y577" s="42"/>
    </row>
    <row r="578" spans="1:25" ht="15" customHeight="1" x14ac:dyDescent="0.35">
      <c r="A578" s="42">
        <v>592</v>
      </c>
      <c r="B578" s="43">
        <v>45680</v>
      </c>
      <c r="C578" s="44">
        <v>0.875</v>
      </c>
      <c r="D578" s="42" t="s">
        <v>72</v>
      </c>
      <c r="E578" s="42" t="s">
        <v>77</v>
      </c>
      <c r="F578" s="42">
        <v>200118</v>
      </c>
      <c r="G578" s="45" t="str">
        <f>+VLOOKUP(Abril81168913141516[[#This Row],[Código]],Tabla1[#All],2,FALSE)</f>
        <v>C. INICIACIÓN P. INMUNIDAD</v>
      </c>
      <c r="H578" s="42">
        <v>20167</v>
      </c>
      <c r="I578" s="42">
        <v>90</v>
      </c>
      <c r="J578" s="42">
        <v>62</v>
      </c>
      <c r="K578" s="22" t="str">
        <f ca="1">IFERROR((Abril81168913141516[[#This Row],[m2]]*100)/Abril81168913141516[[#This Row],[m1]],"N.A")</f>
        <v>N.A</v>
      </c>
      <c r="L578" s="22" t="str">
        <f ca="1">IFERROR((Abril81168913141516[[#This Row],[% Durab.]]*100)/Abril81168913141516[[#This Row],[m2]],"N.A")</f>
        <v>N.A</v>
      </c>
      <c r="M578" s="22" t="str">
        <f ca="1">IFERROR((Abril81168913141516[[#This Row],[m2]]*100)/Abril81168913141516[[#This Row],[m1]],"N.A")</f>
        <v>N.A</v>
      </c>
      <c r="N578" s="22" t="str">
        <f ca="1">IFERROR((Abril81168913141516[[#This Row],[% Durab.]]*100)/Abril81168913141516[[#This Row],[m2]],"N.A")</f>
        <v>N.A</v>
      </c>
      <c r="O578" s="42" t="str">
        <f ca="1">IFERROR(100-Abril81168913141516[[#This Row],[% Durab.]],"N.A")</f>
        <v>N.A</v>
      </c>
      <c r="P578" s="42">
        <v>2.5</v>
      </c>
      <c r="Q578" s="42">
        <v>0.24</v>
      </c>
      <c r="R578" s="42">
        <v>0.48</v>
      </c>
      <c r="S578" s="42">
        <v>3.92</v>
      </c>
      <c r="T578" s="42">
        <v>3.38</v>
      </c>
      <c r="U578" s="42">
        <f>IFERROR(100-Abril81168913141516[[#This Row],[10,00]]-Abril81168913141516[[#This Row],[12,00]]-Abril81168913141516[[#This Row],[14,00]]-Abril81168913141516[[#This Row],[16,00]],"N.A.")</f>
        <v>91.98</v>
      </c>
      <c r="V578" s="42" t="s">
        <v>123</v>
      </c>
      <c r="W578" s="42" t="s">
        <v>125</v>
      </c>
      <c r="X578" s="42"/>
      <c r="Y578" s="42"/>
    </row>
    <row r="579" spans="1:25" ht="15" customHeight="1" x14ac:dyDescent="0.35">
      <c r="A579" s="42">
        <v>593</v>
      </c>
      <c r="B579" s="43">
        <v>45680</v>
      </c>
      <c r="C579" s="44">
        <v>0.9375</v>
      </c>
      <c r="D579" s="42" t="s">
        <v>72</v>
      </c>
      <c r="E579" s="42" t="s">
        <v>77</v>
      </c>
      <c r="F579" s="42">
        <v>200541</v>
      </c>
      <c r="G579" s="45" t="str">
        <f>+VLOOKUP(Abril81168913141516[[#This Row],[Código]],Tabla1[#All],2,FALSE)</f>
        <v>C. LEVANTE VR P.</v>
      </c>
      <c r="H579" s="42">
        <v>20166</v>
      </c>
      <c r="I579" s="42">
        <v>68</v>
      </c>
      <c r="J579" s="42">
        <v>7</v>
      </c>
      <c r="K579" s="22" t="str">
        <f ca="1">IFERROR((Abril81168913141516[[#This Row],[m2]]*100)/Abril81168913141516[[#This Row],[m1]],"N.A")</f>
        <v>N.A</v>
      </c>
      <c r="L579" s="22" t="str">
        <f ca="1">IFERROR((Abril81168913141516[[#This Row],[% Durab.]]*100)/Abril81168913141516[[#This Row],[m2]],"N.A")</f>
        <v>N.A</v>
      </c>
      <c r="M579" s="22" t="str">
        <f ca="1">IFERROR((Abril81168913141516[[#This Row],[m2]]*100)/Abril81168913141516[[#This Row],[m1]],"N.A")</f>
        <v>N.A</v>
      </c>
      <c r="N579" s="22" t="str">
        <f ca="1">IFERROR((Abril81168913141516[[#This Row],[% Durab.]]*100)/Abril81168913141516[[#This Row],[m2]],"N.A")</f>
        <v>N.A</v>
      </c>
      <c r="O579" s="42" t="str">
        <f ca="1">IFERROR(100-Abril81168913141516[[#This Row],[% Durab.]],"N.A")</f>
        <v>N.A</v>
      </c>
      <c r="P579" s="42">
        <v>2.5</v>
      </c>
      <c r="Q579" s="42">
        <v>0.12</v>
      </c>
      <c r="R579" s="42">
        <v>0.36</v>
      </c>
      <c r="S579" s="42">
        <v>3.58</v>
      </c>
      <c r="T579" s="42">
        <v>2.98</v>
      </c>
      <c r="U579" s="42">
        <f>IFERROR(100-Abril81168913141516[[#This Row],[10,00]]-Abril81168913141516[[#This Row],[12,00]]-Abril81168913141516[[#This Row],[14,00]]-Abril81168913141516[[#This Row],[16,00]],"N.A.")</f>
        <v>92.96</v>
      </c>
      <c r="V579" s="42" t="s">
        <v>123</v>
      </c>
      <c r="W579" s="42" t="s">
        <v>125</v>
      </c>
      <c r="X579" s="42"/>
      <c r="Y579" s="42"/>
    </row>
    <row r="580" spans="1:25" ht="15" customHeight="1" x14ac:dyDescent="0.35">
      <c r="A580" s="42">
        <v>594</v>
      </c>
      <c r="B580" s="43">
        <v>45680</v>
      </c>
      <c r="C580" s="44">
        <v>0.52777777777777779</v>
      </c>
      <c r="D580" s="42" t="s">
        <v>122</v>
      </c>
      <c r="E580" s="42" t="s">
        <v>75</v>
      </c>
      <c r="F580" s="42">
        <v>200541</v>
      </c>
      <c r="G580" s="45" t="str">
        <f>+VLOOKUP(Abril81168913141516[[#This Row],[Código]],Tabla1[#All],2,FALSE)</f>
        <v>C. LEVANTE VR P.</v>
      </c>
      <c r="H580" s="42">
        <v>20166</v>
      </c>
      <c r="I580" s="42">
        <v>68</v>
      </c>
      <c r="J580" s="42">
        <v>18</v>
      </c>
      <c r="K580" s="9">
        <v>500</v>
      </c>
      <c r="L580" s="42">
        <v>461</v>
      </c>
      <c r="M580" s="22">
        <f>IFERROR((Abril81168913141516[[#This Row],[m2]]*100)/Abril81168913141516[[#This Row],[m1]],"N.A")</f>
        <v>92.2</v>
      </c>
      <c r="N580" s="42">
        <v>3.1</v>
      </c>
      <c r="O580" s="42">
        <f>IFERROR(100-Abril81168913141516[[#This Row],[% Durab.]],"N.A")</f>
        <v>7.7999999999999972</v>
      </c>
      <c r="P580" s="42" t="s">
        <v>126</v>
      </c>
      <c r="Q580" s="42" t="s">
        <v>126</v>
      </c>
      <c r="R580" s="42" t="s">
        <v>126</v>
      </c>
      <c r="S580" s="42" t="s">
        <v>126</v>
      </c>
      <c r="T580" s="42" t="s">
        <v>126</v>
      </c>
      <c r="U580" s="42" t="str">
        <f>IFERROR(100-Abril81168913141516[[#This Row],[10,00]]-Abril81168913141516[[#This Row],[12,00]]-Abril81168913141516[[#This Row],[14,00]]-Abril81168913141516[[#This Row],[16,00]],"N.A.")</f>
        <v>N.A.</v>
      </c>
      <c r="V580" s="42" t="s">
        <v>187</v>
      </c>
      <c r="W580" s="42" t="s">
        <v>128</v>
      </c>
      <c r="X580" s="42"/>
      <c r="Y580" s="42"/>
    </row>
    <row r="581" spans="1:25" ht="15" customHeight="1" x14ac:dyDescent="0.35">
      <c r="A581" s="42">
        <v>595</v>
      </c>
      <c r="B581" s="43">
        <v>45680</v>
      </c>
      <c r="C581" s="44">
        <v>0.52777777777777779</v>
      </c>
      <c r="D581" s="42" t="s">
        <v>122</v>
      </c>
      <c r="E581" s="42" t="s">
        <v>144</v>
      </c>
      <c r="F581" s="42">
        <v>200118</v>
      </c>
      <c r="G581" s="45" t="str">
        <f>+VLOOKUP(Abril81168913141516[[#This Row],[Código]],Tabla1[#All],2,FALSE)</f>
        <v>C. INICIACIÓN P. INMUNIDAD</v>
      </c>
      <c r="H581" s="42">
        <v>20167</v>
      </c>
      <c r="I581" s="42">
        <v>90</v>
      </c>
      <c r="J581" s="42">
        <v>84</v>
      </c>
      <c r="K581" s="9">
        <v>500</v>
      </c>
      <c r="L581" s="42">
        <v>481</v>
      </c>
      <c r="M581" s="22">
        <f>IFERROR((Abril81168913141516[[#This Row],[m2]]*100)/Abril81168913141516[[#This Row],[m1]],"N.A")</f>
        <v>96.2</v>
      </c>
      <c r="N581" s="42">
        <v>3</v>
      </c>
      <c r="O581" s="42">
        <f>IFERROR(100-Abril81168913141516[[#This Row],[% Durab.]],"N.A")</f>
        <v>3.7999999999999972</v>
      </c>
      <c r="P581" s="42" t="s">
        <v>126</v>
      </c>
      <c r="Q581" s="42" t="s">
        <v>126</v>
      </c>
      <c r="R581" s="42" t="s">
        <v>126</v>
      </c>
      <c r="S581" s="42" t="s">
        <v>126</v>
      </c>
      <c r="T581" s="42" t="s">
        <v>126</v>
      </c>
      <c r="U581" s="42" t="str">
        <f>IFERROR(100-Abril81168913141516[[#This Row],[10,00]]-Abril81168913141516[[#This Row],[12,00]]-Abril81168913141516[[#This Row],[14,00]]-Abril81168913141516[[#This Row],[16,00]],"N.A.")</f>
        <v>N.A.</v>
      </c>
      <c r="V581" s="42" t="s">
        <v>187</v>
      </c>
      <c r="W581" s="42" t="s">
        <v>128</v>
      </c>
      <c r="X581" s="42"/>
      <c r="Y581" s="42"/>
    </row>
    <row r="582" spans="1:25" ht="15" customHeight="1" x14ac:dyDescent="0.35">
      <c r="A582" s="42">
        <v>596</v>
      </c>
      <c r="B582" s="43">
        <v>45681</v>
      </c>
      <c r="C582" s="44">
        <v>7.2916666666666671E-2</v>
      </c>
      <c r="D582" s="42" t="s">
        <v>72</v>
      </c>
      <c r="E582" s="42" t="s">
        <v>77</v>
      </c>
      <c r="F582" s="42">
        <v>200541</v>
      </c>
      <c r="G582" s="45" t="str">
        <f>+VLOOKUP(Abril81168913141516[[#This Row],[Código]],Tabla1[#All],2,FALSE)</f>
        <v>C. LEVANTE VR P.</v>
      </c>
      <c r="H582" s="42">
        <v>20166</v>
      </c>
      <c r="I582" s="42">
        <v>68</v>
      </c>
      <c r="J582" s="42">
        <v>31</v>
      </c>
      <c r="K582" s="22" t="str">
        <f ca="1">IFERROR((Abril81168913141516[[#This Row],[m2]]*100)/Abril81168913141516[[#This Row],[m1]],"N.A")</f>
        <v>N.A</v>
      </c>
      <c r="L582" s="22" t="str">
        <f ca="1">IFERROR((Abril81168913141516[[#This Row],[% Durab.]]*100)/Abril81168913141516[[#This Row],[m2]],"N.A")</f>
        <v>N.A</v>
      </c>
      <c r="M582" s="22" t="str">
        <f ca="1">IFERROR((Abril81168913141516[[#This Row],[m2]]*100)/Abril81168913141516[[#This Row],[m1]],"N.A")</f>
        <v>N.A</v>
      </c>
      <c r="N582" s="22" t="str">
        <f ca="1">IFERROR((Abril81168913141516[[#This Row],[% Durab.]]*100)/Abril81168913141516[[#This Row],[m2]],"N.A")</f>
        <v>N.A</v>
      </c>
      <c r="O582" s="42" t="str">
        <f ca="1">IFERROR(100-Abril81168913141516[[#This Row],[% Durab.]],"N.A")</f>
        <v>N.A</v>
      </c>
      <c r="P582" s="42" t="s">
        <v>148</v>
      </c>
      <c r="Q582" s="42">
        <v>0.08</v>
      </c>
      <c r="R582" s="42">
        <v>0.44</v>
      </c>
      <c r="S582" s="42">
        <v>3.12</v>
      </c>
      <c r="T582" s="42">
        <v>3.52</v>
      </c>
      <c r="U582" s="42">
        <f>IFERROR(100-Abril81168913141516[[#This Row],[10,00]]-Abril81168913141516[[#This Row],[12,00]]-Abril81168913141516[[#This Row],[14,00]]-Abril81168913141516[[#This Row],[16,00]],"N.A.")</f>
        <v>92.84</v>
      </c>
      <c r="V582" s="42" t="s">
        <v>134</v>
      </c>
      <c r="W582" s="42" t="s">
        <v>128</v>
      </c>
      <c r="X582" s="42"/>
      <c r="Y582" s="42"/>
    </row>
    <row r="583" spans="1:25" ht="15" customHeight="1" x14ac:dyDescent="0.35">
      <c r="A583" s="42">
        <v>597</v>
      </c>
      <c r="B583" s="43">
        <v>45681</v>
      </c>
      <c r="C583" s="44">
        <v>0.1111111111111111</v>
      </c>
      <c r="D583" s="42" t="s">
        <v>122</v>
      </c>
      <c r="E583" s="42" t="s">
        <v>75</v>
      </c>
      <c r="F583" s="42">
        <v>200541</v>
      </c>
      <c r="G583" s="45" t="str">
        <f>+VLOOKUP(Abril81168913141516[[#This Row],[Código]],Tabla1[#All],2,FALSE)</f>
        <v>C. LEVANTE VR P.</v>
      </c>
      <c r="H583" s="42">
        <v>20166</v>
      </c>
      <c r="I583" s="42">
        <v>68</v>
      </c>
      <c r="J583" s="42">
        <v>32</v>
      </c>
      <c r="K583" s="9">
        <v>500</v>
      </c>
      <c r="L583" s="42">
        <v>460</v>
      </c>
      <c r="M583" s="22">
        <f>IFERROR((Abril81168913141516[[#This Row],[m2]]*100)/Abril81168913141516[[#This Row],[m1]],"N.A")</f>
        <v>92</v>
      </c>
      <c r="N583" s="42">
        <v>3.1</v>
      </c>
      <c r="O583" s="42">
        <f>IFERROR(100-Abril81168913141516[[#This Row],[% Durab.]],"N.A")</f>
        <v>8</v>
      </c>
      <c r="P583" s="42" t="s">
        <v>126</v>
      </c>
      <c r="Q583" s="42" t="s">
        <v>126</v>
      </c>
      <c r="R583" s="42" t="s">
        <v>126</v>
      </c>
      <c r="S583" s="42" t="s">
        <v>126</v>
      </c>
      <c r="T583" s="42" t="s">
        <v>126</v>
      </c>
      <c r="U583" s="42" t="str">
        <f>IFERROR(100-Abril81168913141516[[#This Row],[10,00]]-Abril81168913141516[[#This Row],[12,00]]-Abril81168913141516[[#This Row],[14,00]]-Abril81168913141516[[#This Row],[16,00]],"N.A.")</f>
        <v>N.A.</v>
      </c>
      <c r="V583" s="42" t="s">
        <v>187</v>
      </c>
      <c r="W583" s="42" t="s">
        <v>128</v>
      </c>
      <c r="X583" s="42"/>
      <c r="Y583" s="42"/>
    </row>
    <row r="584" spans="1:25" ht="15" customHeight="1" x14ac:dyDescent="0.35">
      <c r="A584" s="42">
        <v>598</v>
      </c>
      <c r="B584" s="43">
        <v>45681</v>
      </c>
      <c r="C584" s="44">
        <v>0.1111111111111111</v>
      </c>
      <c r="D584" s="42" t="s">
        <v>122</v>
      </c>
      <c r="E584" s="42" t="s">
        <v>144</v>
      </c>
      <c r="F584" s="42">
        <v>200118</v>
      </c>
      <c r="G584" s="45" t="str">
        <f>+VLOOKUP(Abril81168913141516[[#This Row],[Código]],Tabla1[#All],2,FALSE)</f>
        <v>C. INICIACIÓN P. INMUNIDAD</v>
      </c>
      <c r="H584" s="42">
        <v>20169</v>
      </c>
      <c r="I584" s="42">
        <v>15</v>
      </c>
      <c r="J584" s="42">
        <v>6</v>
      </c>
      <c r="K584" s="9">
        <v>500</v>
      </c>
      <c r="L584" s="42">
        <v>474</v>
      </c>
      <c r="M584" s="22">
        <f>IFERROR((Abril81168913141516[[#This Row],[m2]]*100)/Abril81168913141516[[#This Row],[m1]],"N.A")</f>
        <v>94.8</v>
      </c>
      <c r="N584" s="42">
        <v>3</v>
      </c>
      <c r="O584" s="42">
        <f>IFERROR(100-Abril81168913141516[[#This Row],[% Durab.]],"N.A")</f>
        <v>5.2000000000000028</v>
      </c>
      <c r="P584" s="42" t="s">
        <v>126</v>
      </c>
      <c r="Q584" s="42" t="s">
        <v>126</v>
      </c>
      <c r="R584" s="42" t="s">
        <v>126</v>
      </c>
      <c r="S584" s="42" t="s">
        <v>126</v>
      </c>
      <c r="T584" s="42" t="s">
        <v>126</v>
      </c>
      <c r="U584" s="42" t="str">
        <f>IFERROR(100-Abril81168913141516[[#This Row],[10,00]]-Abril81168913141516[[#This Row],[12,00]]-Abril81168913141516[[#This Row],[14,00]]-Abril81168913141516[[#This Row],[16,00]],"N.A.")</f>
        <v>N.A.</v>
      </c>
      <c r="V584" s="42" t="s">
        <v>187</v>
      </c>
      <c r="W584" s="42" t="s">
        <v>128</v>
      </c>
      <c r="X584" s="42"/>
      <c r="Y584" s="42"/>
    </row>
    <row r="585" spans="1:25" ht="15" customHeight="1" x14ac:dyDescent="0.35">
      <c r="A585" s="42">
        <v>599</v>
      </c>
      <c r="B585" s="43">
        <v>45681</v>
      </c>
      <c r="C585" s="44">
        <v>0.1736111111111111</v>
      </c>
      <c r="D585" s="42" t="s">
        <v>72</v>
      </c>
      <c r="E585" s="42" t="s">
        <v>77</v>
      </c>
      <c r="F585" s="42">
        <v>200118</v>
      </c>
      <c r="G585" s="45" t="str">
        <f>+VLOOKUP(Abril81168913141516[[#This Row],[Código]],Tabla1[#All],2,FALSE)</f>
        <v>C. INICIACIÓN P. INMUNIDAD</v>
      </c>
      <c r="H585" s="42">
        <v>20169</v>
      </c>
      <c r="I585" s="42">
        <v>15</v>
      </c>
      <c r="J585" s="42">
        <v>14</v>
      </c>
      <c r="K585" s="22" t="str">
        <f ca="1">IFERROR((Abril81168913141516[[#This Row],[m2]]*100)/Abril81168913141516[[#This Row],[m1]],"N.A")</f>
        <v>N.A</v>
      </c>
      <c r="L585" s="22" t="str">
        <f ca="1">IFERROR((Abril81168913141516[[#This Row],[% Durab.]]*100)/Abril81168913141516[[#This Row],[m2]],"N.A")</f>
        <v>N.A</v>
      </c>
      <c r="M585" s="22" t="str">
        <f ca="1">IFERROR((Abril81168913141516[[#This Row],[m2]]*100)/Abril81168913141516[[#This Row],[m1]],"N.A")</f>
        <v>N.A</v>
      </c>
      <c r="N585" s="22" t="str">
        <f ca="1">IFERROR((Abril81168913141516[[#This Row],[% Durab.]]*100)/Abril81168913141516[[#This Row],[m2]],"N.A")</f>
        <v>N.A</v>
      </c>
      <c r="O585" s="42" t="str">
        <f ca="1">IFERROR(100-Abril81168913141516[[#This Row],[% Durab.]],"N.A")</f>
        <v>N.A</v>
      </c>
      <c r="P585" s="42" t="s">
        <v>148</v>
      </c>
      <c r="Q585" s="42">
        <v>0.12</v>
      </c>
      <c r="R585" s="42">
        <v>0.32</v>
      </c>
      <c r="S585" s="42">
        <v>2.72</v>
      </c>
      <c r="T585" s="42">
        <v>3.32</v>
      </c>
      <c r="U585" s="42">
        <f>IFERROR(100-Abril81168913141516[[#This Row],[10,00]]-Abril81168913141516[[#This Row],[12,00]]-Abril81168913141516[[#This Row],[14,00]]-Abril81168913141516[[#This Row],[16,00]],"N.A.")</f>
        <v>93.52000000000001</v>
      </c>
      <c r="V585" s="42" t="s">
        <v>134</v>
      </c>
      <c r="W585" s="42" t="s">
        <v>128</v>
      </c>
      <c r="X585" s="42"/>
      <c r="Y585" s="42"/>
    </row>
    <row r="586" spans="1:25" ht="15" customHeight="1" x14ac:dyDescent="0.35">
      <c r="A586" s="42">
        <v>600</v>
      </c>
      <c r="B586" s="43">
        <v>45681</v>
      </c>
      <c r="C586" s="44">
        <v>0.19444444444444445</v>
      </c>
      <c r="D586" s="42" t="s">
        <v>122</v>
      </c>
      <c r="E586" s="42" t="s">
        <v>75</v>
      </c>
      <c r="F586" s="42">
        <v>200541</v>
      </c>
      <c r="G586" s="45" t="str">
        <f>+VLOOKUP(Abril81168913141516[[#This Row],[Código]],Tabla1[#All],2,FALSE)</f>
        <v>C. LEVANTE VR P.</v>
      </c>
      <c r="H586" s="42">
        <v>20166</v>
      </c>
      <c r="I586" s="42">
        <v>68</v>
      </c>
      <c r="J586" s="42">
        <v>45</v>
      </c>
      <c r="K586" s="9">
        <v>500</v>
      </c>
      <c r="L586" s="42">
        <v>461</v>
      </c>
      <c r="M586" s="22">
        <f>IFERROR((Abril81168913141516[[#This Row],[m2]]*100)/Abril81168913141516[[#This Row],[m1]],"N.A")</f>
        <v>92.2</v>
      </c>
      <c r="N586" s="42">
        <v>3.2</v>
      </c>
      <c r="O586" s="42">
        <f>IFERROR(100-Abril81168913141516[[#This Row],[% Durab.]],"N.A")</f>
        <v>7.7999999999999972</v>
      </c>
      <c r="P586" s="42" t="s">
        <v>126</v>
      </c>
      <c r="Q586" s="42" t="s">
        <v>126</v>
      </c>
      <c r="R586" s="42" t="s">
        <v>126</v>
      </c>
      <c r="S586" s="42" t="s">
        <v>126</v>
      </c>
      <c r="T586" s="42" t="s">
        <v>126</v>
      </c>
      <c r="U586" s="42" t="str">
        <f>IFERROR(100-Abril81168913141516[[#This Row],[10,00]]-Abril81168913141516[[#This Row],[12,00]]-Abril81168913141516[[#This Row],[14,00]]-Abril81168913141516[[#This Row],[16,00]],"N.A.")</f>
        <v>N.A.</v>
      </c>
      <c r="V586" s="42" t="s">
        <v>187</v>
      </c>
      <c r="W586" s="42" t="s">
        <v>128</v>
      </c>
      <c r="X586" s="42"/>
      <c r="Y586" s="42"/>
    </row>
    <row r="587" spans="1:25" ht="15" customHeight="1" x14ac:dyDescent="0.35">
      <c r="A587" s="42">
        <v>601</v>
      </c>
      <c r="B587" s="43">
        <v>45681</v>
      </c>
      <c r="C587" s="44">
        <v>0.19444444444444445</v>
      </c>
      <c r="D587" s="42" t="s">
        <v>122</v>
      </c>
      <c r="E587" s="42" t="s">
        <v>144</v>
      </c>
      <c r="F587" s="42">
        <v>200118</v>
      </c>
      <c r="G587" s="45" t="str">
        <f>+VLOOKUP(Abril81168913141516[[#This Row],[Código]],Tabla1[#All],2,FALSE)</f>
        <v>C. INICIACIÓN P. INMUNIDAD</v>
      </c>
      <c r="H587" s="42">
        <v>20169</v>
      </c>
      <c r="I587" s="42">
        <v>15</v>
      </c>
      <c r="J587" s="42">
        <v>14</v>
      </c>
      <c r="K587" s="9">
        <v>500</v>
      </c>
      <c r="L587" s="42">
        <v>480</v>
      </c>
      <c r="M587" s="22">
        <f>IFERROR((Abril81168913141516[[#This Row],[m2]]*100)/Abril81168913141516[[#This Row],[m1]],"N.A")</f>
        <v>96</v>
      </c>
      <c r="N587" s="42">
        <v>3</v>
      </c>
      <c r="O587" s="42">
        <f>IFERROR(100-Abril81168913141516[[#This Row],[% Durab.]],"N.A")</f>
        <v>4</v>
      </c>
      <c r="P587" s="42" t="s">
        <v>126</v>
      </c>
      <c r="Q587" s="42" t="s">
        <v>126</v>
      </c>
      <c r="R587" s="42" t="s">
        <v>126</v>
      </c>
      <c r="S587" s="42" t="s">
        <v>126</v>
      </c>
      <c r="T587" s="42" t="s">
        <v>126</v>
      </c>
      <c r="U587" s="42" t="str">
        <f>IFERROR(100-Abril81168913141516[[#This Row],[10,00]]-Abril81168913141516[[#This Row],[12,00]]-Abril81168913141516[[#This Row],[14,00]]-Abril81168913141516[[#This Row],[16,00]],"N.A.")</f>
        <v>N.A.</v>
      </c>
      <c r="V587" s="42" t="s">
        <v>187</v>
      </c>
      <c r="W587" s="42" t="s">
        <v>128</v>
      </c>
      <c r="X587" s="42"/>
      <c r="Y587" s="42"/>
    </row>
    <row r="588" spans="1:25" ht="15" customHeight="1" x14ac:dyDescent="0.35">
      <c r="A588" s="42">
        <v>602</v>
      </c>
      <c r="B588" s="43">
        <v>45681</v>
      </c>
      <c r="C588" s="44">
        <v>0.3263888888888889</v>
      </c>
      <c r="D588" s="42" t="s">
        <v>122</v>
      </c>
      <c r="E588" s="42" t="s">
        <v>75</v>
      </c>
      <c r="F588" s="42">
        <v>200541</v>
      </c>
      <c r="G588" s="45" t="str">
        <f>+VLOOKUP(Abril81168913141516[[#This Row],[Código]],Tabla1[#All],2,FALSE)</f>
        <v>C. LEVANTE VR P.</v>
      </c>
      <c r="H588" s="42">
        <v>20168</v>
      </c>
      <c r="I588" s="42">
        <v>41</v>
      </c>
      <c r="J588" s="42">
        <v>18</v>
      </c>
      <c r="K588" s="9">
        <v>500</v>
      </c>
      <c r="L588" s="42">
        <v>465</v>
      </c>
      <c r="M588" s="22">
        <f>IFERROR((Abril81168913141516[[#This Row],[m2]]*100)/Abril81168913141516[[#This Row],[m1]],"N.A")</f>
        <v>93</v>
      </c>
      <c r="N588" s="42">
        <v>3.3</v>
      </c>
      <c r="O588" s="42">
        <f>IFERROR(100-Abril81168913141516[[#This Row],[% Durab.]],"N.A")</f>
        <v>7</v>
      </c>
      <c r="P588" s="42" t="s">
        <v>126</v>
      </c>
      <c r="Q588" s="42" t="s">
        <v>126</v>
      </c>
      <c r="R588" s="42" t="s">
        <v>126</v>
      </c>
      <c r="S588" s="42" t="s">
        <v>116</v>
      </c>
      <c r="T588" s="42" t="s">
        <v>116</v>
      </c>
      <c r="U588" s="42" t="str">
        <f>IFERROR(100-Abril81168913141516[[#This Row],[10,00]]-Abril81168913141516[[#This Row],[12,00]]-Abril81168913141516[[#This Row],[14,00]]-Abril81168913141516[[#This Row],[16,00]],"N.A.")</f>
        <v>N.A.</v>
      </c>
      <c r="V588" s="42" t="s">
        <v>187</v>
      </c>
      <c r="W588" s="42" t="s">
        <v>118</v>
      </c>
      <c r="X588" s="42"/>
      <c r="Y588" s="42"/>
    </row>
    <row r="589" spans="1:25" ht="15" customHeight="1" x14ac:dyDescent="0.35">
      <c r="A589" s="42">
        <v>603</v>
      </c>
      <c r="B589" s="43">
        <v>45681</v>
      </c>
      <c r="C589" s="44">
        <v>0.3263888888888889</v>
      </c>
      <c r="D589" s="42" t="s">
        <v>122</v>
      </c>
      <c r="E589" s="42" t="s">
        <v>76</v>
      </c>
      <c r="F589" s="42">
        <v>200541</v>
      </c>
      <c r="G589" s="45" t="str">
        <f>+VLOOKUP(Abril81168913141516[[#This Row],[Código]],Tabla1[#All],2,FALSE)</f>
        <v>C. LEVANTE VR P.</v>
      </c>
      <c r="H589" s="42">
        <v>20168</v>
      </c>
      <c r="I589" s="42">
        <v>41</v>
      </c>
      <c r="J589" s="42">
        <v>18</v>
      </c>
      <c r="K589" s="9">
        <v>500</v>
      </c>
      <c r="L589" s="42">
        <v>475</v>
      </c>
      <c r="M589" s="22">
        <f>IFERROR((Abril81168913141516[[#This Row],[m2]]*100)/Abril81168913141516[[#This Row],[m1]],"N.A")</f>
        <v>95</v>
      </c>
      <c r="N589" s="42">
        <v>3.2</v>
      </c>
      <c r="O589" s="42">
        <f>IFERROR(100-Abril81168913141516[[#This Row],[% Durab.]],"N.A")</f>
        <v>5</v>
      </c>
      <c r="P589" s="42" t="s">
        <v>126</v>
      </c>
      <c r="Q589" s="42" t="s">
        <v>126</v>
      </c>
      <c r="R589" s="42" t="s">
        <v>126</v>
      </c>
      <c r="S589" s="42" t="s">
        <v>116</v>
      </c>
      <c r="T589" s="42" t="s">
        <v>116</v>
      </c>
      <c r="U589" s="42" t="str">
        <f>IFERROR(100-Abril81168913141516[[#This Row],[10,00]]-Abril81168913141516[[#This Row],[12,00]]-Abril81168913141516[[#This Row],[14,00]]-Abril81168913141516[[#This Row],[16,00]],"N.A.")</f>
        <v>N.A.</v>
      </c>
      <c r="V589" s="42" t="s">
        <v>187</v>
      </c>
      <c r="W589" s="42" t="s">
        <v>118</v>
      </c>
      <c r="X589" s="42"/>
      <c r="Y589" s="42"/>
    </row>
    <row r="590" spans="1:25" ht="15" customHeight="1" x14ac:dyDescent="0.35">
      <c r="A590" s="42">
        <v>604</v>
      </c>
      <c r="B590" s="43">
        <v>45682</v>
      </c>
      <c r="C590" s="44">
        <v>0.10416666666666667</v>
      </c>
      <c r="D590" s="42" t="s">
        <v>72</v>
      </c>
      <c r="E590" s="42" t="s">
        <v>77</v>
      </c>
      <c r="F590" s="42">
        <v>200116</v>
      </c>
      <c r="G590" s="45" t="str">
        <f>+VLOOKUP(Abril81168913141516[[#This Row],[Código]],Tabla1[#All],2,FALSE)</f>
        <v>C.PREINICIACIÓN F1 P. INMUNIDAD</v>
      </c>
      <c r="H590" s="42">
        <v>20171</v>
      </c>
      <c r="I590" s="42">
        <v>18</v>
      </c>
      <c r="J590" s="42">
        <v>4</v>
      </c>
      <c r="K590" s="22" t="str">
        <f ca="1">IFERROR((Abril81168913141516[[#This Row],[m2]]*100)/Abril81168913141516[[#This Row],[m1]],"N.A")</f>
        <v>N.A</v>
      </c>
      <c r="L590" s="22" t="str">
        <f ca="1">IFERROR((Abril81168913141516[[#This Row],[% Durab.]]*100)/Abril81168913141516[[#This Row],[m2]],"N.A")</f>
        <v>N.A</v>
      </c>
      <c r="M590" s="22" t="str">
        <f ca="1">IFERROR((Abril81168913141516[[#This Row],[m2]]*100)/Abril81168913141516[[#This Row],[m1]],"N.A")</f>
        <v>N.A</v>
      </c>
      <c r="N590" s="22" t="str">
        <f ca="1">IFERROR((Abril81168913141516[[#This Row],[% Durab.]]*100)/Abril81168913141516[[#This Row],[m2]],"N.A")</f>
        <v>N.A</v>
      </c>
      <c r="O590" s="42" t="str">
        <f ca="1">IFERROR(100-Abril81168913141516[[#This Row],[% Durab.]],"N.A")</f>
        <v>N.A</v>
      </c>
      <c r="P590" s="42" t="s">
        <v>142</v>
      </c>
      <c r="Q590" s="42">
        <v>1</v>
      </c>
      <c r="R590" s="42">
        <v>1.28</v>
      </c>
      <c r="S590" s="42">
        <v>2.72</v>
      </c>
      <c r="T590" s="42">
        <v>2.4</v>
      </c>
      <c r="U590" s="42">
        <f>IFERROR(100-Abril81168913141516[[#This Row],[10,00]]-Abril81168913141516[[#This Row],[12,00]]-Abril81168913141516[[#This Row],[14,00]]-Abril81168913141516[[#This Row],[16,00]],"N.A.")</f>
        <v>92.6</v>
      </c>
      <c r="V590" s="42" t="s">
        <v>134</v>
      </c>
      <c r="W590" s="42" t="s">
        <v>125</v>
      </c>
      <c r="X590" s="42"/>
      <c r="Y590" s="42"/>
    </row>
    <row r="591" spans="1:25" ht="15" customHeight="1" x14ac:dyDescent="0.35">
      <c r="A591" s="42">
        <v>605</v>
      </c>
      <c r="B591" s="43">
        <v>45682</v>
      </c>
      <c r="C591" s="44">
        <v>0.18402777777777779</v>
      </c>
      <c r="D591" s="42" t="s">
        <v>122</v>
      </c>
      <c r="E591" s="42" t="s">
        <v>75</v>
      </c>
      <c r="F591" s="42">
        <v>200116</v>
      </c>
      <c r="G591" s="45" t="str">
        <f>+VLOOKUP(Abril81168913141516[[#This Row],[Código]],Tabla1[#All],2,FALSE)</f>
        <v>C.PREINICIACIÓN F1 P. INMUNIDAD</v>
      </c>
      <c r="H591" s="42">
        <v>20171</v>
      </c>
      <c r="I591" s="42">
        <v>18</v>
      </c>
      <c r="J591" s="42">
        <v>16</v>
      </c>
      <c r="K591" s="9">
        <v>500</v>
      </c>
      <c r="L591" s="42">
        <v>494</v>
      </c>
      <c r="M591" s="22">
        <f>IFERROR((Abril81168913141516[[#This Row],[m2]]*100)/Abril81168913141516[[#This Row],[m1]],"N.A")</f>
        <v>98.8</v>
      </c>
      <c r="N591" s="42">
        <v>3.1</v>
      </c>
      <c r="O591" s="42">
        <f>IFERROR(100-Abril81168913141516[[#This Row],[% Durab.]],"N.A")</f>
        <v>1.2000000000000028</v>
      </c>
      <c r="P591" s="42" t="s">
        <v>126</v>
      </c>
      <c r="Q591" s="42" t="s">
        <v>126</v>
      </c>
      <c r="R591" s="42" t="s">
        <v>126</v>
      </c>
      <c r="S591" s="42" t="s">
        <v>126</v>
      </c>
      <c r="T591" s="42" t="s">
        <v>126</v>
      </c>
      <c r="U591" s="42" t="str">
        <f>IFERROR(100-Abril81168913141516[[#This Row],[10,00]]-Abril81168913141516[[#This Row],[12,00]]-Abril81168913141516[[#This Row],[14,00]]-Abril81168913141516[[#This Row],[16,00]],"N.A.")</f>
        <v>N.A.</v>
      </c>
      <c r="V591" s="42" t="s">
        <v>192</v>
      </c>
      <c r="W591" s="42" t="s">
        <v>125</v>
      </c>
      <c r="X591" s="42"/>
      <c r="Y591" s="42"/>
    </row>
    <row r="592" spans="1:25" ht="15" customHeight="1" x14ac:dyDescent="0.35">
      <c r="A592" s="42">
        <v>606</v>
      </c>
      <c r="B592" s="43">
        <v>45682</v>
      </c>
      <c r="C592" s="44">
        <v>0.18402777777777779</v>
      </c>
      <c r="D592" s="42" t="s">
        <v>122</v>
      </c>
      <c r="E592" s="42" t="s">
        <v>76</v>
      </c>
      <c r="F592" s="42">
        <v>200541</v>
      </c>
      <c r="G592" s="45" t="str">
        <f>+VLOOKUP(Abril81168913141516[[#This Row],[Código]],Tabla1[#All],2,FALSE)</f>
        <v>C. LEVANTE VR P.</v>
      </c>
      <c r="H592" s="42">
        <v>20168</v>
      </c>
      <c r="I592" s="42">
        <v>41</v>
      </c>
      <c r="J592" s="42">
        <v>35</v>
      </c>
      <c r="K592" s="9">
        <v>500</v>
      </c>
      <c r="L592" s="42">
        <v>467</v>
      </c>
      <c r="M592" s="22">
        <f>IFERROR((Abril81168913141516[[#This Row],[m2]]*100)/Abril81168913141516[[#This Row],[m1]],"N.A")</f>
        <v>93.4</v>
      </c>
      <c r="N592" s="42">
        <v>3.2</v>
      </c>
      <c r="O592" s="42">
        <f>IFERROR(100-Abril81168913141516[[#This Row],[% Durab.]],"N.A")</f>
        <v>6.5999999999999943</v>
      </c>
      <c r="P592" s="42" t="s">
        <v>126</v>
      </c>
      <c r="Q592" s="42" t="s">
        <v>126</v>
      </c>
      <c r="R592" s="42" t="s">
        <v>126</v>
      </c>
      <c r="S592" s="42" t="s">
        <v>126</v>
      </c>
      <c r="T592" s="42" t="s">
        <v>126</v>
      </c>
      <c r="U592" s="42" t="s">
        <v>109</v>
      </c>
      <c r="V592" s="42" t="s">
        <v>192</v>
      </c>
      <c r="W592" s="42" t="s">
        <v>125</v>
      </c>
      <c r="X592" s="42"/>
      <c r="Y592" s="42"/>
    </row>
    <row r="593" spans="1:25" ht="15" customHeight="1" x14ac:dyDescent="0.35">
      <c r="A593" s="42">
        <v>607</v>
      </c>
      <c r="B593" s="43">
        <v>45682</v>
      </c>
      <c r="C593" s="44">
        <v>0.24930555555555556</v>
      </c>
      <c r="D593" s="42" t="s">
        <v>122</v>
      </c>
      <c r="E593" s="42" t="s">
        <v>75</v>
      </c>
      <c r="F593" s="42">
        <v>200117</v>
      </c>
      <c r="G593" s="45" t="str">
        <f>+VLOOKUP(Abril81168913141516[[#This Row],[Código]],Tabla1[#All],2,FALSE)</f>
        <v>C.PREINICIACIÓN F2 P. INMUNIDAD</v>
      </c>
      <c r="H593" s="42">
        <v>20172</v>
      </c>
      <c r="I593" s="42">
        <v>52</v>
      </c>
      <c r="J593" s="42">
        <v>12</v>
      </c>
      <c r="K593" s="9">
        <v>500</v>
      </c>
      <c r="L593" s="42">
        <v>491</v>
      </c>
      <c r="M593" s="22">
        <f>IFERROR((Abril81168913141516[[#This Row],[m2]]*100)/Abril81168913141516[[#This Row],[m1]],"N.A")</f>
        <v>98.2</v>
      </c>
      <c r="N593" s="42">
        <v>3</v>
      </c>
      <c r="O593" s="42">
        <f>IFERROR(100-Abril81168913141516[[#This Row],[% Durab.]],"N.A")</f>
        <v>1.7999999999999972</v>
      </c>
      <c r="P593" s="42" t="s">
        <v>126</v>
      </c>
      <c r="Q593" s="42" t="s">
        <v>126</v>
      </c>
      <c r="R593" s="42" t="s">
        <v>126</v>
      </c>
      <c r="S593" s="42" t="s">
        <v>126</v>
      </c>
      <c r="T593" s="42" t="s">
        <v>126</v>
      </c>
      <c r="U593" s="42" t="str">
        <f>IFERROR(100-Abril81168913141516[[#This Row],[10,00]]-Abril81168913141516[[#This Row],[12,00]]-Abril81168913141516[[#This Row],[14,00]]-Abril81168913141516[[#This Row],[16,00]],"N.A.")</f>
        <v>N.A.</v>
      </c>
      <c r="V593" s="42" t="s">
        <v>192</v>
      </c>
      <c r="W593" s="42" t="s">
        <v>125</v>
      </c>
      <c r="X593" s="42"/>
      <c r="Y593" s="42"/>
    </row>
    <row r="594" spans="1:25" ht="15" customHeight="1" x14ac:dyDescent="0.35">
      <c r="A594" s="42">
        <v>608</v>
      </c>
      <c r="B594" s="43">
        <v>45682</v>
      </c>
      <c r="C594" s="44">
        <v>0.31805555555555554</v>
      </c>
      <c r="D594" s="42" t="s">
        <v>122</v>
      </c>
      <c r="E594" s="42" t="s">
        <v>75</v>
      </c>
      <c r="F594" s="42">
        <v>200117</v>
      </c>
      <c r="G594" s="45" t="str">
        <f>+VLOOKUP(Abril81168913141516[[#This Row],[Código]],Tabla1[#All],2,FALSE)</f>
        <v>C.PREINICIACIÓN F2 P. INMUNIDAD</v>
      </c>
      <c r="H594" s="42">
        <v>20172</v>
      </c>
      <c r="I594" s="42">
        <v>52</v>
      </c>
      <c r="J594" s="42">
        <v>16</v>
      </c>
      <c r="K594" s="9">
        <v>500</v>
      </c>
      <c r="L594" s="42">
        <v>490</v>
      </c>
      <c r="M594" s="22">
        <f>IFERROR((Abril81168913141516[[#This Row],[m2]]*100)/Abril81168913141516[[#This Row],[m1]],"N.A")</f>
        <v>98</v>
      </c>
      <c r="N594" s="42">
        <v>3</v>
      </c>
      <c r="O594" s="42">
        <f>IFERROR(100-Abril81168913141516[[#This Row],[% Durab.]],"N.A")</f>
        <v>2</v>
      </c>
      <c r="P594" s="42" t="s">
        <v>126</v>
      </c>
      <c r="Q594" s="42" t="s">
        <v>126</v>
      </c>
      <c r="R594" s="42" t="s">
        <v>126</v>
      </c>
      <c r="S594" s="42" t="s">
        <v>126</v>
      </c>
      <c r="T594" s="42" t="s">
        <v>126</v>
      </c>
      <c r="U594" s="42" t="str">
        <f>IFERROR(100-Abril81168913141516[[#This Row],[10,00]]-Abril81168913141516[[#This Row],[12,00]]-Abril81168913141516[[#This Row],[14,00]]-Abril81168913141516[[#This Row],[16,00]],"N.A.")</f>
        <v>N.A.</v>
      </c>
      <c r="V594" s="42" t="s">
        <v>192</v>
      </c>
      <c r="W594" s="42" t="s">
        <v>128</v>
      </c>
      <c r="X594" s="42"/>
      <c r="Y594" s="42"/>
    </row>
    <row r="595" spans="1:25" ht="15" customHeight="1" x14ac:dyDescent="0.35">
      <c r="A595" s="42">
        <v>609</v>
      </c>
      <c r="B595" s="43">
        <v>45682</v>
      </c>
      <c r="C595" s="44">
        <v>0.31805555555555554</v>
      </c>
      <c r="D595" s="42" t="s">
        <v>122</v>
      </c>
      <c r="E595" s="42" t="s">
        <v>76</v>
      </c>
      <c r="F595" s="42">
        <v>200544</v>
      </c>
      <c r="G595" s="45" t="str">
        <f>+VLOOKUP(Abril81168913141516[[#This Row],[Código]],Tabla1[#All],2,FALSE)</f>
        <v>FINALIZADOR VR.</v>
      </c>
      <c r="H595" s="42">
        <v>20173</v>
      </c>
      <c r="I595" s="42">
        <v>68</v>
      </c>
      <c r="J595" s="42">
        <v>8</v>
      </c>
      <c r="K595" s="9">
        <v>500</v>
      </c>
      <c r="L595" s="42">
        <v>460</v>
      </c>
      <c r="M595" s="22">
        <f>IFERROR((Abril81168913141516[[#This Row],[m2]]*100)/Abril81168913141516[[#This Row],[m1]],"N.A")</f>
        <v>92</v>
      </c>
      <c r="N595" s="42">
        <v>3.2</v>
      </c>
      <c r="O595" s="42">
        <f>IFERROR(100-Abril81168913141516[[#This Row],[% Durab.]],"N.A")</f>
        <v>8</v>
      </c>
      <c r="P595" s="42" t="s">
        <v>126</v>
      </c>
      <c r="Q595" s="42" t="s">
        <v>126</v>
      </c>
      <c r="R595" s="42" t="s">
        <v>126</v>
      </c>
      <c r="S595" s="42" t="s">
        <v>126</v>
      </c>
      <c r="T595" s="42" t="s">
        <v>126</v>
      </c>
      <c r="U595" s="42" t="str">
        <f>IFERROR(100-Abril81168913141516[[#This Row],[10,00]]-Abril81168913141516[[#This Row],[12,00]]-Abril81168913141516[[#This Row],[14,00]]-Abril81168913141516[[#This Row],[16,00]],"N.A.")</f>
        <v>N.A.</v>
      </c>
      <c r="V595" s="42" t="s">
        <v>192</v>
      </c>
      <c r="W595" s="42" t="s">
        <v>128</v>
      </c>
      <c r="X595" s="42"/>
      <c r="Y595" s="42"/>
    </row>
    <row r="596" spans="1:25" ht="15" customHeight="1" x14ac:dyDescent="0.35">
      <c r="A596" s="42">
        <v>610</v>
      </c>
      <c r="B596" s="43">
        <v>45682</v>
      </c>
      <c r="C596" s="44">
        <v>0.35416666666666669</v>
      </c>
      <c r="D596" s="42" t="s">
        <v>114</v>
      </c>
      <c r="E596" s="42" t="s">
        <v>77</v>
      </c>
      <c r="F596" s="42">
        <v>200117</v>
      </c>
      <c r="G596" s="45" t="str">
        <f>+VLOOKUP(Abril81168913141516[[#This Row],[Código]],Tabla1[#All],2,FALSE)</f>
        <v>C.PREINICIACIÓN F2 P. INMUNIDAD</v>
      </c>
      <c r="H596" s="42">
        <v>20172</v>
      </c>
      <c r="I596" s="42">
        <v>52</v>
      </c>
      <c r="J596" s="42">
        <v>30</v>
      </c>
      <c r="K596" s="22" t="str">
        <f ca="1">IFERROR((Abril81168913141516[[#This Row],[m2]]*100)/Abril81168913141516[[#This Row],[m1]],"N.A")</f>
        <v>N.A</v>
      </c>
      <c r="L596" s="22" t="str">
        <f ca="1">IFERROR((Abril81168913141516[[#This Row],[% Durab.]]*100)/Abril81168913141516[[#This Row],[m2]],"N.A")</f>
        <v>N.A</v>
      </c>
      <c r="M596" s="22" t="str">
        <f ca="1">IFERROR((Abril81168913141516[[#This Row],[m2]]*100)/Abril81168913141516[[#This Row],[m1]],"N.A")</f>
        <v>N.A</v>
      </c>
      <c r="N596" s="22" t="str">
        <f ca="1">IFERROR((Abril81168913141516[[#This Row],[% Durab.]]*100)/Abril81168913141516[[#This Row],[m2]],"N.A")</f>
        <v>N.A</v>
      </c>
      <c r="O596" s="42" t="str">
        <f ca="1">IFERROR(100-Abril81168913141516[[#This Row],[% Durab.]],"N.A")</f>
        <v>N.A</v>
      </c>
      <c r="P596" s="42">
        <v>2.5</v>
      </c>
      <c r="Q596" s="42">
        <v>0.44</v>
      </c>
      <c r="R596" s="42">
        <v>1.28</v>
      </c>
      <c r="S596" s="42">
        <v>3.24</v>
      </c>
      <c r="T596" s="42">
        <v>2.96</v>
      </c>
      <c r="U596" s="42">
        <f>IFERROR(100-Abril81168913141516[[#This Row],[10,00]]-Abril81168913141516[[#This Row],[12,00]]-Abril81168913141516[[#This Row],[14,00]]-Abril81168913141516[[#This Row],[16,00]],"N.A.")</f>
        <v>92.080000000000013</v>
      </c>
      <c r="V596" s="42" t="s">
        <v>152</v>
      </c>
      <c r="W596" s="42" t="s">
        <v>128</v>
      </c>
      <c r="X596" s="42"/>
      <c r="Y596" s="42"/>
    </row>
    <row r="597" spans="1:25" ht="15" customHeight="1" x14ac:dyDescent="0.35">
      <c r="A597" s="42">
        <v>611</v>
      </c>
      <c r="B597" s="43">
        <v>45682</v>
      </c>
      <c r="C597" s="44">
        <v>0.39583333333333331</v>
      </c>
      <c r="D597" s="42" t="s">
        <v>72</v>
      </c>
      <c r="E597" s="42" t="s">
        <v>77</v>
      </c>
      <c r="F597" s="42">
        <v>200544</v>
      </c>
      <c r="G597" s="45" t="str">
        <f>+VLOOKUP(Abril81168913141516[[#This Row],[Código]],Tabla1[#All],2,FALSE)</f>
        <v>FINALIZADOR VR.</v>
      </c>
      <c r="H597" s="42">
        <v>20173</v>
      </c>
      <c r="I597" s="42">
        <v>68</v>
      </c>
      <c r="J597" s="42">
        <v>20</v>
      </c>
      <c r="K597" s="22" t="str">
        <f ca="1">IFERROR((Abril81168913141516[[#This Row],[m2]]*100)/Abril81168913141516[[#This Row],[m1]],"N.A")</f>
        <v>N.A</v>
      </c>
      <c r="L597" s="22" t="str">
        <f ca="1">IFERROR((Abril81168913141516[[#This Row],[% Durab.]]*100)/Abril81168913141516[[#This Row],[m2]],"N.A")</f>
        <v>N.A</v>
      </c>
      <c r="M597" s="22" t="str">
        <f ca="1">IFERROR((Abril81168913141516[[#This Row],[m2]]*100)/Abril81168913141516[[#This Row],[m1]],"N.A")</f>
        <v>N.A</v>
      </c>
      <c r="N597" s="22" t="str">
        <f ca="1">IFERROR((Abril81168913141516[[#This Row],[% Durab.]]*100)/Abril81168913141516[[#This Row],[m2]],"N.A")</f>
        <v>N.A</v>
      </c>
      <c r="O597" s="42" t="str">
        <f ca="1">IFERROR(100-Abril81168913141516[[#This Row],[% Durab.]],"N.A")</f>
        <v>N.A</v>
      </c>
      <c r="P597" s="42">
        <v>2.5</v>
      </c>
      <c r="Q597" s="42">
        <v>0.6</v>
      </c>
      <c r="R597" s="42">
        <v>1.04</v>
      </c>
      <c r="S597" s="42">
        <v>4.4000000000000004</v>
      </c>
      <c r="T597" s="42">
        <v>4.5999999999999996</v>
      </c>
      <c r="U597" s="42">
        <f>IFERROR(100-Abril81168913141516[[#This Row],[10,00]]-Abril81168913141516[[#This Row],[12,00]]-Abril81168913141516[[#This Row],[14,00]]-Abril81168913141516[[#This Row],[16,00]],"N.A.")</f>
        <v>89.36</v>
      </c>
      <c r="V597" s="42" t="s">
        <v>152</v>
      </c>
      <c r="W597" s="42" t="s">
        <v>128</v>
      </c>
      <c r="X597" s="42" t="s">
        <v>212</v>
      </c>
      <c r="Y597" s="42"/>
    </row>
    <row r="598" spans="1:25" ht="15" customHeight="1" x14ac:dyDescent="0.35">
      <c r="A598" s="42">
        <v>612</v>
      </c>
      <c r="B598" s="43">
        <v>45682</v>
      </c>
      <c r="C598" s="44">
        <v>0.4201388888888889</v>
      </c>
      <c r="D598" s="42" t="s">
        <v>122</v>
      </c>
      <c r="E598" s="42" t="s">
        <v>75</v>
      </c>
      <c r="F598" s="42">
        <v>200117</v>
      </c>
      <c r="G598" s="45" t="str">
        <f>+VLOOKUP(Abril81168913141516[[#This Row],[Código]],Tabla1[#All],2,FALSE)</f>
        <v>C.PREINICIACIÓN F2 P. INMUNIDAD</v>
      </c>
      <c r="H598" s="42">
        <v>20172</v>
      </c>
      <c r="I598" s="42">
        <v>52</v>
      </c>
      <c r="J598" s="42">
        <v>36</v>
      </c>
      <c r="K598" s="9">
        <v>500</v>
      </c>
      <c r="L598" s="42">
        <v>490</v>
      </c>
      <c r="M598" s="22">
        <f>IFERROR((Abril81168913141516[[#This Row],[m2]]*100)/Abril81168913141516[[#This Row],[m1]],"N.A")</f>
        <v>98</v>
      </c>
      <c r="N598" s="42">
        <v>3</v>
      </c>
      <c r="O598" s="42">
        <f>IFERROR(100-Abril81168913141516[[#This Row],[% Durab.]],"N.A")</f>
        <v>2</v>
      </c>
      <c r="P598" s="42" t="s">
        <v>126</v>
      </c>
      <c r="Q598" s="42" t="s">
        <v>126</v>
      </c>
      <c r="R598" s="42" t="s">
        <v>126</v>
      </c>
      <c r="S598" s="42" t="s">
        <v>126</v>
      </c>
      <c r="T598" s="42" t="s">
        <v>126</v>
      </c>
      <c r="U598" s="42" t="str">
        <f>IFERROR(100-Abril81168913141516[[#This Row],[10,00]]-Abril81168913141516[[#This Row],[12,00]]-Abril81168913141516[[#This Row],[14,00]]-Abril81168913141516[[#This Row],[16,00]],"N.A.")</f>
        <v>N.A.</v>
      </c>
      <c r="V598" s="42" t="s">
        <v>129</v>
      </c>
      <c r="W598" s="42" t="s">
        <v>128</v>
      </c>
      <c r="X598" s="42"/>
      <c r="Y598" s="42"/>
    </row>
    <row r="599" spans="1:25" ht="15" customHeight="1" x14ac:dyDescent="0.35">
      <c r="A599" s="42">
        <v>613</v>
      </c>
      <c r="B599" s="43">
        <v>45682</v>
      </c>
      <c r="C599" s="44">
        <v>0.4201388888888889</v>
      </c>
      <c r="D599" s="42" t="s">
        <v>122</v>
      </c>
      <c r="E599" s="42" t="s">
        <v>76</v>
      </c>
      <c r="F599" s="42">
        <v>200544</v>
      </c>
      <c r="G599" s="45" t="str">
        <f>+VLOOKUP(Abril81168913141516[[#This Row],[Código]],Tabla1[#All],2,FALSE)</f>
        <v>FINALIZADOR VR.</v>
      </c>
      <c r="H599" s="42">
        <v>20173</v>
      </c>
      <c r="I599" s="42">
        <v>68</v>
      </c>
      <c r="J599" s="42">
        <v>28</v>
      </c>
      <c r="K599" s="9">
        <v>500</v>
      </c>
      <c r="L599" s="42">
        <v>472</v>
      </c>
      <c r="M599" s="22">
        <f>IFERROR((Abril81168913141516[[#This Row],[m2]]*100)/Abril81168913141516[[#This Row],[m1]],"N.A")</f>
        <v>94.4</v>
      </c>
      <c r="N599" s="42">
        <v>3.1</v>
      </c>
      <c r="O599" s="42">
        <f>IFERROR(100-Abril81168913141516[[#This Row],[% Durab.]],"N.A")</f>
        <v>5.5999999999999943</v>
      </c>
      <c r="P599" s="42" t="s">
        <v>126</v>
      </c>
      <c r="Q599" s="42" t="s">
        <v>126</v>
      </c>
      <c r="R599" s="42" t="s">
        <v>126</v>
      </c>
      <c r="S599" s="42" t="s">
        <v>126</v>
      </c>
      <c r="T599" s="42" t="s">
        <v>126</v>
      </c>
      <c r="U599" s="42" t="str">
        <f>IFERROR(100-Abril81168913141516[[#This Row],[10,00]]-Abril81168913141516[[#This Row],[12,00]]-Abril81168913141516[[#This Row],[14,00]]-Abril81168913141516[[#This Row],[16,00]],"N.A.")</f>
        <v>N.A.</v>
      </c>
      <c r="V599" s="42" t="s">
        <v>129</v>
      </c>
      <c r="W599" s="42" t="s">
        <v>128</v>
      </c>
      <c r="X599" s="42"/>
      <c r="Y599" s="42"/>
    </row>
    <row r="600" spans="1:25" ht="15" customHeight="1" x14ac:dyDescent="0.35">
      <c r="A600" s="42">
        <v>614</v>
      </c>
      <c r="B600" s="43">
        <v>45682</v>
      </c>
      <c r="C600" s="44">
        <v>0.4236111111111111</v>
      </c>
      <c r="D600" s="42" t="s">
        <v>72</v>
      </c>
      <c r="E600" s="42" t="s">
        <v>77</v>
      </c>
      <c r="F600" s="42">
        <v>200544</v>
      </c>
      <c r="G600" s="45" t="str">
        <f>+VLOOKUP(Abril81168913141516[[#This Row],[Código]],Tabla1[#All],2,FALSE)</f>
        <v>FINALIZADOR VR.</v>
      </c>
      <c r="H600" s="42">
        <v>20173</v>
      </c>
      <c r="I600" s="42">
        <v>68</v>
      </c>
      <c r="J600" s="42">
        <v>32</v>
      </c>
      <c r="K600" s="22" t="str">
        <f ca="1">IFERROR((Abril81168913141516[[#This Row],[m2]]*100)/Abril81168913141516[[#This Row],[m1]],"N.A")</f>
        <v>N.A</v>
      </c>
      <c r="L600" s="22" t="str">
        <f ca="1">IFERROR((Abril81168913141516[[#This Row],[% Durab.]]*100)/Abril81168913141516[[#This Row],[m2]],"N.A")</f>
        <v>N.A</v>
      </c>
      <c r="M600" s="22" t="str">
        <f ca="1">IFERROR((Abril81168913141516[[#This Row],[m2]]*100)/Abril81168913141516[[#This Row],[m1]],"N.A")</f>
        <v>N.A</v>
      </c>
      <c r="N600" s="22" t="str">
        <f ca="1">IFERROR((Abril81168913141516[[#This Row],[% Durab.]]*100)/Abril81168913141516[[#This Row],[m2]],"N.A")</f>
        <v>N.A</v>
      </c>
      <c r="O600" s="42" t="str">
        <f ca="1">IFERROR(100-Abril81168913141516[[#This Row],[% Durab.]],"N.A")</f>
        <v>N.A</v>
      </c>
      <c r="P600" s="42">
        <v>2.5</v>
      </c>
      <c r="Q600" s="42">
        <v>0.6</v>
      </c>
      <c r="R600" s="42">
        <v>0.84</v>
      </c>
      <c r="S600" s="42">
        <v>3.88</v>
      </c>
      <c r="T600" s="42">
        <v>4.3600000000000003</v>
      </c>
      <c r="U600" s="42">
        <f>IFERROR(100-Abril81168913141516[[#This Row],[10,00]]-Abril81168913141516[[#This Row],[12,00]]-Abril81168913141516[[#This Row],[14,00]]-Abril81168913141516[[#This Row],[16,00]],"N.A.")</f>
        <v>90.320000000000007</v>
      </c>
      <c r="V600" s="42" t="s">
        <v>152</v>
      </c>
      <c r="W600" s="42" t="s">
        <v>193</v>
      </c>
      <c r="X600" s="42"/>
      <c r="Y600" s="42"/>
    </row>
    <row r="601" spans="1:25" ht="15" customHeight="1" x14ac:dyDescent="0.35">
      <c r="A601" s="42">
        <v>615</v>
      </c>
      <c r="B601" s="43">
        <v>45682</v>
      </c>
      <c r="C601" s="44">
        <v>0.5625</v>
      </c>
      <c r="D601" s="42" t="s">
        <v>72</v>
      </c>
      <c r="E601" s="42" t="s">
        <v>77</v>
      </c>
      <c r="F601" s="42">
        <v>200544</v>
      </c>
      <c r="G601" s="45" t="str">
        <f>+VLOOKUP(Abril81168913141516[[#This Row],[Código]],Tabla1[#All],2,FALSE)</f>
        <v>FINALIZADOR VR.</v>
      </c>
      <c r="H601" s="42">
        <v>20173</v>
      </c>
      <c r="I601" s="42">
        <v>68</v>
      </c>
      <c r="J601" s="42">
        <v>56</v>
      </c>
      <c r="K601" s="22" t="str">
        <f ca="1">IFERROR((Abril81168913141516[[#This Row],[m2]]*100)/Abril81168913141516[[#This Row],[m1]],"N.A")</f>
        <v>N.A</v>
      </c>
      <c r="L601" s="22" t="str">
        <f ca="1">IFERROR((Abril81168913141516[[#This Row],[% Durab.]]*100)/Abril81168913141516[[#This Row],[m2]],"N.A")</f>
        <v>N.A</v>
      </c>
      <c r="M601" s="22" t="str">
        <f ca="1">IFERROR((Abril81168913141516[[#This Row],[m2]]*100)/Abril81168913141516[[#This Row],[m1]],"N.A")</f>
        <v>N.A</v>
      </c>
      <c r="N601" s="22" t="str">
        <f ca="1">IFERROR((Abril81168913141516[[#This Row],[% Durab.]]*100)/Abril81168913141516[[#This Row],[m2]],"N.A")</f>
        <v>N.A</v>
      </c>
      <c r="O601" s="42" t="str">
        <f ca="1">IFERROR(100-Abril81168913141516[[#This Row],[% Durab.]],"N.A")</f>
        <v>N.A</v>
      </c>
      <c r="P601" s="42">
        <v>2.5</v>
      </c>
      <c r="Q601" s="42"/>
      <c r="R601" s="42"/>
      <c r="S601" s="42"/>
      <c r="T601" s="42"/>
      <c r="U601" s="42">
        <f>IFERROR(100-Abril81168913141516[[#This Row],[10,00]]-Abril81168913141516[[#This Row],[12,00]]-Abril81168913141516[[#This Row],[14,00]]-Abril81168913141516[[#This Row],[16,00]],"N.A.")</f>
        <v>100</v>
      </c>
      <c r="V601" s="42" t="s">
        <v>152</v>
      </c>
      <c r="W601" s="42" t="s">
        <v>128</v>
      </c>
      <c r="X601" s="42"/>
      <c r="Y601" s="42"/>
    </row>
    <row r="602" spans="1:25" ht="15" customHeight="1" x14ac:dyDescent="0.35">
      <c r="A602" s="42">
        <v>616</v>
      </c>
      <c r="B602" s="43">
        <v>45682</v>
      </c>
      <c r="C602" s="44">
        <v>0.4826388888888889</v>
      </c>
      <c r="D602" s="42" t="s">
        <v>122</v>
      </c>
      <c r="E602" s="42" t="s">
        <v>75</v>
      </c>
      <c r="F602" s="42">
        <v>200117</v>
      </c>
      <c r="G602" s="45" t="str">
        <f>+VLOOKUP(Abril81168913141516[[#This Row],[Código]],Tabla1[#All],2,FALSE)</f>
        <v>C.PREINICIACIÓN F2 P. INMUNIDAD</v>
      </c>
      <c r="H602" s="42">
        <v>20172</v>
      </c>
      <c r="I602" s="42">
        <v>52</v>
      </c>
      <c r="J602" s="42">
        <v>44</v>
      </c>
      <c r="K602" s="9">
        <v>500</v>
      </c>
      <c r="L602" s="42">
        <v>488</v>
      </c>
      <c r="M602" s="22">
        <f>IFERROR((Abril81168913141516[[#This Row],[m2]]*100)/Abril81168913141516[[#This Row],[m1]],"N.A")</f>
        <v>97.6</v>
      </c>
      <c r="N602" s="42">
        <v>3</v>
      </c>
      <c r="O602" s="42">
        <f>IFERROR(100-Abril81168913141516[[#This Row],[% Durab.]],"N.A")</f>
        <v>2.4000000000000057</v>
      </c>
      <c r="P602" s="42" t="s">
        <v>126</v>
      </c>
      <c r="Q602" s="42" t="s">
        <v>126</v>
      </c>
      <c r="R602" s="42" t="s">
        <v>126</v>
      </c>
      <c r="S602" s="42" t="s">
        <v>126</v>
      </c>
      <c r="T602" s="42" t="s">
        <v>126</v>
      </c>
      <c r="U602" s="42" t="str">
        <f>IFERROR(100-Abril81168913141516[[#This Row],[10,00]]-Abril81168913141516[[#This Row],[12,00]]-Abril81168913141516[[#This Row],[14,00]]-Abril81168913141516[[#This Row],[16,00]],"N.A.")</f>
        <v>N.A.</v>
      </c>
      <c r="V602" s="42" t="s">
        <v>153</v>
      </c>
      <c r="W602" s="42" t="s">
        <v>128</v>
      </c>
      <c r="X602" s="42"/>
      <c r="Y602" s="42"/>
    </row>
    <row r="603" spans="1:25" ht="15" customHeight="1" x14ac:dyDescent="0.35">
      <c r="A603" s="42">
        <v>617</v>
      </c>
      <c r="B603" s="43">
        <v>45682</v>
      </c>
      <c r="C603" s="44">
        <v>0.4826388888888889</v>
      </c>
      <c r="D603" s="42" t="s">
        <v>122</v>
      </c>
      <c r="E603" s="42" t="s">
        <v>144</v>
      </c>
      <c r="F603" s="42">
        <v>200544</v>
      </c>
      <c r="G603" s="45" t="str">
        <f>+VLOOKUP(Abril81168913141516[[#This Row],[Código]],Tabla1[#All],2,FALSE)</f>
        <v>FINALIZADOR VR.</v>
      </c>
      <c r="H603" s="42">
        <v>20173</v>
      </c>
      <c r="I603" s="42">
        <v>68</v>
      </c>
      <c r="J603" s="42">
        <v>34</v>
      </c>
      <c r="K603" s="9">
        <v>500</v>
      </c>
      <c r="L603" s="42">
        <v>470</v>
      </c>
      <c r="M603" s="22">
        <f>IFERROR((Abril81168913141516[[#This Row],[m2]]*100)/Abril81168913141516[[#This Row],[m1]],"N.A")</f>
        <v>94</v>
      </c>
      <c r="N603" s="42">
        <v>3</v>
      </c>
      <c r="O603" s="42">
        <f>IFERROR(100-Abril81168913141516[[#This Row],[% Durab.]],"N.A")</f>
        <v>6</v>
      </c>
      <c r="P603" s="42" t="s">
        <v>126</v>
      </c>
      <c r="Q603" s="42" t="s">
        <v>126</v>
      </c>
      <c r="R603" s="42" t="s">
        <v>126</v>
      </c>
      <c r="S603" s="42" t="s">
        <v>126</v>
      </c>
      <c r="T603" s="42" t="s">
        <v>126</v>
      </c>
      <c r="U603" s="42" t="s">
        <v>109</v>
      </c>
      <c r="V603" s="42" t="s">
        <v>153</v>
      </c>
      <c r="W603" s="42" t="s">
        <v>128</v>
      </c>
      <c r="X603" s="42"/>
      <c r="Y603" s="42"/>
    </row>
    <row r="604" spans="1:25" ht="15" customHeight="1" x14ac:dyDescent="0.35">
      <c r="A604" s="42">
        <v>618</v>
      </c>
      <c r="B604" s="43">
        <v>45682</v>
      </c>
      <c r="C604" s="44">
        <v>0.63541666666666663</v>
      </c>
      <c r="D604" s="42" t="s">
        <v>122</v>
      </c>
      <c r="E604" s="42" t="s">
        <v>75</v>
      </c>
      <c r="F604" s="42">
        <v>200544</v>
      </c>
      <c r="G604" s="45" t="str">
        <f>+VLOOKUP(Abril81168913141516[[#This Row],[Código]],Tabla1[#All],2,FALSE)</f>
        <v>FINALIZADOR VR.</v>
      </c>
      <c r="H604" s="42">
        <v>20173</v>
      </c>
      <c r="I604" s="42">
        <v>68</v>
      </c>
      <c r="J604" s="42">
        <v>56</v>
      </c>
      <c r="K604" s="9">
        <v>500</v>
      </c>
      <c r="L604" s="42">
        <v>455</v>
      </c>
      <c r="M604" s="22">
        <f>IFERROR((Abril81168913141516[[#This Row],[m2]]*100)/Abril81168913141516[[#This Row],[m1]],"N.A")</f>
        <v>91</v>
      </c>
      <c r="N604" s="42">
        <v>3</v>
      </c>
      <c r="O604" s="42">
        <f>IFERROR(100-Abril81168913141516[[#This Row],[% Durab.]],"N.A")</f>
        <v>9</v>
      </c>
      <c r="P604" s="42" t="s">
        <v>126</v>
      </c>
      <c r="Q604" s="42" t="s">
        <v>126</v>
      </c>
      <c r="R604" s="42" t="s">
        <v>126</v>
      </c>
      <c r="S604" s="42" t="s">
        <v>126</v>
      </c>
      <c r="T604" s="42" t="s">
        <v>126</v>
      </c>
      <c r="U604" s="42" t="s">
        <v>109</v>
      </c>
      <c r="V604" s="42" t="s">
        <v>153</v>
      </c>
      <c r="W604" s="42" t="s">
        <v>128</v>
      </c>
      <c r="X604" s="42"/>
      <c r="Y604" s="42"/>
    </row>
    <row r="605" spans="1:25" ht="15" customHeight="1" x14ac:dyDescent="0.35">
      <c r="A605" s="42">
        <v>619</v>
      </c>
      <c r="B605" s="43">
        <v>45682</v>
      </c>
      <c r="C605" s="44">
        <v>0.63541666666666663</v>
      </c>
      <c r="D605" s="42" t="s">
        <v>122</v>
      </c>
      <c r="E605" s="42" t="s">
        <v>76</v>
      </c>
      <c r="F605" s="42">
        <v>200544</v>
      </c>
      <c r="G605" s="45" t="str">
        <f>+VLOOKUP(Abril81168913141516[[#This Row],[Código]],Tabla1[#All],2,FALSE)</f>
        <v>FINALIZADOR VR.</v>
      </c>
      <c r="H605" s="42">
        <v>20173</v>
      </c>
      <c r="I605" s="42">
        <v>68</v>
      </c>
      <c r="J605" s="42">
        <v>56</v>
      </c>
      <c r="K605" s="9">
        <v>500</v>
      </c>
      <c r="L605" s="42">
        <v>458</v>
      </c>
      <c r="M605" s="22">
        <f>IFERROR((Abril81168913141516[[#This Row],[m2]]*100)/Abril81168913141516[[#This Row],[m1]],"N.A")</f>
        <v>91.6</v>
      </c>
      <c r="N605" s="42">
        <v>3</v>
      </c>
      <c r="O605" s="42">
        <f>IFERROR(100-Abril81168913141516[[#This Row],[% Durab.]],"N.A")</f>
        <v>8.4000000000000057</v>
      </c>
      <c r="P605" s="42" t="s">
        <v>126</v>
      </c>
      <c r="Q605" s="42" t="s">
        <v>126</v>
      </c>
      <c r="R605" s="42" t="s">
        <v>126</v>
      </c>
      <c r="S605" s="42" t="s">
        <v>126</v>
      </c>
      <c r="T605" s="42" t="s">
        <v>126</v>
      </c>
      <c r="U605" s="42" t="str">
        <f>IFERROR(100-Abril81168913141516[[#This Row],[10,00]]-Abril81168913141516[[#This Row],[12,00]]-Abril81168913141516[[#This Row],[14,00]]-Abril81168913141516[[#This Row],[16,00]],"N.A.")</f>
        <v>N.A.</v>
      </c>
      <c r="V605" s="42" t="s">
        <v>153</v>
      </c>
      <c r="W605" s="42" t="s">
        <v>128</v>
      </c>
      <c r="X605" s="42"/>
      <c r="Y605" s="42"/>
    </row>
    <row r="606" spans="1:25" ht="15" customHeight="1" x14ac:dyDescent="0.35">
      <c r="A606" s="42">
        <v>620</v>
      </c>
      <c r="B606" s="43">
        <v>45682</v>
      </c>
      <c r="C606" s="44">
        <v>0.72916666666666663</v>
      </c>
      <c r="D606" s="42" t="s">
        <v>114</v>
      </c>
      <c r="E606" s="42" t="s">
        <v>115</v>
      </c>
      <c r="F606" s="42">
        <v>200544</v>
      </c>
      <c r="G606" s="45" t="str">
        <f>+VLOOKUP(Abril81168913141516[[#This Row],[Código]],Tabla1[#All],2,FALSE)</f>
        <v>FINALIZADOR VR.</v>
      </c>
      <c r="H606" s="42">
        <v>20174</v>
      </c>
      <c r="I606" s="42">
        <v>68</v>
      </c>
      <c r="J606" s="42">
        <v>7</v>
      </c>
      <c r="K606" s="22" t="str">
        <f ca="1">IFERROR((Abril81168913141516[[#This Row],[m2]]*100)/Abril81168913141516[[#This Row],[m1]],"N.A")</f>
        <v>N.A</v>
      </c>
      <c r="L606" s="22" t="str">
        <f ca="1">IFERROR((Abril81168913141516[[#This Row],[% Durab.]]*100)/Abril81168913141516[[#This Row],[m2]],"N.A")</f>
        <v>N.A</v>
      </c>
      <c r="M606" s="22" t="str">
        <f ca="1">IFERROR((Abril81168913141516[[#This Row],[m2]]*100)/Abril81168913141516[[#This Row],[m1]],"N.A")</f>
        <v>N.A</v>
      </c>
      <c r="N606" s="22" t="str">
        <f ca="1">IFERROR((Abril81168913141516[[#This Row],[% Durab.]]*100)/Abril81168913141516[[#This Row],[m2]],"N.A")</f>
        <v>N.A</v>
      </c>
      <c r="O606" s="42" t="str">
        <f ca="1">IFERROR(100-Abril81168913141516[[#This Row],[% Durab.]],"N.A")</f>
        <v>N.A</v>
      </c>
      <c r="P606" s="42">
        <v>2.5</v>
      </c>
      <c r="Q606" s="42">
        <v>0.52</v>
      </c>
      <c r="R606" s="42">
        <v>1.04</v>
      </c>
      <c r="S606" s="42">
        <v>5.16</v>
      </c>
      <c r="T606" s="42">
        <v>4.4000000000000004</v>
      </c>
      <c r="U606" s="42">
        <f>IFERROR(100-Abril81168913141516[[#This Row],[10,00]]-Abril81168913141516[[#This Row],[12,00]]-Abril81168913141516[[#This Row],[14,00]]-Abril81168913141516[[#This Row],[16,00]],"N.A.")</f>
        <v>88.88</v>
      </c>
      <c r="V606" s="42" t="s">
        <v>152</v>
      </c>
      <c r="W606" s="42" t="s">
        <v>118</v>
      </c>
      <c r="X606" s="42" t="s">
        <v>212</v>
      </c>
      <c r="Y606" s="42"/>
    </row>
    <row r="607" spans="1:25" ht="15" customHeight="1" x14ac:dyDescent="0.35">
      <c r="A607" s="42">
        <v>621</v>
      </c>
      <c r="B607" s="43">
        <v>45682</v>
      </c>
      <c r="C607" s="44">
        <v>0.77430555555555558</v>
      </c>
      <c r="D607" s="42" t="s">
        <v>122</v>
      </c>
      <c r="E607" s="42" t="s">
        <v>75</v>
      </c>
      <c r="F607" s="42">
        <v>200544</v>
      </c>
      <c r="G607" s="45" t="str">
        <f>+VLOOKUP(Abril81168913141516[[#This Row],[Código]],Tabla1[#All],2,FALSE)</f>
        <v>FINALIZADOR VR.</v>
      </c>
      <c r="H607" s="42">
        <v>20174</v>
      </c>
      <c r="I607" s="42">
        <v>68</v>
      </c>
      <c r="J607" s="42">
        <v>10</v>
      </c>
      <c r="K607" s="9">
        <v>500</v>
      </c>
      <c r="L607" s="42">
        <v>455</v>
      </c>
      <c r="M607" s="22">
        <f>IFERROR((Abril81168913141516[[#This Row],[m2]]*100)/Abril81168913141516[[#This Row],[m1]],"N.A")</f>
        <v>91</v>
      </c>
      <c r="N607" s="42">
        <v>3</v>
      </c>
      <c r="O607" s="42">
        <f>IFERROR(100-Abril81168913141516[[#This Row],[% Durab.]],"N.A")</f>
        <v>9</v>
      </c>
      <c r="P607" s="42" t="s">
        <v>126</v>
      </c>
      <c r="Q607" s="42" t="s">
        <v>126</v>
      </c>
      <c r="R607" s="42" t="s">
        <v>126</v>
      </c>
      <c r="S607" s="42" t="s">
        <v>116</v>
      </c>
      <c r="T607" s="42" t="s">
        <v>116</v>
      </c>
      <c r="U607" s="42" t="str">
        <f>IFERROR(100-Abril81168913141516[[#This Row],[10,00]]-Abril81168913141516[[#This Row],[12,00]]-Abril81168913141516[[#This Row],[14,00]]-Abril81168913141516[[#This Row],[16,00]],"N.A.")</f>
        <v>N.A.</v>
      </c>
      <c r="V607" s="42" t="s">
        <v>124</v>
      </c>
      <c r="W607" s="42" t="s">
        <v>118</v>
      </c>
      <c r="X607" s="42"/>
      <c r="Y607" s="42"/>
    </row>
    <row r="608" spans="1:25" ht="15" customHeight="1" x14ac:dyDescent="0.35">
      <c r="A608" s="42">
        <v>622</v>
      </c>
      <c r="B608" s="43">
        <v>45682</v>
      </c>
      <c r="C608" s="44">
        <v>0.77430555555555558</v>
      </c>
      <c r="D608" s="42" t="s">
        <v>122</v>
      </c>
      <c r="E608" s="42" t="s">
        <v>76</v>
      </c>
      <c r="F608" s="42">
        <v>200544</v>
      </c>
      <c r="G608" s="45" t="str">
        <f>+VLOOKUP(Abril81168913141516[[#This Row],[Código]],Tabla1[#All],2,FALSE)</f>
        <v>FINALIZADOR VR.</v>
      </c>
      <c r="H608" s="42">
        <v>20174</v>
      </c>
      <c r="I608" s="42">
        <v>68</v>
      </c>
      <c r="J608" s="42">
        <v>10</v>
      </c>
      <c r="K608" s="9">
        <v>500</v>
      </c>
      <c r="L608" s="42">
        <v>456</v>
      </c>
      <c r="M608" s="22">
        <f>IFERROR((Abril81168913141516[[#This Row],[m2]]*100)/Abril81168913141516[[#This Row],[m1]],"N.A")</f>
        <v>91.2</v>
      </c>
      <c r="N608" s="42">
        <v>3</v>
      </c>
      <c r="O608" s="42">
        <f>IFERROR(100-Abril81168913141516[[#This Row],[% Durab.]],"N.A")</f>
        <v>8.7999999999999972</v>
      </c>
      <c r="P608" s="42" t="s">
        <v>126</v>
      </c>
      <c r="Q608" s="42" t="s">
        <v>126</v>
      </c>
      <c r="R608" s="42" t="s">
        <v>126</v>
      </c>
      <c r="S608" s="42" t="s">
        <v>116</v>
      </c>
      <c r="T608" s="42" t="s">
        <v>116</v>
      </c>
      <c r="U608" s="42" t="str">
        <f>IFERROR(100-Abril81168913141516[[#This Row],[10,00]]-Abril81168913141516[[#This Row],[12,00]]-Abril81168913141516[[#This Row],[14,00]]-Abril81168913141516[[#This Row],[16,00]],"N.A.")</f>
        <v>N.A.</v>
      </c>
      <c r="V608" s="42" t="s">
        <v>124</v>
      </c>
      <c r="W608" s="42" t="s">
        <v>118</v>
      </c>
      <c r="X608" s="42"/>
      <c r="Y608" s="42"/>
    </row>
    <row r="609" spans="1:25" ht="15" customHeight="1" x14ac:dyDescent="0.35">
      <c r="A609" s="42">
        <v>623</v>
      </c>
      <c r="B609" s="43">
        <v>45682</v>
      </c>
      <c r="C609" s="44">
        <v>0.85416666666666663</v>
      </c>
      <c r="D609" s="42" t="s">
        <v>122</v>
      </c>
      <c r="E609" s="42" t="s">
        <v>75</v>
      </c>
      <c r="F609" s="42">
        <v>200544</v>
      </c>
      <c r="G609" s="45" t="str">
        <f>+VLOOKUP(Abril81168913141516[[#This Row],[Código]],Tabla1[#All],2,FALSE)</f>
        <v>FINALIZADOR VR.</v>
      </c>
      <c r="H609" s="42">
        <v>20174</v>
      </c>
      <c r="I609" s="42">
        <v>68</v>
      </c>
      <c r="J609" s="42">
        <v>17</v>
      </c>
      <c r="K609" s="9">
        <v>500</v>
      </c>
      <c r="L609" s="42">
        <v>453</v>
      </c>
      <c r="M609" s="22">
        <f>IFERROR((Abril81168913141516[[#This Row],[m2]]*100)/Abril81168913141516[[#This Row],[m1]],"N.A")</f>
        <v>90.6</v>
      </c>
      <c r="N609" s="42">
        <v>3.1</v>
      </c>
      <c r="O609" s="42">
        <f>IFERROR(100-Abril81168913141516[[#This Row],[% Durab.]],"N.A")</f>
        <v>9.4000000000000057</v>
      </c>
      <c r="P609" s="42" t="s">
        <v>126</v>
      </c>
      <c r="Q609" s="42" t="s">
        <v>126</v>
      </c>
      <c r="R609" s="42" t="s">
        <v>126</v>
      </c>
      <c r="S609" s="42" t="s">
        <v>116</v>
      </c>
      <c r="T609" s="42" t="s">
        <v>116</v>
      </c>
      <c r="U609" s="42" t="s">
        <v>109</v>
      </c>
      <c r="V609" s="42" t="s">
        <v>124</v>
      </c>
      <c r="W609" s="42" t="s">
        <v>118</v>
      </c>
      <c r="X609" s="42" t="s">
        <v>191</v>
      </c>
      <c r="Y609" s="42"/>
    </row>
    <row r="610" spans="1:25" ht="15" customHeight="1" x14ac:dyDescent="0.35">
      <c r="A610" s="42">
        <v>624</v>
      </c>
      <c r="B610" s="43">
        <v>45682</v>
      </c>
      <c r="C610" s="44">
        <v>0.85416666666666663</v>
      </c>
      <c r="D610" s="42" t="s">
        <v>122</v>
      </c>
      <c r="E610" s="42" t="s">
        <v>76</v>
      </c>
      <c r="F610" s="42">
        <v>200544</v>
      </c>
      <c r="G610" s="45" t="str">
        <f>+VLOOKUP(Abril81168913141516[[#This Row],[Código]],Tabla1[#All],2,FALSE)</f>
        <v>FINALIZADOR VR.</v>
      </c>
      <c r="H610" s="42">
        <v>20174</v>
      </c>
      <c r="I610" s="42">
        <v>68</v>
      </c>
      <c r="J610" s="42">
        <v>17</v>
      </c>
      <c r="K610" s="9">
        <v>500</v>
      </c>
      <c r="L610" s="42">
        <v>468</v>
      </c>
      <c r="M610" s="22">
        <f>IFERROR((Abril81168913141516[[#This Row],[m2]]*100)/Abril81168913141516[[#This Row],[m1]],"N.A")</f>
        <v>93.6</v>
      </c>
      <c r="N610" s="42">
        <v>3.5</v>
      </c>
      <c r="O610" s="42">
        <f>IFERROR(100-Abril81168913141516[[#This Row],[% Durab.]],"N.A")</f>
        <v>6.4000000000000057</v>
      </c>
      <c r="P610" s="42" t="s">
        <v>126</v>
      </c>
      <c r="Q610" s="42" t="s">
        <v>126</v>
      </c>
      <c r="R610" s="42" t="s">
        <v>126</v>
      </c>
      <c r="S610" s="42" t="s">
        <v>116</v>
      </c>
      <c r="T610" s="42" t="s">
        <v>116</v>
      </c>
      <c r="U610" s="42" t="s">
        <v>109</v>
      </c>
      <c r="V610" s="42" t="s">
        <v>124</v>
      </c>
      <c r="W610" s="42" t="s">
        <v>118</v>
      </c>
      <c r="X610" s="42" t="s">
        <v>191</v>
      </c>
      <c r="Y610" s="42"/>
    </row>
    <row r="611" spans="1:25" ht="15" customHeight="1" x14ac:dyDescent="0.35">
      <c r="A611" s="42">
        <v>625</v>
      </c>
      <c r="B611" s="43">
        <v>45682</v>
      </c>
      <c r="C611" s="44">
        <v>0.88194444444444442</v>
      </c>
      <c r="D611" s="42" t="s">
        <v>114</v>
      </c>
      <c r="E611" s="42" t="s">
        <v>115</v>
      </c>
      <c r="F611" s="42">
        <v>200544</v>
      </c>
      <c r="G611" s="45" t="str">
        <f>+VLOOKUP(Abril81168913141516[[#This Row],[Código]],Tabla1[#All],2,FALSE)</f>
        <v>FINALIZADOR VR.</v>
      </c>
      <c r="H611" s="42">
        <v>20174</v>
      </c>
      <c r="I611" s="42">
        <v>68</v>
      </c>
      <c r="J611" s="42">
        <v>60</v>
      </c>
      <c r="K611" s="22" t="str">
        <f ca="1">IFERROR((Abril81168913141516[[#This Row],[m2]]*100)/Abril81168913141516[[#This Row],[m1]],"N.A")</f>
        <v>N.A</v>
      </c>
      <c r="L611" s="22" t="str">
        <f ca="1">IFERROR((Abril81168913141516[[#This Row],[% Durab.]]*100)/Abril81168913141516[[#This Row],[m2]],"N.A")</f>
        <v>N.A</v>
      </c>
      <c r="M611" s="22" t="str">
        <f ca="1">IFERROR((Abril81168913141516[[#This Row],[m2]]*100)/Abril81168913141516[[#This Row],[m1]],"N.A")</f>
        <v>N.A</v>
      </c>
      <c r="N611" s="22" t="str">
        <f ca="1">IFERROR((Abril81168913141516[[#This Row],[% Durab.]]*100)/Abril81168913141516[[#This Row],[m2]],"N.A")</f>
        <v>N.A</v>
      </c>
      <c r="O611" s="42" t="str">
        <f ca="1">IFERROR(100-Abril81168913141516[[#This Row],[% Durab.]],"N.A")</f>
        <v>N.A</v>
      </c>
      <c r="P611" s="42">
        <v>2.5</v>
      </c>
      <c r="Q611" s="42">
        <v>0.52</v>
      </c>
      <c r="R611" s="42">
        <v>0.92</v>
      </c>
      <c r="S611" s="42">
        <v>4.92</v>
      </c>
      <c r="T611" s="42">
        <v>4.3600000000000003</v>
      </c>
      <c r="U611" s="42">
        <f>IFERROR(100-Abril81168913141516[[#This Row],[10,00]]-Abril81168913141516[[#This Row],[12,00]]-Abril81168913141516[[#This Row],[14,00]]-Abril81168913141516[[#This Row],[16,00]],"N.A.")</f>
        <v>89.28</v>
      </c>
      <c r="V611" s="42" t="s">
        <v>123</v>
      </c>
      <c r="W611" s="42" t="s">
        <v>118</v>
      </c>
      <c r="X611" s="42" t="s">
        <v>212</v>
      </c>
      <c r="Y611" s="42"/>
    </row>
    <row r="612" spans="1:25" ht="15" customHeight="1" x14ac:dyDescent="0.35">
      <c r="A612" s="42">
        <v>626</v>
      </c>
      <c r="B612" s="43">
        <v>45682</v>
      </c>
      <c r="C612" s="44">
        <v>0.92361111111111116</v>
      </c>
      <c r="D612" s="42" t="s">
        <v>114</v>
      </c>
      <c r="E612" s="42" t="s">
        <v>115</v>
      </c>
      <c r="F612" s="42">
        <v>200544</v>
      </c>
      <c r="G612" s="45" t="str">
        <f>+VLOOKUP(Abril81168913141516[[#This Row],[Código]],Tabla1[#All],2,FALSE)</f>
        <v>FINALIZADOR VR.</v>
      </c>
      <c r="H612" s="42">
        <v>20175</v>
      </c>
      <c r="I612" s="42">
        <v>68</v>
      </c>
      <c r="J612" s="42">
        <v>8</v>
      </c>
      <c r="K612" s="22" t="str">
        <f ca="1">IFERROR((Abril81168913141516[[#This Row],[m2]]*100)/Abril81168913141516[[#This Row],[m1]],"N.A")</f>
        <v>N.A</v>
      </c>
      <c r="L612" s="22" t="str">
        <f ca="1">IFERROR((Abril81168913141516[[#This Row],[% Durab.]]*100)/Abril81168913141516[[#This Row],[m2]],"N.A")</f>
        <v>N.A</v>
      </c>
      <c r="M612" s="22" t="str">
        <f ca="1">IFERROR((Abril81168913141516[[#This Row],[m2]]*100)/Abril81168913141516[[#This Row],[m1]],"N.A")</f>
        <v>N.A</v>
      </c>
      <c r="N612" s="22" t="str">
        <f ca="1">IFERROR((Abril81168913141516[[#This Row],[% Durab.]]*100)/Abril81168913141516[[#This Row],[m2]],"N.A")</f>
        <v>N.A</v>
      </c>
      <c r="O612" s="42" t="str">
        <f ca="1">IFERROR(100-Abril81168913141516[[#This Row],[% Durab.]],"N.A")</f>
        <v>N.A</v>
      </c>
      <c r="P612" s="42">
        <v>2.5</v>
      </c>
      <c r="Q612" s="42">
        <v>0.44</v>
      </c>
      <c r="R612" s="42">
        <v>1.04</v>
      </c>
      <c r="S612" s="42">
        <v>5.72</v>
      </c>
      <c r="T612" s="42">
        <v>4.84</v>
      </c>
      <c r="U612" s="42">
        <f>IFERROR(100-Abril81168913141516[[#This Row],[10,00]]-Abril81168913141516[[#This Row],[12,00]]-Abril81168913141516[[#This Row],[14,00]]-Abril81168913141516[[#This Row],[16,00]],"N.A.")</f>
        <v>87.96</v>
      </c>
      <c r="V612" s="42" t="s">
        <v>123</v>
      </c>
      <c r="W612" s="42" t="s">
        <v>118</v>
      </c>
      <c r="X612" s="42" t="s">
        <v>215</v>
      </c>
      <c r="Y612" s="42"/>
    </row>
    <row r="613" spans="1:25" ht="15" customHeight="1" x14ac:dyDescent="0.35">
      <c r="A613" s="42">
        <v>627</v>
      </c>
      <c r="B613" s="43">
        <v>45682</v>
      </c>
      <c r="C613" s="44">
        <v>0.98263888888888884</v>
      </c>
      <c r="D613" s="42" t="s">
        <v>114</v>
      </c>
      <c r="E613" s="42" t="s">
        <v>115</v>
      </c>
      <c r="F613" s="42">
        <v>200544</v>
      </c>
      <c r="G613" s="45" t="str">
        <f>+VLOOKUP(Abril81168913141516[[#This Row],[Código]],Tabla1[#All],2,FALSE)</f>
        <v>FINALIZADOR VR.</v>
      </c>
      <c r="H613" s="42">
        <v>20175</v>
      </c>
      <c r="I613" s="42">
        <v>68</v>
      </c>
      <c r="J613" s="42">
        <v>21</v>
      </c>
      <c r="K613" s="22" t="str">
        <f ca="1">IFERROR((Abril81168913141516[[#This Row],[m2]]*100)/Abril81168913141516[[#This Row],[m1]],"N.A")</f>
        <v>N.A</v>
      </c>
      <c r="L613" s="22" t="str">
        <f ca="1">IFERROR((Abril81168913141516[[#This Row],[% Durab.]]*100)/Abril81168913141516[[#This Row],[m2]],"N.A")</f>
        <v>N.A</v>
      </c>
      <c r="M613" s="22" t="str">
        <f ca="1">IFERROR((Abril81168913141516[[#This Row],[m2]]*100)/Abril81168913141516[[#This Row],[m1]],"N.A")</f>
        <v>N.A</v>
      </c>
      <c r="N613" s="22" t="str">
        <f ca="1">IFERROR((Abril81168913141516[[#This Row],[% Durab.]]*100)/Abril81168913141516[[#This Row],[m2]],"N.A")</f>
        <v>N.A</v>
      </c>
      <c r="O613" s="42" t="str">
        <f ca="1">IFERROR(100-Abril81168913141516[[#This Row],[% Durab.]],"N.A")</f>
        <v>N.A</v>
      </c>
      <c r="P613" s="42">
        <v>2.5</v>
      </c>
      <c r="Q613" s="42">
        <v>0.68</v>
      </c>
      <c r="R613" s="42">
        <v>1.08</v>
      </c>
      <c r="S613" s="42">
        <v>5.24</v>
      </c>
      <c r="T613" s="42">
        <v>4.6399999999999997</v>
      </c>
      <c r="U613" s="42">
        <f>IFERROR(100-Abril81168913141516[[#This Row],[10,00]]-Abril81168913141516[[#This Row],[12,00]]-Abril81168913141516[[#This Row],[14,00]]-Abril81168913141516[[#This Row],[16,00]],"N.A.")</f>
        <v>88.36</v>
      </c>
      <c r="V613" s="42" t="s">
        <v>123</v>
      </c>
      <c r="W613" s="42" t="s">
        <v>118</v>
      </c>
      <c r="X613" s="42" t="s">
        <v>212</v>
      </c>
      <c r="Y613" s="42"/>
    </row>
    <row r="614" spans="1:25" ht="15" customHeight="1" x14ac:dyDescent="0.35">
      <c r="A614" s="42">
        <v>628</v>
      </c>
      <c r="B614" s="43">
        <v>45683</v>
      </c>
      <c r="C614" s="44">
        <v>4.1666666666666664E-2</v>
      </c>
      <c r="D614" s="42" t="s">
        <v>72</v>
      </c>
      <c r="E614" s="42" t="s">
        <v>77</v>
      </c>
      <c r="F614" s="42">
        <v>200544</v>
      </c>
      <c r="G614" s="45" t="str">
        <f>+VLOOKUP(Abril81168913141516[[#This Row],[Código]],Tabla1[#All],2,FALSE)</f>
        <v>FINALIZADOR VR.</v>
      </c>
      <c r="H614" s="42">
        <v>20175</v>
      </c>
      <c r="I614" s="42">
        <v>68</v>
      </c>
      <c r="J614" s="42">
        <v>32</v>
      </c>
      <c r="K614" s="22" t="str">
        <f ca="1">IFERROR((Abril81168913141516[[#This Row],[m2]]*100)/Abril81168913141516[[#This Row],[m1]],"N.A")</f>
        <v>N.A</v>
      </c>
      <c r="L614" s="22" t="str">
        <f ca="1">IFERROR((Abril81168913141516[[#This Row],[% Durab.]]*100)/Abril81168913141516[[#This Row],[m2]],"N.A")</f>
        <v>N.A</v>
      </c>
      <c r="M614" s="22" t="str">
        <f ca="1">IFERROR((Abril81168913141516[[#This Row],[m2]]*100)/Abril81168913141516[[#This Row],[m1]],"N.A")</f>
        <v>N.A</v>
      </c>
      <c r="N614" s="22" t="str">
        <f ca="1">IFERROR((Abril81168913141516[[#This Row],[% Durab.]]*100)/Abril81168913141516[[#This Row],[m2]],"N.A")</f>
        <v>N.A</v>
      </c>
      <c r="O614" s="42" t="str">
        <f ca="1">IFERROR(100-Abril81168913141516[[#This Row],[% Durab.]],"N.A")</f>
        <v>N.A</v>
      </c>
      <c r="P614" s="42">
        <v>2.5</v>
      </c>
      <c r="Q614" s="42">
        <v>0.52</v>
      </c>
      <c r="R614" s="42">
        <v>1.36</v>
      </c>
      <c r="S614" s="42">
        <v>5.88</v>
      </c>
      <c r="T614" s="42">
        <v>5.36</v>
      </c>
      <c r="U614" s="42">
        <f>IFERROR(100-Abril81168913141516[[#This Row],[10,00]]-Abril81168913141516[[#This Row],[12,00]]-Abril81168913141516[[#This Row],[14,00]]-Abril81168913141516[[#This Row],[16,00]],"N.A.")</f>
        <v>86.88000000000001</v>
      </c>
      <c r="V614" s="42" t="s">
        <v>123</v>
      </c>
      <c r="W614" s="42" t="s">
        <v>125</v>
      </c>
      <c r="X614" s="42" t="s">
        <v>212</v>
      </c>
      <c r="Y614" s="42"/>
    </row>
    <row r="615" spans="1:25" ht="15" customHeight="1" x14ac:dyDescent="0.35">
      <c r="A615" s="42">
        <v>629</v>
      </c>
      <c r="B615" s="43">
        <v>45683</v>
      </c>
      <c r="C615" s="44">
        <v>4.1666666666666664E-2</v>
      </c>
      <c r="D615" s="42" t="s">
        <v>122</v>
      </c>
      <c r="E615" s="42" t="s">
        <v>75</v>
      </c>
      <c r="F615" s="42">
        <v>200541</v>
      </c>
      <c r="G615" s="45" t="str">
        <f>+VLOOKUP(Abril81168913141516[[#This Row],[Código]],Tabla1[#All],2,FALSE)</f>
        <v>C. LEVANTE VR P.</v>
      </c>
      <c r="H615" s="42">
        <v>20176</v>
      </c>
      <c r="I615" s="42">
        <v>68</v>
      </c>
      <c r="J615" s="42">
        <v>15</v>
      </c>
      <c r="K615" s="9">
        <v>500</v>
      </c>
      <c r="L615" s="42">
        <v>458</v>
      </c>
      <c r="M615" s="22">
        <f>IFERROR((Abril81168913141516[[#This Row],[m2]]*100)/Abril81168913141516[[#This Row],[m1]],"N.A")</f>
        <v>91.6</v>
      </c>
      <c r="N615" s="42">
        <v>3.1</v>
      </c>
      <c r="O615" s="42">
        <f>IFERROR(100-Abril81168913141516[[#This Row],[% Durab.]],"N.A")</f>
        <v>8.4000000000000057</v>
      </c>
      <c r="P615" s="42" t="s">
        <v>126</v>
      </c>
      <c r="Q615" s="42" t="s">
        <v>126</v>
      </c>
      <c r="R615" s="42" t="s">
        <v>126</v>
      </c>
      <c r="S615" s="42" t="s">
        <v>126</v>
      </c>
      <c r="T615" s="42" t="s">
        <v>126</v>
      </c>
      <c r="U615" s="42" t="str">
        <f>IFERROR(100-Abril81168913141516[[#This Row],[10,00]]-Abril81168913141516[[#This Row],[12,00]]-Abril81168913141516[[#This Row],[14,00]]-Abril81168913141516[[#This Row],[16,00]],"N.A.")</f>
        <v>N.A.</v>
      </c>
      <c r="V615" s="42" t="s">
        <v>145</v>
      </c>
      <c r="W615" s="42" t="s">
        <v>125</v>
      </c>
      <c r="X615" s="31"/>
      <c r="Y615" s="42"/>
    </row>
    <row r="616" spans="1:25" s="62" customFormat="1" ht="15" customHeight="1" x14ac:dyDescent="0.35">
      <c r="A616" s="42">
        <v>630</v>
      </c>
      <c r="B616" s="43">
        <v>45683</v>
      </c>
      <c r="C616" s="44">
        <v>4.1666666666666664E-2</v>
      </c>
      <c r="D616" s="42" t="s">
        <v>122</v>
      </c>
      <c r="E616" s="42" t="s">
        <v>76</v>
      </c>
      <c r="F616" s="42">
        <v>200544</v>
      </c>
      <c r="G616" s="45" t="str">
        <f>+VLOOKUP(Abril81168913141516[[#This Row],[Código]],Tabla1[#All],2,FALSE)</f>
        <v>FINALIZADOR VR.</v>
      </c>
      <c r="H616" s="42">
        <v>20175</v>
      </c>
      <c r="I616" s="42">
        <v>68</v>
      </c>
      <c r="J616" s="42">
        <v>20</v>
      </c>
      <c r="K616" s="9">
        <v>500</v>
      </c>
      <c r="L616" s="42">
        <v>470</v>
      </c>
      <c r="M616" s="22">
        <f>IFERROR((Abril81168913141516[[#This Row],[m2]]*100)/Abril81168913141516[[#This Row],[m1]],"N.A")</f>
        <v>94</v>
      </c>
      <c r="N616" s="42">
        <v>3.1</v>
      </c>
      <c r="O616" s="42">
        <f>IFERROR(100-Abril81168913141516[[#This Row],[% Durab.]],"N.A")</f>
        <v>6</v>
      </c>
      <c r="P616" s="42" t="s">
        <v>126</v>
      </c>
      <c r="Q616" s="42" t="s">
        <v>126</v>
      </c>
      <c r="R616" s="42" t="s">
        <v>126</v>
      </c>
      <c r="S616" s="42" t="s">
        <v>126</v>
      </c>
      <c r="T616" s="42" t="s">
        <v>126</v>
      </c>
      <c r="U616" s="42" t="str">
        <f>IFERROR(100-Abril81168913141516[[#This Row],[10,00]]-Abril81168913141516[[#This Row],[12,00]]-Abril81168913141516[[#This Row],[14,00]]-Abril81168913141516[[#This Row],[16,00]],"N.A.")</f>
        <v>N.A.</v>
      </c>
      <c r="V616" s="42" t="s">
        <v>145</v>
      </c>
      <c r="W616" s="42" t="s">
        <v>125</v>
      </c>
      <c r="X616" s="42"/>
      <c r="Y616" s="42"/>
    </row>
    <row r="617" spans="1:25" ht="15" customHeight="1" x14ac:dyDescent="0.35">
      <c r="A617" s="42">
        <v>631</v>
      </c>
      <c r="B617" s="43">
        <v>45683</v>
      </c>
      <c r="C617" s="61">
        <v>0.125</v>
      </c>
      <c r="D617" s="60" t="s">
        <v>72</v>
      </c>
      <c r="E617" s="60" t="s">
        <v>77</v>
      </c>
      <c r="F617" s="60">
        <v>200541</v>
      </c>
      <c r="G617" s="45" t="str">
        <f>+VLOOKUP(Abril81168913141516[[#This Row],[Código]],Tabla1[#All],2,FALSE)</f>
        <v>C. LEVANTE VR P.</v>
      </c>
      <c r="H617" s="60">
        <v>20176</v>
      </c>
      <c r="I617" s="60">
        <v>68</v>
      </c>
      <c r="J617" s="60">
        <v>36</v>
      </c>
      <c r="K617" s="22" t="str">
        <f ca="1">IFERROR((Abril81168913141516[[#This Row],[m2]]*100)/Abril81168913141516[[#This Row],[m1]],"N.A")</f>
        <v>N.A</v>
      </c>
      <c r="L617" s="22" t="str">
        <f ca="1">IFERROR((Abril81168913141516[[#This Row],[% Durab.]]*100)/Abril81168913141516[[#This Row],[m2]],"N.A")</f>
        <v>N.A</v>
      </c>
      <c r="M617" s="22" t="str">
        <f ca="1">IFERROR((Abril81168913141516[[#This Row],[m2]]*100)/Abril81168913141516[[#This Row],[m1]],"N.A")</f>
        <v>N.A</v>
      </c>
      <c r="N617" s="22" t="str">
        <f ca="1">IFERROR((Abril81168913141516[[#This Row],[% Durab.]]*100)/Abril81168913141516[[#This Row],[m2]],"N.A")</f>
        <v>N.A</v>
      </c>
      <c r="O617" s="42" t="str">
        <f ca="1">IFERROR(100-Abril81168913141516[[#This Row],[% Durab.]],"N.A")</f>
        <v>N.A</v>
      </c>
      <c r="P617" s="60">
        <v>2.5</v>
      </c>
      <c r="Q617" s="60">
        <v>0.56000000000000005</v>
      </c>
      <c r="R617" s="60">
        <v>1.32</v>
      </c>
      <c r="S617" s="60">
        <v>5.72</v>
      </c>
      <c r="T617" s="60">
        <v>4.68</v>
      </c>
      <c r="U617" s="60">
        <f>IFERROR(100-Abril81168913141516[[#This Row],[10,00]]-Abril81168913141516[[#This Row],[12,00]]-Abril81168913141516[[#This Row],[14,00]]-Abril81168913141516[[#This Row],[16,00]],"N.A.")</f>
        <v>87.72</v>
      </c>
      <c r="V617" s="60" t="s">
        <v>123</v>
      </c>
      <c r="W617" s="60" t="s">
        <v>125</v>
      </c>
      <c r="X617" s="60" t="s">
        <v>194</v>
      </c>
      <c r="Y617" s="60"/>
    </row>
    <row r="618" spans="1:25" ht="15" customHeight="1" x14ac:dyDescent="0.35">
      <c r="A618" s="42">
        <v>632</v>
      </c>
      <c r="B618" s="43">
        <v>45683</v>
      </c>
      <c r="C618" s="44">
        <v>0.21111111111111111</v>
      </c>
      <c r="D618" s="42" t="s">
        <v>122</v>
      </c>
      <c r="E618" s="42" t="s">
        <v>75</v>
      </c>
      <c r="F618" s="42">
        <v>200541</v>
      </c>
      <c r="G618" s="45" t="str">
        <f>+VLOOKUP(Abril81168913141516[[#This Row],[Código]],Tabla1[#All],2,FALSE)</f>
        <v>C. LEVANTE VR P.</v>
      </c>
      <c r="H618" s="42">
        <v>20176</v>
      </c>
      <c r="I618" s="42">
        <v>68</v>
      </c>
      <c r="J618" s="42">
        <v>45</v>
      </c>
      <c r="K618" s="9">
        <v>500</v>
      </c>
      <c r="L618" s="42">
        <v>458</v>
      </c>
      <c r="M618" s="22">
        <f>IFERROR((Abril81168913141516[[#This Row],[m2]]*100)/Abril81168913141516[[#This Row],[m1]],"N.A")</f>
        <v>91.6</v>
      </c>
      <c r="N618" s="42">
        <v>3.1</v>
      </c>
      <c r="O618" s="42">
        <f>IFERROR(100-Abril81168913141516[[#This Row],[% Durab.]],"N.A")</f>
        <v>8.4000000000000057</v>
      </c>
      <c r="P618" s="42" t="s">
        <v>126</v>
      </c>
      <c r="Q618" s="42" t="s">
        <v>126</v>
      </c>
      <c r="R618" s="42" t="s">
        <v>126</v>
      </c>
      <c r="S618" s="42" t="s">
        <v>126</v>
      </c>
      <c r="T618" s="42" t="s">
        <v>126</v>
      </c>
      <c r="U618" s="42" t="str">
        <f>IFERROR(100-Abril81168913141516[[#This Row],[10,00]]-Abril81168913141516[[#This Row],[12,00]]-Abril81168913141516[[#This Row],[14,00]]-Abril81168913141516[[#This Row],[16,00]],"N.A.")</f>
        <v>N.A.</v>
      </c>
      <c r="V618" s="42" t="s">
        <v>145</v>
      </c>
      <c r="W618" s="42" t="s">
        <v>125</v>
      </c>
      <c r="X618" s="49"/>
      <c r="Y618" s="42"/>
    </row>
    <row r="619" spans="1:25" ht="15" customHeight="1" x14ac:dyDescent="0.35">
      <c r="A619" s="42">
        <v>633</v>
      </c>
      <c r="B619" s="43">
        <v>45683</v>
      </c>
      <c r="C619" s="44">
        <v>0.21111111111111111</v>
      </c>
      <c r="D619" s="42" t="s">
        <v>122</v>
      </c>
      <c r="E619" s="42" t="s">
        <v>76</v>
      </c>
      <c r="F619" s="42">
        <v>200544</v>
      </c>
      <c r="G619" s="45" t="str">
        <f>+VLOOKUP(Abril81168913141516[[#This Row],[Código]],Tabla1[#All],2,FALSE)</f>
        <v>FINALIZADOR VR.</v>
      </c>
      <c r="H619" s="42">
        <v>20175</v>
      </c>
      <c r="I619" s="42">
        <v>68</v>
      </c>
      <c r="J619" s="42">
        <v>45</v>
      </c>
      <c r="K619" s="9">
        <v>500</v>
      </c>
      <c r="L619" s="42">
        <v>456</v>
      </c>
      <c r="M619" s="22">
        <f>IFERROR((Abril81168913141516[[#This Row],[m2]]*100)/Abril81168913141516[[#This Row],[m1]],"N.A")</f>
        <v>91.2</v>
      </c>
      <c r="N619" s="42">
        <v>3.1</v>
      </c>
      <c r="O619" s="42">
        <f>IFERROR(100-Abril81168913141516[[#This Row],[% Durab.]],"N.A")</f>
        <v>8.7999999999999972</v>
      </c>
      <c r="P619" s="42" t="s">
        <v>126</v>
      </c>
      <c r="Q619" s="42" t="s">
        <v>126</v>
      </c>
      <c r="R619" s="42" t="s">
        <v>126</v>
      </c>
      <c r="S619" s="42" t="s">
        <v>126</v>
      </c>
      <c r="T619" s="42" t="s">
        <v>126</v>
      </c>
      <c r="U619" s="42" t="str">
        <f>IFERROR(100-Abril81168913141516[[#This Row],[10,00]]-Abril81168913141516[[#This Row],[12,00]]-Abril81168913141516[[#This Row],[14,00]]-Abril81168913141516[[#This Row],[16,00]],"N.A.")</f>
        <v>N.A.</v>
      </c>
      <c r="V619" s="42" t="s">
        <v>145</v>
      </c>
      <c r="W619" s="42" t="s">
        <v>125</v>
      </c>
      <c r="X619" s="49"/>
      <c r="Y619" s="42"/>
    </row>
    <row r="620" spans="1:25" ht="15" customHeight="1" x14ac:dyDescent="0.35">
      <c r="A620" s="42">
        <v>634</v>
      </c>
      <c r="B620" s="43">
        <v>45683</v>
      </c>
      <c r="C620" s="44">
        <v>0.24305555555555555</v>
      </c>
      <c r="D620" s="42" t="s">
        <v>72</v>
      </c>
      <c r="E620" s="42" t="s">
        <v>77</v>
      </c>
      <c r="F620" s="42">
        <v>200544</v>
      </c>
      <c r="G620" s="45" t="str">
        <f>+VLOOKUP(Abril81168913141516[[#This Row],[Código]],Tabla1[#All],2,FALSE)</f>
        <v>FINALIZADOR VR.</v>
      </c>
      <c r="H620" s="42">
        <v>20175</v>
      </c>
      <c r="I620" s="42">
        <v>68</v>
      </c>
      <c r="J620" s="42">
        <v>56</v>
      </c>
      <c r="K620" s="22" t="str">
        <f ca="1">IFERROR((Abril81168913141516[[#This Row],[m2]]*100)/Abril81168913141516[[#This Row],[m1]],"N.A")</f>
        <v>N.A</v>
      </c>
      <c r="L620" s="22" t="str">
        <f ca="1">IFERROR((Abril81168913141516[[#This Row],[% Durab.]]*100)/Abril81168913141516[[#This Row],[m2]],"N.A")</f>
        <v>N.A</v>
      </c>
      <c r="M620" s="22" t="str">
        <f ca="1">IFERROR((Abril81168913141516[[#This Row],[m2]]*100)/Abril81168913141516[[#This Row],[m1]],"N.A")</f>
        <v>N.A</v>
      </c>
      <c r="N620" s="22" t="str">
        <f ca="1">IFERROR((Abril81168913141516[[#This Row],[% Durab.]]*100)/Abril81168913141516[[#This Row],[m2]],"N.A")</f>
        <v>N.A</v>
      </c>
      <c r="O620" s="42" t="str">
        <f ca="1">IFERROR(100-Abril81168913141516[[#This Row],[% Durab.]],"N.A")</f>
        <v>N.A</v>
      </c>
      <c r="P620" s="42" t="s">
        <v>176</v>
      </c>
      <c r="Q620" s="42">
        <v>0.4</v>
      </c>
      <c r="R620" s="42">
        <v>1</v>
      </c>
      <c r="S620" s="42">
        <v>4.28</v>
      </c>
      <c r="T620" s="42">
        <v>3.64</v>
      </c>
      <c r="U620" s="42">
        <f>IFERROR(100-Abril81168913141516[[#This Row],[10,00]]-Abril81168913141516[[#This Row],[12,00]]-Abril81168913141516[[#This Row],[14,00]]-Abril81168913141516[[#This Row],[16,00]],"N.A.")</f>
        <v>90.679999999999993</v>
      </c>
      <c r="V620" s="42" t="s">
        <v>123</v>
      </c>
      <c r="W620" s="42" t="s">
        <v>125</v>
      </c>
      <c r="X620" s="42"/>
      <c r="Y620" s="42"/>
    </row>
    <row r="621" spans="1:25" ht="15" customHeight="1" x14ac:dyDescent="0.35">
      <c r="A621" s="42">
        <v>635</v>
      </c>
      <c r="B621" s="43">
        <v>45683</v>
      </c>
      <c r="C621" s="44">
        <v>0.85416666666666663</v>
      </c>
      <c r="D621" s="42" t="s">
        <v>114</v>
      </c>
      <c r="E621" s="42" t="s">
        <v>115</v>
      </c>
      <c r="F621" s="42">
        <v>200132</v>
      </c>
      <c r="G621" s="45" t="str">
        <f>+VLOOKUP(Abril81168913141516[[#This Row],[Código]],Tabla1[#All],2,FALSE)</f>
        <v>C.TERNERAS H. ALIAR</v>
      </c>
      <c r="H621" s="42">
        <v>20181</v>
      </c>
      <c r="I621" s="42">
        <v>2</v>
      </c>
      <c r="J621" s="42">
        <v>2</v>
      </c>
      <c r="K621" s="22" t="str">
        <f ca="1">IFERROR((Abril81168913141516[[#This Row],[m2]]*100)/Abril81168913141516[[#This Row],[m1]],"N.A")</f>
        <v>N.A</v>
      </c>
      <c r="L621" s="22" t="str">
        <f ca="1">IFERROR((Abril81168913141516[[#This Row],[% Durab.]]*100)/Abril81168913141516[[#This Row],[m2]],"N.A")</f>
        <v>N.A</v>
      </c>
      <c r="M621" s="22" t="str">
        <f ca="1">IFERROR((Abril81168913141516[[#This Row],[m2]]*100)/Abril81168913141516[[#This Row],[m1]],"N.A")</f>
        <v>N.A</v>
      </c>
      <c r="N621" s="22" t="str">
        <f ca="1">IFERROR((Abril81168913141516[[#This Row],[% Durab.]]*100)/Abril81168913141516[[#This Row],[m2]],"N.A")</f>
        <v>N.A</v>
      </c>
      <c r="O621" s="42" t="str">
        <f ca="1">IFERROR(100-Abril81168913141516[[#This Row],[% Durab.]],"N.A")</f>
        <v>N.A</v>
      </c>
      <c r="P621" s="42" t="s">
        <v>167</v>
      </c>
      <c r="Q621" s="42">
        <v>0.12</v>
      </c>
      <c r="R621" s="42">
        <v>0.32</v>
      </c>
      <c r="S621" s="42">
        <v>2.72</v>
      </c>
      <c r="T621" s="42">
        <v>3.24</v>
      </c>
      <c r="U621" s="42">
        <f>IFERROR(100-Abril81168913141516[[#This Row],[10,00]]-Abril81168913141516[[#This Row],[12,00]]-Abril81168913141516[[#This Row],[14,00]]-Abril81168913141516[[#This Row],[16,00]],"N.A.")</f>
        <v>93.600000000000009</v>
      </c>
      <c r="V621" s="42" t="s">
        <v>152</v>
      </c>
      <c r="W621" s="42" t="s">
        <v>118</v>
      </c>
      <c r="X621" s="42"/>
      <c r="Y621" s="42"/>
    </row>
    <row r="622" spans="1:25" ht="15" customHeight="1" x14ac:dyDescent="0.35">
      <c r="A622" s="42">
        <v>636</v>
      </c>
      <c r="B622" s="43">
        <v>45683</v>
      </c>
      <c r="C622" s="44">
        <v>0.88888888888888884</v>
      </c>
      <c r="D622" s="42" t="s">
        <v>122</v>
      </c>
      <c r="E622" s="42" t="s">
        <v>75</v>
      </c>
      <c r="F622" s="42">
        <v>200132</v>
      </c>
      <c r="G622" s="45" t="str">
        <f>+VLOOKUP(Abril81168913141516[[#This Row],[Código]],Tabla1[#All],2,FALSE)</f>
        <v>C.TERNERAS H. ALIAR</v>
      </c>
      <c r="H622" s="42">
        <v>20181</v>
      </c>
      <c r="I622" s="42">
        <v>2</v>
      </c>
      <c r="J622" s="42">
        <v>2</v>
      </c>
      <c r="K622" s="9">
        <v>500</v>
      </c>
      <c r="L622" s="42">
        <v>480</v>
      </c>
      <c r="M622" s="22">
        <f>IFERROR((Abril81168913141516[[#This Row],[m2]]*100)/Abril81168913141516[[#This Row],[m1]],"N.A")</f>
        <v>96</v>
      </c>
      <c r="N622" s="42">
        <v>3.1</v>
      </c>
      <c r="O622" s="42">
        <f>IFERROR(100-Abril81168913141516[[#This Row],[% Durab.]],"N.A")</f>
        <v>4</v>
      </c>
      <c r="P622" s="42" t="s">
        <v>126</v>
      </c>
      <c r="Q622" s="42" t="s">
        <v>126</v>
      </c>
      <c r="R622" s="42" t="s">
        <v>126</v>
      </c>
      <c r="S622" s="42" t="s">
        <v>126</v>
      </c>
      <c r="T622" s="42" t="s">
        <v>126</v>
      </c>
      <c r="U622" s="42" t="str">
        <f>IFERROR(100-Abril81168913141516[[#This Row],[10,00]]-Abril81168913141516[[#This Row],[12,00]]-Abril81168913141516[[#This Row],[14,00]]-Abril81168913141516[[#This Row],[16,00]],"N.A.")</f>
        <v>N.A.</v>
      </c>
      <c r="V622" s="42" t="s">
        <v>195</v>
      </c>
      <c r="W622" s="42" t="s">
        <v>118</v>
      </c>
      <c r="X622" s="42"/>
      <c r="Y622" s="42"/>
    </row>
    <row r="623" spans="1:25" ht="16.5" customHeight="1" x14ac:dyDescent="0.35">
      <c r="A623" s="42">
        <v>637</v>
      </c>
      <c r="B623" s="43">
        <v>45683</v>
      </c>
      <c r="C623" s="44">
        <v>0.90277777777777779</v>
      </c>
      <c r="D623" s="42" t="s">
        <v>114</v>
      </c>
      <c r="E623" s="42" t="s">
        <v>115</v>
      </c>
      <c r="F623" s="42">
        <v>200130</v>
      </c>
      <c r="G623" s="45" t="str">
        <f>+VLOOKUP(Abril81168913141516[[#This Row],[Código]],Tabla1[#All],2,FALSE)</f>
        <v>C. LACTANCIA SILO H. ALIAR</v>
      </c>
      <c r="H623" s="42">
        <v>20180</v>
      </c>
      <c r="I623" s="42">
        <v>25</v>
      </c>
      <c r="J623" s="42">
        <v>10</v>
      </c>
      <c r="K623" s="22" t="str">
        <f ca="1">IFERROR((Abril81168913141516[[#This Row],[m2]]*100)/Abril81168913141516[[#This Row],[m1]],"N.A")</f>
        <v>N.A</v>
      </c>
      <c r="L623" s="22" t="str">
        <f ca="1">IFERROR((Abril81168913141516[[#This Row],[% Durab.]]*100)/Abril81168913141516[[#This Row],[m2]],"N.A")</f>
        <v>N.A</v>
      </c>
      <c r="M623" s="22" t="str">
        <f ca="1">IFERROR((Abril81168913141516[[#This Row],[m2]]*100)/Abril81168913141516[[#This Row],[m1]],"N.A")</f>
        <v>N.A</v>
      </c>
      <c r="N623" s="22" t="str">
        <f ca="1">IFERROR((Abril81168913141516[[#This Row],[% Durab.]]*100)/Abril81168913141516[[#This Row],[m2]],"N.A")</f>
        <v>N.A</v>
      </c>
      <c r="O623" s="42" t="str">
        <f ca="1">IFERROR(100-Abril81168913141516[[#This Row],[% Durab.]],"N.A")</f>
        <v>N.A</v>
      </c>
      <c r="P623" s="42" t="s">
        <v>167</v>
      </c>
      <c r="Q623" s="42">
        <v>0.08</v>
      </c>
      <c r="R623" s="42">
        <v>0.28000000000000003</v>
      </c>
      <c r="S623" s="42">
        <v>2.68</v>
      </c>
      <c r="T623" s="42">
        <v>3.4</v>
      </c>
      <c r="U623" s="42">
        <f>IFERROR(100-Abril81168913141516[[#This Row],[10,00]]-Abril81168913141516[[#This Row],[12,00]]-Abril81168913141516[[#This Row],[14,00]]-Abril81168913141516[[#This Row],[16,00]],"N.A.")</f>
        <v>93.559999999999988</v>
      </c>
      <c r="V623" s="42" t="s">
        <v>152</v>
      </c>
      <c r="W623" s="42" t="s">
        <v>118</v>
      </c>
      <c r="X623" s="69"/>
      <c r="Y623" s="42"/>
    </row>
    <row r="624" spans="1:25" ht="15" customHeight="1" x14ac:dyDescent="0.35">
      <c r="A624" s="42">
        <v>638</v>
      </c>
      <c r="B624" s="43">
        <v>45683</v>
      </c>
      <c r="C624" s="44">
        <v>0.4513888888888889</v>
      </c>
      <c r="D624" s="42" t="s">
        <v>122</v>
      </c>
      <c r="E624" s="42" t="s">
        <v>76</v>
      </c>
      <c r="F624" s="42">
        <v>200130</v>
      </c>
      <c r="G624" s="45" t="str">
        <f>+VLOOKUP(Abril81168913141516[[#This Row],[Código]],Tabla1[#All],2,FALSE)</f>
        <v>C. LACTANCIA SILO H. ALIAR</v>
      </c>
      <c r="H624" s="42">
        <v>20180</v>
      </c>
      <c r="I624" s="42">
        <v>25</v>
      </c>
      <c r="J624" s="42">
        <v>15</v>
      </c>
      <c r="K624" s="9">
        <v>500</v>
      </c>
      <c r="L624" s="42">
        <v>457.5</v>
      </c>
      <c r="M624" s="22">
        <f>IFERROR((Abril81168913141516[[#This Row],[m2]]*100)/Abril81168913141516[[#This Row],[m1]],"N.A")</f>
        <v>91.5</v>
      </c>
      <c r="N624" s="42">
        <v>3.1</v>
      </c>
      <c r="O624" s="42">
        <f>IFERROR(100-Abril81168913141516[[#This Row],[% Durab.]],"N.A")</f>
        <v>8.5</v>
      </c>
      <c r="P624" s="42" t="s">
        <v>126</v>
      </c>
      <c r="Q624" s="42" t="s">
        <v>126</v>
      </c>
      <c r="R624" s="42" t="s">
        <v>126</v>
      </c>
      <c r="S624" s="42" t="s">
        <v>116</v>
      </c>
      <c r="T624" s="42" t="s">
        <v>116</v>
      </c>
      <c r="U624" s="42" t="str">
        <f>IFERROR(100-Abril81168913141516[[#This Row],[10,00]]-Abril81168913141516[[#This Row],[12,00]]-Abril81168913141516[[#This Row],[14,00]]-Abril81168913141516[[#This Row],[16,00]],"N.A.")</f>
        <v>N.A.</v>
      </c>
      <c r="V624" s="42" t="s">
        <v>195</v>
      </c>
      <c r="W624" s="42" t="s">
        <v>118</v>
      </c>
      <c r="X624" s="42" t="s">
        <v>196</v>
      </c>
      <c r="Y624" s="42"/>
    </row>
    <row r="625" spans="1:25" ht="15" customHeight="1" x14ac:dyDescent="0.35">
      <c r="A625" s="42">
        <v>639</v>
      </c>
      <c r="B625" s="43">
        <v>45684</v>
      </c>
      <c r="C625" s="44">
        <v>7.9861111111111105E-2</v>
      </c>
      <c r="D625" s="42" t="s">
        <v>72</v>
      </c>
      <c r="E625" s="42" t="s">
        <v>77</v>
      </c>
      <c r="F625" s="42">
        <v>200544</v>
      </c>
      <c r="G625" s="45" t="str">
        <f>+VLOOKUP(Abril81168913141516[[#This Row],[Código]],Tabla1[#All],2,FALSE)</f>
        <v>FINALIZADOR VR.</v>
      </c>
      <c r="H625" s="42">
        <v>20178</v>
      </c>
      <c r="I625" s="42">
        <v>11</v>
      </c>
      <c r="J625" s="42">
        <v>10</v>
      </c>
      <c r="K625" s="22" t="str">
        <f ca="1">IFERROR((Abril81168913141516[[#This Row],[m2]]*100)/Abril81168913141516[[#This Row],[m1]],"N.A")</f>
        <v>N.A</v>
      </c>
      <c r="L625" s="22" t="str">
        <f ca="1">IFERROR((Abril81168913141516[[#This Row],[% Durab.]]*100)/Abril81168913141516[[#This Row],[m2]],"N.A")</f>
        <v>N.A</v>
      </c>
      <c r="M625" s="22" t="str">
        <f ca="1">IFERROR((Abril81168913141516[[#This Row],[m2]]*100)/Abril81168913141516[[#This Row],[m1]],"N.A")</f>
        <v>N.A</v>
      </c>
      <c r="N625" s="22" t="str">
        <f ca="1">IFERROR((Abril81168913141516[[#This Row],[% Durab.]]*100)/Abril81168913141516[[#This Row],[m2]],"N.A")</f>
        <v>N.A</v>
      </c>
      <c r="O625" s="42" t="str">
        <f ca="1">IFERROR(100-Abril81168913141516[[#This Row],[% Durab.]],"N.A")</f>
        <v>N.A</v>
      </c>
      <c r="P625" s="42" t="s">
        <v>176</v>
      </c>
      <c r="Q625" s="42">
        <v>0.08</v>
      </c>
      <c r="R625" s="42">
        <v>0.4</v>
      </c>
      <c r="S625" s="42">
        <v>4.32</v>
      </c>
      <c r="T625" s="42">
        <v>4.16</v>
      </c>
      <c r="U625" s="42">
        <f>IFERROR(100-Abril81168913141516[[#This Row],[10,00]]-Abril81168913141516[[#This Row],[12,00]]-Abril81168913141516[[#This Row],[14,00]]-Abril81168913141516[[#This Row],[16,00]],"N.A.")</f>
        <v>91.039999999999992</v>
      </c>
      <c r="V625" s="42" t="s">
        <v>123</v>
      </c>
      <c r="W625" s="42" t="s">
        <v>125</v>
      </c>
      <c r="X625" s="42"/>
      <c r="Y625" s="42"/>
    </row>
    <row r="626" spans="1:25" ht="15" customHeight="1" x14ac:dyDescent="0.35">
      <c r="A626" s="42">
        <v>640</v>
      </c>
      <c r="B626" s="43">
        <v>45684</v>
      </c>
      <c r="C626" s="44">
        <v>0.13541666666666666</v>
      </c>
      <c r="D626" s="42" t="s">
        <v>72</v>
      </c>
      <c r="E626" s="42" t="s">
        <v>77</v>
      </c>
      <c r="F626" s="42">
        <v>200544</v>
      </c>
      <c r="G626" s="45" t="str">
        <f>+VLOOKUP(Abril81168913141516[[#This Row],[Código]],Tabla1[#All],2,FALSE)</f>
        <v>FINALIZADOR VR.</v>
      </c>
      <c r="H626" s="42">
        <v>20179</v>
      </c>
      <c r="I626" s="42">
        <v>3</v>
      </c>
      <c r="J626" s="42">
        <v>3</v>
      </c>
      <c r="K626" s="22" t="str">
        <f ca="1">IFERROR((Abril81168913141516[[#This Row],[m2]]*100)/Abril81168913141516[[#This Row],[m1]],"N.A")</f>
        <v>N.A</v>
      </c>
      <c r="L626" s="22" t="str">
        <f ca="1">IFERROR((Abril81168913141516[[#This Row],[% Durab.]]*100)/Abril81168913141516[[#This Row],[m2]],"N.A")</f>
        <v>N.A</v>
      </c>
      <c r="M626" s="22" t="str">
        <f ca="1">IFERROR((Abril81168913141516[[#This Row],[m2]]*100)/Abril81168913141516[[#This Row],[m1]],"N.A")</f>
        <v>N.A</v>
      </c>
      <c r="N626" s="22" t="str">
        <f ca="1">IFERROR((Abril81168913141516[[#This Row],[% Durab.]]*100)/Abril81168913141516[[#This Row],[m2]],"N.A")</f>
        <v>N.A</v>
      </c>
      <c r="O626" s="42" t="str">
        <f ca="1">IFERROR(100-Abril81168913141516[[#This Row],[% Durab.]],"N.A")</f>
        <v>N.A</v>
      </c>
      <c r="P626" s="42" t="s">
        <v>176</v>
      </c>
      <c r="Q626" s="42">
        <v>0.04</v>
      </c>
      <c r="R626" s="42">
        <v>0.4</v>
      </c>
      <c r="S626" s="42">
        <v>3.36</v>
      </c>
      <c r="T626" s="42">
        <v>3.6</v>
      </c>
      <c r="U626" s="42">
        <f>IFERROR(100-Abril81168913141516[[#This Row],[10,00]]-Abril81168913141516[[#This Row],[12,00]]-Abril81168913141516[[#This Row],[14,00]]-Abril81168913141516[[#This Row],[16,00]],"N.A.")</f>
        <v>92.6</v>
      </c>
      <c r="V626" s="42" t="s">
        <v>123</v>
      </c>
      <c r="W626" s="42" t="s">
        <v>125</v>
      </c>
      <c r="X626" s="42"/>
      <c r="Y626" s="42"/>
    </row>
    <row r="627" spans="1:25" ht="15.5" x14ac:dyDescent="0.35">
      <c r="A627" s="42">
        <v>641</v>
      </c>
      <c r="B627" s="43">
        <v>45684</v>
      </c>
      <c r="C627" s="44">
        <v>0.16597222222222222</v>
      </c>
      <c r="D627" s="42" t="s">
        <v>122</v>
      </c>
      <c r="E627" s="42" t="s">
        <v>75</v>
      </c>
      <c r="F627" s="42">
        <v>200541</v>
      </c>
      <c r="G627" s="45" t="str">
        <f>+VLOOKUP(Abril81168913141516[[#This Row],[Código]],Tabla1[#All],2,FALSE)</f>
        <v>C. LEVANTE VR P.</v>
      </c>
      <c r="H627" s="42">
        <v>20176</v>
      </c>
      <c r="I627" s="42">
        <v>68</v>
      </c>
      <c r="J627" s="42">
        <v>60</v>
      </c>
      <c r="K627" s="9">
        <v>500</v>
      </c>
      <c r="L627" s="42">
        <v>472</v>
      </c>
      <c r="M627" s="22">
        <f>IFERROR((Abril81168913141516[[#This Row],[m2]]*100)/Abril81168913141516[[#This Row],[m1]],"N.A")</f>
        <v>94.4</v>
      </c>
      <c r="N627" s="42">
        <v>3.1</v>
      </c>
      <c r="O627" s="42">
        <f>IFERROR(100-Abril81168913141516[[#This Row],[% Durab.]],"N.A")</f>
        <v>5.5999999999999943</v>
      </c>
      <c r="P627" s="42" t="s">
        <v>126</v>
      </c>
      <c r="Q627" s="42" t="s">
        <v>126</v>
      </c>
      <c r="R627" s="42" t="s">
        <v>126</v>
      </c>
      <c r="S627" s="42" t="s">
        <v>126</v>
      </c>
      <c r="T627" s="42" t="s">
        <v>126</v>
      </c>
      <c r="U627" s="42" t="str">
        <f>IFERROR(100-Abril81168913141516[[#This Row],[10,00]]-Abril81168913141516[[#This Row],[12,00]]-Abril81168913141516[[#This Row],[14,00]]-Abril81168913141516[[#This Row],[16,00]],"N.A.")</f>
        <v>N.A.</v>
      </c>
      <c r="V627" s="42" t="s">
        <v>124</v>
      </c>
      <c r="W627" s="42" t="s">
        <v>125</v>
      </c>
      <c r="X627" s="42"/>
      <c r="Y627" s="42"/>
    </row>
    <row r="628" spans="1:25" ht="15" customHeight="1" x14ac:dyDescent="0.35">
      <c r="A628" s="42">
        <v>642</v>
      </c>
      <c r="B628" s="43">
        <v>45684</v>
      </c>
      <c r="C628" s="44">
        <v>0.16597222222222222</v>
      </c>
      <c r="D628" s="42" t="s">
        <v>122</v>
      </c>
      <c r="E628" s="42" t="s">
        <v>76</v>
      </c>
      <c r="F628" s="42">
        <v>200544</v>
      </c>
      <c r="G628" s="45" t="str">
        <f>+VLOOKUP(Abril81168913141516[[#This Row],[Código]],Tabla1[#All],2,FALSE)</f>
        <v>FINALIZADOR VR.</v>
      </c>
      <c r="H628" s="42">
        <v>20178</v>
      </c>
      <c r="I628" s="42">
        <v>11</v>
      </c>
      <c r="J628" s="42">
        <v>8</v>
      </c>
      <c r="K628" s="9">
        <v>500</v>
      </c>
      <c r="L628" s="42">
        <v>458</v>
      </c>
      <c r="M628" s="22">
        <f>IFERROR((Abril81168913141516[[#This Row],[m2]]*100)/Abril81168913141516[[#This Row],[m1]],"N.A")</f>
        <v>91.6</v>
      </c>
      <c r="N628" s="42">
        <v>3</v>
      </c>
      <c r="O628" s="42">
        <f>IFERROR(100-Abril81168913141516[[#This Row],[% Durab.]],"N.A")</f>
        <v>8.4000000000000057</v>
      </c>
      <c r="P628" s="42" t="s">
        <v>126</v>
      </c>
      <c r="Q628" s="42" t="s">
        <v>126</v>
      </c>
      <c r="R628" s="42" t="s">
        <v>126</v>
      </c>
      <c r="S628" s="42" t="s">
        <v>126</v>
      </c>
      <c r="T628" s="42" t="s">
        <v>126</v>
      </c>
      <c r="U628" s="42" t="str">
        <f>IFERROR(100-Abril81168913141516[[#This Row],[10,00]]-Abril81168913141516[[#This Row],[12,00]]-Abril81168913141516[[#This Row],[14,00]]-Abril81168913141516[[#This Row],[16,00]],"N.A.")</f>
        <v>N.A.</v>
      </c>
      <c r="V628" s="42" t="s">
        <v>124</v>
      </c>
      <c r="W628" s="42" t="s">
        <v>125</v>
      </c>
      <c r="X628" s="42"/>
      <c r="Y628" s="42"/>
    </row>
    <row r="629" spans="1:25" ht="15" customHeight="1" x14ac:dyDescent="0.35">
      <c r="A629" s="42">
        <v>643</v>
      </c>
      <c r="B629" s="43">
        <v>45684</v>
      </c>
      <c r="C629" s="44">
        <v>0.16666666666666666</v>
      </c>
      <c r="D629" s="42" t="s">
        <v>72</v>
      </c>
      <c r="E629" s="42" t="s">
        <v>77</v>
      </c>
      <c r="F629" s="42">
        <v>200097</v>
      </c>
      <c r="G629" s="45" t="str">
        <f>+VLOOKUP(Abril81168913141516[[#This Row],[Código]],Tabla1[#All],2,FALSE)</f>
        <v>C.REEMPLAZOS P. SI-B</v>
      </c>
      <c r="H629" s="42">
        <v>20189</v>
      </c>
      <c r="I629" s="42">
        <v>7</v>
      </c>
      <c r="J629" s="42">
        <v>5</v>
      </c>
      <c r="K629" s="22" t="str">
        <f ca="1">IFERROR((Abril81168913141516[[#This Row],[m2]]*100)/Abril81168913141516[[#This Row],[m1]],"N.A")</f>
        <v>N.A</v>
      </c>
      <c r="L629" s="22" t="str">
        <f ca="1">IFERROR((Abril81168913141516[[#This Row],[% Durab.]]*100)/Abril81168913141516[[#This Row],[m2]],"N.A")</f>
        <v>N.A</v>
      </c>
      <c r="M629" s="22" t="str">
        <f ca="1">IFERROR((Abril81168913141516[[#This Row],[m2]]*100)/Abril81168913141516[[#This Row],[m1]],"N.A")</f>
        <v>N.A</v>
      </c>
      <c r="N629" s="22" t="str">
        <f ca="1">IFERROR((Abril81168913141516[[#This Row],[% Durab.]]*100)/Abril81168913141516[[#This Row],[m2]],"N.A")</f>
        <v>N.A</v>
      </c>
      <c r="O629" s="42" t="str">
        <f ca="1">IFERROR(100-Abril81168913141516[[#This Row],[% Durab.]],"N.A")</f>
        <v>N.A</v>
      </c>
      <c r="P629" s="42" t="s">
        <v>176</v>
      </c>
      <c r="Q629" s="42">
        <v>0.08</v>
      </c>
      <c r="R629" s="42">
        <v>0.32</v>
      </c>
      <c r="S629" s="42">
        <v>3</v>
      </c>
      <c r="T629" s="42">
        <v>3.48</v>
      </c>
      <c r="U629" s="42">
        <f>IFERROR(100-Abril81168913141516[[#This Row],[10,00]]-Abril81168913141516[[#This Row],[12,00]]-Abril81168913141516[[#This Row],[14,00]]-Abril81168913141516[[#This Row],[16,00]],"N.A.")</f>
        <v>93.12</v>
      </c>
      <c r="V629" s="42" t="s">
        <v>123</v>
      </c>
      <c r="W629" s="42" t="s">
        <v>125</v>
      </c>
      <c r="X629" s="42"/>
      <c r="Y629" s="42"/>
    </row>
    <row r="630" spans="1:25" ht="15" customHeight="1" x14ac:dyDescent="0.35">
      <c r="A630" s="42">
        <v>644</v>
      </c>
      <c r="B630" s="43">
        <v>45684</v>
      </c>
      <c r="C630" s="44">
        <v>0.1875</v>
      </c>
      <c r="D630" s="42" t="s">
        <v>122</v>
      </c>
      <c r="E630" s="42" t="s">
        <v>75</v>
      </c>
      <c r="F630" s="42">
        <v>200541</v>
      </c>
      <c r="G630" s="45" t="str">
        <f>+VLOOKUP(Abril81168913141516[[#This Row],[Código]],Tabla1[#All],2,FALSE)</f>
        <v>C. LEVANTE VR P.</v>
      </c>
      <c r="H630" s="42">
        <v>20177</v>
      </c>
      <c r="I630" s="42">
        <v>27</v>
      </c>
      <c r="J630" s="42">
        <v>10</v>
      </c>
      <c r="K630" s="9">
        <v>500</v>
      </c>
      <c r="L630" s="42">
        <v>470.5</v>
      </c>
      <c r="M630" s="22">
        <f>IFERROR((Abril81168913141516[[#This Row],[m2]]*100)/Abril81168913141516[[#This Row],[m1]],"N.A")</f>
        <v>94.1</v>
      </c>
      <c r="N630" s="42">
        <v>3.5</v>
      </c>
      <c r="O630" s="42">
        <f>IFERROR(100-Abril81168913141516[[#This Row],[% Durab.]],"N.A")</f>
        <v>5.9000000000000057</v>
      </c>
      <c r="P630" s="42" t="s">
        <v>126</v>
      </c>
      <c r="Q630" s="42" t="s">
        <v>126</v>
      </c>
      <c r="R630" s="42" t="s">
        <v>126</v>
      </c>
      <c r="S630" s="42" t="s">
        <v>126</v>
      </c>
      <c r="T630" s="42" t="s">
        <v>126</v>
      </c>
      <c r="U630" s="42" t="str">
        <f>IFERROR(100-Abril81168913141516[[#This Row],[10,00]]-Abril81168913141516[[#This Row],[12,00]]-Abril81168913141516[[#This Row],[14,00]]-Abril81168913141516[[#This Row],[16,00]],"N.A.")</f>
        <v>N.A.</v>
      </c>
      <c r="V630" s="42" t="s">
        <v>124</v>
      </c>
      <c r="W630" s="42" t="s">
        <v>125</v>
      </c>
      <c r="X630" s="42"/>
      <c r="Y630" s="42"/>
    </row>
    <row r="631" spans="1:25" ht="15" customHeight="1" x14ac:dyDescent="0.35">
      <c r="A631" s="42">
        <v>645</v>
      </c>
      <c r="B631" s="43">
        <v>45684</v>
      </c>
      <c r="C631" s="44">
        <v>0.1875</v>
      </c>
      <c r="D631" s="42" t="s">
        <v>122</v>
      </c>
      <c r="E631" s="42" t="s">
        <v>76</v>
      </c>
      <c r="F631" s="42">
        <v>200544</v>
      </c>
      <c r="G631" s="45" t="str">
        <f>+VLOOKUP(Abril81168913141516[[#This Row],[Código]],Tabla1[#All],2,FALSE)</f>
        <v>FINALIZADOR VR.</v>
      </c>
      <c r="H631" s="42">
        <v>20179</v>
      </c>
      <c r="I631" s="42">
        <v>3</v>
      </c>
      <c r="J631" s="42">
        <v>3</v>
      </c>
      <c r="K631" s="9">
        <v>500</v>
      </c>
      <c r="L631" s="42">
        <v>472</v>
      </c>
      <c r="M631" s="22">
        <f>IFERROR((Abril81168913141516[[#This Row],[m2]]*100)/Abril81168913141516[[#This Row],[m1]],"N.A")</f>
        <v>94.4</v>
      </c>
      <c r="N631" s="42">
        <v>3</v>
      </c>
      <c r="O631" s="42">
        <f>IFERROR(100-Abril81168913141516[[#This Row],[% Durab.]],"N.A")</f>
        <v>5.5999999999999943</v>
      </c>
      <c r="P631" s="42" t="s">
        <v>126</v>
      </c>
      <c r="Q631" s="42" t="s">
        <v>126</v>
      </c>
      <c r="R631" s="42" t="s">
        <v>126</v>
      </c>
      <c r="S631" s="42" t="s">
        <v>126</v>
      </c>
      <c r="T631" s="42" t="s">
        <v>126</v>
      </c>
      <c r="U631" s="42" t="str">
        <f>IFERROR(100-Abril81168913141516[[#This Row],[10,00]]-Abril81168913141516[[#This Row],[12,00]]-Abril81168913141516[[#This Row],[14,00]]-Abril81168913141516[[#This Row],[16,00]],"N.A.")</f>
        <v>N.A.</v>
      </c>
      <c r="V631" s="42" t="s">
        <v>124</v>
      </c>
      <c r="W631" s="42" t="s">
        <v>125</v>
      </c>
      <c r="X631" s="42"/>
      <c r="Y631" s="42"/>
    </row>
    <row r="632" spans="1:25" ht="15" customHeight="1" x14ac:dyDescent="0.35">
      <c r="A632" s="42">
        <v>646</v>
      </c>
      <c r="B632" s="43">
        <v>45684</v>
      </c>
      <c r="C632" s="44">
        <v>0.20833333333333334</v>
      </c>
      <c r="D632" s="42" t="s">
        <v>72</v>
      </c>
      <c r="E632" s="42" t="s">
        <v>77</v>
      </c>
      <c r="F632" s="42">
        <v>200541</v>
      </c>
      <c r="G632" s="45" t="str">
        <f>+VLOOKUP(Abril81168913141516[[#This Row],[Código]],Tabla1[#All],2,FALSE)</f>
        <v>C. LEVANTE VR P.</v>
      </c>
      <c r="H632" s="42">
        <v>20177</v>
      </c>
      <c r="I632" s="42">
        <v>27</v>
      </c>
      <c r="J632" s="42">
        <v>13</v>
      </c>
      <c r="K632" s="22" t="str">
        <f ca="1">IFERROR((Abril81168913141516[[#This Row],[m2]]*100)/Abril81168913141516[[#This Row],[m1]],"N.A")</f>
        <v>N.A</v>
      </c>
      <c r="L632" s="22" t="str">
        <f ca="1">IFERROR((Abril81168913141516[[#This Row],[% Durab.]]*100)/Abril81168913141516[[#This Row],[m2]],"N.A")</f>
        <v>N.A</v>
      </c>
      <c r="M632" s="22" t="str">
        <f ca="1">IFERROR((Abril81168913141516[[#This Row],[m2]]*100)/Abril81168913141516[[#This Row],[m1]],"N.A")</f>
        <v>N.A</v>
      </c>
      <c r="N632" s="22" t="str">
        <f ca="1">IFERROR((Abril81168913141516[[#This Row],[% Durab.]]*100)/Abril81168913141516[[#This Row],[m2]],"N.A")</f>
        <v>N.A</v>
      </c>
      <c r="O632" s="42" t="str">
        <f ca="1">IFERROR(100-Abril81168913141516[[#This Row],[% Durab.]],"N.A")</f>
        <v>N.A</v>
      </c>
      <c r="P632" s="42" t="s">
        <v>176</v>
      </c>
      <c r="Q632" s="42">
        <v>0.12</v>
      </c>
      <c r="R632" s="42">
        <v>0.4</v>
      </c>
      <c r="S632" s="42">
        <v>3.28</v>
      </c>
      <c r="T632" s="42">
        <v>3.88</v>
      </c>
      <c r="U632" s="42">
        <f>IFERROR(100-Abril81168913141516[[#This Row],[10,00]]-Abril81168913141516[[#This Row],[12,00]]-Abril81168913141516[[#This Row],[14,00]]-Abril81168913141516[[#This Row],[16,00]],"N.A.")</f>
        <v>92.32</v>
      </c>
      <c r="V632" s="42" t="s">
        <v>123</v>
      </c>
      <c r="W632" s="42" t="s">
        <v>125</v>
      </c>
      <c r="X632" s="42"/>
      <c r="Y632" s="42"/>
    </row>
    <row r="633" spans="1:25" ht="15" customHeight="1" x14ac:dyDescent="0.35">
      <c r="A633" s="42">
        <v>647</v>
      </c>
      <c r="B633" s="43">
        <v>45684</v>
      </c>
      <c r="C633" s="44">
        <v>0.27777777777777779</v>
      </c>
      <c r="D633" s="42" t="s">
        <v>72</v>
      </c>
      <c r="E633" s="42" t="s">
        <v>77</v>
      </c>
      <c r="F633" s="42">
        <v>200097</v>
      </c>
      <c r="G633" s="45" t="str">
        <f>+VLOOKUP(Abril81168913141516[[#This Row],[Código]],Tabla1[#All],2,FALSE)</f>
        <v>C.REEMPLAZOS P. SI-B</v>
      </c>
      <c r="H633" s="42">
        <v>20189</v>
      </c>
      <c r="I633" s="42">
        <v>7</v>
      </c>
      <c r="J633" s="42">
        <v>7</v>
      </c>
      <c r="K633" s="22" t="str">
        <f ca="1">IFERROR((Abril81168913141516[[#This Row],[m2]]*100)/Abril81168913141516[[#This Row],[m1]],"N.A")</f>
        <v>N.A</v>
      </c>
      <c r="L633" s="22" t="str">
        <f ca="1">IFERROR((Abril81168913141516[[#This Row],[% Durab.]]*100)/Abril81168913141516[[#This Row],[m2]],"N.A")</f>
        <v>N.A</v>
      </c>
      <c r="M633" s="22" t="str">
        <f ca="1">IFERROR((Abril81168913141516[[#This Row],[m2]]*100)/Abril81168913141516[[#This Row],[m1]],"N.A")</f>
        <v>N.A</v>
      </c>
      <c r="N633" s="22" t="str">
        <f ca="1">IFERROR((Abril81168913141516[[#This Row],[% Durab.]]*100)/Abril81168913141516[[#This Row],[m2]],"N.A")</f>
        <v>N.A</v>
      </c>
      <c r="O633" s="42" t="str">
        <f ca="1">IFERROR(100-Abril81168913141516[[#This Row],[% Durab.]],"N.A")</f>
        <v>N.A</v>
      </c>
      <c r="P633" s="42">
        <v>2.5</v>
      </c>
      <c r="Q633" s="42">
        <v>0.08</v>
      </c>
      <c r="R633" s="42">
        <v>0.48</v>
      </c>
      <c r="S633" s="42">
        <v>3.32</v>
      </c>
      <c r="T633" s="42">
        <v>3.24</v>
      </c>
      <c r="U633" s="42">
        <f>IFERROR(100-Abril81168913141516[[#This Row],[10,00]]-Abril81168913141516[[#This Row],[12,00]]-Abril81168913141516[[#This Row],[14,00]]-Abril81168913141516[[#This Row],[16,00]],"N.A.")</f>
        <v>92.88000000000001</v>
      </c>
      <c r="V633" s="42" t="s">
        <v>123</v>
      </c>
      <c r="W633" s="42" t="s">
        <v>125</v>
      </c>
      <c r="X633" s="42"/>
      <c r="Y633" s="42"/>
    </row>
    <row r="634" spans="1:25" ht="15" customHeight="1" x14ac:dyDescent="0.35">
      <c r="A634" s="42">
        <v>648</v>
      </c>
      <c r="B634" s="43">
        <v>45684</v>
      </c>
      <c r="C634" s="44">
        <v>0.33055555555555555</v>
      </c>
      <c r="D634" s="42" t="s">
        <v>122</v>
      </c>
      <c r="E634" s="42" t="s">
        <v>75</v>
      </c>
      <c r="F634" s="42">
        <v>200097</v>
      </c>
      <c r="G634" s="45" t="str">
        <f>+VLOOKUP(Abril81168913141516[[#This Row],[Código]],Tabla1[#All],2,FALSE)</f>
        <v>C.REEMPLAZOS P. SI-B</v>
      </c>
      <c r="H634" s="42">
        <v>20189</v>
      </c>
      <c r="I634" s="42">
        <v>7</v>
      </c>
      <c r="J634" s="42">
        <v>5</v>
      </c>
      <c r="K634" s="9">
        <v>500</v>
      </c>
      <c r="L634" s="42">
        <v>450</v>
      </c>
      <c r="M634" s="22">
        <f>IFERROR((Abril81168913141516[[#This Row],[m2]]*100)/Abril81168913141516[[#This Row],[m1]],"N.A")</f>
        <v>90</v>
      </c>
      <c r="N634" s="42">
        <v>3</v>
      </c>
      <c r="O634" s="42">
        <f>IFERROR(100-Abril81168913141516[[#This Row],[% Durab.]],"N.A")</f>
        <v>10</v>
      </c>
      <c r="P634" s="42" t="s">
        <v>126</v>
      </c>
      <c r="Q634" s="42" t="s">
        <v>126</v>
      </c>
      <c r="R634" s="42" t="s">
        <v>126</v>
      </c>
      <c r="S634" s="42" t="s">
        <v>126</v>
      </c>
      <c r="T634" s="42" t="s">
        <v>126</v>
      </c>
      <c r="U634" s="42" t="str">
        <f>IFERROR(100-Abril81168913141516[[#This Row],[10,00]]-Abril81168913141516[[#This Row],[12,00]]-Abril81168913141516[[#This Row],[14,00]]-Abril81168913141516[[#This Row],[16,00]],"N.A.")</f>
        <v>N.A.</v>
      </c>
      <c r="V634" s="42" t="s">
        <v>124</v>
      </c>
      <c r="W634" s="42" t="s">
        <v>125</v>
      </c>
      <c r="X634" s="42"/>
      <c r="Y634" s="42"/>
    </row>
    <row r="635" spans="1:25" ht="15" customHeight="1" x14ac:dyDescent="0.35">
      <c r="A635" s="42">
        <v>649</v>
      </c>
      <c r="B635" s="43">
        <v>45684</v>
      </c>
      <c r="C635" s="44">
        <v>0.33055555555555555</v>
      </c>
      <c r="D635" s="42" t="s">
        <v>122</v>
      </c>
      <c r="E635" s="42" t="s">
        <v>76</v>
      </c>
      <c r="F635" s="42">
        <v>200541</v>
      </c>
      <c r="G635" s="45" t="str">
        <f>+VLOOKUP(Abril81168913141516[[#This Row],[Código]],Tabla1[#All],2,FALSE)</f>
        <v>C. LEVANTE VR P.</v>
      </c>
      <c r="H635" s="42">
        <v>20177</v>
      </c>
      <c r="I635" s="42">
        <v>27</v>
      </c>
      <c r="J635" s="42">
        <v>20</v>
      </c>
      <c r="K635" s="9">
        <v>500</v>
      </c>
      <c r="L635" s="42">
        <v>470</v>
      </c>
      <c r="M635" s="22">
        <f>IFERROR((Abril81168913141516[[#This Row],[m2]]*100)/Abril81168913141516[[#This Row],[m1]],"N.A")</f>
        <v>94</v>
      </c>
      <c r="N635" s="42">
        <v>3.3</v>
      </c>
      <c r="O635" s="42">
        <f>IFERROR(100-Abril81168913141516[[#This Row],[% Durab.]],"N.A")</f>
        <v>6</v>
      </c>
      <c r="P635" s="42" t="s">
        <v>126</v>
      </c>
      <c r="Q635" s="42" t="s">
        <v>126</v>
      </c>
      <c r="R635" s="42" t="s">
        <v>126</v>
      </c>
      <c r="S635" s="42" t="s">
        <v>126</v>
      </c>
      <c r="T635" s="42" t="s">
        <v>126</v>
      </c>
      <c r="U635" s="42" t="str">
        <f>IFERROR(100-Abril81168913141516[[#This Row],[10,00]]-Abril81168913141516[[#This Row],[12,00]]-Abril81168913141516[[#This Row],[14,00]]-Abril81168913141516[[#This Row],[16,00]],"N.A.")</f>
        <v>N.A.</v>
      </c>
      <c r="V635" s="42" t="s">
        <v>124</v>
      </c>
      <c r="W635" s="42" t="s">
        <v>125</v>
      </c>
      <c r="X635" s="42"/>
      <c r="Y635" s="42"/>
    </row>
    <row r="636" spans="1:25" ht="15" customHeight="1" x14ac:dyDescent="0.35">
      <c r="A636" s="42">
        <v>650</v>
      </c>
      <c r="B636" s="43">
        <v>45684</v>
      </c>
      <c r="C636" s="44">
        <v>0.35416666666666669</v>
      </c>
      <c r="D636" s="42" t="s">
        <v>72</v>
      </c>
      <c r="E636" s="42" t="s">
        <v>77</v>
      </c>
      <c r="F636" s="42">
        <v>200109</v>
      </c>
      <c r="G636" s="45" t="str">
        <f>+VLOOKUP(Abril81168913141516[[#This Row],[Código]],Tabla1[#All],2,FALSE)</f>
        <v>C. LEVANTE P. CMC</v>
      </c>
      <c r="H636" s="42">
        <v>20185</v>
      </c>
      <c r="I636" s="42">
        <v>15</v>
      </c>
      <c r="J636" s="42">
        <v>12</v>
      </c>
      <c r="K636" s="22" t="str">
        <f ca="1">IFERROR((Abril81168913141516[[#This Row],[m2]]*100)/Abril81168913141516[[#This Row],[m1]],"N.A")</f>
        <v>N.A</v>
      </c>
      <c r="L636" s="22" t="str">
        <f ca="1">IFERROR((Abril81168913141516[[#This Row],[% Durab.]]*100)/Abril81168913141516[[#This Row],[m2]],"N.A")</f>
        <v>N.A</v>
      </c>
      <c r="M636" s="22" t="str">
        <f ca="1">IFERROR((Abril81168913141516[[#This Row],[m2]]*100)/Abril81168913141516[[#This Row],[m1]],"N.A")</f>
        <v>N.A</v>
      </c>
      <c r="N636" s="22" t="str">
        <f ca="1">IFERROR((Abril81168913141516[[#This Row],[% Durab.]]*100)/Abril81168913141516[[#This Row],[m2]],"N.A")</f>
        <v>N.A</v>
      </c>
      <c r="O636" s="42" t="str">
        <f ca="1">IFERROR(100-Abril81168913141516[[#This Row],[% Durab.]],"N.A")</f>
        <v>N.A</v>
      </c>
      <c r="P636" s="42" t="s">
        <v>142</v>
      </c>
      <c r="Q636" s="42">
        <v>0.56000000000000005</v>
      </c>
      <c r="R636" s="42">
        <v>0.32</v>
      </c>
      <c r="S636" s="42">
        <v>2.72</v>
      </c>
      <c r="T636" s="42">
        <v>3.76</v>
      </c>
      <c r="U636" s="42">
        <f>IFERROR(100-Abril81168913141516[[#This Row],[10,00]]-Abril81168913141516[[#This Row],[12,00]]-Abril81168913141516[[#This Row],[14,00]]-Abril81168913141516[[#This Row],[16,00]],"N.A.")</f>
        <v>92.64</v>
      </c>
      <c r="V636" s="42" t="s">
        <v>134</v>
      </c>
      <c r="W636" s="42" t="s">
        <v>138</v>
      </c>
      <c r="X636" s="42"/>
      <c r="Y636" s="42"/>
    </row>
    <row r="637" spans="1:25" ht="15" customHeight="1" x14ac:dyDescent="0.35">
      <c r="A637" s="42">
        <v>651</v>
      </c>
      <c r="B637" s="43">
        <v>45684</v>
      </c>
      <c r="C637" s="44">
        <v>0.40972222222222221</v>
      </c>
      <c r="D637" s="42" t="s">
        <v>122</v>
      </c>
      <c r="E637" s="42" t="s">
        <v>75</v>
      </c>
      <c r="F637" s="42">
        <v>200099</v>
      </c>
      <c r="G637" s="45" t="str">
        <f>+VLOOKUP(Abril81168913141516[[#This Row],[Código]],Tabla1[#All],2,FALSE)</f>
        <v>C. GESTACION P.</v>
      </c>
      <c r="H637" s="42">
        <v>20186</v>
      </c>
      <c r="I637" s="42">
        <v>65</v>
      </c>
      <c r="J637" s="42">
        <v>17</v>
      </c>
      <c r="K637" s="9">
        <v>500</v>
      </c>
      <c r="L637" s="42">
        <v>460</v>
      </c>
      <c r="M637" s="22">
        <f>IFERROR((Abril81168913141516[[#This Row],[m2]]*100)/Abril81168913141516[[#This Row],[m1]],"N.A")</f>
        <v>92</v>
      </c>
      <c r="N637" s="42">
        <v>3.2</v>
      </c>
      <c r="O637" s="42">
        <f>IFERROR(100-Abril81168913141516[[#This Row],[% Durab.]],"N.A")</f>
        <v>8</v>
      </c>
      <c r="P637" s="42" t="s">
        <v>126</v>
      </c>
      <c r="Q637" s="42" t="s">
        <v>126</v>
      </c>
      <c r="R637" s="42" t="s">
        <v>126</v>
      </c>
      <c r="S637" s="42" t="s">
        <v>126</v>
      </c>
      <c r="T637" s="42" t="s">
        <v>126</v>
      </c>
      <c r="U637" s="42" t="str">
        <f>IFERROR(100-Abril81168913141516[[#This Row],[10,00]]-Abril81168913141516[[#This Row],[12,00]]-Abril81168913141516[[#This Row],[14,00]]-Abril81168913141516[[#This Row],[16,00]],"N.A.")</f>
        <v>N.A.</v>
      </c>
      <c r="V637" s="42" t="s">
        <v>177</v>
      </c>
      <c r="W637" s="42" t="s">
        <v>138</v>
      </c>
      <c r="X637" s="42"/>
      <c r="Y637" s="42"/>
    </row>
    <row r="638" spans="1:25" ht="15" customHeight="1" x14ac:dyDescent="0.35">
      <c r="A638" s="42">
        <v>652</v>
      </c>
      <c r="B638" s="43">
        <v>45684</v>
      </c>
      <c r="C638" s="44">
        <v>0.40972222222222221</v>
      </c>
      <c r="D638" s="42" t="s">
        <v>122</v>
      </c>
      <c r="E638" s="42" t="s">
        <v>76</v>
      </c>
      <c r="F638" s="42">
        <v>200109</v>
      </c>
      <c r="G638" s="45" t="str">
        <f>+VLOOKUP(Abril81168913141516[[#This Row],[Código]],Tabla1[#All],2,FALSE)</f>
        <v>C. LEVANTE P. CMC</v>
      </c>
      <c r="H638" s="42">
        <v>20185</v>
      </c>
      <c r="I638" s="42">
        <v>15</v>
      </c>
      <c r="J638" s="42">
        <v>9</v>
      </c>
      <c r="K638" s="9">
        <v>500</v>
      </c>
      <c r="L638" s="42">
        <v>468</v>
      </c>
      <c r="M638" s="22">
        <f>IFERROR((Abril81168913141516[[#This Row],[m2]]*100)/Abril81168913141516[[#This Row],[m1]],"N.A")</f>
        <v>93.6</v>
      </c>
      <c r="N638" s="42">
        <v>3.1</v>
      </c>
      <c r="O638" s="42">
        <f>IFERROR(100-Abril81168913141516[[#This Row],[% Durab.]],"N.A")</f>
        <v>6.4000000000000057</v>
      </c>
      <c r="P638" s="42" t="s">
        <v>126</v>
      </c>
      <c r="Q638" s="42" t="s">
        <v>126</v>
      </c>
      <c r="R638" s="42" t="s">
        <v>126</v>
      </c>
      <c r="S638" s="42" t="s">
        <v>126</v>
      </c>
      <c r="T638" s="42" t="s">
        <v>126</v>
      </c>
      <c r="U638" s="42" t="str">
        <f>IFERROR(100-Abril81168913141516[[#This Row],[10,00]]-Abril81168913141516[[#This Row],[12,00]]-Abril81168913141516[[#This Row],[14,00]]-Abril81168913141516[[#This Row],[16,00]],"N.A.")</f>
        <v>N.A.</v>
      </c>
      <c r="V638" s="42" t="s">
        <v>177</v>
      </c>
      <c r="W638" s="42" t="s">
        <v>138</v>
      </c>
      <c r="X638" s="42"/>
      <c r="Y638" s="42"/>
    </row>
    <row r="639" spans="1:25" ht="15" customHeight="1" x14ac:dyDescent="0.35">
      <c r="A639" s="42">
        <v>653</v>
      </c>
      <c r="B639" s="43">
        <v>45684</v>
      </c>
      <c r="C639" s="44">
        <v>0.4513888888888889</v>
      </c>
      <c r="D639" s="42" t="s">
        <v>72</v>
      </c>
      <c r="E639" s="42" t="s">
        <v>77</v>
      </c>
      <c r="F639" s="42">
        <v>200099</v>
      </c>
      <c r="G639" s="45" t="str">
        <f>+VLOOKUP(Abril81168913141516[[#This Row],[Código]],Tabla1[#All],2,FALSE)</f>
        <v>C. GESTACION P.</v>
      </c>
      <c r="H639" s="42">
        <v>20186</v>
      </c>
      <c r="I639" s="42">
        <v>65</v>
      </c>
      <c r="J639" s="42">
        <v>25</v>
      </c>
      <c r="K639" s="22" t="str">
        <f ca="1">IFERROR((Abril81168913141516[[#This Row],[m2]]*100)/Abril81168913141516[[#This Row],[m1]],"N.A")</f>
        <v>N.A</v>
      </c>
      <c r="L639" s="22" t="str">
        <f ca="1">IFERROR((Abril81168913141516[[#This Row],[% Durab.]]*100)/Abril81168913141516[[#This Row],[m2]],"N.A")</f>
        <v>N.A</v>
      </c>
      <c r="M639" s="22" t="str">
        <f ca="1">IFERROR((Abril81168913141516[[#This Row],[m2]]*100)/Abril81168913141516[[#This Row],[m1]],"N.A")</f>
        <v>N.A</v>
      </c>
      <c r="N639" s="22" t="str">
        <f ca="1">IFERROR((Abril81168913141516[[#This Row],[% Durab.]]*100)/Abril81168913141516[[#This Row],[m2]],"N.A")</f>
        <v>N.A</v>
      </c>
      <c r="O639" s="42" t="str">
        <f ca="1">IFERROR(100-Abril81168913141516[[#This Row],[% Durab.]],"N.A")</f>
        <v>N.A</v>
      </c>
      <c r="P639" s="42" t="s">
        <v>197</v>
      </c>
      <c r="Q639" s="42">
        <v>0.36</v>
      </c>
      <c r="R639" s="42">
        <v>0.2</v>
      </c>
      <c r="S639" s="42">
        <v>2.56</v>
      </c>
      <c r="T639" s="42">
        <v>2.96</v>
      </c>
      <c r="U639" s="42">
        <f>IFERROR(100-Abril81168913141516[[#This Row],[10,00]]-Abril81168913141516[[#This Row],[12,00]]-Abril81168913141516[[#This Row],[14,00]]-Abril81168913141516[[#This Row],[16,00]],"N.A.")</f>
        <v>93.92</v>
      </c>
      <c r="V639" s="42" t="s">
        <v>177</v>
      </c>
      <c r="W639" s="42" t="s">
        <v>138</v>
      </c>
      <c r="X639" s="42"/>
      <c r="Y639" s="42"/>
    </row>
    <row r="640" spans="1:25" ht="15" customHeight="1" x14ac:dyDescent="0.35">
      <c r="A640" s="42">
        <v>654</v>
      </c>
      <c r="B640" s="43">
        <v>45684</v>
      </c>
      <c r="C640" s="44">
        <v>0.46875</v>
      </c>
      <c r="D640" s="42" t="s">
        <v>122</v>
      </c>
      <c r="E640" s="42" t="s">
        <v>75</v>
      </c>
      <c r="F640" s="42">
        <v>200099</v>
      </c>
      <c r="G640" s="45" t="str">
        <f>+VLOOKUP(Abril81168913141516[[#This Row],[Código]],Tabla1[#All],2,FALSE)</f>
        <v>C. GESTACION P.</v>
      </c>
      <c r="H640" s="42">
        <v>20186</v>
      </c>
      <c r="I640" s="42">
        <v>65</v>
      </c>
      <c r="J640" s="42">
        <v>10</v>
      </c>
      <c r="K640" s="9">
        <v>500</v>
      </c>
      <c r="L640" s="42">
        <v>428</v>
      </c>
      <c r="M640" s="22">
        <f>IFERROR((Abril81168913141516[[#This Row],[m2]]*100)/Abril81168913141516[[#This Row],[m1]],"N.A")</f>
        <v>85.6</v>
      </c>
      <c r="N640" s="42">
        <v>3.2</v>
      </c>
      <c r="O640" s="42">
        <f>IFERROR(100-Abril81168913141516[[#This Row],[% Durab.]],"N.A")</f>
        <v>14.400000000000006</v>
      </c>
      <c r="P640" s="42" t="s">
        <v>126</v>
      </c>
      <c r="Q640" s="42" t="s">
        <v>126</v>
      </c>
      <c r="R640" s="42" t="s">
        <v>126</v>
      </c>
      <c r="S640" s="42" t="s">
        <v>126</v>
      </c>
      <c r="T640" s="42" t="s">
        <v>126</v>
      </c>
      <c r="U640" s="42" t="str">
        <f>IFERROR(100-Abril81168913141516[[#This Row],[10,00]]-Abril81168913141516[[#This Row],[12,00]]-Abril81168913141516[[#This Row],[14,00]]-Abril81168913141516[[#This Row],[16,00]],"N.A.")</f>
        <v>N.A.</v>
      </c>
      <c r="V640" s="42" t="s">
        <v>177</v>
      </c>
      <c r="W640" s="42" t="s">
        <v>138</v>
      </c>
      <c r="X640" s="42" t="s">
        <v>182</v>
      </c>
      <c r="Y640" s="42"/>
    </row>
    <row r="641" spans="1:25" ht="15" customHeight="1" x14ac:dyDescent="0.35">
      <c r="A641" s="42">
        <v>655</v>
      </c>
      <c r="B641" s="43">
        <v>45684</v>
      </c>
      <c r="C641" s="44">
        <v>0.46875</v>
      </c>
      <c r="D641" s="42" t="s">
        <v>122</v>
      </c>
      <c r="E641" s="42" t="s">
        <v>76</v>
      </c>
      <c r="F641" s="42">
        <v>200109</v>
      </c>
      <c r="G641" s="45" t="str">
        <f>+VLOOKUP(Abril81168913141516[[#This Row],[Código]],Tabla1[#All],2,FALSE)</f>
        <v>C. LEVANTE P. CMC</v>
      </c>
      <c r="H641" s="42">
        <v>20185</v>
      </c>
      <c r="I641" s="42">
        <v>15</v>
      </c>
      <c r="J641" s="42">
        <v>15</v>
      </c>
      <c r="K641" s="9">
        <v>500</v>
      </c>
      <c r="L641" s="42">
        <v>475</v>
      </c>
      <c r="M641" s="22">
        <f>IFERROR((Abril81168913141516[[#This Row],[m2]]*100)/Abril81168913141516[[#This Row],[m1]],"N.A")</f>
        <v>95</v>
      </c>
      <c r="N641" s="42">
        <v>4.4400000000000004</v>
      </c>
      <c r="O641" s="42">
        <f>IFERROR(100-Abril81168913141516[[#This Row],[% Durab.]],"N.A")</f>
        <v>5</v>
      </c>
      <c r="P641" s="42" t="s">
        <v>126</v>
      </c>
      <c r="Q641" s="42" t="s">
        <v>126</v>
      </c>
      <c r="R641" s="42" t="s">
        <v>126</v>
      </c>
      <c r="S641" s="42" t="s">
        <v>126</v>
      </c>
      <c r="T641" s="42" t="s">
        <v>126</v>
      </c>
      <c r="U641" s="42" t="str">
        <f>IFERROR(100-Abril81168913141516[[#This Row],[10,00]]-Abril81168913141516[[#This Row],[12,00]]-Abril81168913141516[[#This Row],[14,00]]-Abril81168913141516[[#This Row],[16,00]],"N.A.")</f>
        <v>N.A.</v>
      </c>
      <c r="V641" s="42" t="s">
        <v>177</v>
      </c>
      <c r="W641" s="42" t="s">
        <v>138</v>
      </c>
      <c r="X641" s="42" t="s">
        <v>191</v>
      </c>
      <c r="Y641" s="42"/>
    </row>
    <row r="642" spans="1:25" ht="15" customHeight="1" x14ac:dyDescent="0.35">
      <c r="A642" s="42">
        <v>656</v>
      </c>
      <c r="B642" s="43">
        <v>45684</v>
      </c>
      <c r="C642" s="44">
        <v>0.52083333333333337</v>
      </c>
      <c r="D642" s="42" t="s">
        <v>122</v>
      </c>
      <c r="E642" s="42" t="s">
        <v>75</v>
      </c>
      <c r="F642" s="42">
        <v>200099</v>
      </c>
      <c r="G642" s="45" t="str">
        <f>+VLOOKUP(Abril81168913141516[[#This Row],[Código]],Tabla1[#All],2,FALSE)</f>
        <v>C. GESTACION P.</v>
      </c>
      <c r="H642" s="42">
        <v>20186</v>
      </c>
      <c r="I642" s="42">
        <v>65</v>
      </c>
      <c r="J642" s="42">
        <v>30</v>
      </c>
      <c r="K642" s="9">
        <v>500</v>
      </c>
      <c r="L642" s="42">
        <v>450</v>
      </c>
      <c r="M642" s="22">
        <f>IFERROR((Abril81168913141516[[#This Row],[m2]]*100)/Abril81168913141516[[#This Row],[m1]],"N.A")</f>
        <v>90</v>
      </c>
      <c r="N642" s="42">
        <v>4.2</v>
      </c>
      <c r="O642" s="42">
        <f>IFERROR(100-Abril81168913141516[[#This Row],[% Durab.]],"N.A")</f>
        <v>10</v>
      </c>
      <c r="P642" s="42" t="s">
        <v>126</v>
      </c>
      <c r="Q642" s="42" t="s">
        <v>126</v>
      </c>
      <c r="R642" s="42" t="s">
        <v>126</v>
      </c>
      <c r="S642" s="42" t="s">
        <v>126</v>
      </c>
      <c r="T642" s="42" t="s">
        <v>126</v>
      </c>
      <c r="U642" s="42" t="str">
        <f>IFERROR(100-Abril81168913141516[[#This Row],[10,00]]-Abril81168913141516[[#This Row],[12,00]]-Abril81168913141516[[#This Row],[14,00]]-Abril81168913141516[[#This Row],[16,00]],"N.A.")</f>
        <v>N.A.</v>
      </c>
      <c r="V642" s="42" t="s">
        <v>177</v>
      </c>
      <c r="W642" s="42" t="s">
        <v>138</v>
      </c>
      <c r="X642" s="42" t="s">
        <v>191</v>
      </c>
      <c r="Y642" s="42"/>
    </row>
    <row r="643" spans="1:25" ht="15" customHeight="1" x14ac:dyDescent="0.35">
      <c r="A643" s="42">
        <v>657</v>
      </c>
      <c r="B643" s="43">
        <v>45684</v>
      </c>
      <c r="C643" s="44">
        <v>0.52083333333333337</v>
      </c>
      <c r="D643" s="42" t="s">
        <v>122</v>
      </c>
      <c r="E643" s="42" t="s">
        <v>144</v>
      </c>
      <c r="F643" s="42">
        <v>200103</v>
      </c>
      <c r="G643" s="45" t="str">
        <f>+VLOOKUP(Abril81168913141516[[#This Row],[Código]],Tabla1[#All],2,FALSE)</f>
        <v>C. LACTANCIA PRIMERIZAS P.</v>
      </c>
      <c r="H643" s="42">
        <v>20188</v>
      </c>
      <c r="I643" s="42">
        <v>66</v>
      </c>
      <c r="J643" s="42">
        <v>10</v>
      </c>
      <c r="K643" s="9">
        <v>500</v>
      </c>
      <c r="L643" s="42">
        <v>483</v>
      </c>
      <c r="M643" s="22">
        <f>IFERROR((Abril81168913141516[[#This Row],[m2]]*100)/Abril81168913141516[[#This Row],[m1]],"N.A")</f>
        <v>96.6</v>
      </c>
      <c r="N643" s="42">
        <v>3.3</v>
      </c>
      <c r="O643" s="42">
        <f>IFERROR(100-Abril81168913141516[[#This Row],[% Durab.]],"N.A")</f>
        <v>3.4000000000000057</v>
      </c>
      <c r="P643" s="42" t="s">
        <v>126</v>
      </c>
      <c r="Q643" s="42" t="s">
        <v>126</v>
      </c>
      <c r="R643" s="42" t="s">
        <v>126</v>
      </c>
      <c r="S643" s="42" t="s">
        <v>126</v>
      </c>
      <c r="T643" s="42" t="s">
        <v>126</v>
      </c>
      <c r="U643" s="42" t="str">
        <f>IFERROR(100-Abril81168913141516[[#This Row],[10,00]]-Abril81168913141516[[#This Row],[12,00]]-Abril81168913141516[[#This Row],[14,00]]-Abril81168913141516[[#This Row],[16,00]],"N.A.")</f>
        <v>N.A.</v>
      </c>
      <c r="V643" s="42" t="s">
        <v>177</v>
      </c>
      <c r="W643" s="42" t="s">
        <v>138</v>
      </c>
      <c r="X643" s="42" t="s">
        <v>191</v>
      </c>
      <c r="Y643" s="42"/>
    </row>
    <row r="644" spans="1:25" ht="15" customHeight="1" x14ac:dyDescent="0.35">
      <c r="A644" s="42">
        <v>658</v>
      </c>
      <c r="B644" s="43">
        <v>45684</v>
      </c>
      <c r="C644" s="44">
        <v>0.625</v>
      </c>
      <c r="D644" s="42" t="s">
        <v>72</v>
      </c>
      <c r="E644" s="42" t="s">
        <v>77</v>
      </c>
      <c r="F644" s="42">
        <v>200103</v>
      </c>
      <c r="G644" s="45" t="str">
        <f>+VLOOKUP(Abril81168913141516[[#This Row],[Código]],Tabla1[#All],2,FALSE)</f>
        <v>C. LACTANCIA PRIMERIZAS P.</v>
      </c>
      <c r="H644" s="42">
        <v>20188</v>
      </c>
      <c r="I644" s="42">
        <v>66</v>
      </c>
      <c r="J644" s="42">
        <v>33</v>
      </c>
      <c r="K644" s="22" t="str">
        <f ca="1">IFERROR((Abril81168913141516[[#This Row],[m2]]*100)/Abril81168913141516[[#This Row],[m1]],"N.A")</f>
        <v>N.A</v>
      </c>
      <c r="L644" s="22" t="str">
        <f ca="1">IFERROR((Abril81168913141516[[#This Row],[% Durab.]]*100)/Abril81168913141516[[#This Row],[m2]],"N.A")</f>
        <v>N.A</v>
      </c>
      <c r="M644" s="22" t="str">
        <f ca="1">IFERROR((Abril81168913141516[[#This Row],[m2]]*100)/Abril81168913141516[[#This Row],[m1]],"N.A")</f>
        <v>N.A</v>
      </c>
      <c r="N644" s="22" t="str">
        <f ca="1">IFERROR((Abril81168913141516[[#This Row],[% Durab.]]*100)/Abril81168913141516[[#This Row],[m2]],"N.A")</f>
        <v>N.A</v>
      </c>
      <c r="O644" s="42" t="str">
        <f ca="1">IFERROR(100-Abril81168913141516[[#This Row],[% Durab.]],"N.A")</f>
        <v>N.A</v>
      </c>
      <c r="P644" s="42" t="s">
        <v>142</v>
      </c>
      <c r="Q644" s="42">
        <v>0.36</v>
      </c>
      <c r="R644" s="42">
        <v>0.24</v>
      </c>
      <c r="S644" s="42">
        <v>3.52</v>
      </c>
      <c r="T644" s="42">
        <v>3.96</v>
      </c>
      <c r="U644" s="42">
        <f>IFERROR(100-Abril81168913141516[[#This Row],[10,00]]-Abril81168913141516[[#This Row],[12,00]]-Abril81168913141516[[#This Row],[14,00]]-Abril81168913141516[[#This Row],[16,00]],"N.A.")</f>
        <v>91.920000000000016</v>
      </c>
      <c r="V644" s="42" t="s">
        <v>134</v>
      </c>
      <c r="W644" s="42" t="s">
        <v>138</v>
      </c>
      <c r="X644" s="42"/>
      <c r="Y644" s="42"/>
    </row>
    <row r="645" spans="1:25" ht="15" customHeight="1" x14ac:dyDescent="0.35">
      <c r="A645" s="42">
        <v>659</v>
      </c>
      <c r="B645" s="43">
        <v>45684</v>
      </c>
      <c r="C645" s="44">
        <v>0.65625</v>
      </c>
      <c r="D645" s="42" t="s">
        <v>122</v>
      </c>
      <c r="E645" s="42" t="s">
        <v>75</v>
      </c>
      <c r="F645" s="42">
        <v>200099</v>
      </c>
      <c r="G645" s="45" t="str">
        <f>+VLOOKUP(Abril81168913141516[[#This Row],[Código]],Tabla1[#All],2,FALSE)</f>
        <v>C. GESTACION P.</v>
      </c>
      <c r="H645" s="42">
        <v>20186</v>
      </c>
      <c r="I645" s="42">
        <v>65</v>
      </c>
      <c r="J645" s="42">
        <v>47</v>
      </c>
      <c r="K645" s="9">
        <v>500</v>
      </c>
      <c r="L645" s="42">
        <v>456</v>
      </c>
      <c r="M645" s="22">
        <f>IFERROR((Abril81168913141516[[#This Row],[m2]]*100)/Abril81168913141516[[#This Row],[m1]],"N.A")</f>
        <v>91.2</v>
      </c>
      <c r="N645" s="42">
        <v>3.2</v>
      </c>
      <c r="O645" s="42">
        <f>IFERROR(100-Abril81168913141516[[#This Row],[% Durab.]],"N.A")</f>
        <v>8.7999999999999972</v>
      </c>
      <c r="P645" s="42" t="s">
        <v>126</v>
      </c>
      <c r="Q645" s="42" t="s">
        <v>126</v>
      </c>
      <c r="R645" s="42" t="s">
        <v>126</v>
      </c>
      <c r="S645" s="42" t="s">
        <v>126</v>
      </c>
      <c r="T645" s="42" t="s">
        <v>126</v>
      </c>
      <c r="U645" s="42" t="str">
        <f>IFERROR(100-Abril81168913141516[[#This Row],[10,00]]-Abril81168913141516[[#This Row],[12,00]]-Abril81168913141516[[#This Row],[14,00]]-Abril81168913141516[[#This Row],[16,00]],"N.A.")</f>
        <v>N.A.</v>
      </c>
      <c r="V645" s="42" t="s">
        <v>177</v>
      </c>
      <c r="W645" s="42" t="s">
        <v>138</v>
      </c>
      <c r="X645" s="42"/>
      <c r="Y645" s="42"/>
    </row>
    <row r="646" spans="1:25" ht="15" customHeight="1" x14ac:dyDescent="0.35">
      <c r="A646" s="42">
        <v>660</v>
      </c>
      <c r="B646" s="43">
        <v>45684</v>
      </c>
      <c r="C646" s="44">
        <v>0.65625</v>
      </c>
      <c r="D646" s="42" t="s">
        <v>122</v>
      </c>
      <c r="E646" s="42" t="s">
        <v>144</v>
      </c>
      <c r="F646" s="42">
        <v>200103</v>
      </c>
      <c r="G646" s="45" t="str">
        <f>+VLOOKUP(Abril81168913141516[[#This Row],[Código]],Tabla1[#All],2,FALSE)</f>
        <v>C. LACTANCIA PRIMERIZAS P.</v>
      </c>
      <c r="H646" s="42">
        <v>20188</v>
      </c>
      <c r="I646" s="42">
        <v>66</v>
      </c>
      <c r="J646" s="42">
        <v>26</v>
      </c>
      <c r="K646" s="9">
        <v>500</v>
      </c>
      <c r="L646" s="42">
        <v>474</v>
      </c>
      <c r="M646" s="22">
        <f>IFERROR((Abril81168913141516[[#This Row],[m2]]*100)/Abril81168913141516[[#This Row],[m1]],"N.A")</f>
        <v>94.8</v>
      </c>
      <c r="N646" s="42">
        <v>3.1</v>
      </c>
      <c r="O646" s="42">
        <f>IFERROR(100-Abril81168913141516[[#This Row],[% Durab.]],"N.A")</f>
        <v>5.2000000000000028</v>
      </c>
      <c r="P646" s="42" t="s">
        <v>126</v>
      </c>
      <c r="Q646" s="42" t="s">
        <v>126</v>
      </c>
      <c r="R646" s="42" t="s">
        <v>126</v>
      </c>
      <c r="S646" s="42" t="s">
        <v>126</v>
      </c>
      <c r="T646" s="42" t="s">
        <v>126</v>
      </c>
      <c r="U646" s="42" t="str">
        <f>IFERROR(100-Abril81168913141516[[#This Row],[10,00]]-Abril81168913141516[[#This Row],[12,00]]-Abril81168913141516[[#This Row],[14,00]]-Abril81168913141516[[#This Row],[16,00]],"N.A.")</f>
        <v>N.A.</v>
      </c>
      <c r="V646" s="42" t="s">
        <v>177</v>
      </c>
      <c r="W646" s="42" t="s">
        <v>138</v>
      </c>
      <c r="X646" s="42"/>
      <c r="Y646" s="42"/>
    </row>
    <row r="647" spans="1:25" ht="15" customHeight="1" x14ac:dyDescent="0.35">
      <c r="A647" s="42">
        <v>661</v>
      </c>
      <c r="B647" s="43">
        <v>45684</v>
      </c>
      <c r="C647" s="44">
        <v>0.70138888888888884</v>
      </c>
      <c r="D647" s="42" t="s">
        <v>114</v>
      </c>
      <c r="E647" s="42" t="s">
        <v>115</v>
      </c>
      <c r="F647" s="42">
        <v>200103</v>
      </c>
      <c r="G647" s="45" t="str">
        <f>+VLOOKUP(Abril81168913141516[[#This Row],[Código]],Tabla1[#All],2,FALSE)</f>
        <v>C. LACTANCIA PRIMERIZAS P.</v>
      </c>
      <c r="H647" s="42">
        <v>20188</v>
      </c>
      <c r="I647" s="42">
        <v>66</v>
      </c>
      <c r="J647" s="42">
        <v>48</v>
      </c>
      <c r="K647" s="22" t="str">
        <f ca="1">IFERROR((Abril81168913141516[[#This Row],[m2]]*100)/Abril81168913141516[[#This Row],[m1]],"N.A")</f>
        <v>N.A</v>
      </c>
      <c r="L647" s="22" t="str">
        <f ca="1">IFERROR((Abril81168913141516[[#This Row],[% Durab.]]*100)/Abril81168913141516[[#This Row],[m2]],"N.A")</f>
        <v>N.A</v>
      </c>
      <c r="M647" s="22" t="str">
        <f ca="1">IFERROR((Abril81168913141516[[#This Row],[m2]]*100)/Abril81168913141516[[#This Row],[m1]],"N.A")</f>
        <v>N.A</v>
      </c>
      <c r="N647" s="22" t="str">
        <f ca="1">IFERROR((Abril81168913141516[[#This Row],[% Durab.]]*100)/Abril81168913141516[[#This Row],[m2]],"N.A")</f>
        <v>N.A</v>
      </c>
      <c r="O647" s="42" t="str">
        <f ca="1">IFERROR(100-Abril81168913141516[[#This Row],[% Durab.]],"N.A")</f>
        <v>N.A</v>
      </c>
      <c r="P647" s="42" t="s">
        <v>176</v>
      </c>
      <c r="Q647" s="42">
        <v>0.24</v>
      </c>
      <c r="R647" s="42">
        <v>0.44</v>
      </c>
      <c r="S647" s="42">
        <v>3.48</v>
      </c>
      <c r="T647" s="42">
        <v>3.84</v>
      </c>
      <c r="U647" s="42">
        <f>IFERROR(100-Abril81168913141516[[#This Row],[10,00]]-Abril81168913141516[[#This Row],[12,00]]-Abril81168913141516[[#This Row],[14,00]]-Abril81168913141516[[#This Row],[16,00]],"N.A.")</f>
        <v>92</v>
      </c>
      <c r="V647" s="42" t="s">
        <v>152</v>
      </c>
      <c r="W647" s="42" t="s">
        <v>118</v>
      </c>
      <c r="X647" s="42"/>
      <c r="Y647" s="42"/>
    </row>
    <row r="648" spans="1:25" ht="15" customHeight="1" x14ac:dyDescent="0.35">
      <c r="A648" s="42">
        <v>662</v>
      </c>
      <c r="B648" s="43">
        <v>45684</v>
      </c>
      <c r="C648" s="44">
        <v>0.65277777777777779</v>
      </c>
      <c r="D648" s="42" t="s">
        <v>122</v>
      </c>
      <c r="E648" s="42" t="s">
        <v>75</v>
      </c>
      <c r="F648" s="42">
        <v>200099</v>
      </c>
      <c r="G648" s="45" t="str">
        <f>+VLOOKUP(Abril81168913141516[[#This Row],[Código]],Tabla1[#All],2,FALSE)</f>
        <v>C. GESTACION P.</v>
      </c>
      <c r="H648" s="42">
        <v>20186</v>
      </c>
      <c r="I648" s="42">
        <v>65</v>
      </c>
      <c r="J648" s="42">
        <v>59</v>
      </c>
      <c r="K648" s="9">
        <v>500</v>
      </c>
      <c r="L648" s="42">
        <v>455</v>
      </c>
      <c r="M648" s="22">
        <f>IFERROR((Abril81168913141516[[#This Row],[m2]]*100)/Abril81168913141516[[#This Row],[m1]],"N.A")</f>
        <v>91</v>
      </c>
      <c r="N648" s="42">
        <v>3.3</v>
      </c>
      <c r="O648" s="42">
        <f>IFERROR(100-Abril81168913141516[[#This Row],[% Durab.]],"N.A")</f>
        <v>9</v>
      </c>
      <c r="P648" s="42" t="s">
        <v>126</v>
      </c>
      <c r="Q648" s="42" t="s">
        <v>126</v>
      </c>
      <c r="R648" s="42" t="s">
        <v>126</v>
      </c>
      <c r="S648" s="42" t="s">
        <v>116</v>
      </c>
      <c r="T648" s="42" t="s">
        <v>116</v>
      </c>
      <c r="U648" s="42" t="str">
        <f>IFERROR(100-Abril81168913141516[[#This Row],[10,00]]-Abril81168913141516[[#This Row],[12,00]]-Abril81168913141516[[#This Row],[14,00]]-Abril81168913141516[[#This Row],[16,00]],"N.A.")</f>
        <v>N.A.</v>
      </c>
      <c r="V648" s="42" t="s">
        <v>153</v>
      </c>
      <c r="W648" s="42" t="s">
        <v>118</v>
      </c>
      <c r="X648" s="42"/>
      <c r="Y648" s="42"/>
    </row>
    <row r="649" spans="1:25" ht="15" customHeight="1" x14ac:dyDescent="0.35">
      <c r="A649" s="42">
        <v>663</v>
      </c>
      <c r="B649" s="43">
        <v>45684</v>
      </c>
      <c r="C649" s="44">
        <v>0.65277777777777779</v>
      </c>
      <c r="D649" s="42" t="s">
        <v>122</v>
      </c>
      <c r="E649" s="42" t="s">
        <v>144</v>
      </c>
      <c r="F649" s="42">
        <v>200103</v>
      </c>
      <c r="G649" s="45" t="str">
        <f>+VLOOKUP(Abril81168913141516[[#This Row],[Código]],Tabla1[#All],2,FALSE)</f>
        <v>C. LACTANCIA PRIMERIZAS P.</v>
      </c>
      <c r="H649" s="42">
        <v>20188</v>
      </c>
      <c r="I649" s="42">
        <v>66</v>
      </c>
      <c r="J649" s="42">
        <v>68</v>
      </c>
      <c r="K649" s="9">
        <v>500</v>
      </c>
      <c r="L649" s="42">
        <v>488</v>
      </c>
      <c r="M649" s="22">
        <f>IFERROR((Abril81168913141516[[#This Row],[m2]]*100)/Abril81168913141516[[#This Row],[m1]],"N.A")</f>
        <v>97.6</v>
      </c>
      <c r="N649" s="42">
        <v>3.2</v>
      </c>
      <c r="O649" s="42">
        <f>IFERROR(100-Abril81168913141516[[#This Row],[% Durab.]],"N.A")</f>
        <v>2.4000000000000057</v>
      </c>
      <c r="P649" s="42" t="s">
        <v>126</v>
      </c>
      <c r="Q649" s="42" t="s">
        <v>126</v>
      </c>
      <c r="R649" s="42" t="s">
        <v>126</v>
      </c>
      <c r="S649" s="42" t="s">
        <v>116</v>
      </c>
      <c r="T649" s="42" t="s">
        <v>116</v>
      </c>
      <c r="U649" s="42" t="str">
        <f>IFERROR(100-Abril81168913141516[[#This Row],[10,00]]-Abril81168913141516[[#This Row],[12,00]]-Abril81168913141516[[#This Row],[14,00]]-Abril81168913141516[[#This Row],[16,00]],"N.A.")</f>
        <v>N.A.</v>
      </c>
      <c r="V649" s="42" t="s">
        <v>153</v>
      </c>
      <c r="W649" s="42" t="s">
        <v>118</v>
      </c>
      <c r="X649" s="42"/>
      <c r="Y649" s="42"/>
    </row>
    <row r="650" spans="1:25" ht="15" customHeight="1" x14ac:dyDescent="0.35">
      <c r="A650" s="42">
        <v>664</v>
      </c>
      <c r="B650" s="43">
        <v>45684</v>
      </c>
      <c r="C650" s="44">
        <v>0.73611111111111116</v>
      </c>
      <c r="D650" s="42" t="s">
        <v>114</v>
      </c>
      <c r="E650" s="42" t="s">
        <v>115</v>
      </c>
      <c r="F650" s="42">
        <v>200102</v>
      </c>
      <c r="G650" s="45" t="str">
        <f>+VLOOKUP(Abril81168913141516[[#This Row],[Código]],Tabla1[#All],2,FALSE)</f>
        <v xml:space="preserve">C. GESTACIÓN P CUARENTENA </v>
      </c>
      <c r="H650" s="42">
        <v>20197</v>
      </c>
      <c r="I650" s="42">
        <v>5</v>
      </c>
      <c r="J650" s="42">
        <v>2</v>
      </c>
      <c r="K650" s="22" t="str">
        <f ca="1">IFERROR((Abril81168913141516[[#This Row],[m2]]*100)/Abril81168913141516[[#This Row],[m1]],"N.A")</f>
        <v>N.A</v>
      </c>
      <c r="L650" s="22" t="str">
        <f ca="1">IFERROR((Abril81168913141516[[#This Row],[% Durab.]]*100)/Abril81168913141516[[#This Row],[m2]],"N.A")</f>
        <v>N.A</v>
      </c>
      <c r="M650" s="22" t="str">
        <f ca="1">IFERROR((Abril81168913141516[[#This Row],[m2]]*100)/Abril81168913141516[[#This Row],[m1]],"N.A")</f>
        <v>N.A</v>
      </c>
      <c r="N650" s="22" t="str">
        <f ca="1">IFERROR((Abril81168913141516[[#This Row],[% Durab.]]*100)/Abril81168913141516[[#This Row],[m2]],"N.A")</f>
        <v>N.A</v>
      </c>
      <c r="O650" s="42" t="str">
        <f ca="1">IFERROR(100-Abril81168913141516[[#This Row],[% Durab.]],"N.A")</f>
        <v>N.A</v>
      </c>
      <c r="P650" s="42" t="s">
        <v>142</v>
      </c>
      <c r="Q650" s="42">
        <v>0.08</v>
      </c>
      <c r="R650" s="42">
        <v>0.24</v>
      </c>
      <c r="S650" s="42">
        <v>2.72</v>
      </c>
      <c r="T650" s="42">
        <v>3.48</v>
      </c>
      <c r="U650" s="42">
        <f>IFERROR(100-Abril81168913141516[[#This Row],[10,00]]-Abril81168913141516[[#This Row],[12,00]]-Abril81168913141516[[#This Row],[14,00]]-Abril81168913141516[[#This Row],[16,00]],"N.A.")</f>
        <v>93.48</v>
      </c>
      <c r="V650" s="42" t="s">
        <v>152</v>
      </c>
      <c r="W650" s="42" t="s">
        <v>118</v>
      </c>
      <c r="X650" s="42"/>
      <c r="Y650" s="42"/>
    </row>
    <row r="651" spans="1:25" ht="15" customHeight="1" x14ac:dyDescent="0.35">
      <c r="A651" s="42">
        <v>665</v>
      </c>
      <c r="B651" s="43">
        <v>45684</v>
      </c>
      <c r="C651" s="44">
        <v>0.76388888888888884</v>
      </c>
      <c r="D651" s="42" t="s">
        <v>72</v>
      </c>
      <c r="E651" s="42" t="s">
        <v>115</v>
      </c>
      <c r="F651" s="42">
        <v>200103</v>
      </c>
      <c r="G651" s="45" t="str">
        <f>+VLOOKUP(Abril81168913141516[[#This Row],[Código]],Tabla1[#All],2,FALSE)</f>
        <v>C. LACTANCIA PRIMERIZAS P.</v>
      </c>
      <c r="H651" s="42">
        <v>20188</v>
      </c>
      <c r="I651" s="42">
        <v>66</v>
      </c>
      <c r="J651" s="42">
        <v>55</v>
      </c>
      <c r="K651" s="22" t="str">
        <f ca="1">IFERROR((Abril81168913141516[[#This Row],[m2]]*100)/Abril81168913141516[[#This Row],[m1]],"N.A")</f>
        <v>N.A</v>
      </c>
      <c r="L651" s="22" t="str">
        <f ca="1">IFERROR((Abril81168913141516[[#This Row],[% Durab.]]*100)/Abril81168913141516[[#This Row],[m2]],"N.A")</f>
        <v>N.A</v>
      </c>
      <c r="M651" s="22" t="str">
        <f ca="1">IFERROR((Abril81168913141516[[#This Row],[m2]]*100)/Abril81168913141516[[#This Row],[m1]],"N.A")</f>
        <v>N.A</v>
      </c>
      <c r="N651" s="22" t="str">
        <f ca="1">IFERROR((Abril81168913141516[[#This Row],[% Durab.]]*100)/Abril81168913141516[[#This Row],[m2]],"N.A")</f>
        <v>N.A</v>
      </c>
      <c r="O651" s="42" t="str">
        <f ca="1">IFERROR(100-Abril81168913141516[[#This Row],[% Durab.]],"N.A")</f>
        <v>N.A</v>
      </c>
      <c r="P651" s="42" t="s">
        <v>142</v>
      </c>
      <c r="Q651" s="42">
        <v>0.44</v>
      </c>
      <c r="R651" s="42">
        <v>0.36</v>
      </c>
      <c r="S651" s="42">
        <v>3.52</v>
      </c>
      <c r="T651" s="42">
        <v>3.96</v>
      </c>
      <c r="U651" s="42">
        <f>IFERROR(100-Abril81168913141516[[#This Row],[10,00]]-Abril81168913141516[[#This Row],[12,00]]-Abril81168913141516[[#This Row],[14,00]]-Abril81168913141516[[#This Row],[16,00]],"N.A.")</f>
        <v>91.720000000000013</v>
      </c>
      <c r="V651" s="42" t="s">
        <v>152</v>
      </c>
      <c r="W651" s="42" t="s">
        <v>118</v>
      </c>
      <c r="X651" s="42"/>
      <c r="Y651" s="42"/>
    </row>
    <row r="652" spans="1:25" ht="15" customHeight="1" x14ac:dyDescent="0.35">
      <c r="A652" s="42">
        <v>666</v>
      </c>
      <c r="B652" s="43">
        <v>45684</v>
      </c>
      <c r="C652" s="44">
        <v>0.77430555555555558</v>
      </c>
      <c r="D652" s="42" t="s">
        <v>122</v>
      </c>
      <c r="E652" s="42" t="s">
        <v>75</v>
      </c>
      <c r="F652" s="42">
        <v>200102</v>
      </c>
      <c r="G652" s="45" t="str">
        <f>+VLOOKUP(Abril81168913141516[[#This Row],[Código]],Tabla1[#All],2,FALSE)</f>
        <v xml:space="preserve">C. GESTACIÓN P CUARENTENA </v>
      </c>
      <c r="H652" s="42">
        <v>20197</v>
      </c>
      <c r="I652" s="42">
        <v>5</v>
      </c>
      <c r="J652" s="42">
        <v>4</v>
      </c>
      <c r="K652" s="9">
        <v>500</v>
      </c>
      <c r="L652" s="42">
        <v>462</v>
      </c>
      <c r="M652" s="22">
        <f>IFERROR((Abril81168913141516[[#This Row],[m2]]*100)/Abril81168913141516[[#This Row],[m1]],"N.A")</f>
        <v>92.4</v>
      </c>
      <c r="N652" s="42">
        <v>3.1</v>
      </c>
      <c r="O652" s="42">
        <f>IFERROR(100-Abril81168913141516[[#This Row],[% Durab.]],"N.A")</f>
        <v>7.5999999999999943</v>
      </c>
      <c r="P652" s="42" t="s">
        <v>126</v>
      </c>
      <c r="Q652" s="42" t="s">
        <v>126</v>
      </c>
      <c r="R652" s="42" t="s">
        <v>126</v>
      </c>
      <c r="S652" s="42" t="s">
        <v>116</v>
      </c>
      <c r="T652" s="42" t="s">
        <v>116</v>
      </c>
      <c r="U652" s="42" t="str">
        <f>IFERROR(100-Abril81168913141516[[#This Row],[10,00]]-Abril81168913141516[[#This Row],[12,00]]-Abril81168913141516[[#This Row],[14,00]]-Abril81168913141516[[#This Row],[16,00]],"N.A.")</f>
        <v>N.A.</v>
      </c>
      <c r="V652" s="42" t="s">
        <v>153</v>
      </c>
      <c r="W652" s="42" t="s">
        <v>118</v>
      </c>
      <c r="X652" s="42"/>
      <c r="Y652" s="42"/>
    </row>
    <row r="653" spans="1:25" ht="15" customHeight="1" x14ac:dyDescent="0.35">
      <c r="A653" s="42">
        <v>667</v>
      </c>
      <c r="B653" s="43">
        <v>45684</v>
      </c>
      <c r="C653" s="44">
        <v>0.77430555555555558</v>
      </c>
      <c r="D653" s="42" t="s">
        <v>122</v>
      </c>
      <c r="E653" s="42" t="s">
        <v>144</v>
      </c>
      <c r="F653" s="42">
        <v>200103</v>
      </c>
      <c r="G653" s="45" t="str">
        <f>+VLOOKUP(Abril81168913141516[[#This Row],[Código]],Tabla1[#All],2,FALSE)</f>
        <v>C. LACTANCIA PRIMERIZAS P.</v>
      </c>
      <c r="H653" s="42">
        <v>20188</v>
      </c>
      <c r="I653" s="42">
        <v>66</v>
      </c>
      <c r="J653" s="42">
        <v>46</v>
      </c>
      <c r="K653" s="9">
        <v>500</v>
      </c>
      <c r="L653" s="42">
        <v>476</v>
      </c>
      <c r="M653" s="22">
        <f>IFERROR((Abril81168913141516[[#This Row],[m2]]*100)/Abril81168913141516[[#This Row],[m1]],"N.A")</f>
        <v>95.2</v>
      </c>
      <c r="N653" s="42">
        <v>3.1</v>
      </c>
      <c r="O653" s="42">
        <f>IFERROR(100-Abril81168913141516[[#This Row],[% Durab.]],"N.A")</f>
        <v>4.7999999999999972</v>
      </c>
      <c r="P653" s="42" t="s">
        <v>126</v>
      </c>
      <c r="Q653" s="42" t="s">
        <v>126</v>
      </c>
      <c r="R653" s="42" t="s">
        <v>126</v>
      </c>
      <c r="S653" s="42" t="s">
        <v>116</v>
      </c>
      <c r="T653" s="42" t="s">
        <v>116</v>
      </c>
      <c r="U653" s="42" t="str">
        <f>IFERROR(100-Abril81168913141516[[#This Row],[10,00]]-Abril81168913141516[[#This Row],[12,00]]-Abril81168913141516[[#This Row],[14,00]]-Abril81168913141516[[#This Row],[16,00]],"N.A.")</f>
        <v>N.A.</v>
      </c>
      <c r="V653" s="42" t="s">
        <v>153</v>
      </c>
      <c r="W653" s="42" t="s">
        <v>118</v>
      </c>
      <c r="X653" s="42"/>
      <c r="Y653" s="42"/>
    </row>
    <row r="654" spans="1:25" ht="15" customHeight="1" x14ac:dyDescent="0.35">
      <c r="A654" s="42">
        <v>668</v>
      </c>
      <c r="B654" s="43">
        <v>45684</v>
      </c>
      <c r="C654" s="44">
        <v>0.83333333333333337</v>
      </c>
      <c r="D654" s="42" t="s">
        <v>114</v>
      </c>
      <c r="E654" s="42" t="s">
        <v>115</v>
      </c>
      <c r="F654" s="42">
        <v>200543</v>
      </c>
      <c r="G654" s="45" t="str">
        <f>+VLOOKUP(Abril81168913141516[[#This Row],[Código]],Tabla1[#All],2,FALSE)</f>
        <v xml:space="preserve">C.ENGORDE ESP VR. </v>
      </c>
      <c r="H654" s="42">
        <v>20191</v>
      </c>
      <c r="I654" s="42">
        <v>14</v>
      </c>
      <c r="J654" s="42">
        <v>14</v>
      </c>
      <c r="K654" s="22" t="str">
        <f ca="1">IFERROR((Abril81168913141516[[#This Row],[m2]]*100)/Abril81168913141516[[#This Row],[m1]],"N.A")</f>
        <v>N.A</v>
      </c>
      <c r="L654" s="22" t="str">
        <f ca="1">IFERROR((Abril81168913141516[[#This Row],[% Durab.]]*100)/Abril81168913141516[[#This Row],[m2]],"N.A")</f>
        <v>N.A</v>
      </c>
      <c r="M654" s="22" t="str">
        <f ca="1">IFERROR((Abril81168913141516[[#This Row],[m2]]*100)/Abril81168913141516[[#This Row],[m1]],"N.A")</f>
        <v>N.A</v>
      </c>
      <c r="N654" s="22" t="str">
        <f ca="1">IFERROR((Abril81168913141516[[#This Row],[% Durab.]]*100)/Abril81168913141516[[#This Row],[m2]],"N.A")</f>
        <v>N.A</v>
      </c>
      <c r="O654" s="42" t="str">
        <f ca="1">IFERROR(100-Abril81168913141516[[#This Row],[% Durab.]],"N.A")</f>
        <v>N.A</v>
      </c>
      <c r="P654" s="42" t="s">
        <v>142</v>
      </c>
      <c r="Q654" s="42">
        <v>0.24</v>
      </c>
      <c r="R654" s="42">
        <v>0.36</v>
      </c>
      <c r="S654" s="42">
        <v>3.72</v>
      </c>
      <c r="T654" s="42">
        <v>4.24</v>
      </c>
      <c r="U654" s="42">
        <f>IFERROR(100-Abril81168913141516[[#This Row],[10,00]]-Abril81168913141516[[#This Row],[12,00]]-Abril81168913141516[[#This Row],[14,00]]-Abril81168913141516[[#This Row],[16,00]],"N.A.")</f>
        <v>91.440000000000012</v>
      </c>
      <c r="V654" s="42" t="s">
        <v>152</v>
      </c>
      <c r="W654" s="42" t="s">
        <v>118</v>
      </c>
      <c r="X654" s="42"/>
      <c r="Y654" s="42"/>
    </row>
    <row r="655" spans="1:25" ht="15" customHeight="1" x14ac:dyDescent="0.35">
      <c r="A655" s="42">
        <v>669</v>
      </c>
      <c r="B655" s="43">
        <v>45684</v>
      </c>
      <c r="C655" s="44">
        <v>0.84375</v>
      </c>
      <c r="D655" s="42" t="s">
        <v>122</v>
      </c>
      <c r="E655" s="42" t="s">
        <v>75</v>
      </c>
      <c r="F655" s="42">
        <v>200543</v>
      </c>
      <c r="G655" s="45" t="str">
        <f>+VLOOKUP(Abril81168913141516[[#This Row],[Código]],Tabla1[#All],2,FALSE)</f>
        <v xml:space="preserve">C.ENGORDE ESP VR. </v>
      </c>
      <c r="H655" s="42">
        <v>20191</v>
      </c>
      <c r="I655" s="42">
        <v>14</v>
      </c>
      <c r="J655" s="42">
        <v>10</v>
      </c>
      <c r="K655" s="9">
        <v>500</v>
      </c>
      <c r="L655" s="42">
        <v>465</v>
      </c>
      <c r="M655" s="22">
        <f>IFERROR((Abril81168913141516[[#This Row],[m2]]*100)/Abril81168913141516[[#This Row],[m1]],"N.A")</f>
        <v>93</v>
      </c>
      <c r="N655" s="42">
        <v>3</v>
      </c>
      <c r="O655" s="42">
        <f>IFERROR(100-Abril81168913141516[[#This Row],[% Durab.]],"N.A")</f>
        <v>7</v>
      </c>
      <c r="P655" s="42" t="s">
        <v>126</v>
      </c>
      <c r="Q655" s="42" t="s">
        <v>126</v>
      </c>
      <c r="R655" s="42" t="s">
        <v>126</v>
      </c>
      <c r="S655" s="42" t="s">
        <v>116</v>
      </c>
      <c r="T655" s="42" t="s">
        <v>116</v>
      </c>
      <c r="U655" s="42" t="str">
        <f>IFERROR(100-Abril81168913141516[[#This Row],[10,00]]-Abril81168913141516[[#This Row],[12,00]]-Abril81168913141516[[#This Row],[14,00]]-Abril81168913141516[[#This Row],[16,00]],"N.A.")</f>
        <v>N.A.</v>
      </c>
      <c r="V655" s="42" t="s">
        <v>153</v>
      </c>
      <c r="W655" s="42" t="s">
        <v>118</v>
      </c>
      <c r="X655" s="42"/>
      <c r="Y655" s="42"/>
    </row>
    <row r="656" spans="1:25" ht="15" customHeight="1" x14ac:dyDescent="0.35">
      <c r="A656" s="42">
        <v>670</v>
      </c>
      <c r="B656" s="43">
        <v>45684</v>
      </c>
      <c r="C656" s="44">
        <v>0.84375</v>
      </c>
      <c r="D656" s="42" t="s">
        <v>122</v>
      </c>
      <c r="E656" s="42" t="s">
        <v>144</v>
      </c>
      <c r="F656" s="42">
        <v>200103</v>
      </c>
      <c r="G656" s="45" t="str">
        <f>+VLOOKUP(Abril81168913141516[[#This Row],[Código]],Tabla1[#All],2,FALSE)</f>
        <v>C. LACTANCIA PRIMERIZAS P.</v>
      </c>
      <c r="H656" s="42">
        <v>20188</v>
      </c>
      <c r="I656" s="42">
        <v>66</v>
      </c>
      <c r="J656" s="42">
        <v>50</v>
      </c>
      <c r="K656" s="9">
        <v>500</v>
      </c>
      <c r="L656" s="42">
        <v>457</v>
      </c>
      <c r="M656" s="22">
        <f>IFERROR((Abril81168913141516[[#This Row],[m2]]*100)/Abril81168913141516[[#This Row],[m1]],"N.A")</f>
        <v>91.4</v>
      </c>
      <c r="N656" s="42">
        <v>3.1</v>
      </c>
      <c r="O656" s="42">
        <f>IFERROR(100-Abril81168913141516[[#This Row],[% Durab.]],"N.A")</f>
        <v>8.5999999999999943</v>
      </c>
      <c r="P656" s="42" t="s">
        <v>126</v>
      </c>
      <c r="Q656" s="42" t="s">
        <v>126</v>
      </c>
      <c r="R656" s="42" t="s">
        <v>126</v>
      </c>
      <c r="S656" s="42" t="s">
        <v>116</v>
      </c>
      <c r="T656" s="42" t="s">
        <v>116</v>
      </c>
      <c r="U656" s="42" t="str">
        <f>IFERROR(100-Abril81168913141516[[#This Row],[10,00]]-Abril81168913141516[[#This Row],[12,00]]-Abril81168913141516[[#This Row],[14,00]]-Abril81168913141516[[#This Row],[16,00]],"N.A.")</f>
        <v>N.A.</v>
      </c>
      <c r="V656" s="42" t="s">
        <v>153</v>
      </c>
      <c r="W656" s="42" t="s">
        <v>118</v>
      </c>
      <c r="X656" s="42"/>
      <c r="Y656" s="42"/>
    </row>
    <row r="657" spans="1:25" ht="15" customHeight="1" x14ac:dyDescent="0.35">
      <c r="A657" s="42">
        <v>671</v>
      </c>
      <c r="B657" s="43">
        <v>45684</v>
      </c>
      <c r="C657" s="44">
        <v>0.91666666666666663</v>
      </c>
      <c r="D657" s="42" t="s">
        <v>122</v>
      </c>
      <c r="E657" s="42" t="s">
        <v>144</v>
      </c>
      <c r="F657" s="42">
        <v>200103</v>
      </c>
      <c r="G657" s="45" t="str">
        <f>+VLOOKUP(Abril81168913141516[[#This Row],[Código]],Tabla1[#All],2,FALSE)</f>
        <v>C. LACTANCIA PRIMERIZAS P.</v>
      </c>
      <c r="H657" s="42">
        <v>20188</v>
      </c>
      <c r="I657" s="42">
        <v>66</v>
      </c>
      <c r="J657" s="42">
        <v>55</v>
      </c>
      <c r="K657" s="9">
        <v>500</v>
      </c>
      <c r="L657" s="42">
        <v>464</v>
      </c>
      <c r="M657" s="22">
        <f>IFERROR((Abril81168913141516[[#This Row],[m2]]*100)/Abril81168913141516[[#This Row],[m1]],"N.A")</f>
        <v>92.8</v>
      </c>
      <c r="N657" s="42">
        <v>3.3</v>
      </c>
      <c r="O657" s="42">
        <f>IFERROR(100-Abril81168913141516[[#This Row],[% Durab.]],"N.A")</f>
        <v>7.2000000000000028</v>
      </c>
      <c r="P657" s="42" t="s">
        <v>126</v>
      </c>
      <c r="Q657" s="42" t="s">
        <v>126</v>
      </c>
      <c r="R657" s="42" t="s">
        <v>126</v>
      </c>
      <c r="S657" s="42" t="s">
        <v>116</v>
      </c>
      <c r="T657" s="42" t="s">
        <v>116</v>
      </c>
      <c r="U657" s="42" t="str">
        <f>IFERROR(100-Abril81168913141516[[#This Row],[10,00]]-Abril81168913141516[[#This Row],[12,00]]-Abril81168913141516[[#This Row],[14,00]]-Abril81168913141516[[#This Row],[16,00]],"N.A.")</f>
        <v>N.A.</v>
      </c>
      <c r="V657" s="42" t="s">
        <v>153</v>
      </c>
      <c r="W657" s="42" t="s">
        <v>118</v>
      </c>
      <c r="X657" s="42" t="s">
        <v>198</v>
      </c>
      <c r="Y657" s="42"/>
    </row>
    <row r="658" spans="1:25" ht="15" customHeight="1" x14ac:dyDescent="0.35">
      <c r="A658" s="42">
        <v>672</v>
      </c>
      <c r="B658" s="43">
        <v>45684</v>
      </c>
      <c r="C658" s="44">
        <v>0.96180555555555558</v>
      </c>
      <c r="D658" s="42" t="s">
        <v>122</v>
      </c>
      <c r="E658" s="42" t="s">
        <v>75</v>
      </c>
      <c r="F658" s="42">
        <v>200542</v>
      </c>
      <c r="G658" s="45" t="str">
        <f>+VLOOKUP(Abril81168913141516[[#This Row],[Código]],Tabla1[#All],2,FALSE)</f>
        <v xml:space="preserve">LEVANTE R ESP VR </v>
      </c>
      <c r="H658" s="42">
        <v>20190</v>
      </c>
      <c r="I658" s="42">
        <v>27</v>
      </c>
      <c r="J658" s="42">
        <v>10</v>
      </c>
      <c r="K658" s="9">
        <v>500</v>
      </c>
      <c r="L658" s="42">
        <v>464</v>
      </c>
      <c r="M658" s="22">
        <f>IFERROR((Abril81168913141516[[#This Row],[m2]]*100)/Abril81168913141516[[#This Row],[m1]],"N.A")</f>
        <v>92.8</v>
      </c>
      <c r="N658" s="42">
        <v>3.1</v>
      </c>
      <c r="O658" s="42">
        <f>IFERROR(100-Abril81168913141516[[#This Row],[% Durab.]],"N.A")</f>
        <v>7.2000000000000028</v>
      </c>
      <c r="P658" s="42" t="s">
        <v>126</v>
      </c>
      <c r="Q658" s="42" t="s">
        <v>126</v>
      </c>
      <c r="R658" s="42" t="s">
        <v>126</v>
      </c>
      <c r="S658" s="42" t="s">
        <v>116</v>
      </c>
      <c r="T658" s="42" t="s">
        <v>116</v>
      </c>
      <c r="U658" s="42" t="str">
        <f>IFERROR(100-Abril81168913141516[[#This Row],[10,00]]-Abril81168913141516[[#This Row],[12,00]]-Abril81168913141516[[#This Row],[14,00]]-Abril81168913141516[[#This Row],[16,00]],"N.A.")</f>
        <v>N.A.</v>
      </c>
      <c r="V658" s="42" t="s">
        <v>153</v>
      </c>
      <c r="W658" s="42" t="s">
        <v>118</v>
      </c>
      <c r="X658" s="42"/>
      <c r="Y658" s="42"/>
    </row>
    <row r="659" spans="1:25" ht="15" customHeight="1" x14ac:dyDescent="0.35">
      <c r="A659" s="42">
        <v>673</v>
      </c>
      <c r="B659" s="43">
        <v>45684</v>
      </c>
      <c r="C659" s="44">
        <v>0.96180555555555558</v>
      </c>
      <c r="D659" s="42" t="s">
        <v>122</v>
      </c>
      <c r="E659" s="42" t="s">
        <v>144</v>
      </c>
      <c r="F659" s="42">
        <v>200103</v>
      </c>
      <c r="G659" s="45" t="str">
        <f>+VLOOKUP(Abril81168913141516[[#This Row],[Código]],Tabla1[#All],2,FALSE)</f>
        <v>C. LACTANCIA PRIMERIZAS P.</v>
      </c>
      <c r="H659" s="42">
        <v>20188</v>
      </c>
      <c r="I659" s="42">
        <v>66</v>
      </c>
      <c r="J659" s="42">
        <v>66</v>
      </c>
      <c r="K659" s="9">
        <v>500</v>
      </c>
      <c r="L659" s="42">
        <v>476</v>
      </c>
      <c r="M659" s="22">
        <f>IFERROR((Abril81168913141516[[#This Row],[m2]]*100)/Abril81168913141516[[#This Row],[m1]],"N.A")</f>
        <v>95.2</v>
      </c>
      <c r="N659" s="42">
        <v>3.1</v>
      </c>
      <c r="O659" s="42">
        <f>IFERROR(100-Abril81168913141516[[#This Row],[% Durab.]],"N.A")</f>
        <v>4.7999999999999972</v>
      </c>
      <c r="P659" s="42" t="s">
        <v>126</v>
      </c>
      <c r="Q659" s="42" t="s">
        <v>126</v>
      </c>
      <c r="R659" s="42" t="s">
        <v>126</v>
      </c>
      <c r="S659" s="42" t="s">
        <v>116</v>
      </c>
      <c r="T659" s="42" t="s">
        <v>116</v>
      </c>
      <c r="U659" s="42" t="str">
        <f>IFERROR(100-Abril81168913141516[[#This Row],[10,00]]-Abril81168913141516[[#This Row],[12,00]]-Abril81168913141516[[#This Row],[14,00]]-Abril81168913141516[[#This Row],[16,00]],"N.A.")</f>
        <v>N.A.</v>
      </c>
      <c r="V659" s="42" t="s">
        <v>153</v>
      </c>
      <c r="W659" s="42" t="s">
        <v>118</v>
      </c>
      <c r="X659" s="42"/>
      <c r="Y659" s="42"/>
    </row>
    <row r="660" spans="1:25" ht="15" customHeight="1" x14ac:dyDescent="0.35">
      <c r="A660" s="42">
        <v>674</v>
      </c>
      <c r="B660" s="43">
        <v>45684</v>
      </c>
      <c r="C660" s="44">
        <v>0.47916666666666669</v>
      </c>
      <c r="D660" s="42" t="s">
        <v>114</v>
      </c>
      <c r="E660" s="42" t="s">
        <v>115</v>
      </c>
      <c r="F660" s="42">
        <v>200103</v>
      </c>
      <c r="G660" s="45" t="str">
        <f>+VLOOKUP(Abril81168913141516[[#This Row],[Código]],Tabla1[#All],2,FALSE)</f>
        <v>C. LACTANCIA PRIMERIZAS P.</v>
      </c>
      <c r="H660" s="42">
        <v>20192</v>
      </c>
      <c r="I660" s="42">
        <v>13</v>
      </c>
      <c r="J660" s="42">
        <v>10</v>
      </c>
      <c r="K660" s="22" t="str">
        <f ca="1">IFERROR((Abril81168913141516[[#This Row],[m2]]*100)/Abril81168913141516[[#This Row],[m1]],"N.A")</f>
        <v>N.A</v>
      </c>
      <c r="L660" s="22" t="str">
        <f ca="1">IFERROR((Abril81168913141516[[#This Row],[% Durab.]]*100)/Abril81168913141516[[#This Row],[m2]],"N.A")</f>
        <v>N.A</v>
      </c>
      <c r="M660" s="22" t="str">
        <f ca="1">IFERROR((Abril81168913141516[[#This Row],[m2]]*100)/Abril81168913141516[[#This Row],[m1]],"N.A")</f>
        <v>N.A</v>
      </c>
      <c r="N660" s="22" t="str">
        <f ca="1">IFERROR((Abril81168913141516[[#This Row],[% Durab.]]*100)/Abril81168913141516[[#This Row],[m2]],"N.A")</f>
        <v>N.A</v>
      </c>
      <c r="O660" s="42" t="str">
        <f ca="1">IFERROR(100-Abril81168913141516[[#This Row],[% Durab.]],"N.A")</f>
        <v>N.A</v>
      </c>
      <c r="P660" s="42" t="s">
        <v>142</v>
      </c>
      <c r="Q660" s="42">
        <v>0.12</v>
      </c>
      <c r="R660" s="42">
        <v>0.36</v>
      </c>
      <c r="S660" s="42">
        <v>3.04</v>
      </c>
      <c r="T660" s="42">
        <v>3.96</v>
      </c>
      <c r="U660" s="42">
        <f>IFERROR(100-Abril81168913141516[[#This Row],[10,00]]-Abril81168913141516[[#This Row],[12,00]]-Abril81168913141516[[#This Row],[14,00]]-Abril81168913141516[[#This Row],[16,00]],"N.A.")</f>
        <v>92.52</v>
      </c>
      <c r="V660" s="42" t="s">
        <v>152</v>
      </c>
      <c r="W660" s="42" t="s">
        <v>118</v>
      </c>
      <c r="X660" s="42"/>
      <c r="Y660" s="42"/>
    </row>
    <row r="661" spans="1:25" ht="15" customHeight="1" x14ac:dyDescent="0.35">
      <c r="A661" s="42">
        <v>675</v>
      </c>
      <c r="B661" s="43">
        <v>45685</v>
      </c>
      <c r="C661" s="44">
        <v>0.85416666666666663</v>
      </c>
      <c r="D661" s="42" t="s">
        <v>114</v>
      </c>
      <c r="E661" s="42" t="s">
        <v>115</v>
      </c>
      <c r="F661" s="42">
        <v>200541</v>
      </c>
      <c r="G661" s="45" t="str">
        <f>+VLOOKUP(Abril81168913141516[[#This Row],[Código]],Tabla1[#All],2,FALSE)</f>
        <v>C. LEVANTE VR P.</v>
      </c>
      <c r="H661" s="42">
        <v>20193</v>
      </c>
      <c r="I661" s="42">
        <v>27</v>
      </c>
      <c r="J661" s="42">
        <v>18</v>
      </c>
      <c r="K661" s="22" t="str">
        <f ca="1">IFERROR((Abril81168913141516[[#This Row],[m2]]*100)/Abril81168913141516[[#This Row],[m1]],"N.A")</f>
        <v>N.A</v>
      </c>
      <c r="L661" s="22" t="str">
        <f ca="1">IFERROR((Abril81168913141516[[#This Row],[% Durab.]]*100)/Abril81168913141516[[#This Row],[m2]],"N.A")</f>
        <v>N.A</v>
      </c>
      <c r="M661" s="22" t="str">
        <f ca="1">IFERROR((Abril81168913141516[[#This Row],[m2]]*100)/Abril81168913141516[[#This Row],[m1]],"N.A")</f>
        <v>N.A</v>
      </c>
      <c r="N661" s="22" t="str">
        <f ca="1">IFERROR((Abril81168913141516[[#This Row],[% Durab.]]*100)/Abril81168913141516[[#This Row],[m2]],"N.A")</f>
        <v>N.A</v>
      </c>
      <c r="O661" s="42" t="str">
        <f ca="1">IFERROR(100-Abril81168913141516[[#This Row],[% Durab.]],"N.A")</f>
        <v>N.A</v>
      </c>
      <c r="P661" s="70" t="s">
        <v>167</v>
      </c>
      <c r="Q661" s="42">
        <v>0.36</v>
      </c>
      <c r="R661" s="42">
        <v>0.96</v>
      </c>
      <c r="S661" s="42">
        <v>5.08</v>
      </c>
      <c r="T661" s="42">
        <v>4.5999999999999996</v>
      </c>
      <c r="U661" s="42">
        <f>IFERROR(100-Abril81168913141516[[#This Row],[10,00]]-Abril81168913141516[[#This Row],[12,00]]-Abril81168913141516[[#This Row],[14,00]]-Abril81168913141516[[#This Row],[16,00]],"N.A.")</f>
        <v>89.000000000000014</v>
      </c>
      <c r="V661" s="42" t="s">
        <v>152</v>
      </c>
      <c r="W661" s="42" t="s">
        <v>118</v>
      </c>
      <c r="X661" s="42" t="s">
        <v>211</v>
      </c>
      <c r="Y661" s="42"/>
    </row>
    <row r="662" spans="1:25" ht="15.75" customHeight="1" x14ac:dyDescent="0.35">
      <c r="A662" s="42">
        <v>676</v>
      </c>
      <c r="B662" s="43">
        <v>45685</v>
      </c>
      <c r="C662" s="44">
        <v>0.90625</v>
      </c>
      <c r="D662" s="42" t="s">
        <v>122</v>
      </c>
      <c r="E662" s="42" t="s">
        <v>75</v>
      </c>
      <c r="F662" s="42">
        <v>200542</v>
      </c>
      <c r="G662" s="45" t="str">
        <f>+VLOOKUP(Abril81168913141516[[#This Row],[Código]],Tabla1[#All],2,FALSE)</f>
        <v xml:space="preserve">LEVANTE R ESP VR </v>
      </c>
      <c r="H662" s="42">
        <v>20190</v>
      </c>
      <c r="I662" s="42">
        <v>27</v>
      </c>
      <c r="J662" s="42">
        <v>20</v>
      </c>
      <c r="K662" s="9">
        <v>500</v>
      </c>
      <c r="L662" s="42">
        <v>454</v>
      </c>
      <c r="M662" s="22">
        <f>IFERROR((Abril81168913141516[[#This Row],[m2]]*100)/Abril81168913141516[[#This Row],[m1]],"N.A")</f>
        <v>90.8</v>
      </c>
      <c r="N662" s="42">
        <v>3</v>
      </c>
      <c r="O662" s="42">
        <f>IFERROR(100-Abril81168913141516[[#This Row],[% Durab.]],"N.A")</f>
        <v>9.2000000000000028</v>
      </c>
      <c r="P662" s="42" t="s">
        <v>126</v>
      </c>
      <c r="Q662" s="42" t="s">
        <v>126</v>
      </c>
      <c r="R662" s="42" t="s">
        <v>126</v>
      </c>
      <c r="S662" s="42" t="s">
        <v>116</v>
      </c>
      <c r="T662" s="42" t="s">
        <v>116</v>
      </c>
      <c r="U662" s="42" t="str">
        <f>IFERROR(100-Abril81168913141516[[#This Row],[10,00]]-Abril81168913141516[[#This Row],[12,00]]-Abril81168913141516[[#This Row],[14,00]]-Abril81168913141516[[#This Row],[16,00]],"N.A.")</f>
        <v>N.A.</v>
      </c>
      <c r="V662" s="42" t="s">
        <v>153</v>
      </c>
      <c r="W662" s="42" t="s">
        <v>118</v>
      </c>
      <c r="X662" s="42"/>
      <c r="Y662" s="42"/>
    </row>
    <row r="663" spans="1:25" ht="15" customHeight="1" x14ac:dyDescent="0.35">
      <c r="A663" s="42">
        <v>677</v>
      </c>
      <c r="B663" s="43">
        <v>45685</v>
      </c>
      <c r="C663" s="44">
        <v>0.90625</v>
      </c>
      <c r="D663" s="42" t="s">
        <v>122</v>
      </c>
      <c r="E663" s="42" t="s">
        <v>144</v>
      </c>
      <c r="F663" s="42">
        <v>200103</v>
      </c>
      <c r="G663" s="45" t="str">
        <f>+VLOOKUP(Abril81168913141516[[#This Row],[Código]],Tabla1[#All],2,FALSE)</f>
        <v>C. LACTANCIA PRIMERIZAS P.</v>
      </c>
      <c r="H663" s="42">
        <v>20192</v>
      </c>
      <c r="I663" s="42">
        <v>13</v>
      </c>
      <c r="J663" s="42">
        <v>11</v>
      </c>
      <c r="K663" s="9">
        <v>500</v>
      </c>
      <c r="L663" s="42">
        <v>480</v>
      </c>
      <c r="M663" s="22">
        <f>IFERROR((Abril81168913141516[[#This Row],[m2]]*100)/Abril81168913141516[[#This Row],[m1]],"N.A")</f>
        <v>96</v>
      </c>
      <c r="N663" s="42">
        <v>3.1</v>
      </c>
      <c r="O663" s="42">
        <f>IFERROR(100-Abril81168913141516[[#This Row],[% Durab.]],"N.A")</f>
        <v>4</v>
      </c>
      <c r="P663" s="42" t="s">
        <v>126</v>
      </c>
      <c r="Q663" s="42" t="s">
        <v>126</v>
      </c>
      <c r="R663" s="42" t="s">
        <v>126</v>
      </c>
      <c r="S663" s="42" t="s">
        <v>116</v>
      </c>
      <c r="T663" s="42" t="s">
        <v>116</v>
      </c>
      <c r="U663" s="42" t="str">
        <f>IFERROR(100-Abril81168913141516[[#This Row],[10,00]]-Abril81168913141516[[#This Row],[12,00]]-Abril81168913141516[[#This Row],[14,00]]-Abril81168913141516[[#This Row],[16,00]],"N.A.")</f>
        <v>N.A.</v>
      </c>
      <c r="V663" s="42" t="s">
        <v>153</v>
      </c>
      <c r="W663" s="42" t="s">
        <v>118</v>
      </c>
      <c r="X663" s="49"/>
      <c r="Y663" s="42"/>
    </row>
    <row r="664" spans="1:25" ht="15" customHeight="1" x14ac:dyDescent="0.35">
      <c r="A664" s="42">
        <v>678</v>
      </c>
      <c r="B664" s="43">
        <v>45685</v>
      </c>
      <c r="C664" s="44">
        <v>0.90972222222222221</v>
      </c>
      <c r="D664" s="42" t="s">
        <v>114</v>
      </c>
      <c r="E664" s="42" t="s">
        <v>115</v>
      </c>
      <c r="F664" s="42">
        <v>200541</v>
      </c>
      <c r="G664" s="45" t="str">
        <f>+VLOOKUP(Abril81168913141516[[#This Row],[Código]],Tabla1[#All],2,FALSE)</f>
        <v>C. LEVANTE VR P.</v>
      </c>
      <c r="H664" s="42">
        <v>20194</v>
      </c>
      <c r="I664" s="42">
        <v>68</v>
      </c>
      <c r="J664" s="42">
        <v>10</v>
      </c>
      <c r="K664" s="22" t="str">
        <f ca="1">IFERROR((Abril81168913141516[[#This Row],[m2]]*100)/Abril81168913141516[[#This Row],[m1]],"N.A")</f>
        <v>N.A</v>
      </c>
      <c r="L664" s="22" t="str">
        <f ca="1">IFERROR((Abril81168913141516[[#This Row],[% Durab.]]*100)/Abril81168913141516[[#This Row],[m2]],"N.A")</f>
        <v>N.A</v>
      </c>
      <c r="M664" s="22" t="str">
        <f ca="1">IFERROR((Abril81168913141516[[#This Row],[m2]]*100)/Abril81168913141516[[#This Row],[m1]],"N.A")</f>
        <v>N.A</v>
      </c>
      <c r="N664" s="22" t="str">
        <f ca="1">IFERROR((Abril81168913141516[[#This Row],[% Durab.]]*100)/Abril81168913141516[[#This Row],[m2]],"N.A")</f>
        <v>N.A</v>
      </c>
      <c r="O664" s="42" t="str">
        <f ca="1">IFERROR(100-Abril81168913141516[[#This Row],[% Durab.]],"N.A")</f>
        <v>N.A</v>
      </c>
      <c r="P664" s="70" t="s">
        <v>167</v>
      </c>
      <c r="Q664" s="42">
        <v>0.6</v>
      </c>
      <c r="R664" s="42">
        <v>1.04</v>
      </c>
      <c r="S664" s="42">
        <v>5.08</v>
      </c>
      <c r="T664" s="42">
        <v>4.4400000000000004</v>
      </c>
      <c r="U664" s="42">
        <f>IFERROR(100-Abril81168913141516[[#This Row],[10,00]]-Abril81168913141516[[#This Row],[12,00]]-Abril81168913141516[[#This Row],[14,00]]-Abril81168913141516[[#This Row],[16,00]],"N.A.")</f>
        <v>88.84</v>
      </c>
      <c r="V664" s="42" t="s">
        <v>152</v>
      </c>
      <c r="W664" s="42" t="s">
        <v>118</v>
      </c>
      <c r="X664" s="42" t="s">
        <v>211</v>
      </c>
      <c r="Y664" s="42"/>
    </row>
    <row r="665" spans="1:25" ht="15" customHeight="1" x14ac:dyDescent="0.35">
      <c r="A665" s="42">
        <v>679</v>
      </c>
      <c r="B665" s="43">
        <v>45685</v>
      </c>
      <c r="C665" s="44">
        <v>0.92361111111111116</v>
      </c>
      <c r="D665" s="42" t="s">
        <v>114</v>
      </c>
      <c r="E665" s="42" t="s">
        <v>115</v>
      </c>
      <c r="F665" s="42">
        <v>200542</v>
      </c>
      <c r="G665" s="45" t="str">
        <f>+VLOOKUP(Abril81168913141516[[#This Row],[Código]],Tabla1[#All],2,FALSE)</f>
        <v xml:space="preserve">LEVANTE R ESP VR </v>
      </c>
      <c r="H665" s="42">
        <v>20190</v>
      </c>
      <c r="I665" s="42">
        <v>27</v>
      </c>
      <c r="J665" s="42">
        <v>2</v>
      </c>
      <c r="K665" s="22" t="str">
        <f ca="1">IFERROR((Abril81168913141516[[#This Row],[m2]]*100)/Abril81168913141516[[#This Row],[m1]],"N.A")</f>
        <v>N.A</v>
      </c>
      <c r="L665" s="22" t="str">
        <f ca="1">IFERROR((Abril81168913141516[[#This Row],[% Durab.]]*100)/Abril81168913141516[[#This Row],[m2]],"N.A")</f>
        <v>N.A</v>
      </c>
      <c r="M665" s="22" t="str">
        <f ca="1">IFERROR((Abril81168913141516[[#This Row],[m2]]*100)/Abril81168913141516[[#This Row],[m1]],"N.A")</f>
        <v>N.A</v>
      </c>
      <c r="N665" s="22" t="str">
        <f ca="1">IFERROR((Abril81168913141516[[#This Row],[% Durab.]]*100)/Abril81168913141516[[#This Row],[m2]],"N.A")</f>
        <v>N.A</v>
      </c>
      <c r="O665" s="42" t="str">
        <f ca="1">IFERROR(100-Abril81168913141516[[#This Row],[% Durab.]],"N.A")</f>
        <v>N.A</v>
      </c>
      <c r="P665" s="70" t="s">
        <v>167</v>
      </c>
      <c r="Q665" s="42">
        <v>0.48</v>
      </c>
      <c r="R665" s="42">
        <v>0.92</v>
      </c>
      <c r="S665" s="42">
        <v>5.2</v>
      </c>
      <c r="T665" s="42">
        <v>4.3600000000000003</v>
      </c>
      <c r="U665" s="42">
        <f>IFERROR(100-Abril81168913141516[[#This Row],[10,00]]-Abril81168913141516[[#This Row],[12,00]]-Abril81168913141516[[#This Row],[14,00]]-Abril81168913141516[[#This Row],[16,00]],"N.A.")</f>
        <v>89.039999999999992</v>
      </c>
      <c r="V665" s="42" t="s">
        <v>152</v>
      </c>
      <c r="W665" s="42" t="s">
        <v>118</v>
      </c>
      <c r="X665" s="42" t="s">
        <v>210</v>
      </c>
      <c r="Y665" s="42"/>
    </row>
    <row r="666" spans="1:25" ht="12" customHeight="1" x14ac:dyDescent="0.35">
      <c r="A666" s="42">
        <v>680</v>
      </c>
      <c r="B666" s="43">
        <v>45685</v>
      </c>
      <c r="C666" s="44">
        <v>0.98611111111111116</v>
      </c>
      <c r="D666" s="42" t="s">
        <v>122</v>
      </c>
      <c r="E666" s="42" t="s">
        <v>75</v>
      </c>
      <c r="F666" s="42">
        <v>200542</v>
      </c>
      <c r="G666" s="45" t="str">
        <f>+VLOOKUP(Abril81168913141516[[#This Row],[Código]],Tabla1[#All],2,FALSE)</f>
        <v xml:space="preserve">LEVANTE R ESP VR </v>
      </c>
      <c r="H666" s="42">
        <v>20190</v>
      </c>
      <c r="I666" s="42">
        <v>27</v>
      </c>
      <c r="J666" s="42">
        <v>8</v>
      </c>
      <c r="K666" s="9">
        <v>500</v>
      </c>
      <c r="L666" s="42">
        <v>450</v>
      </c>
      <c r="M666" s="22">
        <f>IFERROR((Abril81168913141516[[#This Row],[m2]]*100)/Abril81168913141516[[#This Row],[m1]],"N.A")</f>
        <v>90</v>
      </c>
      <c r="N666" s="42">
        <v>3</v>
      </c>
      <c r="O666" s="42">
        <f>IFERROR(100-Abril81168913141516[[#This Row],[% Durab.]],"N.A")</f>
        <v>10</v>
      </c>
      <c r="P666" s="42" t="s">
        <v>126</v>
      </c>
      <c r="Q666" s="42" t="s">
        <v>126</v>
      </c>
      <c r="R666" s="42" t="s">
        <v>126</v>
      </c>
      <c r="S666" s="42" t="s">
        <v>116</v>
      </c>
      <c r="T666" s="42" t="s">
        <v>116</v>
      </c>
      <c r="U666" s="42" t="str">
        <f>IFERROR(100-Abril81168913141516[[#This Row],[10,00]]-Abril81168913141516[[#This Row],[12,00]]-Abril81168913141516[[#This Row],[14,00]]-Abril81168913141516[[#This Row],[16,00]],"N.A.")</f>
        <v>N.A.</v>
      </c>
      <c r="V666" s="42" t="s">
        <v>153</v>
      </c>
      <c r="W666" s="42" t="s">
        <v>118</v>
      </c>
      <c r="X666" s="42"/>
      <c r="Y666" s="42"/>
    </row>
    <row r="667" spans="1:25" ht="15" customHeight="1" x14ac:dyDescent="0.35">
      <c r="A667" s="42">
        <v>681</v>
      </c>
      <c r="B667" s="43">
        <v>45685</v>
      </c>
      <c r="C667" s="44">
        <v>0.98611111111111116</v>
      </c>
      <c r="D667" s="42" t="s">
        <v>122</v>
      </c>
      <c r="E667" s="42" t="s">
        <v>76</v>
      </c>
      <c r="F667" s="42">
        <v>200541</v>
      </c>
      <c r="G667" s="45" t="str">
        <f>+VLOOKUP(Abril81168913141516[[#This Row],[Código]],Tabla1[#All],2,FALSE)</f>
        <v>C. LEVANTE VR P.</v>
      </c>
      <c r="H667" s="42">
        <v>20193</v>
      </c>
      <c r="I667" s="42">
        <v>27</v>
      </c>
      <c r="J667" s="42">
        <v>22</v>
      </c>
      <c r="K667" s="9">
        <v>500</v>
      </c>
      <c r="L667" s="42">
        <v>465</v>
      </c>
      <c r="M667" s="22">
        <f>IFERROR((Abril81168913141516[[#This Row],[m2]]*100)/Abril81168913141516[[#This Row],[m1]],"N.A")</f>
        <v>93</v>
      </c>
      <c r="N667" s="42">
        <v>3</v>
      </c>
      <c r="O667" s="42">
        <f>IFERROR(100-Abril81168913141516[[#This Row],[% Durab.]],"N.A")</f>
        <v>7</v>
      </c>
      <c r="P667" s="42" t="s">
        <v>126</v>
      </c>
      <c r="Q667" s="42" t="s">
        <v>126</v>
      </c>
      <c r="R667" s="42" t="s">
        <v>126</v>
      </c>
      <c r="S667" s="42" t="s">
        <v>116</v>
      </c>
      <c r="T667" s="42" t="s">
        <v>116</v>
      </c>
      <c r="U667" s="42" t="str">
        <f>IFERROR(100-Abril81168913141516[[#This Row],[10,00]]-Abril81168913141516[[#This Row],[12,00]]-Abril81168913141516[[#This Row],[14,00]]-Abril81168913141516[[#This Row],[16,00]],"N.A.")</f>
        <v>N.A.</v>
      </c>
      <c r="V667" s="42" t="s">
        <v>153</v>
      </c>
      <c r="W667" s="42" t="s">
        <v>118</v>
      </c>
      <c r="X667" s="49"/>
      <c r="Y667" s="42"/>
    </row>
    <row r="668" spans="1:25" ht="15" customHeight="1" x14ac:dyDescent="0.35">
      <c r="A668" s="42">
        <v>682</v>
      </c>
      <c r="B668" s="43">
        <v>45686</v>
      </c>
      <c r="C668" s="44">
        <v>0.18055555555555555</v>
      </c>
      <c r="D668" s="42" t="s">
        <v>72</v>
      </c>
      <c r="E668" s="42" t="s">
        <v>77</v>
      </c>
      <c r="F668" s="42">
        <v>200541</v>
      </c>
      <c r="G668" s="45" t="str">
        <f>+VLOOKUP(Abril81168913141516[[#This Row],[Código]],Tabla1[#All],2,FALSE)</f>
        <v>C. LEVANTE VR P.</v>
      </c>
      <c r="H668" s="42">
        <v>20194</v>
      </c>
      <c r="I668" s="42">
        <v>68</v>
      </c>
      <c r="J668" s="42">
        <v>16</v>
      </c>
      <c r="K668" s="22" t="str">
        <f ca="1">IFERROR((Abril81168913141516[[#This Row],[m2]]*100)/Abril81168913141516[[#This Row],[m1]],"N.A")</f>
        <v>N.A</v>
      </c>
      <c r="L668" s="22" t="str">
        <f ca="1">IFERROR((Abril81168913141516[[#This Row],[% Durab.]]*100)/Abril81168913141516[[#This Row],[m2]],"N.A")</f>
        <v>N.A</v>
      </c>
      <c r="M668" s="22" t="str">
        <f ca="1">IFERROR((Abril81168913141516[[#This Row],[m2]]*100)/Abril81168913141516[[#This Row],[m1]],"N.A")</f>
        <v>N.A</v>
      </c>
      <c r="N668" s="22" t="str">
        <f ca="1">IFERROR((Abril81168913141516[[#This Row],[% Durab.]]*100)/Abril81168913141516[[#This Row],[m2]],"N.A")</f>
        <v>N.A</v>
      </c>
      <c r="O668" s="42" t="str">
        <f ca="1">IFERROR(100-Abril81168913141516[[#This Row],[% Durab.]],"N.A")</f>
        <v>N.A</v>
      </c>
      <c r="P668" s="42" t="s">
        <v>142</v>
      </c>
      <c r="Q668" s="42">
        <v>0.64</v>
      </c>
      <c r="R668" s="42">
        <v>1.52</v>
      </c>
      <c r="S668" s="42">
        <v>6.56</v>
      </c>
      <c r="T668" s="42">
        <v>5.12</v>
      </c>
      <c r="U668" s="42">
        <f>IFERROR(100-Abril81168913141516[[#This Row],[10,00]]-Abril81168913141516[[#This Row],[12,00]]-Abril81168913141516[[#This Row],[14,00]]-Abril81168913141516[[#This Row],[16,00]],"N.A.")</f>
        <v>86.16</v>
      </c>
      <c r="V668" s="42" t="s">
        <v>123</v>
      </c>
      <c r="W668" s="42" t="s">
        <v>125</v>
      </c>
      <c r="X668" s="42" t="s">
        <v>214</v>
      </c>
      <c r="Y668" s="42"/>
    </row>
    <row r="669" spans="1:25" ht="15" customHeight="1" x14ac:dyDescent="0.35">
      <c r="A669" s="42">
        <v>683</v>
      </c>
      <c r="B669" s="43">
        <v>45686</v>
      </c>
      <c r="C669" s="44">
        <v>0.22916666666666666</v>
      </c>
      <c r="D669" s="42" t="s">
        <v>122</v>
      </c>
      <c r="E669" s="42" t="s">
        <v>75</v>
      </c>
      <c r="F669" s="42">
        <v>200541</v>
      </c>
      <c r="G669" s="45" t="str">
        <f>+VLOOKUP(Abril81168913141516[[#This Row],[Código]],Tabla1[#All],2,FALSE)</f>
        <v>C. LEVANTE VR P.</v>
      </c>
      <c r="H669" s="42">
        <v>20194</v>
      </c>
      <c r="I669" s="42">
        <v>68</v>
      </c>
      <c r="J669" s="42">
        <v>15</v>
      </c>
      <c r="K669" s="9">
        <v>500</v>
      </c>
      <c r="L669" s="42">
        <v>455</v>
      </c>
      <c r="M669" s="22">
        <f>IFERROR((Abril81168913141516[[#This Row],[m2]]*100)/Abril81168913141516[[#This Row],[m1]],"N.A")</f>
        <v>91</v>
      </c>
      <c r="N669" s="42">
        <v>3.1</v>
      </c>
      <c r="O669" s="42">
        <f>IFERROR(100-Abril81168913141516[[#This Row],[% Durab.]],"N.A")</f>
        <v>9</v>
      </c>
      <c r="P669" s="42" t="s">
        <v>126</v>
      </c>
      <c r="Q669" s="42" t="s">
        <v>126</v>
      </c>
      <c r="R669" s="42" t="s">
        <v>126</v>
      </c>
      <c r="S669" s="42" t="s">
        <v>126</v>
      </c>
      <c r="T669" s="42" t="s">
        <v>126</v>
      </c>
      <c r="U669" s="42" t="s">
        <v>109</v>
      </c>
      <c r="V669" s="42" t="s">
        <v>145</v>
      </c>
      <c r="W669" s="42" t="s">
        <v>125</v>
      </c>
      <c r="X669" s="42"/>
      <c r="Y669" s="42"/>
    </row>
    <row r="670" spans="1:25" ht="15" customHeight="1" x14ac:dyDescent="0.35">
      <c r="A670" s="42">
        <v>684</v>
      </c>
      <c r="B670" s="43">
        <v>45686</v>
      </c>
      <c r="C670" s="44">
        <v>0.24305555555555555</v>
      </c>
      <c r="D670" s="42" t="s">
        <v>72</v>
      </c>
      <c r="E670" s="42" t="s">
        <v>77</v>
      </c>
      <c r="F670" s="42">
        <v>200118</v>
      </c>
      <c r="G670" s="45" t="str">
        <f>+VLOOKUP(Abril81168913141516[[#This Row],[Código]],Tabla1[#All],2,FALSE)</f>
        <v>C. INICIACIÓN P. INMUNIDAD</v>
      </c>
      <c r="H670" s="42">
        <v>20195</v>
      </c>
      <c r="I670" s="42">
        <v>57</v>
      </c>
      <c r="J670" s="42">
        <v>9</v>
      </c>
      <c r="K670" s="22" t="str">
        <f ca="1">IFERROR((Abril81168913141516[[#This Row],[m2]]*100)/Abril81168913141516[[#This Row],[m1]],"N.A")</f>
        <v>N.A</v>
      </c>
      <c r="L670" s="22" t="str">
        <f ca="1">IFERROR((Abril81168913141516[[#This Row],[% Durab.]]*100)/Abril81168913141516[[#This Row],[m2]],"N.A")</f>
        <v>N.A</v>
      </c>
      <c r="M670" s="22" t="str">
        <f ca="1">IFERROR((Abril81168913141516[[#This Row],[m2]]*100)/Abril81168913141516[[#This Row],[m1]],"N.A")</f>
        <v>N.A</v>
      </c>
      <c r="N670" s="22" t="str">
        <f ca="1">IFERROR((Abril81168913141516[[#This Row],[% Durab.]]*100)/Abril81168913141516[[#This Row],[m2]],"N.A")</f>
        <v>N.A</v>
      </c>
      <c r="O670" s="42" t="str">
        <f ca="1">IFERROR(100-Abril81168913141516[[#This Row],[% Durab.]],"N.A")</f>
        <v>N.A</v>
      </c>
      <c r="P670" s="42" t="s">
        <v>142</v>
      </c>
      <c r="Q670" s="42">
        <v>0.4</v>
      </c>
      <c r="R670" s="42">
        <v>1.08</v>
      </c>
      <c r="S670" s="42">
        <v>5.8</v>
      </c>
      <c r="T670" s="42">
        <v>4.72</v>
      </c>
      <c r="U670" s="42">
        <f>IFERROR(100-Abril81168913141516[[#This Row],[10,00]]-Abril81168913141516[[#This Row],[12,00]]-Abril81168913141516[[#This Row],[14,00]]-Abril81168913141516[[#This Row],[16,00]],"N.A.")</f>
        <v>88</v>
      </c>
      <c r="V670" s="42" t="s">
        <v>123</v>
      </c>
      <c r="W670" s="42" t="s">
        <v>125</v>
      </c>
      <c r="X670" s="42" t="s">
        <v>218</v>
      </c>
      <c r="Y670" s="42"/>
    </row>
    <row r="671" spans="1:25" ht="15" customHeight="1" x14ac:dyDescent="0.35">
      <c r="A671" s="42">
        <v>685</v>
      </c>
      <c r="B671" s="43">
        <v>45686</v>
      </c>
      <c r="C671" s="44">
        <v>0.38333333333333336</v>
      </c>
      <c r="D671" s="42" t="s">
        <v>122</v>
      </c>
      <c r="E671" s="42" t="s">
        <v>75</v>
      </c>
      <c r="F671" s="42">
        <v>200541</v>
      </c>
      <c r="G671" s="45" t="str">
        <f>+VLOOKUP(Abril81168913141516[[#This Row],[Código]],Tabla1[#All],2,FALSE)</f>
        <v>C. LEVANTE VR P.</v>
      </c>
      <c r="H671" s="42">
        <v>20194</v>
      </c>
      <c r="I671" s="42">
        <v>68</v>
      </c>
      <c r="J671" s="42">
        <v>26</v>
      </c>
      <c r="K671" s="9">
        <v>500</v>
      </c>
      <c r="L671" s="42">
        <v>466</v>
      </c>
      <c r="M671" s="22">
        <f>IFERROR((Abril81168913141516[[#This Row],[m2]]*100)/Abril81168913141516[[#This Row],[m1]],"N.A")</f>
        <v>93.2</v>
      </c>
      <c r="N671" s="42">
        <v>3</v>
      </c>
      <c r="O671" s="42">
        <f>IFERROR(100-Abril81168913141516[[#This Row],[% Durab.]],"N.A")</f>
        <v>6.7999999999999972</v>
      </c>
      <c r="P671" s="42" t="s">
        <v>126</v>
      </c>
      <c r="Q671" s="42" t="s">
        <v>126</v>
      </c>
      <c r="R671" s="42" t="s">
        <v>126</v>
      </c>
      <c r="S671" s="42" t="s">
        <v>126</v>
      </c>
      <c r="T671" s="42" t="s">
        <v>126</v>
      </c>
      <c r="U671" s="42" t="str">
        <f>IFERROR(100-Abril81168913141516[[#This Row],[10,00]]-Abril81168913141516[[#This Row],[12,00]]-Abril81168913141516[[#This Row],[14,00]]-Abril81168913141516[[#This Row],[16,00]],"N.A.")</f>
        <v>N.A.</v>
      </c>
      <c r="V671" s="42" t="s">
        <v>124</v>
      </c>
      <c r="W671" s="42" t="s">
        <v>128</v>
      </c>
      <c r="X671" s="42"/>
      <c r="Y671" s="42"/>
    </row>
    <row r="672" spans="1:25" ht="15" customHeight="1" x14ac:dyDescent="0.35">
      <c r="A672" s="42">
        <v>686</v>
      </c>
      <c r="B672" s="43">
        <v>45686</v>
      </c>
      <c r="C672" s="44">
        <v>0.38333333333333336</v>
      </c>
      <c r="D672" s="42" t="s">
        <v>122</v>
      </c>
      <c r="E672" s="42" t="s">
        <v>144</v>
      </c>
      <c r="F672" s="42">
        <v>200118</v>
      </c>
      <c r="G672" s="45" t="str">
        <f>+VLOOKUP(Abril81168913141516[[#This Row],[Código]],Tabla1[#All],2,FALSE)</f>
        <v>C. INICIACIÓN P. INMUNIDAD</v>
      </c>
      <c r="H672" s="42">
        <v>20195</v>
      </c>
      <c r="I672" s="42">
        <v>57</v>
      </c>
      <c r="J672" s="42">
        <v>10</v>
      </c>
      <c r="K672" s="9">
        <v>500</v>
      </c>
      <c r="L672" s="42">
        <v>496</v>
      </c>
      <c r="M672" s="22">
        <f>IFERROR((Abril81168913141516[[#This Row],[m2]]*100)/Abril81168913141516[[#This Row],[m1]],"N.A")</f>
        <v>99.2</v>
      </c>
      <c r="N672" s="42">
        <v>3</v>
      </c>
      <c r="O672" s="42">
        <f>IFERROR(100-Abril81168913141516[[#This Row],[% Durab.]],"N.A")</f>
        <v>0.79999999999999716</v>
      </c>
      <c r="P672" s="42" t="s">
        <v>126</v>
      </c>
      <c r="Q672" s="42" t="s">
        <v>126</v>
      </c>
      <c r="R672" s="42" t="s">
        <v>126</v>
      </c>
      <c r="S672" s="42" t="s">
        <v>126</v>
      </c>
      <c r="T672" s="42" t="s">
        <v>126</v>
      </c>
      <c r="U672" s="42" t="str">
        <f>IFERROR(100-Abril81168913141516[[#This Row],[10,00]]-Abril81168913141516[[#This Row],[12,00]]-Abril81168913141516[[#This Row],[14,00]]-Abril81168913141516[[#This Row],[16,00]],"N.A.")</f>
        <v>N.A.</v>
      </c>
      <c r="V672" s="42" t="s">
        <v>124</v>
      </c>
      <c r="W672" s="42" t="s">
        <v>128</v>
      </c>
      <c r="X672" s="42"/>
      <c r="Y672" s="42"/>
    </row>
    <row r="673" spans="1:25" ht="15" customHeight="1" x14ac:dyDescent="0.35">
      <c r="A673" s="42">
        <v>687</v>
      </c>
      <c r="B673" s="43">
        <v>45686</v>
      </c>
      <c r="C673" s="44">
        <v>0.5</v>
      </c>
      <c r="D673" s="42" t="s">
        <v>72</v>
      </c>
      <c r="E673" s="42" t="s">
        <v>77</v>
      </c>
      <c r="F673" s="42">
        <v>200118</v>
      </c>
      <c r="G673" s="45" t="str">
        <f>+VLOOKUP(Abril81168913141516[[#This Row],[Código]],Tabla1[#All],2,FALSE)</f>
        <v>C. INICIACIÓN P. INMUNIDAD</v>
      </c>
      <c r="H673" s="42">
        <v>20208</v>
      </c>
      <c r="I673" s="42">
        <v>35</v>
      </c>
      <c r="J673" s="42">
        <v>9</v>
      </c>
      <c r="K673" s="22" t="str">
        <f ca="1">IFERROR((Abril81168913141516[[#This Row],[m2]]*100)/Abril81168913141516[[#This Row],[m1]],"N.A")</f>
        <v>N.A</v>
      </c>
      <c r="L673" s="22" t="str">
        <f ca="1">IFERROR((Abril81168913141516[[#This Row],[% Durab.]]*100)/Abril81168913141516[[#This Row],[m2]],"N.A")</f>
        <v>N.A</v>
      </c>
      <c r="M673" s="22" t="str">
        <f ca="1">IFERROR((Abril81168913141516[[#This Row],[m2]]*100)/Abril81168913141516[[#This Row],[m1]],"N.A")</f>
        <v>N.A</v>
      </c>
      <c r="N673" s="22" t="str">
        <f ca="1">IFERROR((Abril81168913141516[[#This Row],[% Durab.]]*100)/Abril81168913141516[[#This Row],[m2]],"N.A")</f>
        <v>N.A</v>
      </c>
      <c r="O673" s="42" t="str">
        <f ca="1">IFERROR(100-Abril81168913141516[[#This Row],[% Durab.]],"N.A")</f>
        <v>N.A</v>
      </c>
      <c r="P673" s="42" t="s">
        <v>126</v>
      </c>
      <c r="Q673" s="42">
        <v>0.36</v>
      </c>
      <c r="R673" s="42">
        <v>0.84</v>
      </c>
      <c r="S673" s="42">
        <v>5.72</v>
      </c>
      <c r="T673" s="42">
        <v>4.92</v>
      </c>
      <c r="U673" s="42">
        <f>IFERROR(100-Abril81168913141516[[#This Row],[10,00]]-Abril81168913141516[[#This Row],[12,00]]-Abril81168913141516[[#This Row],[14,00]]-Abril81168913141516[[#This Row],[16,00]],"N.A.")</f>
        <v>88.16</v>
      </c>
      <c r="V673" s="42" t="s">
        <v>134</v>
      </c>
      <c r="W673" s="42" t="s">
        <v>128</v>
      </c>
      <c r="X673" s="42" t="s">
        <v>199</v>
      </c>
      <c r="Y673" s="42"/>
    </row>
    <row r="674" spans="1:25" ht="15" customHeight="1" x14ac:dyDescent="0.35">
      <c r="A674" s="42">
        <v>688</v>
      </c>
      <c r="B674" s="43">
        <v>45686</v>
      </c>
      <c r="C674" s="44">
        <v>0.58333333333333337</v>
      </c>
      <c r="D674" s="42" t="s">
        <v>122</v>
      </c>
      <c r="E674" s="42" t="s">
        <v>75</v>
      </c>
      <c r="F674" s="42">
        <v>200541</v>
      </c>
      <c r="G674" s="45" t="str">
        <f>+VLOOKUP(Abril81168913141516[[#This Row],[Código]],Tabla1[#All],2,FALSE)</f>
        <v>C. LEVANTE VR P.</v>
      </c>
      <c r="H674" s="42">
        <v>20194</v>
      </c>
      <c r="I674" s="42">
        <v>68</v>
      </c>
      <c r="J674" s="42">
        <v>35</v>
      </c>
      <c r="K674" s="9">
        <v>500</v>
      </c>
      <c r="L674" s="42">
        <v>468</v>
      </c>
      <c r="M674" s="22">
        <f>IFERROR((Abril81168913141516[[#This Row],[m2]]*100)/Abril81168913141516[[#This Row],[m1]],"N.A")</f>
        <v>93.6</v>
      </c>
      <c r="N674" s="42">
        <v>3.1</v>
      </c>
      <c r="O674" s="42">
        <f>IFERROR(100-Abril81168913141516[[#This Row],[% Durab.]],"N.A")</f>
        <v>6.4000000000000057</v>
      </c>
      <c r="P674" s="42" t="s">
        <v>126</v>
      </c>
      <c r="Q674" s="42" t="s">
        <v>126</v>
      </c>
      <c r="R674" s="42" t="s">
        <v>126</v>
      </c>
      <c r="S674" s="42" t="s">
        <v>126</v>
      </c>
      <c r="T674" s="42" t="s">
        <v>126</v>
      </c>
      <c r="U674" s="42" t="str">
        <f>IFERROR(100-Abril81168913141516[[#This Row],[10,00]]-Abril81168913141516[[#This Row],[12,00]]-Abril81168913141516[[#This Row],[14,00]]-Abril81168913141516[[#This Row],[16,00]],"N.A.")</f>
        <v>N.A.</v>
      </c>
      <c r="V674" s="42" t="s">
        <v>124</v>
      </c>
      <c r="W674" s="42" t="s">
        <v>128</v>
      </c>
      <c r="X674" s="42"/>
      <c r="Y674" s="42"/>
    </row>
    <row r="675" spans="1:25" ht="15" customHeight="1" x14ac:dyDescent="0.35">
      <c r="A675" s="42">
        <v>689</v>
      </c>
      <c r="B675" s="43">
        <v>45686</v>
      </c>
      <c r="C675" s="44">
        <v>0.58333333333333337</v>
      </c>
      <c r="D675" s="42" t="s">
        <v>122</v>
      </c>
      <c r="E675" s="42" t="s">
        <v>144</v>
      </c>
      <c r="F675" s="42">
        <v>200118</v>
      </c>
      <c r="G675" s="45" t="str">
        <f>+VLOOKUP(Abril81168913141516[[#This Row],[Código]],Tabla1[#All],2,FALSE)</f>
        <v>C. INICIACIÓN P. INMUNIDAD</v>
      </c>
      <c r="H675" s="42">
        <v>20195</v>
      </c>
      <c r="I675" s="42">
        <v>55</v>
      </c>
      <c r="J675" s="42">
        <v>20</v>
      </c>
      <c r="K675" s="9">
        <v>500</v>
      </c>
      <c r="L675" s="42">
        <v>469</v>
      </c>
      <c r="M675" s="22">
        <f>IFERROR((Abril81168913141516[[#This Row],[m2]]*100)/Abril81168913141516[[#This Row],[m1]],"N.A")</f>
        <v>93.8</v>
      </c>
      <c r="N675" s="42">
        <v>3</v>
      </c>
      <c r="O675" s="42">
        <f>IFERROR(100-Abril81168913141516[[#This Row],[% Durab.]],"N.A")</f>
        <v>6.2000000000000028</v>
      </c>
      <c r="P675" s="42" t="s">
        <v>126</v>
      </c>
      <c r="Q675" s="42" t="s">
        <v>126</v>
      </c>
      <c r="R675" s="42" t="s">
        <v>126</v>
      </c>
      <c r="S675" s="42" t="s">
        <v>126</v>
      </c>
      <c r="T675" s="42" t="s">
        <v>126</v>
      </c>
      <c r="U675" s="42" t="str">
        <f>IFERROR(100-Abril81168913141516[[#This Row],[10,00]]-Abril81168913141516[[#This Row],[12,00]]-Abril81168913141516[[#This Row],[14,00]]-Abril81168913141516[[#This Row],[16,00]],"N.A.")</f>
        <v>N.A.</v>
      </c>
      <c r="V675" s="42" t="s">
        <v>124</v>
      </c>
      <c r="W675" s="42" t="s">
        <v>128</v>
      </c>
      <c r="X675" s="49"/>
      <c r="Y675" s="42"/>
    </row>
    <row r="676" spans="1:25" ht="15" customHeight="1" x14ac:dyDescent="0.35">
      <c r="A676" s="42">
        <v>690</v>
      </c>
      <c r="B676" s="43">
        <v>45686</v>
      </c>
      <c r="C676" s="44">
        <v>0.59722222222222221</v>
      </c>
      <c r="D676" s="42" t="s">
        <v>72</v>
      </c>
      <c r="E676" s="42" t="s">
        <v>77</v>
      </c>
      <c r="F676" s="42">
        <v>200541</v>
      </c>
      <c r="G676" s="45" t="str">
        <f>+VLOOKUP(Abril81168913141516[[#This Row],[Código]],Tabla1[#All],2,FALSE)</f>
        <v>C. LEVANTE VR P.</v>
      </c>
      <c r="H676" s="42">
        <v>20207</v>
      </c>
      <c r="I676" s="42">
        <v>35</v>
      </c>
      <c r="J676" s="42">
        <v>13</v>
      </c>
      <c r="K676" s="22" t="str">
        <f ca="1">IFERROR((Abril81168913141516[[#This Row],[m2]]*100)/Abril81168913141516[[#This Row],[m1]],"N.A")</f>
        <v>N.A</v>
      </c>
      <c r="L676" s="22" t="str">
        <f ca="1">IFERROR((Abril81168913141516[[#This Row],[% Durab.]]*100)/Abril81168913141516[[#This Row],[m2]],"N.A")</f>
        <v>N.A</v>
      </c>
      <c r="M676" s="22" t="str">
        <f ca="1">IFERROR((Abril81168913141516[[#This Row],[m2]]*100)/Abril81168913141516[[#This Row],[m1]],"N.A")</f>
        <v>N.A</v>
      </c>
      <c r="N676" s="22" t="str">
        <f ca="1">IFERROR((Abril81168913141516[[#This Row],[% Durab.]]*100)/Abril81168913141516[[#This Row],[m2]],"N.A")</f>
        <v>N.A</v>
      </c>
      <c r="O676" s="42" t="str">
        <f ca="1">IFERROR(100-Abril81168913141516[[#This Row],[% Durab.]],"N.A")</f>
        <v>N.A</v>
      </c>
      <c r="P676" s="42" t="s">
        <v>148</v>
      </c>
      <c r="Q676" s="42">
        <v>0.32</v>
      </c>
      <c r="R676" s="42">
        <v>1.04</v>
      </c>
      <c r="S676" s="42">
        <v>7.32</v>
      </c>
      <c r="T676" s="42">
        <v>6.16</v>
      </c>
      <c r="U676" s="42">
        <f>IFERROR(100-Abril81168913141516[[#This Row],[10,00]]-Abril81168913141516[[#This Row],[12,00]]-Abril81168913141516[[#This Row],[14,00]]-Abril81168913141516[[#This Row],[16,00]],"N.A.")</f>
        <v>85.16</v>
      </c>
      <c r="V676" s="42" t="s">
        <v>134</v>
      </c>
      <c r="W676" s="42" t="s">
        <v>128</v>
      </c>
      <c r="X676" s="42" t="s">
        <v>208</v>
      </c>
      <c r="Y676" s="42"/>
    </row>
    <row r="677" spans="1:25" ht="15" customHeight="1" x14ac:dyDescent="0.35">
      <c r="A677" s="42">
        <v>691</v>
      </c>
      <c r="B677" s="43">
        <v>45686</v>
      </c>
      <c r="C677" s="44">
        <v>0.65277777777777779</v>
      </c>
      <c r="D677" s="42" t="s">
        <v>122</v>
      </c>
      <c r="E677" s="42" t="s">
        <v>75</v>
      </c>
      <c r="F677" s="42">
        <v>200541</v>
      </c>
      <c r="G677" s="45" t="str">
        <f>+VLOOKUP(Abril81168913141516[[#This Row],[Código]],Tabla1[#All],2,FALSE)</f>
        <v>C. LEVANTE VR P.</v>
      </c>
      <c r="H677" s="42">
        <v>20207</v>
      </c>
      <c r="I677" s="42">
        <v>35</v>
      </c>
      <c r="J677" s="42">
        <v>17</v>
      </c>
      <c r="K677" s="9">
        <v>500</v>
      </c>
      <c r="L677" s="42">
        <v>465</v>
      </c>
      <c r="M677" s="22">
        <f>IFERROR((Abril81168913141516[[#This Row],[m2]]*100)/Abril81168913141516[[#This Row],[m1]],"N.A")</f>
        <v>93</v>
      </c>
      <c r="N677" s="42">
        <v>3.1</v>
      </c>
      <c r="O677" s="42">
        <f>IFERROR(100-Abril81168913141516[[#This Row],[% Durab.]],"N.A")</f>
        <v>7</v>
      </c>
      <c r="P677" s="42" t="s">
        <v>126</v>
      </c>
      <c r="Q677" s="42" t="s">
        <v>126</v>
      </c>
      <c r="R677" s="42" t="s">
        <v>126</v>
      </c>
      <c r="S677" s="42" t="s">
        <v>116</v>
      </c>
      <c r="T677" s="42" t="s">
        <v>116</v>
      </c>
      <c r="U677" s="42" t="str">
        <f>IFERROR(100-Abril81168913141516[[#This Row],[10,00]]-Abril81168913141516[[#This Row],[12,00]]-Abril81168913141516[[#This Row],[14,00]]-Abril81168913141516[[#This Row],[16,00]],"N.A.")</f>
        <v>N.A.</v>
      </c>
      <c r="V677" s="42" t="s">
        <v>124</v>
      </c>
      <c r="W677" s="42" t="s">
        <v>118</v>
      </c>
      <c r="X677" s="42"/>
      <c r="Y677" s="42"/>
    </row>
    <row r="678" spans="1:25" ht="15" customHeight="1" x14ac:dyDescent="0.35">
      <c r="A678" s="42">
        <v>692</v>
      </c>
      <c r="B678" s="43">
        <v>45686</v>
      </c>
      <c r="C678" s="44">
        <v>0.65277777777777779</v>
      </c>
      <c r="D678" s="42" t="s">
        <v>122</v>
      </c>
      <c r="E678" s="42" t="s">
        <v>144</v>
      </c>
      <c r="F678" s="42">
        <v>200118</v>
      </c>
      <c r="G678" s="45" t="str">
        <f>+VLOOKUP(Abril81168913141516[[#This Row],[Código]],Tabla1[#All],2,FALSE)</f>
        <v>C. INICIACIÓN P. INMUNIDAD</v>
      </c>
      <c r="H678" s="42">
        <v>20208</v>
      </c>
      <c r="I678" s="42">
        <v>35</v>
      </c>
      <c r="J678" s="42">
        <v>17</v>
      </c>
      <c r="K678" s="9">
        <v>500</v>
      </c>
      <c r="L678" s="42">
        <v>479.5</v>
      </c>
      <c r="M678" s="22">
        <f>IFERROR((Abril81168913141516[[#This Row],[m2]]*100)/Abril81168913141516[[#This Row],[m1]],"N.A")</f>
        <v>95.9</v>
      </c>
      <c r="N678" s="42">
        <v>3.1</v>
      </c>
      <c r="O678" s="42">
        <f>IFERROR(100-Abril81168913141516[[#This Row],[% Durab.]],"N.A")</f>
        <v>4.0999999999999943</v>
      </c>
      <c r="P678" s="42" t="s">
        <v>126</v>
      </c>
      <c r="Q678" s="42" t="s">
        <v>126</v>
      </c>
      <c r="R678" s="42" t="s">
        <v>126</v>
      </c>
      <c r="S678" s="42" t="s">
        <v>116</v>
      </c>
      <c r="T678" s="42" t="s">
        <v>116</v>
      </c>
      <c r="U678" s="42" t="str">
        <f>IFERROR(100-Abril81168913141516[[#This Row],[10,00]]-Abril81168913141516[[#This Row],[12,00]]-Abril81168913141516[[#This Row],[14,00]]-Abril81168913141516[[#This Row],[16,00]],"N.A.")</f>
        <v>N.A.</v>
      </c>
      <c r="V678" s="42" t="s">
        <v>124</v>
      </c>
      <c r="W678" s="42" t="s">
        <v>118</v>
      </c>
      <c r="X678" s="42"/>
      <c r="Y678" s="42"/>
    </row>
    <row r="679" spans="1:25" ht="15" customHeight="1" x14ac:dyDescent="0.35">
      <c r="A679" s="42">
        <v>693</v>
      </c>
      <c r="B679" s="43">
        <v>45686</v>
      </c>
      <c r="C679" s="44">
        <v>0.71527777777777779</v>
      </c>
      <c r="D679" s="42" t="s">
        <v>114</v>
      </c>
      <c r="E679" s="42" t="s">
        <v>115</v>
      </c>
      <c r="F679" s="42">
        <v>200118</v>
      </c>
      <c r="G679" s="45" t="str">
        <f>+VLOOKUP(Abril81168913141516[[#This Row],[Código]],Tabla1[#All],2,FALSE)</f>
        <v>C. INICIACIÓN P. INMUNIDAD</v>
      </c>
      <c r="H679" s="42">
        <v>20202</v>
      </c>
      <c r="I679" s="42">
        <v>15</v>
      </c>
      <c r="J679" s="42">
        <v>3</v>
      </c>
      <c r="K679" s="22" t="str">
        <f ca="1">IFERROR((Abril81168913141516[[#This Row],[m2]]*100)/Abril81168913141516[[#This Row],[m1]],"N.A")</f>
        <v>N.A</v>
      </c>
      <c r="L679" s="22" t="str">
        <f ca="1">IFERROR((Abril81168913141516[[#This Row],[% Durab.]]*100)/Abril81168913141516[[#This Row],[m2]],"N.A")</f>
        <v>N.A</v>
      </c>
      <c r="M679" s="22" t="str">
        <f ca="1">IFERROR((Abril81168913141516[[#This Row],[m2]]*100)/Abril81168913141516[[#This Row],[m1]],"N.A")</f>
        <v>N.A</v>
      </c>
      <c r="N679" s="22" t="str">
        <f ca="1">IFERROR((Abril81168913141516[[#This Row],[% Durab.]]*100)/Abril81168913141516[[#This Row],[m2]],"N.A")</f>
        <v>N.A</v>
      </c>
      <c r="O679" s="42" t="str">
        <f ca="1">IFERROR(100-Abril81168913141516[[#This Row],[% Durab.]],"N.A")</f>
        <v>N.A</v>
      </c>
      <c r="P679" s="42">
        <v>2.2999999999999998</v>
      </c>
      <c r="Q679" s="42">
        <v>0.36</v>
      </c>
      <c r="R679" s="42">
        <v>0.28000000000000003</v>
      </c>
      <c r="S679" s="42">
        <v>2.2799999999999998</v>
      </c>
      <c r="T679" s="42">
        <v>3.24</v>
      </c>
      <c r="U679" s="42">
        <f>IFERROR(100-Abril81168913141516[[#This Row],[10,00]]-Abril81168913141516[[#This Row],[12,00]]-Abril81168913141516[[#This Row],[14,00]]-Abril81168913141516[[#This Row],[16,00]],"N.A.")</f>
        <v>93.84</v>
      </c>
      <c r="V679" s="42" t="s">
        <v>152</v>
      </c>
      <c r="W679" s="42" t="s">
        <v>118</v>
      </c>
      <c r="X679" s="42"/>
      <c r="Y679" s="42"/>
    </row>
    <row r="680" spans="1:25" ht="15" customHeight="1" x14ac:dyDescent="0.35">
      <c r="A680" s="42">
        <v>694</v>
      </c>
      <c r="B680" s="43">
        <v>45686</v>
      </c>
      <c r="C680" s="44">
        <v>0.73611111111111116</v>
      </c>
      <c r="D680" s="42" t="s">
        <v>122</v>
      </c>
      <c r="E680" s="42" t="s">
        <v>75</v>
      </c>
      <c r="F680" s="42">
        <v>200541</v>
      </c>
      <c r="G680" s="45" t="str">
        <f>+VLOOKUP(Abril81168913141516[[#This Row],[Código]],Tabla1[#All],2,FALSE)</f>
        <v>C. LEVANTE VR P.</v>
      </c>
      <c r="H680" s="42">
        <v>20207</v>
      </c>
      <c r="I680" s="42">
        <v>35</v>
      </c>
      <c r="J680" s="42">
        <v>30</v>
      </c>
      <c r="K680" s="9">
        <v>500</v>
      </c>
      <c r="L680" s="42">
        <v>460</v>
      </c>
      <c r="M680" s="22">
        <f>IFERROR((Abril81168913141516[[#This Row],[m2]]*100)/Abril81168913141516[[#This Row],[m1]],"N.A")</f>
        <v>92</v>
      </c>
      <c r="N680" s="42">
        <v>3</v>
      </c>
      <c r="O680" s="42">
        <f>IFERROR(100-Abril81168913141516[[#This Row],[% Durab.]],"N.A")</f>
        <v>8</v>
      </c>
      <c r="P680" s="42" t="s">
        <v>126</v>
      </c>
      <c r="Q680" s="42" t="s">
        <v>126</v>
      </c>
      <c r="R680" s="42" t="s">
        <v>126</v>
      </c>
      <c r="S680" s="42" t="s">
        <v>116</v>
      </c>
      <c r="T680" s="42" t="s">
        <v>116</v>
      </c>
      <c r="U680" s="42" t="str">
        <f>IFERROR(100-Abril81168913141516[[#This Row],[10,00]]-Abril81168913141516[[#This Row],[12,00]]-Abril81168913141516[[#This Row],[14,00]]-Abril81168913141516[[#This Row],[16,00]],"N.A.")</f>
        <v>N.A.</v>
      </c>
      <c r="V680" s="42" t="s">
        <v>153</v>
      </c>
      <c r="W680" s="42" t="s">
        <v>118</v>
      </c>
      <c r="X680" s="42"/>
      <c r="Y680" s="42"/>
    </row>
    <row r="681" spans="1:25" ht="15" customHeight="1" x14ac:dyDescent="0.35">
      <c r="A681" s="42">
        <v>695</v>
      </c>
      <c r="B681" s="43">
        <v>45686</v>
      </c>
      <c r="C681" s="44">
        <v>0.73611111111111116</v>
      </c>
      <c r="D681" s="42" t="s">
        <v>122</v>
      </c>
      <c r="E681" s="42" t="s">
        <v>144</v>
      </c>
      <c r="F681" s="42">
        <v>200118</v>
      </c>
      <c r="G681" s="45" t="str">
        <f>+VLOOKUP(Abril81168913141516[[#This Row],[Código]],Tabla1[#All],2,FALSE)</f>
        <v>C. INICIACIÓN P. INMUNIDAD</v>
      </c>
      <c r="H681" s="42">
        <v>20208</v>
      </c>
      <c r="I681" s="42">
        <v>35</v>
      </c>
      <c r="J681" s="42">
        <v>33</v>
      </c>
      <c r="K681" s="9">
        <v>500</v>
      </c>
      <c r="L681" s="42">
        <v>475</v>
      </c>
      <c r="M681" s="22">
        <f>IFERROR((Abril81168913141516[[#This Row],[m2]]*100)/Abril81168913141516[[#This Row],[m1]],"N.A")</f>
        <v>95</v>
      </c>
      <c r="N681" s="42">
        <v>3.1</v>
      </c>
      <c r="O681" s="42">
        <f>IFERROR(100-Abril81168913141516[[#This Row],[% Durab.]],"N.A")</f>
        <v>5</v>
      </c>
      <c r="P681" s="42" t="s">
        <v>126</v>
      </c>
      <c r="Q681" s="42" t="s">
        <v>126</v>
      </c>
      <c r="R681" s="42" t="s">
        <v>126</v>
      </c>
      <c r="S681" s="42" t="s">
        <v>116</v>
      </c>
      <c r="T681" s="42" t="s">
        <v>116</v>
      </c>
      <c r="U681" s="42" t="str">
        <f>IFERROR(100-Abril81168913141516[[#This Row],[10,00]]-Abril81168913141516[[#This Row],[12,00]]-Abril81168913141516[[#This Row],[14,00]]-Abril81168913141516[[#This Row],[16,00]],"N.A.")</f>
        <v>N.A.</v>
      </c>
      <c r="V681" s="42" t="s">
        <v>153</v>
      </c>
      <c r="W681" s="42" t="s">
        <v>118</v>
      </c>
      <c r="X681" s="42"/>
      <c r="Y681" s="42"/>
    </row>
    <row r="682" spans="1:25" ht="15" customHeight="1" x14ac:dyDescent="0.35">
      <c r="A682" s="42">
        <v>696</v>
      </c>
      <c r="B682" s="43">
        <v>45686</v>
      </c>
      <c r="C682" s="44">
        <v>0.82986111111111116</v>
      </c>
      <c r="D682" s="42" t="s">
        <v>122</v>
      </c>
      <c r="E682" s="42" t="s">
        <v>75</v>
      </c>
      <c r="F682" s="42">
        <v>200544</v>
      </c>
      <c r="G682" s="45" t="str">
        <f>+VLOOKUP(Abril81168913141516[[#This Row],[Código]],Tabla1[#All],2,FALSE)</f>
        <v>FINALIZADOR VR.</v>
      </c>
      <c r="H682" s="42">
        <v>20203</v>
      </c>
      <c r="I682" s="42">
        <v>68</v>
      </c>
      <c r="J682" s="42">
        <v>16</v>
      </c>
      <c r="K682" s="9">
        <v>500</v>
      </c>
      <c r="L682" s="42">
        <v>462</v>
      </c>
      <c r="M682" s="22">
        <f>IFERROR((Abril81168913141516[[#This Row],[m2]]*100)/Abril81168913141516[[#This Row],[m1]],"N.A")</f>
        <v>92.4</v>
      </c>
      <c r="N682" s="42">
        <v>3.1</v>
      </c>
      <c r="O682" s="42">
        <f>IFERROR(100-Abril81168913141516[[#This Row],[% Durab.]],"N.A")</f>
        <v>7.5999999999999943</v>
      </c>
      <c r="P682" s="42" t="s">
        <v>126</v>
      </c>
      <c r="Q682" s="42" t="s">
        <v>126</v>
      </c>
      <c r="R682" s="42" t="s">
        <v>126</v>
      </c>
      <c r="S682" s="42" t="s">
        <v>116</v>
      </c>
      <c r="T682" s="42" t="s">
        <v>116</v>
      </c>
      <c r="U682" s="42" t="str">
        <f>IFERROR(100-Abril81168913141516[[#This Row],[10,00]]-Abril81168913141516[[#This Row],[12,00]]-Abril81168913141516[[#This Row],[14,00]]-Abril81168913141516[[#This Row],[16,00]],"N.A.")</f>
        <v>N.A.</v>
      </c>
      <c r="V682" s="42" t="s">
        <v>153</v>
      </c>
      <c r="W682" s="42" t="s">
        <v>118</v>
      </c>
      <c r="X682" s="42"/>
      <c r="Y682" s="42"/>
    </row>
    <row r="683" spans="1:25" ht="15" customHeight="1" x14ac:dyDescent="0.35">
      <c r="A683" s="42">
        <v>697</v>
      </c>
      <c r="B683" s="43">
        <v>45686</v>
      </c>
      <c r="C683" s="44">
        <v>0.82986111111111116</v>
      </c>
      <c r="D683" s="42" t="s">
        <v>122</v>
      </c>
      <c r="E683" s="42" t="s">
        <v>144</v>
      </c>
      <c r="F683" s="42">
        <v>200118</v>
      </c>
      <c r="G683" s="45" t="str">
        <f>+VLOOKUP(Abril81168913141516[[#This Row],[Código]],Tabla1[#All],2,FALSE)</f>
        <v>C. INICIACIÓN P. INMUNIDAD</v>
      </c>
      <c r="H683" s="42">
        <v>20202</v>
      </c>
      <c r="I683" s="42">
        <v>15</v>
      </c>
      <c r="J683" s="42">
        <v>12</v>
      </c>
      <c r="K683" s="9">
        <v>500</v>
      </c>
      <c r="L683" s="42">
        <v>480</v>
      </c>
      <c r="M683" s="22">
        <f>IFERROR((Abril81168913141516[[#This Row],[m2]]*100)/Abril81168913141516[[#This Row],[m1]],"N.A")</f>
        <v>96</v>
      </c>
      <c r="N683" s="42">
        <v>3.1</v>
      </c>
      <c r="O683" s="42">
        <f>IFERROR(100-Abril81168913141516[[#This Row],[% Durab.]],"N.A")</f>
        <v>4</v>
      </c>
      <c r="P683" s="42" t="s">
        <v>126</v>
      </c>
      <c r="Q683" s="42" t="s">
        <v>126</v>
      </c>
      <c r="R683" s="42" t="s">
        <v>126</v>
      </c>
      <c r="S683" s="42" t="s">
        <v>116</v>
      </c>
      <c r="T683" s="42" t="s">
        <v>116</v>
      </c>
      <c r="U683" s="42" t="str">
        <f>IFERROR(100-Abril81168913141516[[#This Row],[10,00]]-Abril81168913141516[[#This Row],[12,00]]-Abril81168913141516[[#This Row],[14,00]]-Abril81168913141516[[#This Row],[16,00]],"N.A.")</f>
        <v>N.A.</v>
      </c>
      <c r="V683" s="42" t="s">
        <v>153</v>
      </c>
      <c r="W683" s="42" t="s">
        <v>118</v>
      </c>
      <c r="X683" s="42"/>
      <c r="Y683" s="42"/>
    </row>
    <row r="684" spans="1:25" ht="15" customHeight="1" x14ac:dyDescent="0.35">
      <c r="A684" s="42">
        <v>698</v>
      </c>
      <c r="B684" s="43">
        <v>45686</v>
      </c>
      <c r="C684" s="44">
        <v>0.84722222222222221</v>
      </c>
      <c r="D684" s="42" t="s">
        <v>114</v>
      </c>
      <c r="E684" s="42" t="s">
        <v>115</v>
      </c>
      <c r="F684" s="42">
        <v>200544</v>
      </c>
      <c r="G684" s="45" t="str">
        <f>+VLOOKUP(Abril81168913141516[[#This Row],[Código]],Tabla1[#All],2,FALSE)</f>
        <v>FINALIZADOR VR.</v>
      </c>
      <c r="H684" s="42">
        <v>20203</v>
      </c>
      <c r="I684" s="42">
        <v>68</v>
      </c>
      <c r="J684" s="42">
        <v>16</v>
      </c>
      <c r="K684" s="22" t="str">
        <f ca="1">IFERROR((Abril81168913141516[[#This Row],[m2]]*100)/Abril81168913141516[[#This Row],[m1]],"N.A")</f>
        <v>N.A</v>
      </c>
      <c r="L684" s="22" t="str">
        <f ca="1">IFERROR((Abril81168913141516[[#This Row],[% Durab.]]*100)/Abril81168913141516[[#This Row],[m2]],"N.A")</f>
        <v>N.A</v>
      </c>
      <c r="M684" s="22" t="str">
        <f ca="1">IFERROR((Abril81168913141516[[#This Row],[m2]]*100)/Abril81168913141516[[#This Row],[m1]],"N.A")</f>
        <v>N.A</v>
      </c>
      <c r="N684" s="22" t="str">
        <f ca="1">IFERROR((Abril81168913141516[[#This Row],[% Durab.]]*100)/Abril81168913141516[[#This Row],[m2]],"N.A")</f>
        <v>N.A</v>
      </c>
      <c r="O684" s="42" t="str">
        <f ca="1">IFERROR(100-Abril81168913141516[[#This Row],[% Durab.]],"N.A")</f>
        <v>N.A</v>
      </c>
      <c r="P684" s="42" t="s">
        <v>151</v>
      </c>
      <c r="Q684" s="42">
        <v>0.48</v>
      </c>
      <c r="R684" s="42">
        <v>0.93</v>
      </c>
      <c r="S684" s="42">
        <v>5.4</v>
      </c>
      <c r="T684" s="42">
        <v>4.72</v>
      </c>
      <c r="U684" s="42">
        <f>IFERROR(100-Abril81168913141516[[#This Row],[10,00]]-Abril81168913141516[[#This Row],[12,00]]-Abril81168913141516[[#This Row],[14,00]]-Abril81168913141516[[#This Row],[16,00]],"N.A.")</f>
        <v>88.469999999999985</v>
      </c>
      <c r="V684" s="42" t="s">
        <v>152</v>
      </c>
      <c r="W684" s="42" t="s">
        <v>118</v>
      </c>
      <c r="X684" s="42" t="s">
        <v>200</v>
      </c>
      <c r="Y684" s="42"/>
    </row>
    <row r="685" spans="1:25" ht="15" customHeight="1" x14ac:dyDescent="0.35">
      <c r="A685" s="42">
        <v>699</v>
      </c>
      <c r="B685" s="43">
        <v>45686</v>
      </c>
      <c r="C685" s="44">
        <v>0.89236111111111116</v>
      </c>
      <c r="D685" s="42" t="s">
        <v>122</v>
      </c>
      <c r="E685" s="42" t="s">
        <v>75</v>
      </c>
      <c r="F685" s="42">
        <v>200544</v>
      </c>
      <c r="G685" s="45" t="str">
        <f>+VLOOKUP(Abril81168913141516[[#This Row],[Código]],Tabla1[#All],2,FALSE)</f>
        <v>FINALIZADOR VR.</v>
      </c>
      <c r="H685" s="42">
        <v>20203</v>
      </c>
      <c r="I685" s="42">
        <v>68</v>
      </c>
      <c r="J685" s="42">
        <v>24</v>
      </c>
      <c r="K685" s="9">
        <v>500</v>
      </c>
      <c r="L685" s="42">
        <v>464</v>
      </c>
      <c r="M685" s="22">
        <f>IFERROR((Abril81168913141516[[#This Row],[m2]]*100)/Abril81168913141516[[#This Row],[m1]],"N.A")</f>
        <v>92.8</v>
      </c>
      <c r="N685" s="42">
        <v>3.1</v>
      </c>
      <c r="O685" s="42">
        <f>IFERROR(100-Abril81168913141516[[#This Row],[% Durab.]],"N.A")</f>
        <v>7.2000000000000028</v>
      </c>
      <c r="P685" s="42" t="s">
        <v>126</v>
      </c>
      <c r="Q685" s="42" t="s">
        <v>126</v>
      </c>
      <c r="R685" s="42" t="s">
        <v>126</v>
      </c>
      <c r="S685" s="42" t="s">
        <v>116</v>
      </c>
      <c r="T685" s="42" t="s">
        <v>116</v>
      </c>
      <c r="U685" s="42" t="str">
        <f>IFERROR(100-Abril81168913141516[[#This Row],[10,00]]-Abril81168913141516[[#This Row],[12,00]]-Abril81168913141516[[#This Row],[14,00]]-Abril81168913141516[[#This Row],[16,00]],"N.A.")</f>
        <v>N.A.</v>
      </c>
      <c r="V685" s="42" t="s">
        <v>153</v>
      </c>
      <c r="W685" s="42" t="s">
        <v>118</v>
      </c>
      <c r="X685" s="42"/>
      <c r="Y685" s="42"/>
    </row>
    <row r="686" spans="1:25" ht="15" customHeight="1" x14ac:dyDescent="0.35">
      <c r="A686" s="42">
        <v>700</v>
      </c>
      <c r="B686" s="43">
        <v>45686</v>
      </c>
      <c r="C686" s="44">
        <v>0.89236111111111116</v>
      </c>
      <c r="D686" s="42" t="s">
        <v>122</v>
      </c>
      <c r="E686" s="42" t="s">
        <v>144</v>
      </c>
      <c r="F686" s="42">
        <v>200544</v>
      </c>
      <c r="G686" s="45" t="str">
        <f>+VLOOKUP(Abril81168913141516[[#This Row],[Código]],Tabla1[#All],2,FALSE)</f>
        <v>FINALIZADOR VR.</v>
      </c>
      <c r="H686" s="42">
        <v>20203</v>
      </c>
      <c r="I686" s="42">
        <v>68</v>
      </c>
      <c r="J686" s="42">
        <v>24</v>
      </c>
      <c r="K686" s="9">
        <v>500</v>
      </c>
      <c r="L686" s="42">
        <v>470</v>
      </c>
      <c r="M686" s="22">
        <f>IFERROR((Abril81168913141516[[#This Row],[m2]]*100)/Abril81168913141516[[#This Row],[m1]],"N.A")</f>
        <v>94</v>
      </c>
      <c r="N686" s="42">
        <v>3.1</v>
      </c>
      <c r="O686" s="42">
        <f>IFERROR(100-Abril81168913141516[[#This Row],[% Durab.]],"N.A")</f>
        <v>6</v>
      </c>
      <c r="P686" s="42" t="s">
        <v>126</v>
      </c>
      <c r="Q686" s="42" t="s">
        <v>126</v>
      </c>
      <c r="R686" s="42" t="s">
        <v>126</v>
      </c>
      <c r="S686" s="42" t="s">
        <v>116</v>
      </c>
      <c r="T686" s="42" t="s">
        <v>116</v>
      </c>
      <c r="U686" s="42" t="str">
        <f>IFERROR(100-Abril81168913141516[[#This Row],[10,00]]-Abril81168913141516[[#This Row],[12,00]]-Abril81168913141516[[#This Row],[14,00]]-Abril81168913141516[[#This Row],[16,00]],"N.A.")</f>
        <v>N.A.</v>
      </c>
      <c r="V686" s="42" t="s">
        <v>153</v>
      </c>
      <c r="W686" s="42" t="s">
        <v>118</v>
      </c>
      <c r="X686" s="42"/>
      <c r="Y686" s="42"/>
    </row>
    <row r="687" spans="1:25" ht="15" customHeight="1" x14ac:dyDescent="0.35">
      <c r="A687" s="42">
        <v>701</v>
      </c>
      <c r="B687" s="43">
        <v>45686</v>
      </c>
      <c r="C687" s="44">
        <v>0.91666666666666663</v>
      </c>
      <c r="D687" s="42" t="s">
        <v>114</v>
      </c>
      <c r="E687" s="42" t="s">
        <v>115</v>
      </c>
      <c r="F687" s="42">
        <v>200544</v>
      </c>
      <c r="G687" s="45" t="str">
        <f>+VLOOKUP(Abril81168913141516[[#This Row],[Código]],Tabla1[#All],2,FALSE)</f>
        <v>FINALIZADOR VR.</v>
      </c>
      <c r="H687" s="42">
        <v>20203</v>
      </c>
      <c r="I687" s="42">
        <v>68</v>
      </c>
      <c r="J687" s="42">
        <v>41</v>
      </c>
      <c r="K687" s="22" t="str">
        <f ca="1">IFERROR((Abril81168913141516[[#This Row],[m2]]*100)/Abril81168913141516[[#This Row],[m1]],"N.A")</f>
        <v>N.A</v>
      </c>
      <c r="L687" s="22" t="str">
        <f ca="1">IFERROR((Abril81168913141516[[#This Row],[% Durab.]]*100)/Abril81168913141516[[#This Row],[m2]],"N.A")</f>
        <v>N.A</v>
      </c>
      <c r="M687" s="22" t="str">
        <f ca="1">IFERROR((Abril81168913141516[[#This Row],[m2]]*100)/Abril81168913141516[[#This Row],[m1]],"N.A")</f>
        <v>N.A</v>
      </c>
      <c r="N687" s="22" t="str">
        <f ca="1">IFERROR((Abril81168913141516[[#This Row],[% Durab.]]*100)/Abril81168913141516[[#This Row],[m2]],"N.A")</f>
        <v>N.A</v>
      </c>
      <c r="O687" s="42" t="str">
        <f ca="1">IFERROR(100-Abril81168913141516[[#This Row],[% Durab.]],"N.A")</f>
        <v>N.A</v>
      </c>
      <c r="P687" s="42" t="s">
        <v>151</v>
      </c>
      <c r="Q687" s="42">
        <v>0.6</v>
      </c>
      <c r="R687" s="42">
        <v>0.88</v>
      </c>
      <c r="S687" s="42">
        <v>4.68</v>
      </c>
      <c r="T687" s="42">
        <v>4.4400000000000004</v>
      </c>
      <c r="U687" s="42">
        <f>IFERROR(100-Abril81168913141516[[#This Row],[10,00]]-Abril81168913141516[[#This Row],[12,00]]-Abril81168913141516[[#This Row],[14,00]]-Abril81168913141516[[#This Row],[16,00]],"N.A.")</f>
        <v>89.4</v>
      </c>
      <c r="V687" s="42" t="s">
        <v>152</v>
      </c>
      <c r="W687" s="42" t="s">
        <v>118</v>
      </c>
      <c r="X687" s="42" t="s">
        <v>212</v>
      </c>
      <c r="Y687" s="42"/>
    </row>
    <row r="688" spans="1:25" ht="15" customHeight="1" x14ac:dyDescent="0.35">
      <c r="A688" s="42">
        <v>702</v>
      </c>
      <c r="B688" s="43">
        <v>45687</v>
      </c>
      <c r="C688" s="44">
        <v>4.1666666666666664E-2</v>
      </c>
      <c r="D688" s="42" t="s">
        <v>72</v>
      </c>
      <c r="E688" s="42" t="s">
        <v>77</v>
      </c>
      <c r="F688" s="42">
        <v>200544</v>
      </c>
      <c r="G688" s="45" t="str">
        <f>+VLOOKUP(Abril81168913141516[[#This Row],[Código]],Tabla1[#All],2,FALSE)</f>
        <v>FINALIZADOR VR.</v>
      </c>
      <c r="H688" s="42">
        <v>20204</v>
      </c>
      <c r="I688" s="42">
        <v>55</v>
      </c>
      <c r="J688" s="42">
        <v>18</v>
      </c>
      <c r="K688" s="22" t="str">
        <f ca="1">IFERROR((Abril81168913141516[[#This Row],[m2]]*100)/Abril81168913141516[[#This Row],[m1]],"N.A")</f>
        <v>N.A</v>
      </c>
      <c r="L688" s="22" t="str">
        <f ca="1">IFERROR((Abril81168913141516[[#This Row],[% Durab.]]*100)/Abril81168913141516[[#This Row],[m2]],"N.A")</f>
        <v>N.A</v>
      </c>
      <c r="M688" s="22" t="str">
        <f ca="1">IFERROR((Abril81168913141516[[#This Row],[m2]]*100)/Abril81168913141516[[#This Row],[m1]],"N.A")</f>
        <v>N.A</v>
      </c>
      <c r="N688" s="22" t="str">
        <f ca="1">IFERROR((Abril81168913141516[[#This Row],[% Durab.]]*100)/Abril81168913141516[[#This Row],[m2]],"N.A")</f>
        <v>N.A</v>
      </c>
      <c r="O688" s="42" t="str">
        <f ca="1">IFERROR(100-Abril81168913141516[[#This Row],[% Durab.]],"N.A")</f>
        <v>N.A</v>
      </c>
      <c r="P688" s="42" t="s">
        <v>142</v>
      </c>
      <c r="Q688" s="42">
        <v>0.32</v>
      </c>
      <c r="R688" s="42">
        <v>0.8</v>
      </c>
      <c r="S688" s="42">
        <v>4.08</v>
      </c>
      <c r="T688" s="42">
        <v>4.4000000000000004</v>
      </c>
      <c r="U688" s="42">
        <f>IFERROR(100-Abril81168913141516[[#This Row],[10,00]]-Abril81168913141516[[#This Row],[12,00]]-Abril81168913141516[[#This Row],[14,00]]-Abril81168913141516[[#This Row],[16,00]],"N.A.")</f>
        <v>90.4</v>
      </c>
      <c r="V688" s="42" t="s">
        <v>123</v>
      </c>
      <c r="W688" s="42" t="s">
        <v>125</v>
      </c>
      <c r="X688" s="42"/>
      <c r="Y688" s="42"/>
    </row>
    <row r="689" spans="1:25" ht="15" customHeight="1" x14ac:dyDescent="0.35">
      <c r="A689" s="42">
        <v>703</v>
      </c>
      <c r="B689" s="43">
        <v>45687</v>
      </c>
      <c r="C689" s="44">
        <v>0.10416666666666667</v>
      </c>
      <c r="D689" s="42" t="s">
        <v>122</v>
      </c>
      <c r="E689" s="42" t="s">
        <v>75</v>
      </c>
      <c r="F689" s="42">
        <v>200544</v>
      </c>
      <c r="G689" s="45" t="s">
        <v>100</v>
      </c>
      <c r="H689" s="42">
        <v>20204</v>
      </c>
      <c r="I689" s="42">
        <v>55</v>
      </c>
      <c r="J689" s="42">
        <v>28</v>
      </c>
      <c r="K689" s="9">
        <v>500</v>
      </c>
      <c r="L689" s="42">
        <v>469</v>
      </c>
      <c r="M689" s="22">
        <v>93.8</v>
      </c>
      <c r="N689" s="42">
        <v>3.1</v>
      </c>
      <c r="O689" s="42">
        <v>6.2000000000000028</v>
      </c>
      <c r="P689" s="42" t="s">
        <v>126</v>
      </c>
      <c r="Q689" s="42" t="s">
        <v>126</v>
      </c>
      <c r="R689" s="42" t="s">
        <v>126</v>
      </c>
      <c r="S689" s="42" t="s">
        <v>126</v>
      </c>
      <c r="T689" s="42" t="s">
        <v>126</v>
      </c>
      <c r="U689" s="42" t="s">
        <v>109</v>
      </c>
      <c r="V689" s="42" t="s">
        <v>145</v>
      </c>
      <c r="W689" s="42" t="s">
        <v>125</v>
      </c>
      <c r="X689" s="67"/>
      <c r="Y689" s="42"/>
    </row>
    <row r="690" spans="1:25" ht="15" customHeight="1" x14ac:dyDescent="0.35">
      <c r="A690" s="42">
        <v>704</v>
      </c>
      <c r="B690" s="43">
        <v>45687</v>
      </c>
      <c r="C690" s="44">
        <v>0.10416666666666667</v>
      </c>
      <c r="D690" s="42" t="s">
        <v>122</v>
      </c>
      <c r="E690" s="42" t="s">
        <v>76</v>
      </c>
      <c r="F690" s="42">
        <v>200544</v>
      </c>
      <c r="G690" s="45" t="s">
        <v>100</v>
      </c>
      <c r="H690" s="42">
        <v>20204</v>
      </c>
      <c r="I690" s="42">
        <v>55</v>
      </c>
      <c r="J690" s="42">
        <v>28</v>
      </c>
      <c r="K690" s="9">
        <v>500</v>
      </c>
      <c r="L690" s="42">
        <v>473</v>
      </c>
      <c r="M690" s="22">
        <v>94.6</v>
      </c>
      <c r="N690" s="42">
        <v>3.1</v>
      </c>
      <c r="O690" s="42">
        <v>5.4000000000000057</v>
      </c>
      <c r="P690" s="42" t="s">
        <v>126</v>
      </c>
      <c r="Q690" s="42" t="s">
        <v>126</v>
      </c>
      <c r="R690" s="42" t="s">
        <v>126</v>
      </c>
      <c r="S690" s="42" t="s">
        <v>126</v>
      </c>
      <c r="T690" s="42" t="s">
        <v>126</v>
      </c>
      <c r="U690" s="42" t="s">
        <v>109</v>
      </c>
      <c r="V690" s="42" t="s">
        <v>145</v>
      </c>
      <c r="W690" s="42" t="s">
        <v>125</v>
      </c>
      <c r="X690" s="42"/>
      <c r="Y690" s="42"/>
    </row>
    <row r="691" spans="1:25" ht="15" customHeight="1" x14ac:dyDescent="0.35">
      <c r="A691" s="42">
        <v>705</v>
      </c>
      <c r="B691" s="43">
        <v>45687</v>
      </c>
      <c r="C691" s="44">
        <v>0.13541666666666666</v>
      </c>
      <c r="D691" s="42" t="s">
        <v>72</v>
      </c>
      <c r="E691" s="42" t="s">
        <v>77</v>
      </c>
      <c r="F691" s="42">
        <v>200544</v>
      </c>
      <c r="G691" s="45" t="s">
        <v>100</v>
      </c>
      <c r="H691" s="42">
        <v>20204</v>
      </c>
      <c r="I691" s="42">
        <v>55</v>
      </c>
      <c r="J691" s="42">
        <v>36</v>
      </c>
      <c r="K691" s="22" t="str">
        <f ca="1">IFERROR((Abril81168913141516[[#This Row],[m2]]*100)/Abril81168913141516[[#This Row],[m1]],"N.A")</f>
        <v>N.A</v>
      </c>
      <c r="L691" s="22" t="str">
        <f ca="1">IFERROR((Abril81168913141516[[#This Row],[% Durab.]]*100)/Abril81168913141516[[#This Row],[m2]],"N.A")</f>
        <v>N.A</v>
      </c>
      <c r="M691" s="22" t="str">
        <f ca="1">IFERROR((Abril81168913141516[[#This Row],[m2]]*100)/Abril81168913141516[[#This Row],[m1]],"N.A")</f>
        <v>N.A</v>
      </c>
      <c r="N691" s="22" t="str">
        <f ca="1">IFERROR((Abril81168913141516[[#This Row],[% Durab.]]*100)/Abril81168913141516[[#This Row],[m2]],"N.A")</f>
        <v>N.A</v>
      </c>
      <c r="O691" s="42" t="str">
        <f ca="1">IFERROR(100-Abril81168913141516[[#This Row],[% Durab.]],"N.A")</f>
        <v>N.A</v>
      </c>
      <c r="P691" s="42" t="s">
        <v>142</v>
      </c>
      <c r="Q691" s="42">
        <v>0.12</v>
      </c>
      <c r="R691" s="42">
        <v>0.44</v>
      </c>
      <c r="S691" s="42">
        <v>4.96</v>
      </c>
      <c r="T691" s="42">
        <v>4.12</v>
      </c>
      <c r="U691" s="42">
        <v>90.36</v>
      </c>
      <c r="V691" s="42" t="s">
        <v>123</v>
      </c>
      <c r="W691" s="42" t="s">
        <v>125</v>
      </c>
      <c r="X691" s="42"/>
      <c r="Y691" s="42"/>
    </row>
    <row r="692" spans="1:25" ht="15" customHeight="1" x14ac:dyDescent="0.35">
      <c r="A692" s="42">
        <v>706</v>
      </c>
      <c r="B692" s="43">
        <v>45687</v>
      </c>
      <c r="C692" s="44">
        <v>0.875</v>
      </c>
      <c r="D692" s="42" t="s">
        <v>114</v>
      </c>
      <c r="E692" s="42" t="s">
        <v>115</v>
      </c>
      <c r="F692" s="42">
        <v>200099</v>
      </c>
      <c r="G692" s="45" t="str">
        <f>+VLOOKUP(Abril81168913141516[[#This Row],[Código]],Tabla1[#All],2,FALSE)</f>
        <v>C. GESTACION P.</v>
      </c>
      <c r="H692" s="42">
        <v>20209</v>
      </c>
      <c r="I692" s="42">
        <v>17</v>
      </c>
      <c r="J692" s="42">
        <v>5</v>
      </c>
      <c r="K692" s="22" t="str">
        <f ca="1">IFERROR((Abril81168913141516[[#This Row],[m2]]*100)/Abril81168913141516[[#This Row],[m1]],"N.A")</f>
        <v>N.A</v>
      </c>
      <c r="L692" s="22" t="str">
        <f ca="1">IFERROR((Abril81168913141516[[#This Row],[% Durab.]]*100)/Abril81168913141516[[#This Row],[m2]],"N.A")</f>
        <v>N.A</v>
      </c>
      <c r="M692" s="22" t="str">
        <f ca="1">IFERROR((Abril81168913141516[[#This Row],[m2]]*100)/Abril81168913141516[[#This Row],[m1]],"N.A")</f>
        <v>N.A</v>
      </c>
      <c r="N692" s="22" t="str">
        <f ca="1">IFERROR((Abril81168913141516[[#This Row],[% Durab.]]*100)/Abril81168913141516[[#This Row],[m2]],"N.A")</f>
        <v>N.A</v>
      </c>
      <c r="O692" s="42" t="str">
        <f ca="1">IFERROR(100-Abril81168913141516[[#This Row],[% Durab.]],"N.A")</f>
        <v>N.A</v>
      </c>
      <c r="P692" s="42" t="s">
        <v>142</v>
      </c>
      <c r="Q692" s="42">
        <v>0.36</v>
      </c>
      <c r="R692" s="42">
        <v>0.92</v>
      </c>
      <c r="S692" s="42">
        <v>4.92</v>
      </c>
      <c r="T692" s="42">
        <v>4.08</v>
      </c>
      <c r="U692" s="42">
        <f>IFERROR(100-Abril81168913141516[[#This Row],[10,00]]-Abril81168913141516[[#This Row],[12,00]]-Abril81168913141516[[#This Row],[14,00]]-Abril81168913141516[[#This Row],[16,00]],"N.A.")</f>
        <v>89.72</v>
      </c>
      <c r="V692" s="42" t="s">
        <v>152</v>
      </c>
      <c r="W692" s="42" t="s">
        <v>118</v>
      </c>
      <c r="X692" s="49" t="s">
        <v>200</v>
      </c>
      <c r="Y692" s="42"/>
    </row>
    <row r="693" spans="1:25" ht="15" customHeight="1" x14ac:dyDescent="0.35">
      <c r="A693" s="42"/>
      <c r="B693" s="43"/>
      <c r="C693" s="44"/>
      <c r="D693" s="42"/>
      <c r="E693" s="42"/>
      <c r="F693" s="42"/>
      <c r="G693" s="45"/>
      <c r="H693" s="42"/>
      <c r="I693" s="42"/>
      <c r="J693" s="42"/>
      <c r="K693" s="9"/>
      <c r="L693" s="42"/>
      <c r="M693" s="2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 spans="1:25" ht="15" customHeight="1" x14ac:dyDescent="0.35">
      <c r="A694" s="42"/>
      <c r="B694" s="43"/>
      <c r="C694" s="44"/>
      <c r="D694" s="42"/>
      <c r="E694" s="42"/>
      <c r="F694" s="42"/>
      <c r="G694" s="45"/>
      <c r="H694" s="42"/>
      <c r="I694" s="42"/>
      <c r="J694" s="42"/>
      <c r="K694" s="9"/>
      <c r="L694" s="42"/>
      <c r="M694" s="2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 spans="1:25" ht="15" customHeight="1" x14ac:dyDescent="0.35">
      <c r="A695" s="42"/>
      <c r="B695" s="43"/>
      <c r="C695" s="44"/>
      <c r="D695" s="42"/>
      <c r="E695" s="42"/>
      <c r="F695" s="42"/>
      <c r="G695" s="45"/>
      <c r="H695" s="42"/>
      <c r="I695" s="42"/>
      <c r="J695" s="42"/>
      <c r="K695" s="9"/>
      <c r="L695" s="42"/>
      <c r="M695" s="2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 spans="1:25" ht="15" customHeight="1" x14ac:dyDescent="0.35">
      <c r="A696" s="42"/>
      <c r="B696" s="43"/>
      <c r="C696" s="44"/>
      <c r="D696" s="42"/>
      <c r="E696" s="42"/>
      <c r="F696" s="42"/>
      <c r="G696" s="45"/>
      <c r="H696" s="42"/>
      <c r="I696" s="42"/>
      <c r="J696" s="42"/>
      <c r="K696" s="9"/>
      <c r="L696" s="42"/>
      <c r="M696" s="2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 spans="1:25" ht="15" customHeight="1" x14ac:dyDescent="0.35">
      <c r="A697" s="42"/>
      <c r="B697" s="43"/>
      <c r="C697" s="44"/>
      <c r="D697" s="42"/>
      <c r="E697" s="42"/>
      <c r="F697" s="42"/>
      <c r="G697" s="45"/>
      <c r="H697" s="42"/>
      <c r="I697" s="42"/>
      <c r="J697" s="42"/>
      <c r="K697" s="9"/>
      <c r="L697" s="42"/>
      <c r="M697" s="2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 spans="1:25" ht="15" customHeight="1" x14ac:dyDescent="0.35">
      <c r="A698" s="42"/>
      <c r="B698" s="43"/>
      <c r="C698" s="44"/>
      <c r="D698" s="42"/>
      <c r="E698" s="42"/>
      <c r="F698" s="42"/>
      <c r="G698" s="45"/>
      <c r="H698" s="42"/>
      <c r="I698" s="42"/>
      <c r="J698" s="42"/>
      <c r="K698" s="9"/>
      <c r="L698" s="42"/>
      <c r="M698" s="2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 spans="1:25" ht="15" customHeight="1" x14ac:dyDescent="0.35">
      <c r="A699" s="42"/>
      <c r="B699" s="43"/>
      <c r="C699" s="44"/>
      <c r="D699" s="42"/>
      <c r="E699" s="42"/>
      <c r="F699" s="42"/>
      <c r="G699" s="45"/>
      <c r="H699" s="42"/>
      <c r="I699" s="42"/>
      <c r="J699" s="42"/>
      <c r="K699" s="9"/>
      <c r="L699" s="42"/>
      <c r="M699" s="2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 spans="1:25" ht="15" customHeight="1" x14ac:dyDescent="0.35">
      <c r="A700" s="42"/>
      <c r="B700" s="43"/>
      <c r="C700" s="44"/>
      <c r="D700" s="42"/>
      <c r="E700" s="42"/>
      <c r="F700" s="42"/>
      <c r="G700" s="45"/>
      <c r="H700" s="42"/>
      <c r="I700" s="42"/>
      <c r="J700" s="42"/>
      <c r="K700" s="9"/>
      <c r="L700" s="42"/>
      <c r="M700" s="2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 spans="1:25" ht="15" customHeight="1" x14ac:dyDescent="0.35">
      <c r="A701" s="42"/>
      <c r="B701" s="43"/>
      <c r="C701" s="44"/>
      <c r="D701" s="42"/>
      <c r="E701" s="42"/>
      <c r="F701" s="42"/>
      <c r="G701" s="45"/>
      <c r="H701" s="42"/>
      <c r="I701" s="42"/>
      <c r="J701" s="42"/>
      <c r="K701" s="9"/>
      <c r="L701" s="42"/>
      <c r="M701" s="22"/>
      <c r="N701" s="42"/>
      <c r="O701" s="42"/>
      <c r="P701" s="22"/>
      <c r="Q701" s="22"/>
      <c r="R701" s="22"/>
      <c r="S701" s="22"/>
      <c r="T701" s="42"/>
      <c r="U701" s="42"/>
      <c r="V701" s="42"/>
      <c r="W701" s="42"/>
      <c r="X701" s="42"/>
      <c r="Y701" s="42"/>
    </row>
    <row r="702" spans="1:25" ht="15" customHeight="1" x14ac:dyDescent="0.35">
      <c r="A702" s="42"/>
      <c r="B702" s="43"/>
      <c r="C702" s="44"/>
      <c r="D702" s="42"/>
      <c r="E702" s="42"/>
      <c r="F702" s="42"/>
      <c r="G702" s="45"/>
      <c r="H702" s="42"/>
      <c r="I702" s="42"/>
      <c r="J702" s="42"/>
      <c r="K702" s="9"/>
      <c r="L702" s="42"/>
      <c r="M702" s="22"/>
      <c r="N702" s="42"/>
      <c r="O702" s="42"/>
      <c r="P702" s="42"/>
      <c r="Q702" s="22"/>
      <c r="R702" s="22"/>
      <c r="S702" s="22"/>
      <c r="T702" s="42"/>
      <c r="U702" s="42"/>
      <c r="V702" s="42"/>
      <c r="W702" s="42"/>
      <c r="X702" s="42"/>
      <c r="Y702" s="42"/>
    </row>
    <row r="703" spans="1:25" ht="15" customHeight="1" x14ac:dyDescent="0.35">
      <c r="A703" s="42"/>
      <c r="B703" s="43"/>
      <c r="C703" s="44"/>
      <c r="D703" s="42"/>
      <c r="E703" s="42"/>
      <c r="F703" s="42"/>
      <c r="G703" s="45"/>
      <c r="H703" s="42"/>
      <c r="I703" s="42"/>
      <c r="J703" s="42"/>
      <c r="K703" s="9"/>
      <c r="L703" s="42"/>
      <c r="M703" s="22"/>
      <c r="N703" s="42"/>
      <c r="O703" s="42"/>
      <c r="P703" s="42"/>
      <c r="Q703" s="22"/>
      <c r="R703" s="22"/>
      <c r="S703" s="22"/>
      <c r="T703" s="42"/>
      <c r="U703" s="42"/>
      <c r="V703" s="42"/>
      <c r="W703" s="42"/>
      <c r="X703" s="42"/>
      <c r="Y703" s="42"/>
    </row>
    <row r="704" spans="1:25" ht="15" customHeight="1" x14ac:dyDescent="0.35">
      <c r="A704" s="42"/>
      <c r="B704" s="43"/>
      <c r="C704" s="44"/>
      <c r="D704" s="42"/>
      <c r="E704" s="42"/>
      <c r="F704" s="42"/>
      <c r="G704" s="45"/>
      <c r="H704" s="42"/>
      <c r="I704" s="42"/>
      <c r="J704" s="42"/>
      <c r="K704" s="9"/>
      <c r="L704" s="42"/>
      <c r="M704" s="2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 spans="1:25" ht="15" customHeight="1" x14ac:dyDescent="0.35">
      <c r="A705" s="42"/>
      <c r="B705" s="43"/>
      <c r="C705" s="44"/>
      <c r="D705" s="42"/>
      <c r="E705" s="42"/>
      <c r="F705" s="42"/>
      <c r="G705" s="45"/>
      <c r="H705" s="42"/>
      <c r="I705" s="42"/>
      <c r="J705" s="42"/>
      <c r="K705" s="9"/>
      <c r="L705" s="42"/>
      <c r="M705" s="2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 spans="1:25" ht="15" customHeight="1" x14ac:dyDescent="0.35">
      <c r="A706" s="42"/>
      <c r="B706" s="43"/>
      <c r="C706" s="44"/>
      <c r="D706" s="42"/>
      <c r="E706" s="42"/>
      <c r="F706" s="42"/>
      <c r="G706" s="45"/>
      <c r="H706" s="42"/>
      <c r="I706" s="42"/>
      <c r="J706" s="42"/>
      <c r="K706" s="9"/>
      <c r="L706" s="42"/>
      <c r="M706" s="2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 spans="1:25" ht="15" customHeight="1" x14ac:dyDescent="0.35">
      <c r="A707" s="42"/>
      <c r="B707" s="43"/>
      <c r="C707" s="44"/>
      <c r="D707" s="42"/>
      <c r="E707" s="42"/>
      <c r="F707" s="42"/>
      <c r="G707" s="45"/>
      <c r="H707" s="42"/>
      <c r="I707" s="42"/>
      <c r="J707" s="42"/>
      <c r="K707" s="9"/>
      <c r="L707" s="42"/>
      <c r="M707" s="22"/>
      <c r="N707" s="42"/>
      <c r="O707" s="42"/>
      <c r="P707" s="42"/>
      <c r="Q707" s="22"/>
      <c r="R707" s="22"/>
      <c r="S707" s="22"/>
      <c r="T707" s="42"/>
      <c r="U707" s="42"/>
      <c r="V707" s="42"/>
      <c r="W707" s="42"/>
      <c r="X707" s="42"/>
      <c r="Y707" s="42"/>
    </row>
    <row r="708" spans="1:25" ht="15" customHeight="1" x14ac:dyDescent="0.35">
      <c r="A708" s="42"/>
      <c r="B708" s="43"/>
      <c r="C708" s="44"/>
      <c r="D708" s="42"/>
      <c r="E708" s="42"/>
      <c r="F708" s="42"/>
      <c r="G708" s="45"/>
      <c r="H708" s="42"/>
      <c r="I708" s="42"/>
      <c r="J708" s="42"/>
      <c r="K708" s="9"/>
      <c r="L708" s="42"/>
      <c r="M708" s="22"/>
      <c r="N708" s="42"/>
      <c r="O708" s="42"/>
      <c r="P708" s="22"/>
      <c r="Q708" s="22"/>
      <c r="R708" s="22"/>
      <c r="S708" s="22"/>
      <c r="T708" s="42"/>
      <c r="U708" s="42"/>
      <c r="V708" s="42"/>
      <c r="W708" s="42"/>
      <c r="X708" s="42"/>
      <c r="Y708" s="42"/>
    </row>
    <row r="709" spans="1:25" ht="15" customHeight="1" x14ac:dyDescent="0.35">
      <c r="A709" s="42"/>
      <c r="B709" s="43"/>
      <c r="C709" s="44"/>
      <c r="D709" s="42"/>
      <c r="E709" s="42"/>
      <c r="F709" s="42"/>
      <c r="G709" s="45"/>
      <c r="H709" s="42"/>
      <c r="I709" s="42"/>
      <c r="J709" s="42"/>
      <c r="K709" s="9"/>
      <c r="L709" s="42"/>
      <c r="M709" s="22"/>
      <c r="N709" s="42"/>
      <c r="O709" s="42"/>
      <c r="P709" s="42"/>
      <c r="Q709" s="22"/>
      <c r="R709" s="22"/>
      <c r="S709" s="22"/>
      <c r="T709" s="42"/>
      <c r="U709" s="42"/>
      <c r="V709" s="42"/>
      <c r="W709" s="42"/>
      <c r="X709" s="42"/>
      <c r="Y709" s="42"/>
    </row>
    <row r="710" spans="1:25" ht="15" customHeight="1" x14ac:dyDescent="0.35">
      <c r="A710" s="42"/>
      <c r="B710" s="43"/>
      <c r="C710" s="44"/>
      <c r="D710" s="42"/>
      <c r="E710" s="42"/>
      <c r="F710" s="42"/>
      <c r="G710" s="45"/>
      <c r="H710" s="42"/>
      <c r="I710" s="42"/>
      <c r="J710" s="42"/>
      <c r="K710" s="9"/>
      <c r="L710" s="42"/>
      <c r="M710" s="2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 spans="1:25" ht="15" customHeight="1" x14ac:dyDescent="0.35">
      <c r="A711" s="42"/>
      <c r="B711" s="43"/>
      <c r="C711" s="44"/>
      <c r="D711" s="42"/>
      <c r="E711" s="42"/>
      <c r="F711" s="42"/>
      <c r="G711" s="45"/>
      <c r="H711" s="42"/>
      <c r="I711" s="42"/>
      <c r="J711" s="42"/>
      <c r="K711" s="9"/>
      <c r="L711" s="42"/>
      <c r="M711" s="2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 spans="1:25" ht="15" customHeight="1" x14ac:dyDescent="0.35">
      <c r="A712" s="42"/>
      <c r="B712" s="43"/>
      <c r="C712" s="44"/>
      <c r="D712" s="42"/>
      <c r="E712" s="42"/>
      <c r="F712" s="42"/>
      <c r="G712" s="45"/>
      <c r="H712" s="42"/>
      <c r="I712" s="42"/>
      <c r="J712" s="42"/>
      <c r="K712" s="9"/>
      <c r="L712" s="42"/>
      <c r="M712" s="2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 spans="1:25" ht="15" customHeight="1" x14ac:dyDescent="0.35">
      <c r="A713" s="42"/>
      <c r="B713" s="43"/>
      <c r="C713" s="44"/>
      <c r="D713" s="42"/>
      <c r="E713" s="42"/>
      <c r="F713" s="42"/>
      <c r="G713" s="45"/>
      <c r="H713" s="42"/>
      <c r="I713" s="42"/>
      <c r="J713" s="42"/>
      <c r="K713" s="9"/>
      <c r="L713" s="42"/>
      <c r="M713" s="2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 spans="1:25" ht="45.75" customHeight="1" x14ac:dyDescent="0.35">
      <c r="A714" s="42"/>
      <c r="B714" s="43"/>
      <c r="C714" s="44"/>
      <c r="D714" s="42"/>
      <c r="E714" s="42"/>
      <c r="F714" s="42"/>
      <c r="G714" s="45"/>
      <c r="H714" s="42"/>
      <c r="I714" s="42"/>
      <c r="J714" s="42"/>
      <c r="K714" s="9"/>
      <c r="L714" s="42"/>
      <c r="M714" s="2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 spans="1:25" ht="15" customHeight="1" x14ac:dyDescent="0.35">
      <c r="A715" s="42"/>
      <c r="B715" s="43"/>
      <c r="C715" s="44"/>
      <c r="D715" s="42"/>
      <c r="E715" s="42"/>
      <c r="F715" s="42"/>
      <c r="G715" s="45"/>
      <c r="H715" s="42"/>
      <c r="I715" s="42"/>
      <c r="J715" s="42"/>
      <c r="K715" s="9"/>
      <c r="L715" s="42"/>
      <c r="M715" s="2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9"/>
      <c r="Y715" s="42"/>
    </row>
    <row r="716" spans="1:25" ht="15" customHeight="1" x14ac:dyDescent="0.35">
      <c r="A716" s="42"/>
      <c r="B716" s="43"/>
      <c r="C716" s="44"/>
      <c r="D716" s="42"/>
      <c r="E716" s="42"/>
      <c r="F716" s="42"/>
      <c r="G716" s="45"/>
      <c r="H716" s="42"/>
      <c r="I716" s="42"/>
      <c r="J716" s="42"/>
      <c r="K716" s="9"/>
      <c r="L716" s="42"/>
      <c r="M716" s="2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 spans="1:25" ht="15" customHeight="1" x14ac:dyDescent="0.35">
      <c r="A717" s="42"/>
      <c r="B717" s="43"/>
      <c r="C717" s="44"/>
      <c r="D717" s="42"/>
      <c r="E717" s="42"/>
      <c r="F717" s="42"/>
      <c r="G717" s="45"/>
      <c r="H717" s="42"/>
      <c r="I717" s="42"/>
      <c r="J717" s="42"/>
      <c r="K717" s="9"/>
      <c r="L717" s="42"/>
      <c r="M717" s="22"/>
      <c r="N717" s="42"/>
      <c r="O717" s="42"/>
      <c r="P717" s="22"/>
      <c r="Q717" s="22"/>
      <c r="R717" s="22"/>
      <c r="S717" s="22"/>
      <c r="T717" s="42"/>
      <c r="U717" s="42"/>
      <c r="V717" s="42"/>
      <c r="W717" s="42"/>
      <c r="X717" s="42"/>
      <c r="Y717" s="42"/>
    </row>
    <row r="718" spans="1:25" ht="15" customHeight="1" x14ac:dyDescent="0.35">
      <c r="A718" s="42"/>
      <c r="B718" s="43"/>
      <c r="C718" s="44"/>
      <c r="D718" s="42"/>
      <c r="E718" s="42"/>
      <c r="F718" s="42"/>
      <c r="G718" s="45"/>
      <c r="H718" s="42"/>
      <c r="I718" s="42"/>
      <c r="J718" s="42"/>
      <c r="K718" s="9"/>
      <c r="L718" s="42"/>
      <c r="M718" s="22"/>
      <c r="N718" s="42"/>
      <c r="O718" s="42"/>
      <c r="P718" s="22"/>
      <c r="Q718" s="22"/>
      <c r="R718" s="22"/>
      <c r="S718" s="22"/>
      <c r="T718" s="42"/>
      <c r="U718" s="42"/>
      <c r="V718" s="42"/>
      <c r="W718" s="42"/>
      <c r="X718" s="42"/>
      <c r="Y718" s="42"/>
    </row>
    <row r="719" spans="1:25" ht="15" customHeight="1" x14ac:dyDescent="0.35">
      <c r="A719" s="42"/>
      <c r="B719" s="43"/>
      <c r="C719" s="44"/>
      <c r="D719" s="42"/>
      <c r="E719" s="42"/>
      <c r="F719" s="42"/>
      <c r="G719" s="45"/>
      <c r="H719" s="42"/>
      <c r="I719" s="42"/>
      <c r="J719" s="42"/>
      <c r="K719" s="9"/>
      <c r="L719" s="42"/>
      <c r="M719" s="22"/>
      <c r="N719" s="42"/>
      <c r="O719" s="42"/>
      <c r="P719" s="22"/>
      <c r="Q719" s="22"/>
      <c r="R719" s="22"/>
      <c r="S719" s="22"/>
      <c r="T719" s="42"/>
      <c r="U719" s="42"/>
      <c r="V719" s="42"/>
      <c r="W719" s="42"/>
      <c r="X719" s="42"/>
      <c r="Y719" s="42"/>
    </row>
    <row r="720" spans="1:25" ht="15" customHeight="1" x14ac:dyDescent="0.35">
      <c r="A720" s="42"/>
      <c r="B720" s="43"/>
      <c r="C720" s="44"/>
      <c r="D720" s="42"/>
      <c r="E720" s="42"/>
      <c r="F720" s="42"/>
      <c r="G720" s="45"/>
      <c r="H720" s="42"/>
      <c r="I720" s="42"/>
      <c r="J720" s="42"/>
      <c r="K720" s="9"/>
      <c r="L720" s="42"/>
      <c r="M720" s="2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 spans="1:25" ht="15" customHeight="1" x14ac:dyDescent="0.35">
      <c r="A721" s="42"/>
      <c r="B721" s="43"/>
      <c r="C721" s="44"/>
      <c r="D721" s="42"/>
      <c r="E721" s="42"/>
      <c r="F721" s="42"/>
      <c r="G721" s="45"/>
      <c r="H721" s="42"/>
      <c r="I721" s="42"/>
      <c r="J721" s="42"/>
      <c r="K721" s="9"/>
      <c r="L721" s="42"/>
      <c r="M721" s="2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 spans="1:25" ht="15" customHeight="1" x14ac:dyDescent="0.35">
      <c r="A722" s="42"/>
      <c r="B722" s="43"/>
      <c r="C722" s="44"/>
      <c r="D722" s="42"/>
      <c r="E722" s="42"/>
      <c r="F722" s="42"/>
      <c r="G722" s="45"/>
      <c r="H722" s="42"/>
      <c r="I722" s="42"/>
      <c r="J722" s="42"/>
      <c r="K722" s="9"/>
      <c r="L722" s="42"/>
      <c r="M722" s="2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 spans="1:25" ht="15" customHeight="1" x14ac:dyDescent="0.35">
      <c r="A723" s="42"/>
      <c r="B723" s="43"/>
      <c r="C723" s="44"/>
      <c r="D723" s="42"/>
      <c r="E723" s="42"/>
      <c r="F723" s="42"/>
      <c r="G723" s="45"/>
      <c r="H723" s="42"/>
      <c r="I723" s="42"/>
      <c r="J723" s="42"/>
      <c r="K723" s="9"/>
      <c r="L723" s="42"/>
      <c r="M723" s="2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 spans="1:25" ht="15" customHeight="1" x14ac:dyDescent="0.35">
      <c r="A724" s="42"/>
      <c r="B724" s="43"/>
      <c r="C724" s="44"/>
      <c r="D724" s="42"/>
      <c r="E724" s="42"/>
      <c r="F724" s="42"/>
      <c r="G724" s="45"/>
      <c r="H724" s="42"/>
      <c r="I724" s="42"/>
      <c r="J724" s="42"/>
      <c r="K724" s="9"/>
      <c r="L724" s="42"/>
      <c r="M724" s="2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 spans="1:25" ht="15" customHeight="1" x14ac:dyDescent="0.35">
      <c r="A725" s="42"/>
      <c r="B725" s="43"/>
      <c r="C725" s="44"/>
      <c r="D725" s="42"/>
      <c r="E725" s="42"/>
      <c r="F725" s="42"/>
      <c r="G725" s="45"/>
      <c r="H725" s="42"/>
      <c r="I725" s="42"/>
      <c r="J725" s="42"/>
      <c r="K725" s="9"/>
      <c r="L725" s="42"/>
      <c r="M725" s="2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 spans="1:25" ht="15" customHeight="1" x14ac:dyDescent="0.35">
      <c r="A726" s="42"/>
      <c r="B726" s="43"/>
      <c r="C726" s="44"/>
      <c r="D726" s="42"/>
      <c r="E726" s="42"/>
      <c r="F726" s="42"/>
      <c r="G726" s="45"/>
      <c r="H726" s="42"/>
      <c r="I726" s="42"/>
      <c r="J726" s="42"/>
      <c r="K726" s="9"/>
      <c r="L726" s="42"/>
      <c r="M726" s="2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 spans="1:25" ht="15" customHeight="1" x14ac:dyDescent="0.35">
      <c r="A727" s="42"/>
      <c r="B727" s="43"/>
      <c r="C727" s="44"/>
      <c r="D727" s="42"/>
      <c r="E727" s="42"/>
      <c r="F727" s="42"/>
      <c r="G727" s="45"/>
      <c r="H727" s="42"/>
      <c r="I727" s="42"/>
      <c r="J727" s="42"/>
      <c r="K727" s="9"/>
      <c r="L727" s="42"/>
      <c r="M727" s="2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 spans="1:25" ht="15" customHeight="1" x14ac:dyDescent="0.35">
      <c r="A728" s="42"/>
      <c r="B728" s="43"/>
      <c r="C728" s="44"/>
      <c r="D728" s="42"/>
      <c r="E728" s="42"/>
      <c r="F728" s="42"/>
      <c r="G728" s="45"/>
      <c r="H728" s="42"/>
      <c r="I728" s="42"/>
      <c r="J728" s="42"/>
      <c r="K728" s="9"/>
      <c r="L728" s="42"/>
      <c r="M728" s="2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 spans="1:25" ht="15" customHeight="1" x14ac:dyDescent="0.35">
      <c r="A729" s="42"/>
      <c r="B729" s="43"/>
      <c r="C729" s="44"/>
      <c r="D729" s="42"/>
      <c r="E729" s="42"/>
      <c r="F729" s="42"/>
      <c r="G729" s="45"/>
      <c r="H729" s="42"/>
      <c r="I729" s="42"/>
      <c r="J729" s="42"/>
      <c r="K729" s="9"/>
      <c r="L729" s="42"/>
      <c r="M729" s="2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 spans="1:25" ht="15" customHeight="1" x14ac:dyDescent="0.35">
      <c r="A730" s="42"/>
      <c r="B730" s="43"/>
      <c r="C730" s="44"/>
      <c r="D730" s="42"/>
      <c r="E730" s="42"/>
      <c r="F730" s="42"/>
      <c r="G730" s="45"/>
      <c r="H730" s="42"/>
      <c r="I730" s="42"/>
      <c r="J730" s="42"/>
      <c r="K730" s="9"/>
      <c r="L730" s="42"/>
      <c r="M730" s="2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 spans="1:25" ht="15" customHeight="1" x14ac:dyDescent="0.35">
      <c r="A731" s="42"/>
      <c r="B731" s="43"/>
      <c r="C731" s="44"/>
      <c r="D731" s="42"/>
      <c r="E731" s="42"/>
      <c r="F731" s="42"/>
      <c r="G731" s="45"/>
      <c r="H731" s="42"/>
      <c r="I731" s="42"/>
      <c r="J731" s="42"/>
      <c r="K731" s="9"/>
      <c r="L731" s="42"/>
      <c r="M731" s="2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 spans="1:25" ht="15" customHeight="1" x14ac:dyDescent="0.35">
      <c r="A732" s="42"/>
      <c r="B732" s="43"/>
      <c r="C732" s="44"/>
      <c r="D732" s="42"/>
      <c r="E732" s="42"/>
      <c r="F732" s="42"/>
      <c r="G732" s="45"/>
      <c r="H732" s="42"/>
      <c r="I732" s="42"/>
      <c r="J732" s="42"/>
      <c r="K732" s="9"/>
      <c r="L732" s="42"/>
      <c r="M732" s="2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 spans="1:25" ht="15" customHeight="1" x14ac:dyDescent="0.35">
      <c r="A733" s="42"/>
      <c r="B733" s="43"/>
      <c r="C733" s="44"/>
      <c r="D733" s="42"/>
      <c r="E733" s="42"/>
      <c r="F733" s="42"/>
      <c r="G733" s="45"/>
      <c r="H733" s="42"/>
      <c r="I733" s="42"/>
      <c r="J733" s="42"/>
      <c r="K733" s="9"/>
      <c r="L733" s="42"/>
      <c r="M733" s="22"/>
      <c r="N733" s="42"/>
      <c r="O733" s="42"/>
      <c r="P733" s="68"/>
      <c r="Q733" s="42"/>
      <c r="R733" s="42"/>
      <c r="S733" s="42"/>
      <c r="T733" s="42"/>
      <c r="U733" s="42"/>
      <c r="V733" s="42"/>
      <c r="W733" s="42"/>
      <c r="X733" s="42"/>
      <c r="Y733" s="42"/>
    </row>
    <row r="734" spans="1:25" ht="15" customHeight="1" x14ac:dyDescent="0.35">
      <c r="A734" s="42"/>
      <c r="B734" s="43"/>
      <c r="C734" s="44"/>
      <c r="D734" s="42"/>
      <c r="E734" s="42"/>
      <c r="F734" s="42"/>
      <c r="G734" s="45"/>
      <c r="H734" s="42"/>
      <c r="I734" s="42"/>
      <c r="J734" s="42"/>
      <c r="K734" s="9"/>
      <c r="L734" s="42"/>
      <c r="M734" s="2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 spans="1:25" ht="15" customHeight="1" x14ac:dyDescent="0.35">
      <c r="A735" s="42"/>
      <c r="B735" s="43"/>
      <c r="C735" s="44"/>
      <c r="D735" s="42"/>
      <c r="E735" s="42"/>
      <c r="F735" s="42"/>
      <c r="G735" s="45"/>
      <c r="H735" s="42"/>
      <c r="I735" s="42"/>
      <c r="J735" s="42"/>
      <c r="K735" s="9"/>
      <c r="L735" s="42"/>
      <c r="M735" s="2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 spans="1:25" ht="15" customHeight="1" x14ac:dyDescent="0.35">
      <c r="A736" s="42"/>
      <c r="B736" s="43"/>
      <c r="C736" s="44"/>
      <c r="D736" s="42"/>
      <c r="E736" s="42"/>
      <c r="F736" s="42"/>
      <c r="G736" s="45"/>
      <c r="H736" s="42"/>
      <c r="I736" s="42"/>
      <c r="J736" s="42"/>
      <c r="K736" s="9"/>
      <c r="L736" s="42"/>
      <c r="M736" s="2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 spans="1:25" ht="15" customHeight="1" x14ac:dyDescent="0.35">
      <c r="A737" s="42"/>
      <c r="B737" s="43"/>
      <c r="C737" s="44"/>
      <c r="D737" s="42"/>
      <c r="E737" s="42"/>
      <c r="F737" s="42"/>
      <c r="G737" s="45"/>
      <c r="H737" s="42"/>
      <c r="I737" s="42"/>
      <c r="J737" s="42"/>
      <c r="K737" s="9"/>
      <c r="L737" s="42"/>
      <c r="M737" s="2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 spans="1:25" ht="15" customHeight="1" x14ac:dyDescent="0.35">
      <c r="A738" s="42"/>
      <c r="B738" s="43"/>
      <c r="C738" s="44"/>
      <c r="D738" s="42"/>
      <c r="E738" s="42"/>
      <c r="F738" s="42"/>
      <c r="G738" s="45"/>
      <c r="H738" s="42"/>
      <c r="I738" s="42"/>
      <c r="J738" s="42"/>
      <c r="K738" s="9"/>
      <c r="L738" s="42"/>
      <c r="M738" s="2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 spans="1:25" ht="15" customHeight="1" x14ac:dyDescent="0.35">
      <c r="A739" s="42"/>
      <c r="B739" s="43"/>
      <c r="C739" s="44"/>
      <c r="D739" s="42"/>
      <c r="E739" s="42"/>
      <c r="F739" s="42"/>
      <c r="G739" s="45"/>
      <c r="H739" s="42"/>
      <c r="I739" s="42"/>
      <c r="J739" s="42"/>
      <c r="K739" s="9"/>
      <c r="L739" s="42"/>
      <c r="M739" s="2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 spans="1:25" ht="15" customHeight="1" x14ac:dyDescent="0.35">
      <c r="A740" s="42"/>
      <c r="B740" s="43"/>
      <c r="C740" s="44"/>
      <c r="D740" s="42"/>
      <c r="E740" s="42"/>
      <c r="F740" s="42"/>
      <c r="G740" s="45"/>
      <c r="H740" s="42"/>
      <c r="I740" s="42"/>
      <c r="J740" s="42"/>
      <c r="K740" s="9"/>
      <c r="L740" s="42"/>
      <c r="M740" s="2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 spans="1:25" ht="15" customHeight="1" x14ac:dyDescent="0.35">
      <c r="A741" s="42"/>
      <c r="B741" s="43"/>
      <c r="C741" s="44"/>
      <c r="D741" s="42"/>
      <c r="E741" s="42"/>
      <c r="F741" s="42"/>
      <c r="G741" s="45"/>
      <c r="H741" s="42"/>
      <c r="I741" s="42"/>
      <c r="J741" s="42"/>
      <c r="K741" s="9"/>
      <c r="L741" s="42"/>
      <c r="M741" s="2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 spans="1:25" ht="15" customHeight="1" x14ac:dyDescent="0.35">
      <c r="A742" s="42"/>
      <c r="B742" s="43"/>
      <c r="C742" s="44"/>
      <c r="D742" s="42"/>
      <c r="E742" s="42"/>
      <c r="F742" s="42"/>
      <c r="G742" s="45"/>
      <c r="H742" s="42"/>
      <c r="I742" s="42"/>
      <c r="J742" s="42"/>
      <c r="K742" s="9"/>
      <c r="L742" s="42"/>
      <c r="M742" s="2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 spans="1:25" ht="15" customHeight="1" x14ac:dyDescent="0.35">
      <c r="A743" s="42"/>
      <c r="B743" s="43"/>
      <c r="C743" s="44"/>
      <c r="D743" s="42"/>
      <c r="E743" s="42"/>
      <c r="F743" s="42"/>
      <c r="G743" s="45"/>
      <c r="H743" s="42"/>
      <c r="I743" s="42"/>
      <c r="J743" s="42"/>
      <c r="K743" s="9"/>
      <c r="L743" s="42"/>
      <c r="M743" s="2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 spans="1:25" ht="15" customHeight="1" x14ac:dyDescent="0.35">
      <c r="A744" s="42"/>
      <c r="B744" s="43"/>
      <c r="C744" s="44"/>
      <c r="D744" s="42"/>
      <c r="E744" s="42"/>
      <c r="F744" s="42"/>
      <c r="G744" s="45"/>
      <c r="H744" s="42"/>
      <c r="I744" s="42"/>
      <c r="J744" s="42"/>
      <c r="K744" s="9"/>
      <c r="L744" s="42"/>
      <c r="M744" s="2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 spans="1:25" ht="15" customHeight="1" x14ac:dyDescent="0.35">
      <c r="A745" s="42"/>
      <c r="B745" s="43"/>
      <c r="C745" s="44"/>
      <c r="D745" s="42"/>
      <c r="E745" s="42"/>
      <c r="F745" s="42"/>
      <c r="G745" s="45"/>
      <c r="H745" s="42"/>
      <c r="I745" s="42"/>
      <c r="J745" s="42"/>
      <c r="K745" s="9"/>
      <c r="L745" s="42"/>
      <c r="M745" s="2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 spans="1:25" ht="15" customHeight="1" x14ac:dyDescent="0.35">
      <c r="A746" s="42"/>
      <c r="B746" s="43"/>
      <c r="C746" s="44"/>
      <c r="D746" s="42"/>
      <c r="E746" s="42"/>
      <c r="F746" s="42"/>
      <c r="G746" s="45"/>
      <c r="H746" s="42"/>
      <c r="I746" s="42"/>
      <c r="J746" s="42"/>
      <c r="K746" s="9"/>
      <c r="L746" s="42"/>
      <c r="M746" s="2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 spans="1:25" ht="15" customHeight="1" x14ac:dyDescent="0.35">
      <c r="A747" s="42"/>
      <c r="B747" s="43"/>
      <c r="C747" s="44"/>
      <c r="D747" s="42"/>
      <c r="E747" s="42"/>
      <c r="F747" s="42"/>
      <c r="G747" s="45"/>
      <c r="H747" s="42"/>
      <c r="I747" s="42"/>
      <c r="J747" s="42"/>
      <c r="K747" s="9"/>
      <c r="L747" s="42"/>
      <c r="M747" s="2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 spans="1:25" ht="15" customHeight="1" x14ac:dyDescent="0.35">
      <c r="A748" s="42"/>
      <c r="B748" s="43"/>
      <c r="C748" s="44"/>
      <c r="D748" s="42"/>
      <c r="E748" s="42"/>
      <c r="F748" s="42"/>
      <c r="G748" s="45"/>
      <c r="H748" s="42"/>
      <c r="I748" s="42"/>
      <c r="J748" s="42"/>
      <c r="K748" s="9"/>
      <c r="L748" s="42"/>
      <c r="M748" s="2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 spans="1:25" ht="15" customHeight="1" x14ac:dyDescent="0.35">
      <c r="A749" s="42"/>
      <c r="B749" s="43"/>
      <c r="C749" s="44"/>
      <c r="D749" s="42"/>
      <c r="E749" s="42"/>
      <c r="F749" s="42"/>
      <c r="G749" s="45"/>
      <c r="H749" s="42"/>
      <c r="I749" s="42"/>
      <c r="J749" s="42"/>
      <c r="K749" s="9"/>
      <c r="L749" s="42"/>
      <c r="M749" s="2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 spans="1:25" ht="15" customHeight="1" x14ac:dyDescent="0.35">
      <c r="A750" s="42"/>
      <c r="B750" s="43"/>
      <c r="C750" s="44"/>
      <c r="D750" s="42"/>
      <c r="E750" s="42"/>
      <c r="F750" s="42"/>
      <c r="G750" s="45"/>
      <c r="H750" s="42"/>
      <c r="I750" s="42"/>
      <c r="J750" s="42"/>
      <c r="K750" s="9"/>
      <c r="L750" s="42"/>
      <c r="M750" s="2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 spans="1:25" ht="15" customHeight="1" x14ac:dyDescent="0.35">
      <c r="A751" s="42"/>
      <c r="B751" s="43"/>
      <c r="C751" s="44"/>
      <c r="D751" s="42"/>
      <c r="E751" s="42"/>
      <c r="F751" s="42"/>
      <c r="G751" s="45"/>
      <c r="H751" s="42"/>
      <c r="I751" s="42"/>
      <c r="J751" s="42"/>
      <c r="K751" s="9"/>
      <c r="L751" s="42"/>
      <c r="M751" s="2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 spans="1:25" ht="15" customHeight="1" x14ac:dyDescent="0.35">
      <c r="A752" s="42"/>
      <c r="B752" s="43"/>
      <c r="C752" s="44"/>
      <c r="D752" s="42"/>
      <c r="E752" s="42"/>
      <c r="F752" s="42"/>
      <c r="G752" s="45"/>
      <c r="H752" s="42"/>
      <c r="I752" s="42"/>
      <c r="J752" s="42"/>
      <c r="K752" s="9"/>
      <c r="L752" s="42"/>
      <c r="M752" s="2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 spans="1:25" ht="15" customHeight="1" x14ac:dyDescent="0.35">
      <c r="A753" s="42"/>
      <c r="B753" s="43"/>
      <c r="C753" s="44"/>
      <c r="D753" s="42"/>
      <c r="E753" s="42"/>
      <c r="F753" s="42"/>
      <c r="G753" s="45"/>
      <c r="H753" s="42"/>
      <c r="I753" s="42"/>
      <c r="J753" s="42"/>
      <c r="K753" s="9"/>
      <c r="L753" s="42"/>
      <c r="M753" s="2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 spans="1:25" ht="15" customHeight="1" x14ac:dyDescent="0.35">
      <c r="A754" s="42"/>
      <c r="B754" s="43"/>
      <c r="C754" s="44"/>
      <c r="D754" s="42"/>
      <c r="E754" s="42"/>
      <c r="F754" s="42"/>
      <c r="G754" s="45"/>
      <c r="H754" s="42"/>
      <c r="I754" s="42"/>
      <c r="J754" s="42"/>
      <c r="K754" s="9"/>
      <c r="L754" s="42"/>
      <c r="M754" s="2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 spans="1:25" ht="15" customHeight="1" x14ac:dyDescent="0.35">
      <c r="A755" s="42"/>
      <c r="B755" s="43"/>
      <c r="C755" s="44"/>
      <c r="D755" s="42"/>
      <c r="E755" s="42"/>
      <c r="F755" s="42"/>
      <c r="G755" s="45"/>
      <c r="H755" s="42"/>
      <c r="I755" s="42"/>
      <c r="J755" s="42"/>
      <c r="K755" s="9"/>
      <c r="L755" s="42"/>
      <c r="M755" s="2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 spans="1:25" ht="15" customHeight="1" x14ac:dyDescent="0.35">
      <c r="A756" s="42"/>
      <c r="B756" s="43"/>
      <c r="C756" s="44"/>
      <c r="D756" s="63"/>
      <c r="E756" s="42"/>
      <c r="F756" s="42"/>
      <c r="G756" s="45"/>
      <c r="H756" s="42"/>
      <c r="I756" s="42"/>
      <c r="J756" s="42"/>
      <c r="K756" s="9"/>
      <c r="L756" s="42"/>
      <c r="M756" s="2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 spans="1:25" ht="15" customHeight="1" x14ac:dyDescent="0.35">
      <c r="A757" s="42"/>
      <c r="B757" s="43"/>
      <c r="C757" s="44"/>
      <c r="D757" s="42"/>
      <c r="E757" s="42"/>
      <c r="F757" s="42"/>
      <c r="G757" s="45"/>
      <c r="H757" s="42"/>
      <c r="I757" s="42"/>
      <c r="J757" s="42"/>
      <c r="K757" s="9"/>
      <c r="L757" s="42"/>
      <c r="M757" s="2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 spans="1:25" ht="15" customHeight="1" x14ac:dyDescent="0.35">
      <c r="A758" s="42"/>
      <c r="B758" s="43"/>
      <c r="C758" s="44"/>
      <c r="D758" s="42"/>
      <c r="E758" s="42"/>
      <c r="F758" s="42"/>
      <c r="G758" s="45"/>
      <c r="H758" s="42"/>
      <c r="I758" s="42"/>
      <c r="J758" s="42"/>
      <c r="K758" s="9"/>
      <c r="L758" s="42"/>
      <c r="M758" s="2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 spans="1:25" ht="15" customHeight="1" x14ac:dyDescent="0.35">
      <c r="A759" s="42"/>
      <c r="B759" s="43"/>
      <c r="C759" s="44"/>
      <c r="D759" s="42"/>
      <c r="E759" s="42"/>
      <c r="F759" s="42"/>
      <c r="G759" s="45"/>
      <c r="H759" s="42"/>
      <c r="I759" s="42"/>
      <c r="J759" s="42"/>
      <c r="K759" s="9"/>
      <c r="L759" s="42"/>
      <c r="M759" s="2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 spans="1:25" ht="15" customHeight="1" x14ac:dyDescent="0.35">
      <c r="A760" s="42"/>
      <c r="B760" s="43"/>
      <c r="C760" s="44"/>
      <c r="D760" s="70"/>
      <c r="E760" s="42"/>
      <c r="F760" s="42"/>
      <c r="G760" s="45"/>
      <c r="H760" s="42"/>
      <c r="I760" s="42"/>
      <c r="J760" s="42"/>
      <c r="K760" s="9"/>
      <c r="L760" s="42"/>
      <c r="M760" s="2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 spans="1:25" ht="15" customHeight="1" x14ac:dyDescent="0.35">
      <c r="A761" s="42"/>
      <c r="B761" s="43"/>
      <c r="C761" s="44"/>
      <c r="D761" s="42"/>
      <c r="E761" s="42"/>
      <c r="F761" s="42"/>
      <c r="G761" s="45"/>
      <c r="H761" s="42"/>
      <c r="I761" s="42"/>
      <c r="J761" s="42"/>
      <c r="K761" s="9"/>
      <c r="L761" s="42"/>
      <c r="M761" s="2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 spans="1:25" ht="15" customHeight="1" x14ac:dyDescent="0.35">
      <c r="A762" s="42"/>
      <c r="B762" s="43"/>
      <c r="C762" s="44"/>
      <c r="D762" s="42"/>
      <c r="E762" s="42"/>
      <c r="F762" s="42"/>
      <c r="G762" s="45"/>
      <c r="H762" s="42"/>
      <c r="I762" s="42"/>
      <c r="J762" s="42"/>
      <c r="K762" s="9"/>
      <c r="L762" s="42"/>
      <c r="M762" s="2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 spans="1:25" ht="15" customHeight="1" x14ac:dyDescent="0.35">
      <c r="A763" s="42"/>
      <c r="B763" s="43"/>
      <c r="C763" s="44"/>
      <c r="D763" s="42"/>
      <c r="E763" s="42"/>
      <c r="F763" s="42"/>
      <c r="G763" s="45"/>
      <c r="H763" s="42"/>
      <c r="I763" s="42"/>
      <c r="J763" s="42"/>
      <c r="K763" s="9"/>
      <c r="L763" s="42"/>
      <c r="M763" s="2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 spans="1:25" ht="15" customHeight="1" x14ac:dyDescent="0.35">
      <c r="A764" s="42"/>
      <c r="B764" s="43"/>
      <c r="C764" s="44"/>
      <c r="D764" s="42"/>
      <c r="E764" s="42"/>
      <c r="F764" s="42"/>
      <c r="G764" s="45"/>
      <c r="H764" s="42"/>
      <c r="I764" s="42"/>
      <c r="J764" s="42"/>
      <c r="K764" s="9"/>
      <c r="L764" s="42"/>
      <c r="M764" s="2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 spans="1:25" ht="15" customHeight="1" x14ac:dyDescent="0.35">
      <c r="A765" s="42"/>
      <c r="B765" s="43"/>
      <c r="C765" s="44"/>
      <c r="D765" s="42"/>
      <c r="E765" s="42"/>
      <c r="F765" s="42"/>
      <c r="G765" s="45"/>
      <c r="H765" s="42"/>
      <c r="I765" s="42"/>
      <c r="J765" s="42"/>
      <c r="K765" s="9"/>
      <c r="L765" s="42"/>
      <c r="M765" s="2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 spans="1:25" ht="15" customHeight="1" x14ac:dyDescent="0.35">
      <c r="A766" s="42"/>
      <c r="B766" s="43"/>
      <c r="C766" s="44"/>
      <c r="D766" s="42"/>
      <c r="E766" s="42"/>
      <c r="F766" s="42"/>
      <c r="G766" s="45"/>
      <c r="H766" s="42"/>
      <c r="I766" s="42"/>
      <c r="J766" s="42"/>
      <c r="K766" s="9"/>
      <c r="L766" s="42"/>
      <c r="M766" s="2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 spans="1:25" ht="37.5" customHeight="1" x14ac:dyDescent="0.35">
      <c r="A767" s="42"/>
      <c r="B767" s="43"/>
      <c r="C767" s="44"/>
      <c r="D767" s="42"/>
      <c r="E767" s="42"/>
      <c r="F767" s="42"/>
      <c r="G767" s="45"/>
      <c r="H767" s="42"/>
      <c r="I767" s="42"/>
      <c r="J767" s="42"/>
      <c r="K767" s="9"/>
      <c r="L767" s="42"/>
      <c r="M767" s="2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 spans="1:25" ht="15" customHeight="1" x14ac:dyDescent="0.35">
      <c r="A768" s="42"/>
      <c r="B768" s="43"/>
      <c r="C768" s="44"/>
      <c r="D768" s="42"/>
      <c r="E768" s="42"/>
      <c r="F768" s="42"/>
      <c r="G768" s="45"/>
      <c r="H768" s="42"/>
      <c r="I768" s="42"/>
      <c r="J768" s="42"/>
      <c r="K768" s="9"/>
      <c r="L768" s="42"/>
      <c r="M768" s="2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9"/>
      <c r="Y768" s="42"/>
    </row>
    <row r="769" spans="1:25" ht="15" customHeight="1" x14ac:dyDescent="0.35">
      <c r="A769" s="42"/>
      <c r="B769" s="43"/>
      <c r="C769" s="44"/>
      <c r="D769" s="42"/>
      <c r="E769" s="42"/>
      <c r="F769" s="42"/>
      <c r="G769" s="45"/>
      <c r="H769" s="42"/>
      <c r="I769" s="42"/>
      <c r="J769" s="42"/>
      <c r="K769" s="9"/>
      <c r="L769" s="42"/>
      <c r="M769" s="2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 spans="1:25" ht="15" customHeight="1" x14ac:dyDescent="0.35">
      <c r="A770" s="42"/>
      <c r="B770" s="43"/>
      <c r="C770" s="44"/>
      <c r="D770" s="42"/>
      <c r="E770" s="42"/>
      <c r="F770" s="42"/>
      <c r="G770" s="45"/>
      <c r="H770" s="42"/>
      <c r="I770" s="42"/>
      <c r="J770" s="42"/>
      <c r="K770" s="9"/>
      <c r="L770" s="42"/>
      <c r="M770" s="2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 spans="1:25" ht="15" customHeight="1" x14ac:dyDescent="0.35">
      <c r="A771" s="42"/>
      <c r="B771" s="43"/>
      <c r="C771" s="44"/>
      <c r="D771" s="42"/>
      <c r="E771" s="42"/>
      <c r="F771" s="42"/>
      <c r="G771" s="45"/>
      <c r="H771" s="42"/>
      <c r="I771" s="42"/>
      <c r="J771" s="42"/>
      <c r="K771" s="9"/>
      <c r="L771" s="42"/>
      <c r="M771" s="2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 spans="1:25" ht="15" customHeight="1" x14ac:dyDescent="0.35">
      <c r="A772" s="42"/>
      <c r="B772" s="43"/>
      <c r="C772" s="44"/>
      <c r="D772" s="42"/>
      <c r="E772" s="42"/>
      <c r="F772" s="42"/>
      <c r="G772" s="45"/>
      <c r="H772" s="42"/>
      <c r="I772" s="42"/>
      <c r="J772" s="42"/>
      <c r="K772" s="9"/>
      <c r="L772" s="42"/>
      <c r="M772" s="2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 spans="1:25" ht="15" customHeight="1" x14ac:dyDescent="0.35">
      <c r="A773" s="42"/>
      <c r="B773" s="43"/>
      <c r="C773" s="44"/>
      <c r="D773" s="42"/>
      <c r="E773" s="42"/>
      <c r="F773" s="42"/>
      <c r="G773" s="45"/>
      <c r="H773" s="42"/>
      <c r="I773" s="42"/>
      <c r="J773" s="42"/>
      <c r="K773" s="9"/>
      <c r="L773" s="42"/>
      <c r="M773" s="2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 spans="1:25" ht="15" customHeight="1" x14ac:dyDescent="0.35">
      <c r="A774" s="42"/>
      <c r="B774" s="43"/>
      <c r="C774" s="44"/>
      <c r="D774" s="42"/>
      <c r="E774" s="42"/>
      <c r="F774" s="42"/>
      <c r="G774" s="45"/>
      <c r="H774" s="42"/>
      <c r="I774" s="42"/>
      <c r="J774" s="42"/>
      <c r="K774" s="9"/>
      <c r="L774" s="42"/>
      <c r="M774" s="2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 spans="1:25" ht="15" customHeight="1" x14ac:dyDescent="0.35">
      <c r="A775" s="42"/>
      <c r="B775" s="43"/>
      <c r="C775" s="44"/>
      <c r="D775" s="42"/>
      <c r="E775" s="42"/>
      <c r="F775" s="42"/>
      <c r="G775" s="45"/>
      <c r="H775" s="42"/>
      <c r="I775" s="42"/>
      <c r="J775" s="42"/>
      <c r="K775" s="9"/>
      <c r="L775" s="42"/>
      <c r="M775" s="2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 spans="1:25" ht="15" customHeight="1" x14ac:dyDescent="0.35">
      <c r="A776" s="42"/>
      <c r="B776" s="43"/>
      <c r="C776" s="44"/>
      <c r="D776" s="42"/>
      <c r="E776" s="42"/>
      <c r="F776" s="42"/>
      <c r="G776" s="45"/>
      <c r="H776" s="42"/>
      <c r="I776" s="42"/>
      <c r="J776" s="42"/>
      <c r="K776" s="9"/>
      <c r="L776" s="42"/>
      <c r="M776" s="2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 spans="1:25" ht="15" customHeight="1" x14ac:dyDescent="0.35">
      <c r="A777" s="42"/>
      <c r="B777" s="43"/>
      <c r="C777" s="44"/>
      <c r="D777" s="42"/>
      <c r="E777" s="42"/>
      <c r="F777" s="42"/>
      <c r="G777" s="45"/>
      <c r="H777" s="42"/>
      <c r="I777" s="42"/>
      <c r="J777" s="42"/>
      <c r="K777" s="9"/>
      <c r="L777" s="42"/>
      <c r="M777" s="2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 spans="1:25" ht="15" customHeight="1" x14ac:dyDescent="0.35">
      <c r="A778" s="42"/>
      <c r="B778" s="43"/>
      <c r="C778" s="44"/>
      <c r="D778" s="42"/>
      <c r="E778" s="42"/>
      <c r="F778" s="42"/>
      <c r="G778" s="45"/>
      <c r="H778" s="42"/>
      <c r="I778" s="42"/>
      <c r="J778" s="42"/>
      <c r="K778" s="9"/>
      <c r="L778" s="42"/>
      <c r="M778" s="2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 spans="1:25" ht="15" customHeight="1" x14ac:dyDescent="0.35">
      <c r="A779" s="42"/>
      <c r="B779" s="43"/>
      <c r="C779" s="44"/>
      <c r="D779" s="42"/>
      <c r="E779" s="42"/>
      <c r="F779" s="42"/>
      <c r="G779" s="45"/>
      <c r="H779" s="42"/>
      <c r="I779" s="42"/>
      <c r="J779" s="42"/>
      <c r="K779" s="9"/>
      <c r="L779" s="42"/>
      <c r="M779" s="2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 spans="1:25" ht="15" customHeight="1" x14ac:dyDescent="0.35">
      <c r="A780" s="42"/>
      <c r="B780" s="43"/>
      <c r="C780" s="44"/>
      <c r="D780" s="42"/>
      <c r="E780" s="42"/>
      <c r="F780" s="42"/>
      <c r="G780" s="45"/>
      <c r="H780" s="42"/>
      <c r="I780" s="42"/>
      <c r="J780" s="42"/>
      <c r="K780" s="9"/>
      <c r="L780" s="42"/>
      <c r="M780" s="2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 spans="1:25" ht="15" customHeight="1" x14ac:dyDescent="0.35">
      <c r="A781" s="42"/>
      <c r="B781" s="43"/>
      <c r="C781" s="44"/>
      <c r="D781" s="42"/>
      <c r="E781" s="42"/>
      <c r="F781" s="42"/>
      <c r="G781" s="45"/>
      <c r="H781" s="42"/>
      <c r="I781" s="42"/>
      <c r="J781" s="42"/>
      <c r="K781" s="9"/>
      <c r="L781" s="42"/>
      <c r="M781" s="2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 spans="1:25" ht="15" customHeight="1" x14ac:dyDescent="0.35">
      <c r="A782" s="42"/>
      <c r="B782" s="43"/>
      <c r="C782" s="44"/>
      <c r="D782" s="42"/>
      <c r="E782" s="42"/>
      <c r="F782" s="42"/>
      <c r="G782" s="45"/>
      <c r="H782" s="42"/>
      <c r="I782" s="42"/>
      <c r="J782" s="42"/>
      <c r="K782" s="9"/>
      <c r="L782" s="42"/>
      <c r="M782" s="2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 spans="1:25" ht="15" customHeight="1" x14ac:dyDescent="0.35">
      <c r="A783" s="42"/>
      <c r="B783" s="43"/>
      <c r="C783" s="44"/>
      <c r="D783" s="42"/>
      <c r="E783" s="42"/>
      <c r="F783" s="42"/>
      <c r="G783" s="45"/>
      <c r="H783" s="42"/>
      <c r="I783" s="42"/>
      <c r="J783" s="42"/>
      <c r="K783" s="9"/>
      <c r="L783" s="42"/>
      <c r="M783" s="2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 spans="1:25" ht="15" customHeight="1" x14ac:dyDescent="0.35">
      <c r="A784" s="42"/>
      <c r="B784" s="43"/>
      <c r="C784" s="44"/>
      <c r="D784" s="42"/>
      <c r="E784" s="42"/>
      <c r="F784" s="42"/>
      <c r="G784" s="45"/>
      <c r="H784" s="42"/>
      <c r="I784" s="42"/>
      <c r="J784" s="42"/>
      <c r="K784" s="9"/>
      <c r="L784" s="42"/>
      <c r="M784" s="2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 spans="1:25" ht="15" customHeight="1" x14ac:dyDescent="0.35">
      <c r="A785" s="42"/>
      <c r="B785" s="43"/>
      <c r="C785" s="44"/>
      <c r="D785" s="42"/>
      <c r="E785" s="42"/>
      <c r="F785" s="42"/>
      <c r="G785" s="45"/>
      <c r="H785" s="42"/>
      <c r="I785" s="42"/>
      <c r="J785" s="42"/>
      <c r="K785" s="9"/>
      <c r="L785" s="42"/>
      <c r="M785" s="2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 spans="1:25" ht="15" customHeight="1" x14ac:dyDescent="0.35">
      <c r="A786" s="42"/>
      <c r="B786" s="43"/>
      <c r="C786" s="44"/>
      <c r="D786" s="42"/>
      <c r="E786" s="42"/>
      <c r="F786" s="42"/>
      <c r="G786" s="45"/>
      <c r="H786" s="42"/>
      <c r="I786" s="42"/>
      <c r="J786" s="42"/>
      <c r="K786" s="9"/>
      <c r="L786" s="42"/>
      <c r="M786" s="2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 spans="1:25" ht="17.25" customHeight="1" x14ac:dyDescent="0.35">
      <c r="A787" s="42"/>
      <c r="B787" s="43"/>
      <c r="C787" s="44"/>
      <c r="D787" s="42"/>
      <c r="E787" s="42"/>
      <c r="F787" s="42"/>
      <c r="G787" s="45"/>
      <c r="H787" s="42"/>
      <c r="I787" s="42"/>
      <c r="J787" s="42"/>
      <c r="K787" s="9"/>
      <c r="L787" s="42"/>
      <c r="M787" s="2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 spans="1:25" ht="15" customHeight="1" x14ac:dyDescent="0.35">
      <c r="A788" s="42"/>
      <c r="B788" s="43"/>
      <c r="C788" s="44"/>
      <c r="D788" s="42"/>
      <c r="E788" s="42"/>
      <c r="F788" s="42"/>
      <c r="G788" s="45"/>
      <c r="H788" s="42"/>
      <c r="I788" s="42"/>
      <c r="J788" s="42"/>
      <c r="K788" s="9"/>
      <c r="L788" s="42"/>
      <c r="M788" s="2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9"/>
      <c r="Y788" s="42"/>
    </row>
    <row r="789" spans="1:25" ht="15" customHeight="1" x14ac:dyDescent="0.35">
      <c r="A789" s="42"/>
      <c r="B789" s="43"/>
      <c r="C789" s="44"/>
      <c r="D789" s="42"/>
      <c r="E789" s="42"/>
      <c r="F789" s="42"/>
      <c r="G789" s="45"/>
      <c r="H789" s="42"/>
      <c r="I789" s="42"/>
      <c r="J789" s="42"/>
      <c r="K789" s="9"/>
      <c r="L789" s="42"/>
      <c r="M789" s="2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9"/>
      <c r="Y789" s="42"/>
    </row>
    <row r="790" spans="1:25" ht="15" customHeight="1" x14ac:dyDescent="0.35">
      <c r="A790" s="42"/>
      <c r="B790" s="43"/>
      <c r="C790" s="44"/>
      <c r="D790" s="42"/>
      <c r="E790" s="42"/>
      <c r="F790" s="42"/>
      <c r="G790" s="45"/>
      <c r="H790" s="42"/>
      <c r="I790" s="42"/>
      <c r="J790" s="42"/>
      <c r="K790" s="9"/>
      <c r="L790" s="42"/>
      <c r="M790" s="2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 spans="1:25" ht="15" customHeight="1" x14ac:dyDescent="0.35">
      <c r="A791" s="42"/>
      <c r="B791" s="43"/>
      <c r="C791" s="44"/>
      <c r="D791" s="42"/>
      <c r="E791" s="42"/>
      <c r="F791" s="42"/>
      <c r="G791" s="45"/>
      <c r="H791" s="42"/>
      <c r="I791" s="42"/>
      <c r="J791" s="42"/>
      <c r="K791" s="9"/>
      <c r="L791" s="42"/>
      <c r="M791" s="2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 spans="1:25" ht="15" customHeight="1" x14ac:dyDescent="0.35">
      <c r="A792" s="42"/>
      <c r="B792" s="43"/>
      <c r="C792" s="44"/>
      <c r="D792" s="42"/>
      <c r="E792" s="42"/>
      <c r="F792" s="42"/>
      <c r="G792" s="45"/>
      <c r="H792" s="42"/>
      <c r="I792" s="42"/>
      <c r="J792" s="42"/>
      <c r="K792" s="9"/>
      <c r="L792" s="42"/>
      <c r="M792" s="2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 spans="1:25" ht="15" customHeight="1" x14ac:dyDescent="0.35">
      <c r="A793" s="42"/>
      <c r="B793" s="43"/>
      <c r="C793" s="44"/>
      <c r="D793" s="42"/>
      <c r="E793" s="42"/>
      <c r="F793" s="42"/>
      <c r="G793" s="45"/>
      <c r="H793" s="42"/>
      <c r="I793" s="42"/>
      <c r="J793" s="42"/>
      <c r="K793" s="9"/>
      <c r="L793" s="42"/>
      <c r="M793" s="2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 spans="1:25" ht="15" customHeight="1" x14ac:dyDescent="0.35">
      <c r="A794" s="42"/>
      <c r="B794" s="43"/>
      <c r="C794" s="44"/>
      <c r="D794" s="42"/>
      <c r="E794" s="42"/>
      <c r="F794" s="42"/>
      <c r="G794" s="45"/>
      <c r="H794" s="42"/>
      <c r="I794" s="42"/>
      <c r="J794" s="42"/>
      <c r="K794" s="9"/>
      <c r="L794" s="42"/>
      <c r="M794" s="2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 spans="1:25" ht="15" customHeight="1" x14ac:dyDescent="0.35">
      <c r="A795" s="42"/>
      <c r="B795" s="43"/>
      <c r="C795" s="44"/>
      <c r="D795" s="42"/>
      <c r="E795" s="42"/>
      <c r="F795" s="42"/>
      <c r="G795" s="45"/>
      <c r="H795" s="42"/>
      <c r="I795" s="42"/>
      <c r="J795" s="42"/>
      <c r="K795" s="9"/>
      <c r="L795" s="42"/>
      <c r="M795" s="2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 spans="1:25" ht="15" customHeight="1" x14ac:dyDescent="0.35">
      <c r="A796" s="42"/>
      <c r="B796" s="43"/>
      <c r="C796" s="44"/>
      <c r="D796" s="42"/>
      <c r="E796" s="42"/>
      <c r="F796" s="42"/>
      <c r="G796" s="45"/>
      <c r="H796" s="42"/>
      <c r="I796" s="42"/>
      <c r="J796" s="42"/>
      <c r="K796" s="9"/>
      <c r="L796" s="42"/>
      <c r="M796" s="2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 spans="1:25" ht="15" customHeight="1" x14ac:dyDescent="0.35">
      <c r="A797" s="42"/>
      <c r="B797" s="43"/>
      <c r="C797" s="44"/>
      <c r="D797" s="42"/>
      <c r="E797" s="42"/>
      <c r="F797" s="42"/>
      <c r="G797" s="45"/>
      <c r="H797" s="42"/>
      <c r="I797" s="42"/>
      <c r="J797" s="42"/>
      <c r="K797" s="9"/>
      <c r="L797" s="42"/>
      <c r="M797" s="2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 spans="1:25" ht="15" customHeight="1" x14ac:dyDescent="0.35">
      <c r="A798" s="42"/>
      <c r="B798" s="43"/>
      <c r="C798" s="44"/>
      <c r="D798" s="42"/>
      <c r="E798" s="42"/>
      <c r="F798" s="42"/>
      <c r="G798" s="45"/>
      <c r="H798" s="42"/>
      <c r="I798" s="42"/>
      <c r="J798" s="42"/>
      <c r="K798" s="9"/>
      <c r="L798" s="42"/>
      <c r="M798" s="2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 spans="1:25" ht="13.5" customHeight="1" x14ac:dyDescent="0.35">
      <c r="A799" s="42"/>
      <c r="B799" s="43"/>
      <c r="C799" s="44"/>
      <c r="D799" s="42"/>
      <c r="E799" s="42"/>
      <c r="F799" s="42"/>
      <c r="G799" s="45"/>
      <c r="H799" s="42"/>
      <c r="I799" s="42"/>
      <c r="J799" s="42"/>
      <c r="K799" s="9"/>
      <c r="L799" s="42"/>
      <c r="M799" s="2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 spans="1:25" ht="15" customHeight="1" x14ac:dyDescent="0.35">
      <c r="A800" s="42"/>
      <c r="B800" s="43"/>
      <c r="C800" s="44"/>
      <c r="D800" s="42"/>
      <c r="E800" s="42"/>
      <c r="F800" s="42"/>
      <c r="G800" s="45"/>
      <c r="H800" s="42"/>
      <c r="I800" s="42"/>
      <c r="J800" s="42"/>
      <c r="K800" s="9"/>
      <c r="L800" s="42"/>
      <c r="M800" s="2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 spans="1:25" ht="12.75" customHeight="1" x14ac:dyDescent="0.35">
      <c r="A801" s="42"/>
      <c r="B801" s="43"/>
      <c r="C801" s="44"/>
      <c r="D801" s="42"/>
      <c r="E801" s="42"/>
      <c r="F801" s="42"/>
      <c r="G801" s="45"/>
      <c r="H801" s="42"/>
      <c r="I801" s="42"/>
      <c r="J801" s="42"/>
      <c r="K801" s="9"/>
      <c r="L801" s="42"/>
      <c r="M801" s="2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 spans="1:25" ht="15" customHeight="1" x14ac:dyDescent="0.35">
      <c r="A802" s="42"/>
      <c r="B802" s="43"/>
      <c r="C802" s="44"/>
      <c r="D802" s="42"/>
      <c r="E802" s="42"/>
      <c r="F802" s="42"/>
      <c r="G802" s="45"/>
      <c r="H802" s="42"/>
      <c r="I802" s="42"/>
      <c r="J802" s="42"/>
      <c r="K802" s="9"/>
      <c r="L802" s="42"/>
      <c r="M802" s="2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9"/>
      <c r="Y802" s="42"/>
    </row>
    <row r="803" spans="1:25" ht="15" customHeight="1" x14ac:dyDescent="0.35">
      <c r="A803" s="42"/>
      <c r="B803" s="43"/>
      <c r="C803" s="44"/>
      <c r="D803" s="42"/>
      <c r="E803" s="42"/>
      <c r="F803" s="42"/>
      <c r="G803" s="45"/>
      <c r="H803" s="42"/>
      <c r="I803" s="42"/>
      <c r="J803" s="42"/>
      <c r="K803" s="9"/>
      <c r="L803" s="42"/>
      <c r="M803" s="2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9"/>
      <c r="Y803" s="42"/>
    </row>
    <row r="804" spans="1:25" ht="15" customHeight="1" x14ac:dyDescent="0.35">
      <c r="A804" s="42"/>
      <c r="B804" s="43"/>
      <c r="C804" s="44"/>
      <c r="D804" s="42"/>
      <c r="E804" s="42"/>
      <c r="F804" s="42"/>
      <c r="G804" s="45"/>
      <c r="H804" s="42"/>
      <c r="I804" s="42"/>
      <c r="J804" s="42"/>
      <c r="K804" s="9"/>
      <c r="L804" s="42"/>
      <c r="M804" s="2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 spans="1:25" ht="15" customHeight="1" x14ac:dyDescent="0.35">
      <c r="A805" s="42"/>
      <c r="B805" s="43"/>
      <c r="C805" s="44"/>
      <c r="D805" s="42"/>
      <c r="E805" s="42"/>
      <c r="F805" s="42"/>
      <c r="G805" s="45"/>
      <c r="H805" s="42"/>
      <c r="I805" s="42"/>
      <c r="J805" s="42"/>
      <c r="K805" s="9"/>
      <c r="L805" s="42"/>
      <c r="M805" s="2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 spans="1:25" ht="15" customHeight="1" x14ac:dyDescent="0.35">
      <c r="A806" s="42"/>
      <c r="B806" s="43"/>
      <c r="C806" s="44"/>
      <c r="D806" s="42"/>
      <c r="E806" s="42"/>
      <c r="F806" s="42"/>
      <c r="G806" s="45"/>
      <c r="H806" s="42"/>
      <c r="I806" s="42"/>
      <c r="J806" s="42"/>
      <c r="K806" s="9"/>
      <c r="L806" s="42"/>
      <c r="M806" s="2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 spans="1:25" ht="15" customHeight="1" x14ac:dyDescent="0.35">
      <c r="A807" s="42"/>
      <c r="B807" s="43"/>
      <c r="C807" s="44"/>
      <c r="D807" s="42"/>
      <c r="E807" s="42"/>
      <c r="F807" s="42"/>
      <c r="G807" s="45"/>
      <c r="H807" s="42"/>
      <c r="I807" s="42"/>
      <c r="J807" s="42"/>
      <c r="K807" s="9"/>
      <c r="L807" s="42"/>
      <c r="M807" s="2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 spans="1:25" ht="15" customHeight="1" x14ac:dyDescent="0.35">
      <c r="A808" s="42"/>
      <c r="B808" s="43"/>
      <c r="C808" s="44"/>
      <c r="D808" s="42"/>
      <c r="E808" s="42"/>
      <c r="F808" s="42"/>
      <c r="G808" s="45"/>
      <c r="H808" s="42"/>
      <c r="I808" s="42"/>
      <c r="J808" s="42"/>
      <c r="K808" s="9"/>
      <c r="L808" s="42"/>
      <c r="M808" s="2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 spans="1:25" ht="15" customHeight="1" x14ac:dyDescent="0.35">
      <c r="A809" s="42"/>
      <c r="B809" s="43"/>
      <c r="C809" s="44"/>
      <c r="D809" s="42"/>
      <c r="E809" s="42"/>
      <c r="F809" s="42"/>
      <c r="G809" s="45"/>
      <c r="H809" s="42"/>
      <c r="I809" s="42"/>
      <c r="J809" s="42"/>
      <c r="K809" s="9"/>
      <c r="L809" s="42"/>
      <c r="M809" s="2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 spans="1:25" ht="15" customHeight="1" x14ac:dyDescent="0.35">
      <c r="A810" s="42"/>
      <c r="B810" s="43"/>
      <c r="C810" s="44"/>
      <c r="D810" s="42"/>
      <c r="E810" s="42"/>
      <c r="F810" s="42"/>
      <c r="G810" s="45"/>
      <c r="H810" s="42"/>
      <c r="I810" s="42"/>
      <c r="J810" s="42"/>
      <c r="K810" s="9"/>
      <c r="L810" s="42"/>
      <c r="M810" s="2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 spans="1:25" ht="15" customHeight="1" x14ac:dyDescent="0.35">
      <c r="A811" s="42"/>
      <c r="B811" s="43"/>
      <c r="C811" s="44"/>
      <c r="D811" s="42"/>
      <c r="E811" s="42"/>
      <c r="F811" s="42"/>
      <c r="G811" s="45"/>
      <c r="H811" s="42"/>
      <c r="I811" s="42"/>
      <c r="J811" s="42"/>
      <c r="K811" s="9"/>
      <c r="L811" s="42"/>
      <c r="M811" s="2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 spans="1:25" ht="15" customHeight="1" x14ac:dyDescent="0.35">
      <c r="A812" s="42"/>
      <c r="B812" s="43"/>
      <c r="C812" s="44"/>
      <c r="D812" s="42"/>
      <c r="E812" s="42"/>
      <c r="F812" s="42"/>
      <c r="G812" s="45"/>
      <c r="H812" s="42"/>
      <c r="I812" s="42"/>
      <c r="J812" s="42"/>
      <c r="K812" s="9"/>
      <c r="L812" s="42"/>
      <c r="M812" s="2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 spans="1:25" ht="15" customHeight="1" x14ac:dyDescent="0.35">
      <c r="A813" s="42"/>
      <c r="B813" s="43"/>
      <c r="C813" s="44"/>
      <c r="D813" s="42"/>
      <c r="E813" s="42"/>
      <c r="F813" s="42"/>
      <c r="G813" s="45"/>
      <c r="H813" s="42"/>
      <c r="I813" s="42"/>
      <c r="J813" s="42"/>
      <c r="K813" s="9"/>
      <c r="L813" s="42"/>
      <c r="M813" s="2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 spans="1:25" ht="15" customHeight="1" x14ac:dyDescent="0.35">
      <c r="A814" s="42"/>
      <c r="B814" s="43"/>
      <c r="C814" s="44"/>
      <c r="D814" s="42"/>
      <c r="E814" s="42"/>
      <c r="F814" s="42"/>
      <c r="G814" s="45"/>
      <c r="H814" s="42"/>
      <c r="I814" s="42"/>
      <c r="J814" s="42"/>
      <c r="K814" s="9"/>
      <c r="L814" s="42"/>
      <c r="M814" s="2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 spans="1:25" ht="15" customHeight="1" x14ac:dyDescent="0.35">
      <c r="A815" s="42"/>
      <c r="B815" s="43"/>
      <c r="C815" s="44"/>
      <c r="D815" s="42"/>
      <c r="E815" s="42"/>
      <c r="F815" s="42"/>
      <c r="G815" s="45"/>
      <c r="H815" s="42"/>
      <c r="I815" s="42"/>
      <c r="J815" s="42"/>
      <c r="K815" s="9"/>
      <c r="L815" s="42"/>
      <c r="M815" s="2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 spans="1:25" ht="15" customHeight="1" x14ac:dyDescent="0.35">
      <c r="A816" s="42"/>
      <c r="B816" s="43"/>
      <c r="C816" s="44"/>
      <c r="D816" s="42"/>
      <c r="E816" s="42"/>
      <c r="F816" s="42"/>
      <c r="G816" s="45"/>
      <c r="H816" s="42"/>
      <c r="I816" s="42"/>
      <c r="J816" s="42"/>
      <c r="K816" s="9"/>
      <c r="L816" s="42"/>
      <c r="M816" s="2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 spans="1:25" ht="15" customHeight="1" x14ac:dyDescent="0.35">
      <c r="A817" s="42"/>
      <c r="B817" s="43"/>
      <c r="C817" s="44"/>
      <c r="D817" s="42"/>
      <c r="E817" s="42"/>
      <c r="F817" s="42"/>
      <c r="G817" s="45"/>
      <c r="H817" s="42"/>
      <c r="I817" s="42"/>
      <c r="J817" s="42"/>
      <c r="K817" s="9"/>
      <c r="L817" s="42"/>
      <c r="M817" s="2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 spans="1:25" ht="15" customHeight="1" x14ac:dyDescent="0.35">
      <c r="A818" s="42"/>
      <c r="B818" s="43"/>
      <c r="C818" s="44"/>
      <c r="D818" s="42"/>
      <c r="E818" s="42"/>
      <c r="F818" s="42"/>
      <c r="G818" s="45"/>
      <c r="H818" s="42"/>
      <c r="I818" s="42"/>
      <c r="J818" s="42"/>
      <c r="K818" s="9"/>
      <c r="L818" s="42"/>
      <c r="M818" s="2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 spans="1:25" ht="15" customHeight="1" x14ac:dyDescent="0.35">
      <c r="A819" s="42"/>
      <c r="B819" s="43"/>
      <c r="C819" s="44"/>
      <c r="D819" s="42"/>
      <c r="E819" s="42"/>
      <c r="F819" s="42"/>
      <c r="G819" s="45"/>
      <c r="H819" s="42"/>
      <c r="I819" s="42"/>
      <c r="J819" s="42"/>
      <c r="K819" s="9"/>
      <c r="L819" s="42"/>
      <c r="M819" s="2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 spans="1:25" ht="16.5" customHeight="1" x14ac:dyDescent="0.35">
      <c r="A820" s="42"/>
      <c r="B820" s="43"/>
      <c r="C820" s="44"/>
      <c r="D820" s="42"/>
      <c r="E820" s="42"/>
      <c r="F820" s="42"/>
      <c r="G820" s="45"/>
      <c r="H820" s="42"/>
      <c r="I820" s="42"/>
      <c r="J820" s="42"/>
      <c r="K820" s="9"/>
      <c r="L820" s="42"/>
      <c r="M820" s="2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 spans="1:25" ht="15" customHeight="1" x14ac:dyDescent="0.35">
      <c r="A821" s="42"/>
      <c r="B821" s="43"/>
      <c r="C821" s="44"/>
      <c r="D821" s="42"/>
      <c r="E821" s="42"/>
      <c r="F821" s="42"/>
      <c r="G821" s="45"/>
      <c r="H821" s="42"/>
      <c r="I821" s="42"/>
      <c r="J821" s="42"/>
      <c r="K821" s="9"/>
      <c r="L821" s="42"/>
      <c r="M821" s="2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9"/>
      <c r="Y821" s="42"/>
    </row>
    <row r="822" spans="1:25" ht="15" customHeight="1" x14ac:dyDescent="0.35">
      <c r="A822" s="42"/>
      <c r="B822" s="43"/>
      <c r="C822" s="44"/>
      <c r="D822" s="42"/>
      <c r="E822" s="42"/>
      <c r="F822" s="42"/>
      <c r="G822" s="45"/>
      <c r="H822" s="42"/>
      <c r="I822" s="42"/>
      <c r="J822" s="42"/>
      <c r="K822" s="9"/>
      <c r="L822" s="42"/>
      <c r="M822" s="2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9"/>
      <c r="Y822" s="42"/>
    </row>
    <row r="823" spans="1:25" ht="15" customHeight="1" x14ac:dyDescent="0.35">
      <c r="A823" s="42"/>
      <c r="B823" s="43"/>
      <c r="C823" s="44"/>
      <c r="D823" s="42"/>
      <c r="E823" s="42"/>
      <c r="F823" s="42"/>
      <c r="G823" s="45"/>
      <c r="H823" s="42"/>
      <c r="I823" s="42"/>
      <c r="J823" s="42"/>
      <c r="K823" s="9"/>
      <c r="L823" s="42"/>
      <c r="M823" s="2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 spans="1:25" ht="15" customHeight="1" x14ac:dyDescent="0.35">
      <c r="A824" s="42"/>
      <c r="B824" s="43"/>
      <c r="C824" s="44"/>
      <c r="D824" s="42"/>
      <c r="E824" s="42"/>
      <c r="F824" s="42"/>
      <c r="G824" s="45"/>
      <c r="H824" s="42"/>
      <c r="I824" s="42"/>
      <c r="J824" s="42"/>
      <c r="K824" s="9"/>
      <c r="L824" s="42"/>
      <c r="M824" s="2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 spans="1:25" ht="15" customHeight="1" x14ac:dyDescent="0.35">
      <c r="A825" s="42"/>
      <c r="B825" s="43"/>
      <c r="C825" s="44"/>
      <c r="D825" s="42"/>
      <c r="E825" s="42"/>
      <c r="F825" s="42"/>
      <c r="G825" s="45"/>
      <c r="H825" s="42"/>
      <c r="I825" s="42"/>
      <c r="J825" s="42"/>
      <c r="K825" s="9"/>
      <c r="L825" s="42"/>
      <c r="M825" s="2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 spans="1:25" ht="15" customHeight="1" x14ac:dyDescent="0.35">
      <c r="A826" s="42"/>
      <c r="B826" s="43"/>
      <c r="C826" s="44"/>
      <c r="D826" s="42"/>
      <c r="E826" s="42"/>
      <c r="F826" s="42"/>
      <c r="G826" s="45"/>
      <c r="H826" s="42"/>
      <c r="I826" s="42"/>
      <c r="J826" s="42"/>
      <c r="K826" s="9"/>
      <c r="L826" s="42"/>
      <c r="M826" s="2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 spans="1:25" ht="15" customHeight="1" x14ac:dyDescent="0.35">
      <c r="A827" s="42"/>
      <c r="B827" s="43"/>
      <c r="C827" s="44"/>
      <c r="D827" s="42"/>
      <c r="E827" s="42"/>
      <c r="F827" s="42"/>
      <c r="G827" s="45"/>
      <c r="H827" s="42"/>
      <c r="I827" s="42"/>
      <c r="J827" s="42"/>
      <c r="K827" s="9"/>
      <c r="L827" s="42"/>
      <c r="M827" s="2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 spans="1:25" ht="15" customHeight="1" x14ac:dyDescent="0.35">
      <c r="A828" s="42"/>
      <c r="B828" s="43"/>
      <c r="C828" s="44"/>
      <c r="D828" s="42"/>
      <c r="E828" s="42"/>
      <c r="F828" s="42"/>
      <c r="G828" s="45"/>
      <c r="H828" s="42"/>
      <c r="I828" s="42"/>
      <c r="J828" s="42"/>
      <c r="K828" s="9"/>
      <c r="L828" s="42"/>
      <c r="M828" s="2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 spans="1:25" ht="15" customHeight="1" x14ac:dyDescent="0.35">
      <c r="A829" s="42"/>
      <c r="B829" s="43"/>
      <c r="C829" s="44"/>
      <c r="D829" s="42"/>
      <c r="E829" s="42"/>
      <c r="F829" s="42"/>
      <c r="G829" s="45"/>
      <c r="H829" s="42"/>
      <c r="I829" s="42"/>
      <c r="J829" s="42"/>
      <c r="K829" s="9"/>
      <c r="L829" s="42"/>
      <c r="M829" s="2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 spans="1:25" ht="15" customHeight="1" x14ac:dyDescent="0.35">
      <c r="A830" s="42"/>
      <c r="B830" s="43"/>
      <c r="C830" s="44"/>
      <c r="D830" s="42"/>
      <c r="E830" s="42"/>
      <c r="F830" s="42"/>
      <c r="G830" s="45"/>
      <c r="H830" s="42"/>
      <c r="I830" s="42"/>
      <c r="J830" s="42"/>
      <c r="K830" s="9"/>
      <c r="L830" s="42"/>
      <c r="M830" s="2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 spans="1:25" ht="15" customHeight="1" x14ac:dyDescent="0.35">
      <c r="A831" s="42"/>
      <c r="B831" s="43"/>
      <c r="C831" s="44"/>
      <c r="D831" s="42"/>
      <c r="E831" s="42"/>
      <c r="F831" s="42"/>
      <c r="G831" s="45"/>
      <c r="H831" s="42"/>
      <c r="I831" s="42"/>
      <c r="J831" s="42"/>
      <c r="K831" s="9"/>
      <c r="L831" s="42"/>
      <c r="M831" s="2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 spans="1:25" ht="15" customHeight="1" x14ac:dyDescent="0.35">
      <c r="A832" s="42"/>
      <c r="B832" s="43"/>
      <c r="C832" s="44"/>
      <c r="D832" s="42"/>
      <c r="E832" s="42"/>
      <c r="F832" s="42"/>
      <c r="G832" s="45"/>
      <c r="H832" s="42"/>
      <c r="I832" s="42"/>
      <c r="J832" s="42"/>
      <c r="K832" s="9"/>
      <c r="L832" s="42"/>
      <c r="M832" s="2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 spans="1:25" ht="15" customHeight="1" x14ac:dyDescent="0.35">
      <c r="A833" s="42"/>
      <c r="B833" s="43"/>
      <c r="C833" s="44"/>
      <c r="D833" s="42"/>
      <c r="E833" s="42"/>
      <c r="F833" s="42"/>
      <c r="G833" s="45"/>
      <c r="H833" s="42"/>
      <c r="I833" s="42"/>
      <c r="J833" s="42"/>
      <c r="K833" s="9"/>
      <c r="L833" s="42"/>
      <c r="M833" s="2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 spans="1:25" ht="15" customHeight="1" x14ac:dyDescent="0.35">
      <c r="A834" s="42"/>
      <c r="B834" s="43"/>
      <c r="C834" s="44"/>
      <c r="D834" s="42"/>
      <c r="E834" s="42"/>
      <c r="F834" s="42"/>
      <c r="G834" s="45"/>
      <c r="H834" s="42"/>
      <c r="I834" s="42"/>
      <c r="J834" s="42"/>
      <c r="K834" s="9"/>
      <c r="L834" s="42"/>
      <c r="M834" s="2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 spans="1:25" ht="15" customHeight="1" x14ac:dyDescent="0.35">
      <c r="A835" s="42"/>
      <c r="B835" s="43"/>
      <c r="C835" s="44"/>
      <c r="D835" s="42"/>
      <c r="E835" s="42"/>
      <c r="F835" s="42"/>
      <c r="G835" s="45"/>
      <c r="H835" s="42"/>
      <c r="I835" s="42"/>
      <c r="J835" s="42"/>
      <c r="K835" s="9"/>
      <c r="L835" s="42"/>
      <c r="M835" s="2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 spans="1:25" ht="15" customHeight="1" x14ac:dyDescent="0.35">
      <c r="A836" s="42"/>
      <c r="B836" s="43"/>
      <c r="C836" s="44"/>
      <c r="D836" s="42"/>
      <c r="E836" s="42"/>
      <c r="F836" s="42"/>
      <c r="G836" s="45"/>
      <c r="H836" s="42"/>
      <c r="I836" s="42"/>
      <c r="J836" s="42"/>
      <c r="K836" s="9"/>
      <c r="L836" s="42"/>
      <c r="M836" s="2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 spans="1:25" ht="15" customHeight="1" x14ac:dyDescent="0.35">
      <c r="A837" s="42"/>
      <c r="B837" s="43"/>
      <c r="C837" s="44"/>
      <c r="D837" s="42"/>
      <c r="E837" s="42"/>
      <c r="F837" s="42"/>
      <c r="G837" s="45"/>
      <c r="H837" s="42"/>
      <c r="I837" s="42"/>
      <c r="J837" s="42"/>
      <c r="K837" s="9"/>
      <c r="L837" s="42"/>
      <c r="M837" s="2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 spans="1:25" ht="15" customHeight="1" x14ac:dyDescent="0.35">
      <c r="A838" s="42"/>
      <c r="B838" s="43"/>
      <c r="C838" s="44"/>
      <c r="D838" s="42"/>
      <c r="E838" s="42"/>
      <c r="F838" s="42"/>
      <c r="G838" s="45"/>
      <c r="H838" s="42"/>
      <c r="I838" s="42"/>
      <c r="J838" s="42"/>
      <c r="K838" s="9"/>
      <c r="L838" s="42"/>
      <c r="M838" s="2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 spans="1:25" ht="15" customHeight="1" x14ac:dyDescent="0.35">
      <c r="A839" s="42"/>
      <c r="B839" s="43"/>
      <c r="C839" s="44"/>
      <c r="D839" s="42"/>
      <c r="E839" s="42"/>
      <c r="F839" s="42"/>
      <c r="G839" s="45"/>
      <c r="H839" s="42"/>
      <c r="I839" s="42"/>
      <c r="J839" s="42"/>
      <c r="K839" s="9"/>
      <c r="L839" s="42"/>
      <c r="M839" s="2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 spans="1:25" ht="15" customHeight="1" x14ac:dyDescent="0.35">
      <c r="A840" s="42"/>
      <c r="B840" s="43"/>
      <c r="C840" s="44"/>
      <c r="D840" s="42"/>
      <c r="E840" s="42"/>
      <c r="F840" s="42"/>
      <c r="G840" s="45"/>
      <c r="H840" s="42"/>
      <c r="I840" s="42"/>
      <c r="J840" s="42"/>
      <c r="K840" s="9"/>
      <c r="L840" s="42"/>
      <c r="M840" s="2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 spans="1:25" ht="15.75" customHeight="1" x14ac:dyDescent="0.35">
      <c r="A841" s="42"/>
      <c r="B841" s="43"/>
      <c r="C841" s="44"/>
      <c r="D841" s="42"/>
      <c r="E841" s="42"/>
      <c r="F841" s="42"/>
      <c r="G841" s="45"/>
      <c r="H841" s="42"/>
      <c r="I841" s="42"/>
      <c r="J841" s="42"/>
      <c r="K841" s="9"/>
      <c r="L841" s="42"/>
      <c r="M841" s="2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 spans="1:25" ht="15" customHeight="1" x14ac:dyDescent="0.35">
      <c r="A842" s="42"/>
      <c r="B842" s="43"/>
      <c r="C842" s="44"/>
      <c r="D842" s="42"/>
      <c r="E842" s="42"/>
      <c r="F842" s="42"/>
      <c r="G842" s="45"/>
      <c r="H842" s="42"/>
      <c r="I842" s="42"/>
      <c r="J842" s="42"/>
      <c r="K842" s="9"/>
      <c r="L842" s="42"/>
      <c r="M842" s="2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9"/>
      <c r="Y842" s="42"/>
    </row>
    <row r="843" spans="1:25" ht="15" customHeight="1" x14ac:dyDescent="0.35">
      <c r="A843" s="42"/>
      <c r="B843" s="43"/>
      <c r="C843" s="44"/>
      <c r="D843" s="42"/>
      <c r="E843" s="42"/>
      <c r="F843" s="42"/>
      <c r="G843" s="45"/>
      <c r="H843" s="42"/>
      <c r="I843" s="42"/>
      <c r="J843" s="42"/>
      <c r="K843" s="9"/>
      <c r="L843" s="42"/>
      <c r="M843" s="2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 spans="1:25" ht="15" customHeight="1" x14ac:dyDescent="0.35">
      <c r="A844" s="42"/>
      <c r="B844" s="43"/>
      <c r="C844" s="44"/>
      <c r="D844" s="42"/>
      <c r="E844" s="42"/>
      <c r="F844" s="42"/>
      <c r="G844" s="45"/>
      <c r="H844" s="42"/>
      <c r="I844" s="42"/>
      <c r="J844" s="42"/>
      <c r="K844" s="9"/>
      <c r="L844" s="42"/>
      <c r="M844" s="2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 spans="1:25" ht="15" customHeight="1" x14ac:dyDescent="0.35">
      <c r="A845" s="42"/>
      <c r="B845" s="43"/>
      <c r="C845" s="44"/>
      <c r="D845" s="42"/>
      <c r="E845" s="42"/>
      <c r="F845" s="42"/>
      <c r="G845" s="45"/>
      <c r="H845" s="42"/>
      <c r="I845" s="42"/>
      <c r="J845" s="42"/>
      <c r="K845" s="9"/>
      <c r="L845" s="42"/>
      <c r="M845" s="2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 spans="1:25" ht="15" customHeight="1" x14ac:dyDescent="0.35">
      <c r="A846" s="42"/>
      <c r="B846" s="43"/>
      <c r="C846" s="44"/>
      <c r="D846" s="42"/>
      <c r="E846" s="42"/>
      <c r="F846" s="42"/>
      <c r="G846" s="45"/>
      <c r="H846" s="42"/>
      <c r="I846" s="42"/>
      <c r="J846" s="42"/>
      <c r="K846" s="9"/>
      <c r="L846" s="42"/>
      <c r="M846" s="2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 spans="1:25" ht="15" customHeight="1" x14ac:dyDescent="0.35">
      <c r="A847" s="42"/>
      <c r="B847" s="43"/>
      <c r="C847" s="44"/>
      <c r="D847" s="42"/>
      <c r="E847" s="42"/>
      <c r="F847" s="42"/>
      <c r="G847" s="45"/>
      <c r="H847" s="42"/>
      <c r="I847" s="42"/>
      <c r="J847" s="42"/>
      <c r="K847" s="9"/>
      <c r="L847" s="42"/>
      <c r="M847" s="2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 spans="1:25" ht="15" customHeight="1" x14ac:dyDescent="0.35">
      <c r="A848" s="42"/>
      <c r="B848" s="43"/>
      <c r="C848" s="44"/>
      <c r="D848" s="42"/>
      <c r="E848" s="42"/>
      <c r="F848" s="42"/>
      <c r="G848" s="45"/>
      <c r="H848" s="42"/>
      <c r="I848" s="42"/>
      <c r="J848" s="42"/>
      <c r="K848" s="9"/>
      <c r="L848" s="42"/>
      <c r="M848" s="2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 spans="1:25" ht="15" customHeight="1" x14ac:dyDescent="0.35">
      <c r="A849" s="42"/>
      <c r="B849" s="43"/>
      <c r="C849" s="44"/>
      <c r="D849" s="42"/>
      <c r="E849" s="42"/>
      <c r="F849" s="42"/>
      <c r="G849" s="45"/>
      <c r="H849" s="42"/>
      <c r="I849" s="42"/>
      <c r="J849" s="42"/>
      <c r="K849" s="9"/>
      <c r="L849" s="42"/>
      <c r="M849" s="2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 spans="1:25" ht="15" customHeight="1" x14ac:dyDescent="0.35">
      <c r="A850" s="42"/>
      <c r="B850" s="43"/>
      <c r="C850" s="44"/>
      <c r="D850" s="42"/>
      <c r="E850" s="42"/>
      <c r="F850" s="42"/>
      <c r="G850" s="45"/>
      <c r="H850" s="42"/>
      <c r="I850" s="42"/>
      <c r="J850" s="42"/>
      <c r="K850" s="9"/>
      <c r="L850" s="42"/>
      <c r="M850" s="2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 spans="1:25" ht="15" customHeight="1" x14ac:dyDescent="0.35">
      <c r="A851" s="42"/>
      <c r="B851" s="43"/>
      <c r="C851" s="44"/>
      <c r="D851" s="42"/>
      <c r="E851" s="42"/>
      <c r="F851" s="42"/>
      <c r="G851" s="45"/>
      <c r="H851" s="42"/>
      <c r="I851" s="42"/>
      <c r="J851" s="42"/>
      <c r="K851" s="9"/>
      <c r="L851" s="42"/>
      <c r="M851" s="2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 spans="1:25" ht="15" customHeight="1" x14ac:dyDescent="0.35">
      <c r="A852" s="42"/>
      <c r="B852" s="43"/>
      <c r="C852" s="44"/>
      <c r="D852" s="42"/>
      <c r="E852" s="42"/>
      <c r="F852" s="42"/>
      <c r="G852" s="45"/>
      <c r="H852" s="42"/>
      <c r="I852" s="42"/>
      <c r="J852" s="42"/>
      <c r="K852" s="9"/>
      <c r="L852" s="42"/>
      <c r="M852" s="2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 spans="1:25" ht="15" customHeight="1" x14ac:dyDescent="0.35">
      <c r="A853" s="42"/>
      <c r="B853" s="43"/>
      <c r="C853" s="44"/>
      <c r="D853" s="42"/>
      <c r="E853" s="42"/>
      <c r="F853" s="42"/>
      <c r="G853" s="45"/>
      <c r="H853" s="42"/>
      <c r="I853" s="42"/>
      <c r="J853" s="42"/>
      <c r="K853" s="9"/>
      <c r="L853" s="42"/>
      <c r="M853" s="2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 spans="1:25" ht="15" customHeight="1" x14ac:dyDescent="0.35">
      <c r="A854" s="42"/>
      <c r="B854" s="43"/>
      <c r="C854" s="44"/>
      <c r="D854" s="42"/>
      <c r="E854" s="42"/>
      <c r="F854" s="42"/>
      <c r="G854" s="45"/>
      <c r="H854" s="42"/>
      <c r="I854" s="42"/>
      <c r="J854" s="42"/>
      <c r="K854" s="9"/>
      <c r="L854" s="42"/>
      <c r="M854" s="2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 spans="1:25" ht="15" customHeight="1" x14ac:dyDescent="0.35">
      <c r="A855" s="42"/>
      <c r="B855" s="43"/>
      <c r="C855" s="44"/>
      <c r="D855" s="42"/>
      <c r="E855" s="42"/>
      <c r="F855" s="42"/>
      <c r="G855" s="45"/>
      <c r="H855" s="42"/>
      <c r="I855" s="42"/>
      <c r="J855" s="42"/>
      <c r="K855" s="9"/>
      <c r="L855" s="42"/>
      <c r="M855" s="2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 spans="1:25" ht="15" customHeight="1" x14ac:dyDescent="0.35">
      <c r="A856" s="42"/>
      <c r="B856" s="43"/>
      <c r="C856" s="44"/>
      <c r="D856" s="42"/>
      <c r="E856" s="42"/>
      <c r="F856" s="42"/>
      <c r="G856" s="45"/>
      <c r="H856" s="42"/>
      <c r="I856" s="42"/>
      <c r="J856" s="42"/>
      <c r="K856" s="9"/>
      <c r="L856" s="42"/>
      <c r="M856" s="2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 spans="1:25" ht="15" customHeight="1" x14ac:dyDescent="0.35">
      <c r="A857" s="42"/>
      <c r="B857" s="43"/>
      <c r="C857" s="44"/>
      <c r="D857" s="42"/>
      <c r="E857" s="42"/>
      <c r="F857" s="42"/>
      <c r="G857" s="45"/>
      <c r="H857" s="42"/>
      <c r="I857" s="42"/>
      <c r="J857" s="42"/>
      <c r="K857" s="9"/>
      <c r="L857" s="42"/>
      <c r="M857" s="2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 spans="1:25" ht="15" customHeight="1" x14ac:dyDescent="0.35">
      <c r="A858" s="42"/>
      <c r="B858" s="43"/>
      <c r="C858" s="44"/>
      <c r="D858" s="42"/>
      <c r="E858" s="42"/>
      <c r="F858" s="42"/>
      <c r="G858" s="45"/>
      <c r="H858" s="42"/>
      <c r="I858" s="42"/>
      <c r="J858" s="42"/>
      <c r="K858" s="9"/>
      <c r="L858" s="42"/>
      <c r="M858" s="2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 spans="1:25" ht="30.75" customHeight="1" x14ac:dyDescent="0.35">
      <c r="A859" s="42"/>
      <c r="B859" s="43"/>
      <c r="C859" s="44"/>
      <c r="D859" s="42"/>
      <c r="E859" s="42"/>
      <c r="F859" s="42"/>
      <c r="G859" s="45"/>
      <c r="H859" s="42"/>
      <c r="I859" s="42"/>
      <c r="J859" s="42"/>
      <c r="K859" s="9"/>
      <c r="L859" s="42"/>
      <c r="M859" s="2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 spans="1:25" ht="19.5" customHeight="1" x14ac:dyDescent="0.35">
      <c r="A860" s="42"/>
      <c r="B860" s="43"/>
      <c r="C860" s="44"/>
      <c r="D860" s="42"/>
      <c r="E860" s="42"/>
      <c r="F860" s="42"/>
      <c r="G860" s="45"/>
      <c r="H860" s="42"/>
      <c r="I860" s="42"/>
      <c r="J860" s="42"/>
      <c r="K860" s="9"/>
      <c r="L860" s="42"/>
      <c r="M860" s="2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9"/>
      <c r="Y860" s="42"/>
    </row>
    <row r="861" spans="1:25" ht="15" customHeight="1" x14ac:dyDescent="0.35">
      <c r="A861" s="42"/>
      <c r="B861" s="43"/>
      <c r="C861" s="44"/>
      <c r="D861" s="42"/>
      <c r="E861" s="42"/>
      <c r="F861" s="42"/>
      <c r="G861" s="45"/>
      <c r="H861" s="42"/>
      <c r="I861" s="42"/>
      <c r="J861" s="42"/>
      <c r="K861" s="9"/>
      <c r="L861" s="42"/>
      <c r="M861" s="2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 spans="1:25" ht="15" customHeight="1" x14ac:dyDescent="0.35">
      <c r="A862" s="42"/>
      <c r="B862" s="43"/>
      <c r="C862" s="44"/>
      <c r="D862" s="42"/>
      <c r="E862" s="42"/>
      <c r="F862" s="42"/>
      <c r="G862" s="45"/>
      <c r="H862" s="42"/>
      <c r="I862" s="42"/>
      <c r="J862" s="42"/>
      <c r="K862" s="9"/>
      <c r="L862" s="42"/>
      <c r="M862" s="2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 spans="1:25" ht="15" customHeight="1" x14ac:dyDescent="0.35">
      <c r="A863" s="42"/>
      <c r="B863" s="43"/>
      <c r="C863" s="44"/>
      <c r="D863" s="42"/>
      <c r="E863" s="42"/>
      <c r="F863" s="42"/>
      <c r="G863" s="45"/>
      <c r="H863" s="42"/>
      <c r="I863" s="42"/>
      <c r="J863" s="42"/>
      <c r="K863" s="9"/>
      <c r="L863" s="42"/>
      <c r="M863" s="2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 spans="1:25" ht="15" customHeight="1" x14ac:dyDescent="0.35">
      <c r="A864" s="42"/>
      <c r="B864" s="43"/>
      <c r="C864" s="44"/>
      <c r="D864" s="42"/>
      <c r="E864" s="42"/>
      <c r="F864" s="42"/>
      <c r="G864" s="45"/>
      <c r="H864" s="42"/>
      <c r="I864" s="42"/>
      <c r="J864" s="42"/>
      <c r="K864" s="9"/>
      <c r="L864" s="42"/>
      <c r="M864" s="2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 spans="1:25" ht="15" customHeight="1" x14ac:dyDescent="0.35">
      <c r="A865" s="42"/>
      <c r="B865" s="43"/>
      <c r="C865" s="44"/>
      <c r="D865" s="42"/>
      <c r="E865" s="42"/>
      <c r="F865" s="42"/>
      <c r="G865" s="45"/>
      <c r="H865" s="42"/>
      <c r="I865" s="42"/>
      <c r="J865" s="42"/>
      <c r="K865" s="9"/>
      <c r="L865" s="42"/>
      <c r="M865" s="2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 spans="1:25" ht="15" customHeight="1" x14ac:dyDescent="0.35">
      <c r="A866" s="42"/>
      <c r="B866" s="43"/>
      <c r="C866" s="44"/>
      <c r="D866" s="42"/>
      <c r="E866" s="42"/>
      <c r="F866" s="42"/>
      <c r="G866" s="45"/>
      <c r="H866" s="42"/>
      <c r="I866" s="42"/>
      <c r="J866" s="42"/>
      <c r="K866" s="9"/>
      <c r="L866" s="42"/>
      <c r="M866" s="2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 spans="1:25" ht="30.75" customHeight="1" x14ac:dyDescent="0.35">
      <c r="A867" s="42"/>
      <c r="B867" s="43"/>
      <c r="C867" s="44"/>
      <c r="D867" s="42"/>
      <c r="E867" s="42"/>
      <c r="F867" s="42"/>
      <c r="G867" s="45"/>
      <c r="H867" s="42"/>
      <c r="I867" s="42"/>
      <c r="J867" s="42"/>
      <c r="K867" s="9"/>
      <c r="L867" s="42"/>
      <c r="M867" s="2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 spans="1:25" ht="15" customHeight="1" x14ac:dyDescent="0.35">
      <c r="A868" s="42"/>
      <c r="B868" s="43"/>
      <c r="C868" s="44"/>
      <c r="D868" s="42"/>
      <c r="E868" s="42"/>
      <c r="F868" s="42"/>
      <c r="G868" s="45"/>
      <c r="H868" s="42"/>
      <c r="I868" s="42"/>
      <c r="J868" s="42"/>
      <c r="K868" s="9"/>
      <c r="L868" s="42"/>
      <c r="M868" s="2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9"/>
      <c r="Y868" s="42"/>
    </row>
    <row r="869" spans="1:25" ht="15" customHeight="1" x14ac:dyDescent="0.35">
      <c r="A869" s="42"/>
      <c r="B869" s="43"/>
      <c r="C869" s="44"/>
      <c r="D869" s="42"/>
      <c r="E869" s="42"/>
      <c r="F869" s="42"/>
      <c r="G869" s="45"/>
      <c r="H869" s="42"/>
      <c r="I869" s="42"/>
      <c r="J869" s="42"/>
      <c r="K869" s="9"/>
      <c r="L869" s="42"/>
      <c r="M869" s="2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 spans="1:25" ht="15" customHeight="1" x14ac:dyDescent="0.35">
      <c r="A870" s="42"/>
      <c r="B870" s="43"/>
      <c r="C870" s="44"/>
      <c r="D870" s="42"/>
      <c r="E870" s="42"/>
      <c r="F870" s="42"/>
      <c r="G870" s="45"/>
      <c r="H870" s="42"/>
      <c r="I870" s="42"/>
      <c r="J870" s="42"/>
      <c r="K870" s="9"/>
      <c r="L870" s="42"/>
      <c r="M870" s="2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 spans="1:25" ht="15" customHeight="1" x14ac:dyDescent="0.35">
      <c r="A871" s="42"/>
      <c r="B871" s="43"/>
      <c r="C871" s="44"/>
      <c r="D871" s="42"/>
      <c r="E871" s="42"/>
      <c r="F871" s="42"/>
      <c r="G871" s="45"/>
      <c r="H871" s="42"/>
      <c r="I871" s="42"/>
      <c r="J871" s="42"/>
      <c r="K871" s="9"/>
      <c r="L871" s="42"/>
      <c r="M871" s="2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 spans="1:25" ht="15" customHeight="1" x14ac:dyDescent="0.35">
      <c r="A872" s="42"/>
      <c r="B872" s="43"/>
      <c r="C872" s="44"/>
      <c r="D872" s="42"/>
      <c r="E872" s="42"/>
      <c r="F872" s="42"/>
      <c r="G872" s="45"/>
      <c r="H872" s="42"/>
      <c r="I872" s="42"/>
      <c r="J872" s="42"/>
      <c r="K872" s="9"/>
      <c r="L872" s="42"/>
      <c r="M872" s="2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 spans="1:25" ht="15" customHeight="1" x14ac:dyDescent="0.35">
      <c r="A873" s="42"/>
      <c r="B873" s="43"/>
      <c r="C873" s="44"/>
      <c r="D873" s="42"/>
      <c r="E873" s="42"/>
      <c r="F873" s="42"/>
      <c r="G873" s="45"/>
      <c r="H873" s="42"/>
      <c r="I873" s="42"/>
      <c r="J873" s="42"/>
      <c r="K873" s="9"/>
      <c r="L873" s="42"/>
      <c r="M873" s="2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 spans="1:25" ht="15" customHeight="1" x14ac:dyDescent="0.35">
      <c r="A874" s="42"/>
      <c r="B874" s="43"/>
      <c r="C874" s="44"/>
      <c r="D874" s="42"/>
      <c r="E874" s="42"/>
      <c r="F874" s="42"/>
      <c r="G874" s="45"/>
      <c r="H874" s="42"/>
      <c r="I874" s="42"/>
      <c r="J874" s="42"/>
      <c r="K874" s="9"/>
      <c r="L874" s="42"/>
      <c r="M874" s="2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 spans="1:25" ht="15" customHeight="1" x14ac:dyDescent="0.35">
      <c r="A875" s="42"/>
      <c r="B875" s="43"/>
      <c r="C875" s="44"/>
      <c r="D875" s="42"/>
      <c r="E875" s="42"/>
      <c r="F875" s="42"/>
      <c r="G875" s="45"/>
      <c r="H875" s="42"/>
      <c r="I875" s="42"/>
      <c r="J875" s="42"/>
      <c r="K875" s="9"/>
      <c r="L875" s="42"/>
      <c r="M875" s="2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 spans="1:25" ht="15" customHeight="1" x14ac:dyDescent="0.35">
      <c r="A876" s="42"/>
      <c r="B876" s="43"/>
      <c r="C876" s="44"/>
      <c r="D876" s="42"/>
      <c r="E876" s="42"/>
      <c r="F876" s="42"/>
      <c r="G876" s="45"/>
      <c r="H876" s="42"/>
      <c r="I876" s="42"/>
      <c r="J876" s="42"/>
      <c r="K876" s="9"/>
      <c r="L876" s="42"/>
      <c r="M876" s="2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 spans="1:25" ht="15" customHeight="1" x14ac:dyDescent="0.35">
      <c r="A877" s="42"/>
      <c r="B877" s="43"/>
      <c r="C877" s="44"/>
      <c r="D877" s="42"/>
      <c r="E877" s="42"/>
      <c r="F877" s="42"/>
      <c r="G877" s="45"/>
      <c r="H877" s="42"/>
      <c r="I877" s="42"/>
      <c r="J877" s="42"/>
      <c r="K877" s="9"/>
      <c r="L877" s="42"/>
      <c r="M877" s="2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 spans="1:25" ht="15" customHeight="1" x14ac:dyDescent="0.35">
      <c r="A878" s="42"/>
      <c r="B878" s="43"/>
      <c r="C878" s="44"/>
      <c r="D878" s="42"/>
      <c r="E878" s="42"/>
      <c r="F878" s="42"/>
      <c r="G878" s="45"/>
      <c r="H878" s="42"/>
      <c r="I878" s="42"/>
      <c r="J878" s="42"/>
      <c r="K878" s="9"/>
      <c r="L878" s="42"/>
      <c r="M878" s="2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 spans="1:25" ht="15" customHeight="1" x14ac:dyDescent="0.35">
      <c r="A879" s="42"/>
      <c r="B879" s="43"/>
      <c r="C879" s="44"/>
      <c r="D879" s="42"/>
      <c r="E879" s="42"/>
      <c r="F879" s="42"/>
      <c r="G879" s="45"/>
      <c r="H879" s="42"/>
      <c r="I879" s="42"/>
      <c r="J879" s="42"/>
      <c r="K879" s="9"/>
      <c r="L879" s="42"/>
      <c r="M879" s="2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 spans="1:25" ht="15" customHeight="1" x14ac:dyDescent="0.35">
      <c r="A880" s="42"/>
      <c r="B880" s="43"/>
      <c r="C880" s="44"/>
      <c r="D880" s="42"/>
      <c r="E880" s="42"/>
      <c r="F880" s="42"/>
      <c r="G880" s="45"/>
      <c r="H880" s="42"/>
      <c r="I880" s="42"/>
      <c r="J880" s="42"/>
      <c r="K880" s="9"/>
      <c r="L880" s="42"/>
      <c r="M880" s="2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9"/>
      <c r="Y880" s="42"/>
    </row>
    <row r="881" spans="1:25" ht="15" customHeight="1" x14ac:dyDescent="0.35">
      <c r="A881" s="42"/>
      <c r="B881" s="43"/>
      <c r="C881" s="44"/>
      <c r="D881" s="42"/>
      <c r="E881" s="42"/>
      <c r="F881" s="42"/>
      <c r="G881" s="45"/>
      <c r="H881" s="42"/>
      <c r="I881" s="42"/>
      <c r="J881" s="42"/>
      <c r="K881" s="9"/>
      <c r="L881" s="42"/>
      <c r="M881" s="2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 spans="1:25" ht="15" customHeight="1" x14ac:dyDescent="0.35">
      <c r="A882" s="42"/>
      <c r="B882" s="43"/>
      <c r="C882" s="44"/>
      <c r="D882" s="42"/>
      <c r="E882" s="42"/>
      <c r="F882" s="42"/>
      <c r="G882" s="45"/>
      <c r="H882" s="42"/>
      <c r="I882" s="42"/>
      <c r="J882" s="42"/>
      <c r="K882" s="9"/>
      <c r="L882" s="42"/>
      <c r="M882" s="2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 spans="1:25" ht="15" customHeight="1" x14ac:dyDescent="0.35">
      <c r="A883" s="42"/>
      <c r="B883" s="43"/>
      <c r="C883" s="44"/>
      <c r="D883" s="42"/>
      <c r="E883" s="42"/>
      <c r="F883" s="42"/>
      <c r="G883" s="45"/>
      <c r="H883" s="42"/>
      <c r="I883" s="42"/>
      <c r="J883" s="42"/>
      <c r="K883" s="9"/>
      <c r="L883" s="42"/>
      <c r="M883" s="2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9"/>
      <c r="Y883" s="42"/>
    </row>
    <row r="884" spans="1:25" ht="15" customHeight="1" x14ac:dyDescent="0.35">
      <c r="A884" s="42"/>
      <c r="B884" s="43"/>
      <c r="C884" s="44"/>
      <c r="D884" s="42"/>
      <c r="E884" s="42"/>
      <c r="F884" s="42"/>
      <c r="G884" s="45"/>
      <c r="H884" s="42"/>
      <c r="I884" s="42"/>
      <c r="J884" s="42"/>
      <c r="K884" s="9"/>
      <c r="L884" s="42"/>
      <c r="M884" s="2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9"/>
      <c r="Y884" s="42"/>
    </row>
    <row r="885" spans="1:25" ht="15" customHeight="1" x14ac:dyDescent="0.35">
      <c r="A885" s="42"/>
      <c r="B885" s="43"/>
      <c r="C885" s="44"/>
      <c r="D885" s="42"/>
      <c r="E885" s="42"/>
      <c r="F885" s="42"/>
      <c r="G885" s="45"/>
      <c r="H885" s="42"/>
      <c r="I885" s="42"/>
      <c r="J885" s="42"/>
      <c r="K885" s="9"/>
      <c r="L885" s="42"/>
      <c r="M885" s="22"/>
      <c r="N885" s="42"/>
      <c r="O885" s="42"/>
      <c r="P885" s="42"/>
      <c r="Q885" s="60"/>
      <c r="R885" s="60"/>
      <c r="S885" s="60"/>
      <c r="T885" s="60"/>
      <c r="U885" s="42"/>
      <c r="V885" s="42"/>
      <c r="W885" s="42"/>
      <c r="X885" s="42"/>
      <c r="Y885" s="42"/>
    </row>
    <row r="886" spans="1:25" ht="15" customHeight="1" x14ac:dyDescent="0.35">
      <c r="A886" s="42"/>
      <c r="B886" s="43"/>
      <c r="C886" s="44"/>
      <c r="D886" s="42"/>
      <c r="E886" s="42"/>
      <c r="F886" s="42"/>
      <c r="G886" s="45"/>
      <c r="H886" s="42"/>
      <c r="I886" s="42"/>
      <c r="J886" s="42"/>
      <c r="K886" s="9"/>
      <c r="L886" s="42"/>
      <c r="M886" s="2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 spans="1:25" ht="15" customHeight="1" x14ac:dyDescent="0.35">
      <c r="A887" s="42"/>
      <c r="B887" s="43"/>
      <c r="C887" s="44"/>
      <c r="D887" s="42"/>
      <c r="E887" s="42"/>
      <c r="F887" s="42"/>
      <c r="G887" s="45"/>
      <c r="H887" s="42"/>
      <c r="I887" s="42"/>
      <c r="J887" s="42"/>
      <c r="K887" s="9"/>
      <c r="L887" s="42"/>
      <c r="M887" s="2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 spans="1:25" ht="15" customHeight="1" x14ac:dyDescent="0.35">
      <c r="A888" s="42"/>
      <c r="B888" s="43"/>
      <c r="C888" s="44"/>
      <c r="D888" s="42"/>
      <c r="E888" s="42"/>
      <c r="F888" s="42"/>
      <c r="G888" s="45"/>
      <c r="H888" s="42"/>
      <c r="I888" s="42"/>
      <c r="J888" s="42"/>
      <c r="K888" s="9"/>
      <c r="L888" s="42"/>
      <c r="M888" s="2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 spans="1:25" ht="15" customHeight="1" x14ac:dyDescent="0.35">
      <c r="A889" s="42"/>
      <c r="B889" s="43"/>
      <c r="C889" s="44"/>
      <c r="D889" s="42"/>
      <c r="E889" s="42"/>
      <c r="F889" s="42"/>
      <c r="G889" s="45"/>
      <c r="H889" s="42"/>
      <c r="I889" s="42"/>
      <c r="J889" s="42"/>
      <c r="K889" s="9"/>
      <c r="L889" s="42"/>
      <c r="M889" s="2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 spans="1:25" ht="15" customHeight="1" x14ac:dyDescent="0.35">
      <c r="A890" s="42"/>
      <c r="B890" s="43"/>
      <c r="C890" s="64"/>
      <c r="D890" s="42"/>
      <c r="E890" s="42"/>
      <c r="F890" s="42"/>
      <c r="G890" s="45"/>
      <c r="H890" s="42"/>
      <c r="I890" s="42"/>
      <c r="J890" s="42"/>
      <c r="K890" s="9"/>
      <c r="L890" s="42"/>
      <c r="M890" s="2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 spans="1:25" ht="15" customHeight="1" x14ac:dyDescent="0.35">
      <c r="A891" s="42"/>
      <c r="B891" s="43"/>
      <c r="C891" s="44"/>
      <c r="D891" s="42"/>
      <c r="E891" s="42"/>
      <c r="F891" s="42"/>
      <c r="G891" s="45"/>
      <c r="H891" s="42"/>
      <c r="I891" s="42"/>
      <c r="J891" s="42"/>
      <c r="K891" s="9"/>
      <c r="L891" s="42"/>
      <c r="M891" s="2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 spans="1:25" ht="31.5" customHeight="1" x14ac:dyDescent="0.35">
      <c r="A892" s="42"/>
      <c r="B892" s="43"/>
      <c r="C892" s="61"/>
      <c r="D892" s="42"/>
      <c r="E892" s="42"/>
      <c r="F892" s="42"/>
      <c r="G892" s="45"/>
      <c r="H892" s="42"/>
      <c r="I892" s="42"/>
      <c r="J892" s="42"/>
      <c r="K892" s="9"/>
      <c r="L892" s="42"/>
      <c r="M892" s="2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 spans="1:25" ht="15" customHeight="1" x14ac:dyDescent="0.35">
      <c r="A893" s="42"/>
      <c r="B893" s="43"/>
      <c r="C893" s="61"/>
      <c r="D893" s="42"/>
      <c r="E893" s="42"/>
      <c r="F893" s="42"/>
      <c r="G893" s="45"/>
      <c r="H893" s="42"/>
      <c r="I893" s="42"/>
      <c r="J893" s="42"/>
      <c r="K893" s="9"/>
      <c r="L893" s="42"/>
      <c r="M893" s="2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9"/>
      <c r="Y893" s="42"/>
    </row>
    <row r="894" spans="1:25" ht="15" customHeight="1" x14ac:dyDescent="0.35">
      <c r="A894" s="42"/>
      <c r="B894" s="43"/>
      <c r="C894" s="61"/>
      <c r="D894" s="42"/>
      <c r="E894" s="42"/>
      <c r="F894" s="42"/>
      <c r="G894" s="45"/>
      <c r="H894" s="42"/>
      <c r="I894" s="42"/>
      <c r="J894" s="42"/>
      <c r="K894" s="9"/>
      <c r="L894" s="42"/>
      <c r="M894" s="2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9"/>
      <c r="Y894" s="42"/>
    </row>
    <row r="895" spans="1:25" ht="47.25" customHeight="1" x14ac:dyDescent="0.35">
      <c r="A895" s="42"/>
      <c r="B895" s="43"/>
      <c r="C895" s="61"/>
      <c r="D895" s="42"/>
      <c r="E895" s="42"/>
      <c r="F895" s="42"/>
      <c r="G895" s="45"/>
      <c r="H895" s="42"/>
      <c r="I895" s="42"/>
      <c r="J895" s="42"/>
      <c r="K895" s="9"/>
      <c r="L895" s="42"/>
      <c r="M895" s="2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 spans="1:25" ht="15" customHeight="1" x14ac:dyDescent="0.35">
      <c r="A896" s="42"/>
      <c r="B896" s="43"/>
      <c r="C896" s="61"/>
      <c r="D896" s="42"/>
      <c r="E896" s="42"/>
      <c r="F896" s="42"/>
      <c r="G896" s="45"/>
      <c r="H896" s="42"/>
      <c r="I896" s="42"/>
      <c r="J896" s="42"/>
      <c r="K896" s="9"/>
      <c r="L896" s="42"/>
      <c r="M896" s="2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9"/>
      <c r="Y896" s="42"/>
    </row>
    <row r="897" spans="1:25" ht="15" customHeight="1" x14ac:dyDescent="0.35">
      <c r="A897" s="42"/>
      <c r="B897" s="43"/>
      <c r="C897" s="61"/>
      <c r="D897" s="42"/>
      <c r="E897" s="42"/>
      <c r="F897" s="42"/>
      <c r="G897" s="45"/>
      <c r="H897" s="42"/>
      <c r="I897" s="42"/>
      <c r="J897" s="42"/>
      <c r="K897" s="9"/>
      <c r="L897" s="42"/>
      <c r="M897" s="2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 spans="1:25" ht="15" customHeight="1" x14ac:dyDescent="0.35">
      <c r="A898" s="42"/>
      <c r="B898" s="43"/>
      <c r="C898" s="44"/>
      <c r="D898" s="42"/>
      <c r="E898" s="42"/>
      <c r="F898" s="42"/>
      <c r="G898" s="45"/>
      <c r="H898" s="42"/>
      <c r="I898" s="42"/>
      <c r="J898" s="42"/>
      <c r="K898" s="9"/>
      <c r="L898" s="42"/>
      <c r="M898" s="2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 spans="1:25" ht="15" customHeight="1" x14ac:dyDescent="0.35">
      <c r="A899" s="42"/>
      <c r="B899" s="43"/>
      <c r="C899" s="44"/>
      <c r="D899" s="42"/>
      <c r="E899" s="42"/>
      <c r="F899" s="42"/>
      <c r="G899" s="45"/>
      <c r="H899" s="42"/>
      <c r="I899" s="42"/>
      <c r="J899" s="42"/>
      <c r="K899" s="9"/>
      <c r="L899" s="42"/>
      <c r="M899" s="2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 spans="1:25" ht="15" customHeight="1" x14ac:dyDescent="0.35">
      <c r="A900" s="42"/>
      <c r="B900" s="43"/>
      <c r="C900" s="44"/>
      <c r="D900" s="42"/>
      <c r="E900" s="42"/>
      <c r="F900" s="42"/>
      <c r="G900" s="45"/>
      <c r="H900" s="42"/>
      <c r="I900" s="42"/>
      <c r="J900" s="42"/>
      <c r="K900" s="9"/>
      <c r="L900" s="42"/>
      <c r="M900" s="2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 spans="1:25" ht="25.5" customHeight="1" x14ac:dyDescent="0.35">
      <c r="A901" s="42"/>
      <c r="B901" s="43"/>
      <c r="C901" s="44"/>
      <c r="D901" s="42"/>
      <c r="E901" s="42"/>
      <c r="F901" s="42"/>
      <c r="G901" s="45"/>
      <c r="H901" s="42"/>
      <c r="I901" s="42"/>
      <c r="J901" s="42"/>
      <c r="K901" s="9"/>
      <c r="L901" s="42"/>
      <c r="M901" s="2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 spans="1:25" ht="15" customHeight="1" x14ac:dyDescent="0.35">
      <c r="A902" s="42"/>
      <c r="B902" s="43"/>
      <c r="C902" s="44"/>
      <c r="D902" s="42"/>
      <c r="E902" s="42"/>
      <c r="F902" s="42"/>
      <c r="G902" s="45"/>
      <c r="H902" s="42"/>
      <c r="I902" s="42"/>
      <c r="J902" s="42"/>
      <c r="K902" s="9"/>
      <c r="L902" s="42"/>
      <c r="M902" s="2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9"/>
      <c r="Y902" s="42"/>
    </row>
    <row r="903" spans="1:25" ht="15" customHeight="1" x14ac:dyDescent="0.35">
      <c r="A903" s="42"/>
      <c r="B903" s="43"/>
      <c r="C903" s="44"/>
      <c r="D903" s="42"/>
      <c r="E903" s="42"/>
      <c r="F903" s="42"/>
      <c r="G903" s="45"/>
      <c r="H903" s="42"/>
      <c r="I903" s="42"/>
      <c r="J903" s="42"/>
      <c r="K903" s="9"/>
      <c r="L903" s="42"/>
      <c r="M903" s="2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 spans="1:25" ht="15" customHeight="1" x14ac:dyDescent="0.35">
      <c r="A904" s="42"/>
      <c r="B904" s="43"/>
      <c r="C904" s="44"/>
      <c r="D904" s="42"/>
      <c r="E904" s="42"/>
      <c r="F904" s="42"/>
      <c r="G904" s="45"/>
      <c r="H904" s="42"/>
      <c r="I904" s="42"/>
      <c r="J904" s="42"/>
      <c r="K904" s="9"/>
      <c r="L904" s="42"/>
      <c r="M904" s="2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 spans="1:25" ht="15" customHeight="1" x14ac:dyDescent="0.35">
      <c r="A905" s="42"/>
      <c r="B905" s="43"/>
      <c r="C905" s="44"/>
      <c r="D905" s="42"/>
      <c r="E905" s="42"/>
      <c r="F905" s="42"/>
      <c r="G905" s="45"/>
      <c r="H905" s="42"/>
      <c r="I905" s="42"/>
      <c r="J905" s="42"/>
      <c r="K905" s="9"/>
      <c r="L905" s="42"/>
      <c r="M905" s="2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 spans="1:25" ht="15" customHeight="1" x14ac:dyDescent="0.35">
      <c r="A906" s="42"/>
      <c r="B906" s="43"/>
      <c r="C906" s="44"/>
      <c r="D906" s="42"/>
      <c r="E906" s="42"/>
      <c r="F906" s="42"/>
      <c r="G906" s="45"/>
      <c r="H906" s="42"/>
      <c r="I906" s="42"/>
      <c r="J906" s="42"/>
      <c r="K906" s="9"/>
      <c r="L906" s="42"/>
      <c r="M906" s="2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 spans="1:25" ht="15" customHeight="1" x14ac:dyDescent="0.35">
      <c r="A907" s="42"/>
      <c r="B907" s="43"/>
      <c r="C907" s="44"/>
      <c r="D907" s="42"/>
      <c r="E907" s="42"/>
      <c r="F907" s="42"/>
      <c r="G907" s="45"/>
      <c r="H907" s="42"/>
      <c r="I907" s="42"/>
      <c r="J907" s="42"/>
      <c r="K907" s="9"/>
      <c r="L907" s="42"/>
      <c r="M907" s="2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 spans="1:25" ht="15" customHeight="1" x14ac:dyDescent="0.35">
      <c r="A908" s="42"/>
      <c r="B908" s="43"/>
      <c r="C908" s="44"/>
      <c r="D908" s="42"/>
      <c r="E908" s="42"/>
      <c r="F908" s="42"/>
      <c r="G908" s="45"/>
      <c r="H908" s="42"/>
      <c r="I908" s="42"/>
      <c r="J908" s="42"/>
      <c r="K908" s="9"/>
      <c r="L908" s="42"/>
      <c r="M908" s="2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 spans="1:25" ht="15" customHeight="1" x14ac:dyDescent="0.35">
      <c r="A909" s="42"/>
      <c r="B909" s="43"/>
      <c r="C909" s="44"/>
      <c r="D909" s="42"/>
      <c r="E909" s="42"/>
      <c r="F909" s="42"/>
      <c r="G909" s="45"/>
      <c r="H909" s="42"/>
      <c r="I909" s="42"/>
      <c r="J909" s="42"/>
      <c r="K909" s="9"/>
      <c r="L909" s="42"/>
      <c r="M909" s="2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 spans="1:25" ht="15" customHeight="1" x14ac:dyDescent="0.35">
      <c r="A910" s="42"/>
      <c r="B910" s="43"/>
      <c r="C910" s="44"/>
      <c r="D910" s="42"/>
      <c r="E910" s="42"/>
      <c r="F910" s="42"/>
      <c r="G910" s="45"/>
      <c r="H910" s="42"/>
      <c r="I910" s="42"/>
      <c r="J910" s="42"/>
      <c r="K910" s="9"/>
      <c r="L910" s="42"/>
      <c r="M910" s="2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 spans="1:25" ht="15" customHeight="1" x14ac:dyDescent="0.35">
      <c r="A911" s="42"/>
      <c r="B911" s="43"/>
      <c r="C911" s="44"/>
      <c r="D911" s="42"/>
      <c r="E911" s="42"/>
      <c r="F911" s="42"/>
      <c r="G911" s="45"/>
      <c r="H911" s="42"/>
      <c r="I911" s="42"/>
      <c r="J911" s="42"/>
      <c r="K911" s="9"/>
      <c r="L911" s="42"/>
      <c r="M911" s="2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 spans="1:25" ht="15" customHeight="1" x14ac:dyDescent="0.35">
      <c r="A912" s="42"/>
      <c r="B912" s="43"/>
      <c r="C912" s="44"/>
      <c r="D912" s="42"/>
      <c r="E912" s="42"/>
      <c r="F912" s="42"/>
      <c r="G912" s="45"/>
      <c r="H912" s="42"/>
      <c r="I912" s="42"/>
      <c r="J912" s="42"/>
      <c r="K912" s="9"/>
      <c r="L912" s="42"/>
      <c r="M912" s="2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 spans="1:25" ht="15" customHeight="1" x14ac:dyDescent="0.35">
      <c r="A913" s="42"/>
      <c r="B913" s="43"/>
      <c r="C913" s="44"/>
      <c r="D913" s="42"/>
      <c r="E913" s="42"/>
      <c r="F913" s="42"/>
      <c r="G913" s="45"/>
      <c r="H913" s="42"/>
      <c r="I913" s="42"/>
      <c r="J913" s="42"/>
      <c r="K913" s="9"/>
      <c r="L913" s="42"/>
      <c r="M913" s="2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9"/>
      <c r="Y913" s="42"/>
    </row>
    <row r="914" spans="1:25" ht="15" customHeight="1" x14ac:dyDescent="0.35">
      <c r="A914" s="42"/>
      <c r="B914" s="43"/>
      <c r="C914" s="44"/>
      <c r="D914" s="42"/>
      <c r="E914" s="42"/>
      <c r="F914" s="42"/>
      <c r="G914" s="45"/>
      <c r="H914" s="42"/>
      <c r="I914" s="42"/>
      <c r="J914" s="42"/>
      <c r="K914" s="9"/>
      <c r="L914" s="42"/>
      <c r="M914" s="2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9"/>
      <c r="Y914" s="42"/>
    </row>
    <row r="915" spans="1:25" ht="15" customHeight="1" x14ac:dyDescent="0.35">
      <c r="A915" s="42"/>
      <c r="B915" s="43"/>
      <c r="C915" s="44"/>
      <c r="D915" s="42"/>
      <c r="E915" s="42"/>
      <c r="F915" s="42"/>
      <c r="G915" s="45"/>
      <c r="H915" s="42"/>
      <c r="I915" s="42"/>
      <c r="J915" s="42"/>
      <c r="K915" s="9"/>
      <c r="L915" s="42"/>
      <c r="M915" s="2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 spans="1:25" ht="15" customHeight="1" x14ac:dyDescent="0.35">
      <c r="A916" s="42"/>
      <c r="B916" s="43"/>
      <c r="C916" s="44"/>
      <c r="D916" s="42"/>
      <c r="E916" s="42"/>
      <c r="F916" s="42"/>
      <c r="G916" s="45"/>
      <c r="H916" s="42"/>
      <c r="I916" s="42"/>
      <c r="J916" s="42"/>
      <c r="K916" s="9"/>
      <c r="L916" s="42"/>
      <c r="M916" s="2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 spans="1:25" ht="15" customHeight="1" x14ac:dyDescent="0.35">
      <c r="A917" s="42"/>
      <c r="B917" s="43"/>
      <c r="C917" s="44"/>
      <c r="D917" s="42"/>
      <c r="E917" s="42"/>
      <c r="F917" s="42"/>
      <c r="G917" s="45"/>
      <c r="H917" s="42"/>
      <c r="I917" s="42"/>
      <c r="J917" s="42"/>
      <c r="K917" s="9"/>
      <c r="L917" s="42"/>
      <c r="M917" s="2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 spans="1:25" ht="15" customHeight="1" x14ac:dyDescent="0.35">
      <c r="A918" s="42"/>
      <c r="B918" s="43"/>
      <c r="C918" s="44"/>
      <c r="D918" s="42"/>
      <c r="E918" s="42"/>
      <c r="F918" s="42"/>
      <c r="G918" s="45"/>
      <c r="H918" s="42"/>
      <c r="I918" s="42"/>
      <c r="J918" s="42"/>
      <c r="K918" s="9"/>
      <c r="L918" s="42"/>
      <c r="M918" s="2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 spans="1:25" ht="15" customHeight="1" x14ac:dyDescent="0.35">
      <c r="A919" s="42"/>
      <c r="B919" s="43"/>
      <c r="C919" s="44"/>
      <c r="D919" s="42"/>
      <c r="E919" s="42"/>
      <c r="F919" s="42"/>
      <c r="G919" s="45"/>
      <c r="H919" s="42"/>
      <c r="I919" s="42"/>
      <c r="J919" s="42"/>
      <c r="K919" s="9"/>
      <c r="L919" s="42"/>
      <c r="M919" s="2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 spans="1:25" ht="15" customHeight="1" x14ac:dyDescent="0.35">
      <c r="A920" s="42"/>
      <c r="B920" s="43"/>
      <c r="C920" s="44"/>
      <c r="D920" s="42"/>
      <c r="E920" s="42"/>
      <c r="F920" s="42"/>
      <c r="G920" s="45"/>
      <c r="H920" s="42"/>
      <c r="I920" s="42"/>
      <c r="J920" s="42"/>
      <c r="K920" s="9"/>
      <c r="L920" s="42"/>
      <c r="M920" s="2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 spans="1:25" ht="15" customHeight="1" x14ac:dyDescent="0.35">
      <c r="A921" s="42"/>
      <c r="B921" s="43"/>
      <c r="C921" s="44"/>
      <c r="D921" s="42"/>
      <c r="E921" s="42"/>
      <c r="F921" s="42"/>
      <c r="G921" s="45"/>
      <c r="H921" s="42"/>
      <c r="I921" s="42"/>
      <c r="J921" s="42"/>
      <c r="K921" s="9"/>
      <c r="L921" s="42"/>
      <c r="M921" s="2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 spans="1:25" ht="15" customHeight="1" x14ac:dyDescent="0.35">
      <c r="A922" s="42"/>
      <c r="B922" s="43"/>
      <c r="C922" s="44"/>
      <c r="D922" s="42"/>
      <c r="E922" s="42"/>
      <c r="F922" s="42"/>
      <c r="G922" s="45"/>
      <c r="H922" s="42"/>
      <c r="I922" s="42"/>
      <c r="J922" s="42"/>
      <c r="K922" s="9"/>
      <c r="L922" s="42"/>
      <c r="M922" s="2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 spans="1:25" ht="15" customHeight="1" x14ac:dyDescent="0.35">
      <c r="A923" s="42"/>
      <c r="B923" s="43"/>
      <c r="C923" s="44"/>
      <c r="D923" s="42"/>
      <c r="E923" s="42"/>
      <c r="F923" s="42"/>
      <c r="G923" s="45"/>
      <c r="H923" s="42"/>
      <c r="I923" s="42"/>
      <c r="J923" s="42"/>
      <c r="K923" s="9"/>
      <c r="L923" s="42"/>
      <c r="M923" s="2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 spans="1:25" ht="15" customHeight="1" x14ac:dyDescent="0.35">
      <c r="A924" s="42"/>
      <c r="B924" s="43"/>
      <c r="C924" s="44"/>
      <c r="D924" s="42"/>
      <c r="E924" s="42"/>
      <c r="F924" s="42"/>
      <c r="G924" s="45"/>
      <c r="H924" s="42"/>
      <c r="I924" s="42"/>
      <c r="J924" s="42"/>
      <c r="K924" s="9"/>
      <c r="L924" s="42"/>
      <c r="M924" s="2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 spans="1:25" ht="15" customHeight="1" x14ac:dyDescent="0.35">
      <c r="A925" s="42"/>
      <c r="B925" s="43"/>
      <c r="C925" s="44"/>
      <c r="D925" s="42"/>
      <c r="E925" s="42"/>
      <c r="F925" s="42"/>
      <c r="G925" s="45"/>
      <c r="H925" s="42"/>
      <c r="I925" s="42"/>
      <c r="J925" s="42"/>
      <c r="K925" s="9"/>
      <c r="L925" s="42"/>
      <c r="M925" s="2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 spans="1:25" ht="15" customHeight="1" x14ac:dyDescent="0.35">
      <c r="A926" s="42"/>
      <c r="B926" s="43"/>
      <c r="C926" s="44"/>
      <c r="D926" s="42"/>
      <c r="E926" s="42"/>
      <c r="F926" s="42"/>
      <c r="G926" s="45"/>
      <c r="H926" s="42"/>
      <c r="I926" s="42"/>
      <c r="J926" s="42"/>
      <c r="K926" s="9"/>
      <c r="L926" s="42"/>
      <c r="M926" s="2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 spans="1:25" ht="15" customHeight="1" x14ac:dyDescent="0.35">
      <c r="A927" s="42"/>
      <c r="B927" s="43"/>
      <c r="C927" s="44"/>
      <c r="D927" s="42"/>
      <c r="E927" s="42"/>
      <c r="F927" s="42"/>
      <c r="G927" s="45"/>
      <c r="H927" s="42"/>
      <c r="I927" s="42"/>
      <c r="J927" s="42"/>
      <c r="K927" s="9"/>
      <c r="L927" s="42"/>
      <c r="M927" s="2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 spans="1:25" ht="15" customHeight="1" x14ac:dyDescent="0.35">
      <c r="A928" s="42"/>
      <c r="B928" s="43"/>
      <c r="C928" s="44"/>
      <c r="D928" s="42"/>
      <c r="E928" s="42"/>
      <c r="F928" s="42"/>
      <c r="G928" s="45"/>
      <c r="H928" s="42"/>
      <c r="I928" s="42"/>
      <c r="J928" s="42"/>
      <c r="K928" s="9"/>
      <c r="L928" s="42"/>
      <c r="M928" s="2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 spans="1:25" ht="15" customHeight="1" x14ac:dyDescent="0.35">
      <c r="A929" s="42"/>
      <c r="B929" s="43"/>
      <c r="C929" s="44"/>
      <c r="D929" s="42"/>
      <c r="E929" s="42"/>
      <c r="F929" s="42"/>
      <c r="G929" s="45"/>
      <c r="H929" s="42"/>
      <c r="I929" s="42"/>
      <c r="J929" s="42"/>
      <c r="K929" s="9"/>
      <c r="L929" s="42"/>
      <c r="M929" s="2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 spans="1:25" ht="15" customHeight="1" x14ac:dyDescent="0.35">
      <c r="A930" s="42"/>
      <c r="B930" s="43"/>
      <c r="C930" s="44"/>
      <c r="D930" s="42"/>
      <c r="E930" s="42"/>
      <c r="F930" s="42"/>
      <c r="G930" s="45"/>
      <c r="H930" s="42"/>
      <c r="I930" s="42"/>
      <c r="J930" s="42"/>
      <c r="K930" s="9"/>
      <c r="L930" s="42"/>
      <c r="M930" s="2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 spans="1:25" ht="15" customHeight="1" x14ac:dyDescent="0.35">
      <c r="A931" s="42"/>
      <c r="B931" s="43"/>
      <c r="C931" s="44"/>
      <c r="D931" s="42"/>
      <c r="E931" s="42"/>
      <c r="F931" s="42"/>
      <c r="G931" s="45"/>
      <c r="H931" s="42"/>
      <c r="I931" s="42"/>
      <c r="J931" s="42"/>
      <c r="K931" s="9"/>
      <c r="L931" s="42"/>
      <c r="M931" s="2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 spans="1:25" ht="15" customHeight="1" x14ac:dyDescent="0.35">
      <c r="A932" s="42"/>
      <c r="B932" s="43"/>
      <c r="C932" s="44"/>
      <c r="D932" s="42"/>
      <c r="E932" s="42"/>
      <c r="F932" s="42"/>
      <c r="G932" s="45"/>
      <c r="H932" s="42"/>
      <c r="I932" s="42"/>
      <c r="J932" s="42"/>
      <c r="K932" s="9"/>
      <c r="L932" s="42"/>
      <c r="M932" s="2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 spans="1:25" ht="15" customHeight="1" x14ac:dyDescent="0.35">
      <c r="A933" s="42"/>
      <c r="B933" s="43"/>
      <c r="C933" s="44"/>
      <c r="D933" s="42"/>
      <c r="E933" s="42"/>
      <c r="F933" s="42"/>
      <c r="G933" s="45"/>
      <c r="H933" s="42"/>
      <c r="I933" s="42"/>
      <c r="J933" s="42"/>
      <c r="K933" s="9"/>
      <c r="L933" s="42"/>
      <c r="M933" s="2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 spans="1:25" ht="15" customHeight="1" x14ac:dyDescent="0.35">
      <c r="A934" s="42"/>
      <c r="B934" s="43"/>
      <c r="C934" s="44"/>
      <c r="D934" s="42"/>
      <c r="E934" s="42"/>
      <c r="F934" s="42"/>
      <c r="G934" s="45"/>
      <c r="H934" s="42"/>
      <c r="I934" s="42"/>
      <c r="J934" s="42"/>
      <c r="K934" s="9"/>
      <c r="L934" s="42"/>
      <c r="M934" s="2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 spans="1:25" ht="15" customHeight="1" x14ac:dyDescent="0.35">
      <c r="A935" s="42"/>
      <c r="B935" s="43"/>
      <c r="C935" s="44"/>
      <c r="D935" s="42"/>
      <c r="E935" s="42"/>
      <c r="F935" s="42"/>
      <c r="G935" s="45"/>
      <c r="H935" s="42"/>
      <c r="I935" s="42"/>
      <c r="J935" s="42"/>
      <c r="K935" s="9"/>
      <c r="L935" s="42"/>
      <c r="M935" s="2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 spans="1:25" ht="15" customHeight="1" x14ac:dyDescent="0.35">
      <c r="A936" s="42"/>
      <c r="B936" s="43"/>
      <c r="C936" s="44"/>
      <c r="D936" s="42"/>
      <c r="E936" s="42"/>
      <c r="F936" s="42"/>
      <c r="G936" s="45"/>
      <c r="H936" s="42"/>
      <c r="I936" s="42"/>
      <c r="J936" s="42"/>
      <c r="K936" s="9"/>
      <c r="L936" s="42"/>
      <c r="M936" s="2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 spans="1:25" ht="15" customHeight="1" x14ac:dyDescent="0.35">
      <c r="A937" s="42"/>
      <c r="B937" s="43"/>
      <c r="C937" s="44"/>
      <c r="D937" s="42"/>
      <c r="E937" s="42"/>
      <c r="F937" s="42"/>
      <c r="G937" s="45"/>
      <c r="H937" s="42"/>
      <c r="I937" s="42"/>
      <c r="J937" s="42"/>
      <c r="K937" s="9"/>
      <c r="L937" s="42"/>
      <c r="M937" s="2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 spans="1:25" ht="30" customHeight="1" x14ac:dyDescent="0.35">
      <c r="A938" s="42"/>
      <c r="B938" s="43"/>
      <c r="C938" s="44"/>
      <c r="D938" s="42"/>
      <c r="E938" s="42"/>
      <c r="F938" s="42"/>
      <c r="G938" s="45"/>
      <c r="H938" s="42"/>
      <c r="I938" s="42"/>
      <c r="J938" s="42"/>
      <c r="K938" s="9"/>
      <c r="L938" s="42"/>
      <c r="M938" s="2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 spans="1:25" ht="30" customHeight="1" x14ac:dyDescent="0.35">
      <c r="A939" s="42"/>
      <c r="B939" s="43"/>
      <c r="C939" s="44"/>
      <c r="D939" s="42"/>
      <c r="E939" s="42"/>
      <c r="F939" s="42"/>
      <c r="G939" s="45"/>
      <c r="H939" s="42"/>
      <c r="I939" s="42"/>
      <c r="J939" s="42"/>
      <c r="K939" s="9"/>
      <c r="L939" s="42"/>
      <c r="M939" s="2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9"/>
      <c r="Y939" s="42"/>
    </row>
    <row r="940" spans="1:25" ht="15" customHeight="1" x14ac:dyDescent="0.35">
      <c r="A940" s="42"/>
      <c r="B940" s="43"/>
      <c r="C940" s="44"/>
      <c r="D940" s="42"/>
      <c r="E940" s="42"/>
      <c r="F940" s="42"/>
      <c r="G940" s="45"/>
      <c r="H940" s="42"/>
      <c r="I940" s="42"/>
      <c r="J940" s="42"/>
      <c r="K940" s="9"/>
      <c r="L940" s="42"/>
      <c r="M940" s="2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9"/>
      <c r="Y940" s="42"/>
    </row>
    <row r="941" spans="1:25" ht="15" customHeight="1" x14ac:dyDescent="0.35">
      <c r="A941" s="42"/>
      <c r="B941" s="43"/>
      <c r="C941" s="44"/>
      <c r="D941" s="42"/>
      <c r="E941" s="42"/>
      <c r="F941" s="42"/>
      <c r="G941" s="45"/>
      <c r="H941" s="42"/>
      <c r="I941" s="42"/>
      <c r="J941" s="42"/>
      <c r="K941" s="9"/>
      <c r="L941" s="42"/>
      <c r="M941" s="2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 spans="1:25" ht="15" customHeight="1" x14ac:dyDescent="0.35">
      <c r="A942" s="42"/>
      <c r="B942" s="43"/>
      <c r="C942" s="44"/>
      <c r="D942" s="42"/>
      <c r="E942" s="42"/>
      <c r="F942" s="42"/>
      <c r="G942" s="45"/>
      <c r="H942" s="42"/>
      <c r="I942" s="42"/>
      <c r="J942" s="42"/>
      <c r="K942" s="9"/>
      <c r="L942" s="42"/>
      <c r="M942" s="2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 spans="1:25" ht="15" customHeight="1" x14ac:dyDescent="0.35">
      <c r="A943" s="42"/>
      <c r="B943" s="43"/>
      <c r="C943" s="44"/>
      <c r="D943" s="42"/>
      <c r="E943" s="42"/>
      <c r="F943" s="42"/>
      <c r="G943" s="45"/>
      <c r="H943" s="42"/>
      <c r="I943" s="42"/>
      <c r="J943" s="42"/>
      <c r="K943" s="9"/>
      <c r="L943" s="42"/>
      <c r="M943" s="2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 spans="1:25" ht="15" customHeight="1" x14ac:dyDescent="0.35">
      <c r="A944" s="42"/>
      <c r="B944" s="43"/>
      <c r="C944" s="44"/>
      <c r="D944" s="42"/>
      <c r="E944" s="42"/>
      <c r="F944" s="42"/>
      <c r="G944" s="45"/>
      <c r="H944" s="42"/>
      <c r="I944" s="42"/>
      <c r="J944" s="42"/>
      <c r="K944" s="9"/>
      <c r="L944" s="42"/>
      <c r="M944" s="2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 spans="1:25" ht="15" customHeight="1" x14ac:dyDescent="0.35">
      <c r="A945" s="42"/>
      <c r="B945" s="43"/>
      <c r="C945" s="44"/>
      <c r="D945" s="42"/>
      <c r="E945" s="42"/>
      <c r="F945" s="42"/>
      <c r="G945" s="45"/>
      <c r="H945" s="42"/>
      <c r="I945" s="42"/>
      <c r="J945" s="42"/>
      <c r="K945" s="9"/>
      <c r="L945" s="42"/>
      <c r="M945" s="2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 spans="1:25" ht="15" customHeight="1" x14ac:dyDescent="0.35">
      <c r="A946" s="42"/>
      <c r="B946" s="43"/>
      <c r="C946" s="44"/>
      <c r="D946" s="42"/>
      <c r="E946" s="42"/>
      <c r="F946" s="42"/>
      <c r="G946" s="45"/>
      <c r="H946" s="42"/>
      <c r="I946" s="42"/>
      <c r="J946" s="42"/>
      <c r="K946" s="9"/>
      <c r="L946" s="42"/>
      <c r="M946" s="2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 spans="1:25" ht="15" customHeight="1" x14ac:dyDescent="0.35">
      <c r="A947" s="42"/>
      <c r="B947" s="43"/>
      <c r="C947" s="44"/>
      <c r="D947" s="42"/>
      <c r="E947" s="42"/>
      <c r="F947" s="42"/>
      <c r="G947" s="45"/>
      <c r="H947" s="42"/>
      <c r="I947" s="42"/>
      <c r="J947" s="42"/>
      <c r="K947" s="9"/>
      <c r="L947" s="42"/>
      <c r="M947" s="2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 spans="1:25" ht="15" customHeight="1" x14ac:dyDescent="0.35">
      <c r="A948" s="42"/>
      <c r="B948" s="43"/>
      <c r="C948" s="44"/>
      <c r="D948" s="42"/>
      <c r="E948" s="42"/>
      <c r="F948" s="42"/>
      <c r="G948" s="45"/>
      <c r="H948" s="42"/>
      <c r="I948" s="42"/>
      <c r="J948" s="42"/>
      <c r="K948" s="9"/>
      <c r="L948" s="42"/>
      <c r="M948" s="2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 spans="1:25" ht="15" customHeight="1" x14ac:dyDescent="0.35">
      <c r="A949" s="42"/>
      <c r="B949" s="43"/>
      <c r="C949" s="44"/>
      <c r="D949" s="42"/>
      <c r="E949" s="42"/>
      <c r="F949" s="42"/>
      <c r="G949" s="45"/>
      <c r="H949" s="42"/>
      <c r="I949" s="42"/>
      <c r="J949" s="42"/>
      <c r="K949" s="9"/>
      <c r="L949" s="42"/>
      <c r="M949" s="2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 spans="1:25" ht="15" customHeight="1" x14ac:dyDescent="0.35">
      <c r="A950" s="42"/>
      <c r="B950" s="43"/>
      <c r="C950" s="44"/>
      <c r="D950" s="42"/>
      <c r="E950" s="42"/>
      <c r="F950" s="42"/>
      <c r="G950" s="45"/>
      <c r="H950" s="42"/>
      <c r="I950" s="42"/>
      <c r="J950" s="42"/>
      <c r="K950" s="9"/>
      <c r="L950" s="42"/>
      <c r="M950" s="2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 spans="1:25" ht="15" customHeight="1" x14ac:dyDescent="0.35">
      <c r="A951" s="42"/>
      <c r="B951" s="43"/>
      <c r="C951" s="44"/>
      <c r="D951" s="42"/>
      <c r="E951" s="42"/>
      <c r="F951" s="42"/>
      <c r="G951" s="45"/>
      <c r="H951" s="42"/>
      <c r="I951" s="42"/>
      <c r="J951" s="42"/>
      <c r="K951" s="9"/>
      <c r="L951" s="42"/>
      <c r="M951" s="2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 spans="1:25" ht="15" customHeight="1" x14ac:dyDescent="0.35">
      <c r="A952" s="42"/>
      <c r="B952" s="43"/>
      <c r="C952" s="44"/>
      <c r="D952" s="42"/>
      <c r="E952" s="42"/>
      <c r="F952" s="42"/>
      <c r="G952" s="45"/>
      <c r="H952" s="42"/>
      <c r="I952" s="42"/>
      <c r="J952" s="42"/>
      <c r="K952" s="9"/>
      <c r="L952" s="42"/>
      <c r="M952" s="2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 spans="1:25" ht="15" customHeight="1" x14ac:dyDescent="0.35">
      <c r="A953" s="42"/>
      <c r="B953" s="43"/>
      <c r="C953" s="44"/>
      <c r="D953" s="42"/>
      <c r="E953" s="42"/>
      <c r="F953" s="42"/>
      <c r="G953" s="45"/>
      <c r="H953" s="42"/>
      <c r="I953" s="42"/>
      <c r="J953" s="42"/>
      <c r="K953" s="9"/>
      <c r="L953" s="42"/>
      <c r="M953" s="2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 spans="1:25" ht="15" customHeight="1" x14ac:dyDescent="0.35">
      <c r="A954" s="42"/>
      <c r="B954" s="43"/>
      <c r="C954" s="44"/>
      <c r="D954" s="42"/>
      <c r="E954" s="42"/>
      <c r="F954" s="42"/>
      <c r="G954" s="45"/>
      <c r="H954" s="42"/>
      <c r="I954" s="42"/>
      <c r="J954" s="42"/>
      <c r="K954" s="9"/>
      <c r="L954" s="42"/>
      <c r="M954" s="2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 spans="1:25" ht="15" customHeight="1" x14ac:dyDescent="0.35">
      <c r="A955" s="42"/>
      <c r="B955" s="43"/>
      <c r="C955" s="44"/>
      <c r="D955" s="42"/>
      <c r="E955" s="42"/>
      <c r="F955" s="42"/>
      <c r="G955" s="45"/>
      <c r="H955" s="42"/>
      <c r="I955" s="42"/>
      <c r="J955" s="42"/>
      <c r="K955" s="9"/>
      <c r="L955" s="42"/>
      <c r="M955" s="2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 spans="1:25" ht="15" customHeight="1" x14ac:dyDescent="0.35">
      <c r="A956" s="42"/>
      <c r="B956" s="43"/>
      <c r="C956" s="44"/>
      <c r="D956" s="42"/>
      <c r="E956" s="42"/>
      <c r="F956" s="42"/>
      <c r="G956" s="45"/>
      <c r="H956" s="42"/>
      <c r="I956" s="42"/>
      <c r="J956" s="42"/>
      <c r="K956" s="9"/>
      <c r="L956" s="42"/>
      <c r="M956" s="2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 spans="1:25" ht="15" customHeight="1" x14ac:dyDescent="0.35">
      <c r="A957" s="42"/>
      <c r="B957" s="43"/>
      <c r="C957" s="44"/>
      <c r="D957" s="42"/>
      <c r="E957" s="42"/>
      <c r="F957" s="42"/>
      <c r="G957" s="45"/>
      <c r="H957" s="42"/>
      <c r="I957" s="42"/>
      <c r="J957" s="42"/>
      <c r="K957" s="9"/>
      <c r="L957" s="42"/>
      <c r="M957" s="2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 spans="1:25" ht="15" customHeight="1" x14ac:dyDescent="0.35">
      <c r="A958" s="42"/>
      <c r="B958" s="43"/>
      <c r="C958" s="44"/>
      <c r="D958" s="42"/>
      <c r="E958" s="42"/>
      <c r="F958" s="42"/>
      <c r="G958" s="45"/>
      <c r="H958" s="42"/>
      <c r="I958" s="42"/>
      <c r="J958" s="42"/>
      <c r="K958" s="9"/>
      <c r="L958" s="42"/>
      <c r="M958" s="2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 spans="1:25" ht="15" customHeight="1" x14ac:dyDescent="0.35">
      <c r="A959" s="42"/>
      <c r="B959" s="43"/>
      <c r="C959" s="44"/>
      <c r="D959" s="42"/>
      <c r="E959" s="42"/>
      <c r="F959" s="42"/>
      <c r="G959" s="45"/>
      <c r="H959" s="42"/>
      <c r="I959" s="42"/>
      <c r="J959" s="42"/>
      <c r="K959" s="9"/>
      <c r="L959" s="42"/>
      <c r="M959" s="2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 spans="1:25" ht="15" customHeight="1" x14ac:dyDescent="0.35">
      <c r="A960" s="42"/>
      <c r="B960" s="43"/>
      <c r="C960" s="44"/>
      <c r="D960" s="42"/>
      <c r="E960" s="42"/>
      <c r="F960" s="42"/>
      <c r="G960" s="45"/>
      <c r="H960" s="42"/>
      <c r="I960" s="42"/>
      <c r="J960" s="42"/>
      <c r="K960" s="9"/>
      <c r="L960" s="42"/>
      <c r="M960" s="2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 spans="1:25" ht="15" customHeight="1" x14ac:dyDescent="0.35">
      <c r="A961" s="42"/>
      <c r="B961" s="43"/>
      <c r="C961" s="44"/>
      <c r="D961" s="42"/>
      <c r="E961" s="42"/>
      <c r="F961" s="42"/>
      <c r="G961" s="45"/>
      <c r="H961" s="42"/>
      <c r="I961" s="42"/>
      <c r="J961" s="42"/>
      <c r="K961" s="9"/>
      <c r="L961" s="42"/>
      <c r="M961" s="2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 spans="1:25" ht="15" customHeight="1" x14ac:dyDescent="0.35">
      <c r="A962" s="42"/>
      <c r="B962" s="43"/>
      <c r="C962" s="44"/>
      <c r="D962" s="42"/>
      <c r="E962" s="42"/>
      <c r="F962" s="42"/>
      <c r="G962" s="45"/>
      <c r="H962" s="42"/>
      <c r="I962" s="42"/>
      <c r="J962" s="42"/>
      <c r="K962" s="9"/>
      <c r="L962" s="42"/>
      <c r="M962" s="2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 spans="1:25" ht="15" customHeight="1" x14ac:dyDescent="0.35">
      <c r="A963" s="42"/>
      <c r="B963" s="43"/>
      <c r="C963" s="44"/>
      <c r="D963" s="42"/>
      <c r="E963" s="42"/>
      <c r="F963" s="42"/>
      <c r="G963" s="45"/>
      <c r="H963" s="42"/>
      <c r="I963" s="42"/>
      <c r="J963" s="42"/>
      <c r="K963" s="9"/>
      <c r="L963" s="42"/>
      <c r="M963" s="2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 spans="1:25" ht="15" customHeight="1" x14ac:dyDescent="0.35">
      <c r="A964" s="42"/>
      <c r="B964" s="43"/>
      <c r="C964" s="44"/>
      <c r="D964" s="42"/>
      <c r="E964" s="42"/>
      <c r="F964" s="42"/>
      <c r="G964" s="45"/>
      <c r="H964" s="42"/>
      <c r="I964" s="42"/>
      <c r="J964" s="42"/>
      <c r="K964" s="9"/>
      <c r="L964" s="42"/>
      <c r="M964" s="2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 spans="1:25" ht="15" customHeight="1" x14ac:dyDescent="0.35">
      <c r="A965" s="42"/>
      <c r="B965" s="43"/>
      <c r="C965" s="44"/>
      <c r="D965" s="42"/>
      <c r="E965" s="42"/>
      <c r="F965" s="42"/>
      <c r="G965" s="45"/>
      <c r="H965" s="42"/>
      <c r="I965" s="42"/>
      <c r="J965" s="42"/>
      <c r="K965" s="9"/>
      <c r="L965" s="42"/>
      <c r="M965" s="2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 spans="1:25" ht="15" customHeight="1" x14ac:dyDescent="0.35">
      <c r="A966" s="42"/>
      <c r="B966" s="43"/>
      <c r="C966" s="44"/>
      <c r="D966" s="42"/>
      <c r="E966" s="42"/>
      <c r="F966" s="42"/>
      <c r="G966" s="45"/>
      <c r="H966" s="42"/>
      <c r="I966" s="42"/>
      <c r="J966" s="42"/>
      <c r="K966" s="9"/>
      <c r="L966" s="42"/>
      <c r="M966" s="2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 spans="1:25" ht="15" customHeight="1" x14ac:dyDescent="0.35">
      <c r="A967" s="42"/>
      <c r="B967" s="43"/>
      <c r="C967" s="44"/>
      <c r="D967" s="42"/>
      <c r="E967" s="42"/>
      <c r="F967" s="42"/>
      <c r="G967" s="45"/>
      <c r="H967" s="42"/>
      <c r="I967" s="42"/>
      <c r="J967" s="42"/>
      <c r="K967" s="9"/>
      <c r="L967" s="42"/>
      <c r="M967" s="2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 spans="1:25" ht="15" customHeight="1" x14ac:dyDescent="0.35">
      <c r="A968" s="42"/>
      <c r="B968" s="43"/>
      <c r="C968" s="44"/>
      <c r="D968" s="42"/>
      <c r="E968" s="42"/>
      <c r="F968" s="42"/>
      <c r="G968" s="45"/>
      <c r="H968" s="42"/>
      <c r="I968" s="42"/>
      <c r="J968" s="42"/>
      <c r="K968" s="9"/>
      <c r="L968" s="42"/>
      <c r="M968" s="2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 spans="1:25" ht="15" customHeight="1" x14ac:dyDescent="0.35">
      <c r="A969" s="42"/>
      <c r="B969" s="43"/>
      <c r="C969" s="44"/>
      <c r="D969" s="42"/>
      <c r="E969" s="42"/>
      <c r="F969" s="42"/>
      <c r="G969" s="45"/>
      <c r="H969" s="42"/>
      <c r="I969" s="42"/>
      <c r="J969" s="42"/>
      <c r="K969" s="9"/>
      <c r="L969" s="42"/>
      <c r="M969" s="2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 spans="1:25" ht="15" customHeight="1" x14ac:dyDescent="0.35">
      <c r="A970" s="42"/>
      <c r="B970" s="43"/>
      <c r="C970" s="44"/>
      <c r="D970" s="42"/>
      <c r="E970" s="42"/>
      <c r="F970" s="42"/>
      <c r="G970" s="45"/>
      <c r="H970" s="42"/>
      <c r="I970" s="42"/>
      <c r="J970" s="42"/>
      <c r="K970" s="9"/>
      <c r="L970" s="42"/>
      <c r="M970" s="2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 spans="1:25" ht="15" customHeight="1" x14ac:dyDescent="0.35">
      <c r="A971" s="42"/>
      <c r="B971" s="43"/>
      <c r="C971" s="44"/>
      <c r="D971" s="42"/>
      <c r="E971" s="42"/>
      <c r="F971" s="42"/>
      <c r="G971" s="45"/>
      <c r="H971" s="42"/>
      <c r="I971" s="42"/>
      <c r="J971" s="42"/>
      <c r="K971" s="9"/>
      <c r="L971" s="42"/>
      <c r="M971" s="2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 spans="1:25" ht="15" customHeight="1" x14ac:dyDescent="0.35">
      <c r="A972" s="42"/>
      <c r="B972" s="43"/>
      <c r="C972" s="44"/>
      <c r="D972" s="42"/>
      <c r="E972" s="42"/>
      <c r="F972" s="42"/>
      <c r="G972" s="45"/>
      <c r="H972" s="42"/>
      <c r="I972" s="42"/>
      <c r="J972" s="42"/>
      <c r="K972" s="9"/>
      <c r="L972" s="42"/>
      <c r="M972" s="2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 spans="1:25" ht="15" customHeight="1" x14ac:dyDescent="0.35">
      <c r="A973" s="42"/>
      <c r="B973" s="43"/>
      <c r="C973" s="44"/>
      <c r="D973" s="42"/>
      <c r="E973" s="42"/>
      <c r="F973" s="42"/>
      <c r="G973" s="45"/>
      <c r="H973" s="42"/>
      <c r="I973" s="42"/>
      <c r="J973" s="42"/>
      <c r="K973" s="9"/>
      <c r="L973" s="42"/>
      <c r="M973" s="2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 spans="1:25" ht="15" customHeight="1" x14ac:dyDescent="0.35">
      <c r="A974" s="42"/>
      <c r="B974" s="43"/>
      <c r="C974" s="44"/>
      <c r="D974" s="42"/>
      <c r="E974" s="42"/>
      <c r="F974" s="42"/>
      <c r="G974" s="45"/>
      <c r="H974" s="42"/>
      <c r="I974" s="42"/>
      <c r="J974" s="42"/>
      <c r="K974" s="9"/>
      <c r="L974" s="42"/>
      <c r="M974" s="2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 spans="1:25" ht="15" customHeight="1" x14ac:dyDescent="0.35">
      <c r="A975" s="42"/>
      <c r="B975" s="43"/>
      <c r="C975" s="44"/>
      <c r="D975" s="42"/>
      <c r="E975" s="42"/>
      <c r="F975" s="42"/>
      <c r="G975" s="45"/>
      <c r="H975" s="42"/>
      <c r="I975" s="42"/>
      <c r="J975" s="42"/>
      <c r="K975" s="9"/>
      <c r="L975" s="42"/>
      <c r="M975" s="2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 spans="1:25" ht="15" customHeight="1" x14ac:dyDescent="0.35">
      <c r="A976" s="42"/>
      <c r="B976" s="43"/>
      <c r="C976" s="44"/>
      <c r="D976" s="42"/>
      <c r="E976" s="42"/>
      <c r="F976" s="42"/>
      <c r="G976" s="45"/>
      <c r="H976" s="42"/>
      <c r="I976" s="42"/>
      <c r="J976" s="42"/>
      <c r="K976" s="9"/>
      <c r="L976" s="42"/>
      <c r="M976" s="2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 spans="1:25" ht="15" customHeight="1" x14ac:dyDescent="0.35">
      <c r="A977" s="42"/>
      <c r="B977" s="43"/>
      <c r="C977" s="44"/>
      <c r="D977" s="42"/>
      <c r="E977" s="42"/>
      <c r="F977" s="42"/>
      <c r="G977" s="45"/>
      <c r="H977" s="42"/>
      <c r="I977" s="42"/>
      <c r="J977" s="42"/>
      <c r="K977" s="9"/>
      <c r="L977" s="42"/>
      <c r="M977" s="2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 spans="1:25" ht="15" customHeight="1" x14ac:dyDescent="0.35">
      <c r="A978" s="42"/>
      <c r="B978" s="43"/>
      <c r="C978" s="44"/>
      <c r="D978" s="42"/>
      <c r="E978" s="42"/>
      <c r="F978" s="42"/>
      <c r="G978" s="45"/>
      <c r="H978" s="42"/>
      <c r="I978" s="42"/>
      <c r="J978" s="42"/>
      <c r="K978" s="9"/>
      <c r="L978" s="42"/>
      <c r="M978" s="2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 spans="1:25" ht="15" customHeight="1" x14ac:dyDescent="0.35">
      <c r="A979" s="42"/>
      <c r="B979" s="43"/>
      <c r="C979" s="44"/>
      <c r="D979" s="42"/>
      <c r="E979" s="42"/>
      <c r="F979" s="42"/>
      <c r="G979" s="45"/>
      <c r="H979" s="42"/>
      <c r="I979" s="42"/>
      <c r="J979" s="42"/>
      <c r="K979" s="9"/>
      <c r="L979" s="42"/>
      <c r="M979" s="2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 spans="1:25" ht="15" customHeight="1" x14ac:dyDescent="0.35">
      <c r="A980" s="42"/>
      <c r="B980" s="43"/>
      <c r="C980" s="44"/>
      <c r="D980" s="42"/>
      <c r="E980" s="42"/>
      <c r="F980" s="42"/>
      <c r="G980" s="45"/>
      <c r="H980" s="42"/>
      <c r="I980" s="42"/>
      <c r="J980" s="42"/>
      <c r="K980" s="9"/>
      <c r="L980" s="42"/>
      <c r="M980" s="2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 spans="1:25" ht="15" customHeight="1" x14ac:dyDescent="0.35">
      <c r="A981" s="42"/>
      <c r="B981" s="43"/>
      <c r="C981" s="44"/>
      <c r="D981" s="42"/>
      <c r="E981" s="42"/>
      <c r="F981" s="42"/>
      <c r="G981" s="45"/>
      <c r="H981" s="42"/>
      <c r="I981" s="42"/>
      <c r="J981" s="42"/>
      <c r="K981" s="9"/>
      <c r="L981" s="42"/>
      <c r="M981" s="2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 spans="1:25" ht="15" customHeight="1" x14ac:dyDescent="0.35">
      <c r="A982" s="42"/>
      <c r="B982" s="43"/>
      <c r="C982" s="44"/>
      <c r="D982" s="42"/>
      <c r="E982" s="42"/>
      <c r="F982" s="42"/>
      <c r="G982" s="45"/>
      <c r="H982" s="42"/>
      <c r="I982" s="42"/>
      <c r="J982" s="42"/>
      <c r="K982" s="9"/>
      <c r="L982" s="42"/>
      <c r="M982" s="2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 spans="1:25" ht="15" customHeight="1" x14ac:dyDescent="0.35">
      <c r="A983" s="42"/>
      <c r="B983" s="43"/>
      <c r="C983" s="44"/>
      <c r="D983" s="42"/>
      <c r="E983" s="42"/>
      <c r="F983" s="42"/>
      <c r="G983" s="45"/>
      <c r="H983" s="42"/>
      <c r="I983" s="42"/>
      <c r="J983" s="42"/>
      <c r="K983" s="9"/>
      <c r="L983" s="42"/>
      <c r="M983" s="2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 spans="1:25" ht="15" customHeight="1" x14ac:dyDescent="0.35">
      <c r="A984" s="42"/>
      <c r="B984" s="43"/>
      <c r="C984" s="44"/>
      <c r="D984" s="42"/>
      <c r="E984" s="42"/>
      <c r="F984" s="42"/>
      <c r="G984" s="45"/>
      <c r="H984" s="42"/>
      <c r="I984" s="42"/>
      <c r="J984" s="42"/>
      <c r="K984" s="9"/>
      <c r="L984" s="42"/>
      <c r="M984" s="2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 spans="1:25" ht="15" customHeight="1" x14ac:dyDescent="0.35">
      <c r="A985" s="42"/>
      <c r="B985" s="43"/>
      <c r="C985" s="44"/>
      <c r="D985" s="42"/>
      <c r="E985" s="42"/>
      <c r="F985" s="42"/>
      <c r="G985" s="45"/>
      <c r="H985" s="42"/>
      <c r="I985" s="42"/>
      <c r="J985" s="42"/>
      <c r="K985" s="9"/>
      <c r="L985" s="42"/>
      <c r="M985" s="2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 spans="1:25" ht="15" customHeight="1" x14ac:dyDescent="0.35">
      <c r="A986" s="42"/>
      <c r="B986" s="43"/>
      <c r="C986" s="44"/>
      <c r="D986" s="42"/>
      <c r="E986" s="42"/>
      <c r="F986" s="42"/>
      <c r="G986" s="45"/>
      <c r="H986" s="42"/>
      <c r="I986" s="42"/>
      <c r="J986" s="42"/>
      <c r="K986" s="9"/>
      <c r="L986" s="42"/>
      <c r="M986" s="2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 spans="1:25" ht="15" customHeight="1" x14ac:dyDescent="0.35">
      <c r="A987" s="42"/>
      <c r="B987" s="43"/>
      <c r="C987" s="44"/>
      <c r="D987" s="42"/>
      <c r="E987" s="42"/>
      <c r="F987" s="42"/>
      <c r="G987" s="45"/>
      <c r="H987" s="42"/>
      <c r="I987" s="42"/>
      <c r="J987" s="42"/>
      <c r="K987" s="9"/>
      <c r="L987" s="42"/>
      <c r="M987" s="2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 spans="1:25" ht="15" customHeight="1" x14ac:dyDescent="0.35">
      <c r="A988" s="42"/>
      <c r="B988" s="43"/>
      <c r="C988" s="44"/>
      <c r="D988" s="42"/>
      <c r="E988" s="42"/>
      <c r="F988" s="42"/>
      <c r="G988" s="45"/>
      <c r="H988" s="42"/>
      <c r="I988" s="42"/>
      <c r="J988" s="42"/>
      <c r="K988" s="9"/>
      <c r="L988" s="42"/>
      <c r="M988" s="2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 spans="1:25" ht="15" customHeight="1" x14ac:dyDescent="0.35">
      <c r="A989" s="42"/>
      <c r="B989" s="43"/>
      <c r="C989" s="44"/>
      <c r="D989" s="42"/>
      <c r="E989" s="42"/>
      <c r="F989" s="42"/>
      <c r="G989" s="45"/>
      <c r="H989" s="42"/>
      <c r="I989" s="42"/>
      <c r="J989" s="42"/>
      <c r="K989" s="9"/>
      <c r="L989" s="42"/>
      <c r="M989" s="2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 spans="1:25" ht="15" customHeight="1" x14ac:dyDescent="0.35">
      <c r="A990" s="42"/>
      <c r="B990" s="43"/>
      <c r="C990" s="44"/>
      <c r="D990" s="42"/>
      <c r="E990" s="42"/>
      <c r="F990" s="42"/>
      <c r="G990" s="45"/>
      <c r="H990" s="42"/>
      <c r="I990" s="42"/>
      <c r="J990" s="42"/>
      <c r="K990" s="9"/>
      <c r="L990" s="42"/>
      <c r="M990" s="2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 spans="1:25" ht="15" customHeight="1" x14ac:dyDescent="0.35">
      <c r="A991" s="42"/>
      <c r="B991" s="43"/>
      <c r="C991" s="44"/>
      <c r="D991" s="42"/>
      <c r="E991" s="42"/>
      <c r="F991" s="42"/>
      <c r="G991" s="45"/>
      <c r="H991" s="42"/>
      <c r="I991" s="42"/>
      <c r="J991" s="42"/>
      <c r="K991" s="9"/>
      <c r="L991" s="42"/>
      <c r="M991" s="2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 spans="1:25" ht="15" customHeight="1" x14ac:dyDescent="0.35">
      <c r="A992" s="42"/>
      <c r="B992" s="43"/>
      <c r="C992" s="44"/>
      <c r="D992" s="42"/>
      <c r="E992" s="42"/>
      <c r="F992" s="42"/>
      <c r="G992" s="45"/>
      <c r="H992" s="42"/>
      <c r="I992" s="42"/>
      <c r="J992" s="42"/>
      <c r="K992" s="9"/>
      <c r="L992" s="42"/>
      <c r="M992" s="2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 spans="1:25" ht="15" customHeight="1" x14ac:dyDescent="0.35">
      <c r="A993" s="42"/>
      <c r="B993" s="43"/>
      <c r="C993" s="44"/>
      <c r="D993" s="42"/>
      <c r="E993" s="42"/>
      <c r="F993" s="42"/>
      <c r="G993" s="45"/>
      <c r="H993" s="42"/>
      <c r="I993" s="42"/>
      <c r="J993" s="42"/>
      <c r="K993" s="9"/>
      <c r="L993" s="42"/>
      <c r="M993" s="2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 spans="1:25" ht="15" customHeight="1" x14ac:dyDescent="0.35">
      <c r="A994" s="42"/>
      <c r="B994" s="43"/>
      <c r="C994" s="44"/>
      <c r="D994" s="42"/>
      <c r="E994" s="42"/>
      <c r="F994" s="42"/>
      <c r="G994" s="45"/>
      <c r="H994" s="42"/>
      <c r="I994" s="42"/>
      <c r="J994" s="42"/>
      <c r="K994" s="9"/>
      <c r="L994" s="42"/>
      <c r="M994" s="2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 spans="1:25" ht="15" customHeight="1" x14ac:dyDescent="0.35">
      <c r="A995" s="42"/>
      <c r="B995" s="43"/>
      <c r="C995" s="44"/>
      <c r="D995" s="42"/>
      <c r="E995" s="42"/>
      <c r="F995" s="42"/>
      <c r="G995" s="45"/>
      <c r="H995" s="42"/>
      <c r="I995" s="42"/>
      <c r="J995" s="42"/>
      <c r="K995" s="9"/>
      <c r="L995" s="42"/>
      <c r="M995" s="2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 spans="1:25" ht="15.5" x14ac:dyDescent="0.35">
      <c r="A996" s="42"/>
      <c r="B996" s="43"/>
      <c r="C996" s="44"/>
      <c r="D996" s="42"/>
      <c r="E996" s="42"/>
      <c r="F996" s="42"/>
      <c r="G996" s="45"/>
      <c r="H996" s="42"/>
      <c r="I996" s="42"/>
      <c r="J996" s="42"/>
      <c r="K996" s="9"/>
      <c r="L996" s="42"/>
      <c r="M996" s="2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 spans="1:25" ht="15.5" x14ac:dyDescent="0.35">
      <c r="A997" s="42"/>
      <c r="B997" s="43"/>
      <c r="C997" s="44"/>
      <c r="D997" s="42"/>
      <c r="E997" s="42"/>
      <c r="F997" s="42"/>
      <c r="G997" s="45"/>
      <c r="H997" s="42"/>
      <c r="I997" s="42"/>
      <c r="J997" s="42"/>
      <c r="K997" s="9"/>
      <c r="L997" s="42"/>
      <c r="M997" s="2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 spans="1:25" ht="15.5" x14ac:dyDescent="0.35">
      <c r="A998" s="42"/>
      <c r="B998" s="43"/>
      <c r="C998" s="44"/>
      <c r="D998" s="42"/>
      <c r="E998" s="42"/>
      <c r="F998" s="42"/>
      <c r="G998" s="45"/>
      <c r="H998" s="42"/>
      <c r="I998" s="42"/>
      <c r="J998" s="42"/>
      <c r="K998" s="9"/>
      <c r="L998" s="42"/>
      <c r="M998" s="2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 spans="1:25" ht="15.5" x14ac:dyDescent="0.35">
      <c r="A999" s="42"/>
      <c r="B999" s="43"/>
      <c r="C999" s="44"/>
      <c r="D999" s="42"/>
      <c r="E999" s="42"/>
      <c r="F999" s="42"/>
      <c r="G999" s="45"/>
      <c r="H999" s="42"/>
      <c r="I999" s="42"/>
      <c r="J999" s="42"/>
      <c r="K999" s="9"/>
      <c r="L999" s="42"/>
      <c r="M999" s="2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 spans="1:25" ht="15.5" x14ac:dyDescent="0.35">
      <c r="A1000" s="42"/>
      <c r="B1000" s="43"/>
      <c r="C1000" s="44"/>
      <c r="D1000" s="42"/>
      <c r="E1000" s="42"/>
      <c r="F1000" s="42"/>
      <c r="G1000" s="45"/>
      <c r="H1000" s="42"/>
      <c r="I1000" s="42"/>
      <c r="J1000" s="42"/>
      <c r="K1000" s="9"/>
      <c r="L1000" s="42"/>
      <c r="M1000" s="2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  <row r="1001" spans="1:25" ht="15.5" x14ac:dyDescent="0.35">
      <c r="A1001" s="42"/>
      <c r="B1001" s="43"/>
      <c r="C1001" s="44"/>
      <c r="D1001" s="42"/>
      <c r="E1001" s="42"/>
      <c r="F1001" s="42"/>
      <c r="G1001" s="45"/>
      <c r="H1001" s="42"/>
      <c r="I1001" s="42"/>
      <c r="J1001" s="42"/>
      <c r="K1001" s="9"/>
      <c r="L1001" s="42"/>
      <c r="M1001" s="2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</row>
    <row r="1002" spans="1:25" ht="15.5" x14ac:dyDescent="0.35">
      <c r="A1002" s="42"/>
      <c r="B1002" s="43"/>
      <c r="C1002" s="44"/>
      <c r="D1002" s="42"/>
      <c r="E1002" s="42"/>
      <c r="F1002" s="42"/>
      <c r="G1002" s="45"/>
      <c r="H1002" s="42"/>
      <c r="I1002" s="42"/>
      <c r="J1002" s="42"/>
      <c r="K1002" s="9"/>
      <c r="L1002" s="42"/>
      <c r="M1002" s="2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</row>
    <row r="1003" spans="1:25" ht="15.5" x14ac:dyDescent="0.35">
      <c r="A1003" s="42"/>
      <c r="B1003" s="43"/>
      <c r="C1003" s="44"/>
      <c r="D1003" s="42"/>
      <c r="E1003" s="42"/>
      <c r="F1003" s="42"/>
      <c r="G1003" s="45"/>
      <c r="H1003" s="42"/>
      <c r="I1003" s="42"/>
      <c r="J1003" s="42"/>
      <c r="K1003" s="9"/>
      <c r="L1003" s="42"/>
      <c r="M1003" s="2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</row>
    <row r="1004" spans="1:25" ht="15.5" x14ac:dyDescent="0.35">
      <c r="A1004" s="42"/>
      <c r="B1004" s="43"/>
      <c r="C1004" s="44"/>
      <c r="D1004" s="42"/>
      <c r="E1004" s="42"/>
      <c r="F1004" s="42"/>
      <c r="G1004" s="45"/>
      <c r="H1004" s="42"/>
      <c r="I1004" s="42"/>
      <c r="J1004" s="42"/>
      <c r="K1004" s="9"/>
      <c r="L1004" s="42"/>
      <c r="M1004" s="2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</row>
    <row r="1005" spans="1:25" ht="15.5" x14ac:dyDescent="0.35">
      <c r="A1005" s="42"/>
      <c r="B1005" s="43"/>
      <c r="C1005" s="44"/>
      <c r="D1005" s="42"/>
      <c r="E1005" s="42"/>
      <c r="F1005" s="42"/>
      <c r="G1005" s="45"/>
      <c r="H1005" s="42"/>
      <c r="I1005" s="42"/>
      <c r="J1005" s="42"/>
      <c r="K1005" s="9"/>
      <c r="L1005" s="42"/>
      <c r="M1005" s="2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</row>
    <row r="1006" spans="1:25" ht="15.5" x14ac:dyDescent="0.35">
      <c r="A1006" s="42"/>
      <c r="B1006" s="43"/>
      <c r="C1006" s="44"/>
      <c r="D1006" s="42"/>
      <c r="E1006" s="42"/>
      <c r="F1006" s="42"/>
      <c r="G1006" s="45"/>
      <c r="H1006" s="42"/>
      <c r="I1006" s="42"/>
      <c r="J1006" s="42"/>
      <c r="K1006" s="9"/>
      <c r="L1006" s="42"/>
      <c r="M1006" s="2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</row>
    <row r="1007" spans="1:25" ht="15.5" x14ac:dyDescent="0.35">
      <c r="A1007" s="42"/>
      <c r="B1007" s="43"/>
      <c r="C1007" s="44"/>
      <c r="D1007" s="42"/>
      <c r="E1007" s="42"/>
      <c r="F1007" s="42"/>
      <c r="G1007" s="45"/>
      <c r="H1007" s="42"/>
      <c r="I1007" s="42"/>
      <c r="J1007" s="42"/>
      <c r="K1007" s="9"/>
      <c r="L1007" s="42"/>
      <c r="M1007" s="2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</row>
    <row r="1008" spans="1:25" ht="15.5" x14ac:dyDescent="0.35">
      <c r="A1008" s="42"/>
      <c r="B1008" s="43"/>
      <c r="C1008" s="44"/>
      <c r="D1008" s="42"/>
      <c r="E1008" s="42"/>
      <c r="F1008" s="42"/>
      <c r="G1008" s="45"/>
      <c r="H1008" s="42"/>
      <c r="I1008" s="42"/>
      <c r="J1008" s="42"/>
      <c r="K1008" s="9"/>
      <c r="L1008" s="42"/>
      <c r="M1008" s="2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</row>
    <row r="1009" spans="1:25" ht="15.5" x14ac:dyDescent="0.35">
      <c r="A1009" s="42"/>
      <c r="B1009" s="43"/>
      <c r="C1009" s="44"/>
      <c r="D1009" s="42"/>
      <c r="E1009" s="42"/>
      <c r="F1009" s="42"/>
      <c r="G1009" s="45"/>
      <c r="H1009" s="42"/>
      <c r="I1009" s="42"/>
      <c r="J1009" s="42"/>
      <c r="K1009" s="9"/>
      <c r="L1009" s="42"/>
      <c r="M1009" s="2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</row>
    <row r="1010" spans="1:25" ht="15.5" x14ac:dyDescent="0.35">
      <c r="A1010" s="42"/>
      <c r="B1010" s="43"/>
      <c r="C1010" s="44"/>
      <c r="D1010" s="42"/>
      <c r="E1010" s="42"/>
      <c r="F1010" s="42"/>
      <c r="G1010" s="45"/>
      <c r="H1010" s="42"/>
      <c r="I1010" s="42"/>
      <c r="J1010" s="42"/>
      <c r="K1010" s="9"/>
      <c r="L1010" s="42"/>
      <c r="M1010" s="2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</row>
    <row r="1011" spans="1:25" ht="15.5" x14ac:dyDescent="0.35">
      <c r="A1011" s="42"/>
      <c r="B1011" s="43"/>
      <c r="C1011" s="44"/>
      <c r="D1011" s="42"/>
      <c r="E1011" s="42"/>
      <c r="F1011" s="42"/>
      <c r="G1011" s="45"/>
      <c r="H1011" s="42"/>
      <c r="I1011" s="42"/>
      <c r="J1011" s="42"/>
      <c r="K1011" s="9"/>
      <c r="L1011" s="42"/>
      <c r="M1011" s="2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</row>
    <row r="1012" spans="1:25" ht="15.5" x14ac:dyDescent="0.35">
      <c r="A1012" s="42"/>
      <c r="B1012" s="43"/>
      <c r="C1012" s="44"/>
      <c r="D1012" s="42"/>
      <c r="E1012" s="42"/>
      <c r="F1012" s="42"/>
      <c r="G1012" s="45"/>
      <c r="H1012" s="42"/>
      <c r="I1012" s="42"/>
      <c r="J1012" s="42"/>
      <c r="K1012" s="9"/>
      <c r="L1012" s="42"/>
      <c r="M1012" s="2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</row>
    <row r="1013" spans="1:25" ht="15.5" x14ac:dyDescent="0.35">
      <c r="A1013" s="42"/>
      <c r="B1013" s="43"/>
      <c r="C1013" s="44"/>
      <c r="D1013" s="42"/>
      <c r="E1013" s="42"/>
      <c r="F1013" s="42"/>
      <c r="G1013" s="45"/>
      <c r="H1013" s="42"/>
      <c r="I1013" s="42"/>
      <c r="J1013" s="42"/>
      <c r="K1013" s="9"/>
      <c r="L1013" s="42"/>
      <c r="M1013" s="2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</row>
    <row r="1014" spans="1:25" ht="15.5" x14ac:dyDescent="0.35">
      <c r="A1014" s="42"/>
      <c r="B1014" s="43"/>
      <c r="C1014" s="44"/>
      <c r="D1014" s="42"/>
      <c r="E1014" s="42"/>
      <c r="F1014" s="42"/>
      <c r="G1014" s="45"/>
      <c r="H1014" s="42"/>
      <c r="I1014" s="42"/>
      <c r="J1014" s="42"/>
      <c r="K1014" s="9"/>
      <c r="L1014" s="42"/>
      <c r="M1014" s="2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</row>
    <row r="1015" spans="1:25" ht="15.5" x14ac:dyDescent="0.35">
      <c r="A1015" s="42"/>
      <c r="B1015" s="43"/>
      <c r="C1015" s="44"/>
      <c r="D1015" s="42"/>
      <c r="E1015" s="42"/>
      <c r="F1015" s="42"/>
      <c r="G1015" s="45"/>
      <c r="H1015" s="42"/>
      <c r="I1015" s="42"/>
      <c r="J1015" s="42"/>
      <c r="K1015" s="9"/>
      <c r="L1015" s="42"/>
      <c r="M1015" s="2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</row>
    <row r="1016" spans="1:25" ht="15.5" x14ac:dyDescent="0.35">
      <c r="A1016" s="42"/>
      <c r="B1016" s="43"/>
      <c r="C1016" s="44"/>
      <c r="D1016" s="42"/>
      <c r="E1016" s="42"/>
      <c r="F1016" s="42"/>
      <c r="G1016" s="45"/>
      <c r="H1016" s="42"/>
      <c r="I1016" s="42"/>
      <c r="J1016" s="42"/>
      <c r="K1016" s="9"/>
      <c r="L1016" s="42"/>
      <c r="M1016" s="2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</row>
    <row r="1017" spans="1:25" ht="15.5" x14ac:dyDescent="0.35">
      <c r="A1017" s="42"/>
      <c r="B1017" s="43"/>
      <c r="C1017" s="44"/>
      <c r="D1017" s="42"/>
      <c r="E1017" s="42"/>
      <c r="F1017" s="42"/>
      <c r="G1017" s="45"/>
      <c r="H1017" s="42"/>
      <c r="I1017" s="42"/>
      <c r="J1017" s="42"/>
      <c r="K1017" s="9"/>
      <c r="L1017" s="42"/>
      <c r="M1017" s="2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</row>
    <row r="1018" spans="1:25" ht="15.5" x14ac:dyDescent="0.35">
      <c r="A1018" s="42"/>
      <c r="B1018" s="43"/>
      <c r="C1018" s="44"/>
      <c r="D1018" s="42"/>
      <c r="E1018" s="42"/>
      <c r="F1018" s="42"/>
      <c r="G1018" s="45"/>
      <c r="H1018" s="42"/>
      <c r="I1018" s="42"/>
      <c r="J1018" s="42"/>
      <c r="K1018" s="9"/>
      <c r="L1018" s="42"/>
      <c r="M1018" s="2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</row>
    <row r="1019" spans="1:25" ht="15.5" x14ac:dyDescent="0.35">
      <c r="A1019" s="42"/>
      <c r="B1019" s="43"/>
      <c r="C1019" s="44"/>
      <c r="D1019" s="42"/>
      <c r="E1019" s="42"/>
      <c r="F1019" s="42"/>
      <c r="G1019" s="45"/>
      <c r="H1019" s="42"/>
      <c r="I1019" s="42"/>
      <c r="J1019" s="42"/>
      <c r="K1019" s="9"/>
      <c r="L1019" s="42"/>
      <c r="M1019" s="2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</row>
    <row r="1020" spans="1:25" ht="15.5" x14ac:dyDescent="0.35">
      <c r="A1020" s="42"/>
      <c r="B1020" s="43"/>
      <c r="C1020" s="44"/>
      <c r="D1020" s="42"/>
      <c r="E1020" s="42"/>
      <c r="F1020" s="42"/>
      <c r="G1020" s="45"/>
      <c r="H1020" s="42"/>
      <c r="I1020" s="42"/>
      <c r="J1020" s="42"/>
      <c r="K1020" s="9"/>
      <c r="L1020" s="42"/>
      <c r="M1020" s="2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</row>
    <row r="1021" spans="1:25" ht="15.5" x14ac:dyDescent="0.35">
      <c r="A1021" s="42"/>
      <c r="B1021" s="43"/>
      <c r="C1021" s="44"/>
      <c r="D1021" s="42"/>
      <c r="E1021" s="42"/>
      <c r="F1021" s="42"/>
      <c r="G1021" s="45"/>
      <c r="H1021" s="42"/>
      <c r="I1021" s="42"/>
      <c r="J1021" s="42"/>
      <c r="K1021" s="9"/>
      <c r="L1021" s="42"/>
      <c r="M1021" s="2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</row>
    <row r="1022" spans="1:25" ht="15.5" x14ac:dyDescent="0.35">
      <c r="A1022" s="42"/>
      <c r="B1022" s="43"/>
      <c r="C1022" s="44"/>
      <c r="D1022" s="42"/>
      <c r="E1022" s="42"/>
      <c r="F1022" s="42"/>
      <c r="G1022" s="45"/>
      <c r="H1022" s="42"/>
      <c r="I1022" s="42"/>
      <c r="J1022" s="42"/>
      <c r="K1022" s="9"/>
      <c r="L1022" s="42"/>
      <c r="M1022" s="2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</row>
    <row r="1023" spans="1:25" ht="15.5" x14ac:dyDescent="0.35">
      <c r="A1023" s="42"/>
      <c r="B1023" s="43"/>
      <c r="C1023" s="44"/>
      <c r="D1023" s="42"/>
      <c r="E1023" s="42"/>
      <c r="F1023" s="42"/>
      <c r="G1023" s="45"/>
      <c r="H1023" s="42"/>
      <c r="I1023" s="42"/>
      <c r="J1023" s="42"/>
      <c r="K1023" s="9"/>
      <c r="L1023" s="42"/>
      <c r="M1023" s="2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</row>
    <row r="1024" spans="1:25" ht="15.5" x14ac:dyDescent="0.35">
      <c r="A1024" s="42"/>
      <c r="B1024" s="43"/>
      <c r="C1024" s="44"/>
      <c r="D1024" s="42"/>
      <c r="E1024" s="42"/>
      <c r="F1024" s="42"/>
      <c r="G1024" s="45"/>
      <c r="H1024" s="42"/>
      <c r="I1024" s="42"/>
      <c r="J1024" s="42"/>
      <c r="K1024" s="9"/>
      <c r="L1024" s="42"/>
      <c r="M1024" s="2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</row>
    <row r="1025" spans="1:25" ht="15.5" x14ac:dyDescent="0.35">
      <c r="A1025" s="42"/>
      <c r="B1025" s="43"/>
      <c r="C1025" s="44"/>
      <c r="D1025" s="42"/>
      <c r="E1025" s="42"/>
      <c r="F1025" s="42"/>
      <c r="G1025" s="45"/>
      <c r="H1025" s="42"/>
      <c r="I1025" s="42"/>
      <c r="J1025" s="42"/>
      <c r="K1025" s="9"/>
      <c r="L1025" s="42"/>
      <c r="M1025" s="2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</row>
    <row r="1026" spans="1:25" ht="15.5" x14ac:dyDescent="0.35">
      <c r="A1026" s="42"/>
      <c r="B1026" s="43"/>
      <c r="C1026" s="44"/>
      <c r="D1026" s="42"/>
      <c r="E1026" s="42"/>
      <c r="F1026" s="42"/>
      <c r="G1026" s="45"/>
      <c r="H1026" s="42"/>
      <c r="I1026" s="42"/>
      <c r="J1026" s="42"/>
      <c r="K1026" s="9"/>
      <c r="L1026" s="42"/>
      <c r="M1026" s="2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</row>
    <row r="1027" spans="1:25" ht="15.5" x14ac:dyDescent="0.35">
      <c r="A1027" s="42"/>
      <c r="B1027" s="43"/>
      <c r="C1027" s="44"/>
      <c r="D1027" s="42"/>
      <c r="E1027" s="42"/>
      <c r="F1027" s="42"/>
      <c r="G1027" s="45"/>
      <c r="H1027" s="42"/>
      <c r="I1027" s="42"/>
      <c r="J1027" s="42"/>
      <c r="K1027" s="9"/>
      <c r="L1027" s="42"/>
      <c r="M1027" s="2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</row>
    <row r="1028" spans="1:25" ht="15.5" x14ac:dyDescent="0.35">
      <c r="A1028" s="42"/>
      <c r="B1028" s="43"/>
      <c r="C1028" s="44"/>
      <c r="D1028" s="42"/>
      <c r="E1028" s="42"/>
      <c r="F1028" s="42"/>
      <c r="G1028" s="45"/>
      <c r="H1028" s="42"/>
      <c r="I1028" s="42"/>
      <c r="J1028" s="42"/>
      <c r="K1028" s="9"/>
      <c r="L1028" s="42"/>
      <c r="M1028" s="2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</row>
    <row r="1029" spans="1:25" ht="15.5" x14ac:dyDescent="0.35">
      <c r="A1029" s="42"/>
      <c r="B1029" s="43"/>
      <c r="C1029" s="44"/>
      <c r="D1029" s="42"/>
      <c r="E1029" s="42"/>
      <c r="F1029" s="42"/>
      <c r="G1029" s="45"/>
      <c r="H1029" s="42"/>
      <c r="I1029" s="42"/>
      <c r="J1029" s="42"/>
      <c r="K1029" s="9"/>
      <c r="L1029" s="42"/>
      <c r="M1029" s="2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</row>
    <row r="1030" spans="1:25" ht="15.5" x14ac:dyDescent="0.35">
      <c r="A1030" s="42"/>
      <c r="B1030" s="43"/>
      <c r="C1030" s="44"/>
      <c r="D1030" s="42"/>
      <c r="E1030" s="42"/>
      <c r="F1030" s="42"/>
      <c r="G1030" s="45"/>
      <c r="H1030" s="42"/>
      <c r="I1030" s="42"/>
      <c r="J1030" s="42"/>
      <c r="K1030" s="9"/>
      <c r="L1030" s="42"/>
      <c r="M1030" s="2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</row>
    <row r="1031" spans="1:25" ht="15.5" x14ac:dyDescent="0.35">
      <c r="A1031" s="42"/>
      <c r="B1031" s="43"/>
      <c r="C1031" s="44"/>
      <c r="D1031" s="42"/>
      <c r="E1031" s="42"/>
      <c r="F1031" s="42"/>
      <c r="G1031" s="45"/>
      <c r="H1031" s="42"/>
      <c r="I1031" s="42"/>
      <c r="J1031" s="42"/>
      <c r="K1031" s="9"/>
      <c r="L1031" s="42"/>
      <c r="M1031" s="2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</row>
    <row r="1032" spans="1:25" ht="15.5" x14ac:dyDescent="0.35">
      <c r="A1032" s="42"/>
      <c r="B1032" s="43"/>
      <c r="C1032" s="44"/>
      <c r="D1032" s="42"/>
      <c r="E1032" s="42"/>
      <c r="F1032" s="42"/>
      <c r="G1032" s="45"/>
      <c r="H1032" s="42"/>
      <c r="I1032" s="42"/>
      <c r="J1032" s="42"/>
      <c r="K1032" s="9"/>
      <c r="L1032" s="42"/>
      <c r="M1032" s="2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</row>
    <row r="1033" spans="1:25" ht="15.5" x14ac:dyDescent="0.35">
      <c r="A1033" s="42"/>
      <c r="B1033" s="43"/>
      <c r="C1033" s="44"/>
      <c r="D1033" s="42"/>
      <c r="E1033" s="42"/>
      <c r="F1033" s="42"/>
      <c r="G1033" s="45"/>
      <c r="H1033" s="42"/>
      <c r="I1033" s="42"/>
      <c r="J1033" s="42"/>
      <c r="K1033" s="42"/>
      <c r="L1033" s="42"/>
      <c r="M1033" s="2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</row>
    <row r="1034" spans="1:25" ht="15.5" x14ac:dyDescent="0.35">
      <c r="A1034" s="42"/>
      <c r="B1034" s="43"/>
      <c r="C1034" s="44"/>
      <c r="D1034" s="42"/>
      <c r="E1034" s="42"/>
      <c r="F1034" s="42"/>
      <c r="G1034" s="45"/>
      <c r="H1034" s="42"/>
      <c r="I1034" s="42"/>
      <c r="J1034" s="42"/>
      <c r="K1034" s="42"/>
      <c r="L1034" s="42"/>
      <c r="M1034" s="2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</row>
    <row r="1035" spans="1:25" ht="15.5" x14ac:dyDescent="0.35">
      <c r="A1035" s="42"/>
      <c r="B1035" s="43"/>
      <c r="C1035" s="44"/>
      <c r="D1035" s="42"/>
      <c r="E1035" s="42"/>
      <c r="F1035" s="42"/>
      <c r="G1035" s="45"/>
      <c r="H1035" s="42"/>
      <c r="I1035" s="42"/>
      <c r="J1035" s="42"/>
      <c r="K1035" s="42"/>
      <c r="L1035" s="42"/>
      <c r="M1035" s="48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</row>
    <row r="1036" spans="1:25" ht="15.5" x14ac:dyDescent="0.35">
      <c r="A1036" s="42"/>
      <c r="B1036" s="43"/>
      <c r="C1036" s="44"/>
      <c r="D1036" s="42"/>
      <c r="E1036" s="42"/>
      <c r="F1036" s="42"/>
      <c r="G1036" s="45"/>
      <c r="H1036" s="42"/>
      <c r="I1036" s="42"/>
      <c r="J1036" s="42"/>
      <c r="K1036" s="42"/>
      <c r="L1036" s="42"/>
      <c r="M1036" s="48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</row>
    <row r="1037" spans="1:25" ht="15.5" x14ac:dyDescent="0.35">
      <c r="A1037" s="42"/>
      <c r="B1037" s="43"/>
      <c r="C1037" s="44"/>
      <c r="D1037" s="42"/>
      <c r="E1037" s="42"/>
      <c r="F1037" s="42"/>
      <c r="G1037" s="45"/>
      <c r="H1037" s="42"/>
      <c r="I1037" s="42"/>
      <c r="J1037" s="42"/>
      <c r="K1037" s="42"/>
      <c r="L1037" s="42"/>
      <c r="M1037" s="48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</row>
    <row r="1038" spans="1:25" ht="15.5" x14ac:dyDescent="0.35">
      <c r="A1038" s="42"/>
      <c r="B1038" s="43"/>
      <c r="C1038" s="44"/>
      <c r="D1038" s="42"/>
      <c r="E1038" s="42"/>
      <c r="F1038" s="42"/>
      <c r="G1038" s="45"/>
      <c r="H1038" s="42"/>
      <c r="I1038" s="42"/>
      <c r="J1038" s="42"/>
      <c r="K1038" s="42"/>
      <c r="L1038" s="42"/>
      <c r="M1038" s="48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</row>
    <row r="1039" spans="1:25" ht="15.5" x14ac:dyDescent="0.35">
      <c r="A1039" s="42"/>
      <c r="B1039" s="43"/>
      <c r="C1039" s="44"/>
      <c r="D1039" s="42"/>
      <c r="E1039" s="42"/>
      <c r="F1039" s="42"/>
      <c r="G1039" s="45"/>
      <c r="H1039" s="42"/>
      <c r="I1039" s="42"/>
      <c r="J1039" s="42"/>
      <c r="K1039" s="42"/>
      <c r="L1039" s="42"/>
      <c r="M1039" s="48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</row>
    <row r="1040" spans="1:25" ht="15.5" x14ac:dyDescent="0.35">
      <c r="A1040" s="42"/>
      <c r="B1040" s="43"/>
      <c r="C1040" s="44"/>
      <c r="D1040" s="42"/>
      <c r="E1040" s="42"/>
      <c r="F1040" s="42"/>
      <c r="G1040" s="45"/>
      <c r="H1040" s="42"/>
      <c r="I1040" s="42"/>
      <c r="J1040" s="42"/>
      <c r="K1040" s="42"/>
      <c r="L1040" s="42"/>
      <c r="M1040" s="48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</row>
    <row r="1041" spans="1:25" ht="15.5" x14ac:dyDescent="0.35">
      <c r="A1041" s="42"/>
      <c r="B1041" s="43"/>
      <c r="C1041" s="44"/>
      <c r="D1041" s="42"/>
      <c r="E1041" s="42"/>
      <c r="F1041" s="42"/>
      <c r="G1041" s="45"/>
      <c r="H1041" s="42"/>
      <c r="I1041" s="42"/>
      <c r="J1041" s="42"/>
      <c r="K1041" s="42"/>
      <c r="L1041" s="42"/>
      <c r="M1041" s="48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</row>
    <row r="1042" spans="1:25" ht="15.5" x14ac:dyDescent="0.35">
      <c r="A1042" s="42"/>
      <c r="B1042" s="43"/>
      <c r="C1042" s="44"/>
      <c r="D1042" s="42"/>
      <c r="E1042" s="42"/>
      <c r="F1042" s="42"/>
      <c r="G1042" s="45"/>
      <c r="H1042" s="42"/>
      <c r="I1042" s="42"/>
      <c r="J1042" s="42"/>
      <c r="K1042" s="42"/>
      <c r="L1042" s="42"/>
      <c r="M1042" s="48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</row>
    <row r="1043" spans="1:25" ht="15.5" x14ac:dyDescent="0.35">
      <c r="A1043" s="42"/>
      <c r="B1043" s="43"/>
      <c r="C1043" s="44"/>
      <c r="D1043" s="42"/>
      <c r="E1043" s="42"/>
      <c r="F1043" s="42"/>
      <c r="G1043" s="45"/>
      <c r="H1043" s="42"/>
      <c r="I1043" s="42"/>
      <c r="J1043" s="42"/>
      <c r="K1043" s="42"/>
      <c r="L1043" s="42"/>
      <c r="M1043" s="48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</row>
    <row r="1044" spans="1:25" ht="15.5" x14ac:dyDescent="0.35">
      <c r="A1044" s="42"/>
      <c r="B1044" s="43"/>
      <c r="C1044" s="44"/>
      <c r="D1044" s="42"/>
      <c r="E1044" s="42"/>
      <c r="F1044" s="42"/>
      <c r="G1044" s="45"/>
      <c r="H1044" s="42"/>
      <c r="I1044" s="42"/>
      <c r="J1044" s="42"/>
      <c r="K1044" s="42"/>
      <c r="L1044" s="42"/>
      <c r="M1044" s="48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</row>
    <row r="1045" spans="1:25" ht="15.5" x14ac:dyDescent="0.35">
      <c r="A1045" s="42"/>
      <c r="B1045" s="43"/>
      <c r="C1045" s="44"/>
      <c r="D1045" s="42"/>
      <c r="E1045" s="42"/>
      <c r="F1045" s="42"/>
      <c r="G1045" s="45"/>
      <c r="H1045" s="42"/>
      <c r="I1045" s="42"/>
      <c r="J1045" s="42"/>
      <c r="K1045" s="42"/>
      <c r="L1045" s="42"/>
      <c r="M1045" s="48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</row>
    <row r="1046" spans="1:25" ht="15.5" x14ac:dyDescent="0.35">
      <c r="A1046" s="42"/>
      <c r="B1046" s="43"/>
      <c r="C1046" s="44"/>
      <c r="D1046" s="42"/>
      <c r="E1046" s="42"/>
      <c r="F1046" s="42"/>
      <c r="G1046" s="45"/>
      <c r="H1046" s="42"/>
      <c r="I1046" s="42"/>
      <c r="J1046" s="42"/>
      <c r="K1046" s="42"/>
      <c r="L1046" s="42"/>
      <c r="M1046" s="48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</row>
    <row r="1047" spans="1:25" ht="15.5" x14ac:dyDescent="0.35">
      <c r="A1047" s="42"/>
      <c r="B1047" s="43"/>
      <c r="C1047" s="44"/>
      <c r="D1047" s="42"/>
      <c r="E1047" s="42"/>
      <c r="F1047" s="42"/>
      <c r="G1047" s="45"/>
      <c r="H1047" s="42"/>
      <c r="I1047" s="42"/>
      <c r="J1047" s="42"/>
      <c r="K1047" s="42"/>
      <c r="L1047" s="42"/>
      <c r="M1047" s="48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</row>
    <row r="1048" spans="1:25" ht="15.5" x14ac:dyDescent="0.35">
      <c r="A1048" s="42"/>
      <c r="B1048" s="43"/>
      <c r="C1048" s="44"/>
      <c r="D1048" s="42"/>
      <c r="E1048" s="42"/>
      <c r="F1048" s="42"/>
      <c r="G1048" s="45"/>
      <c r="H1048" s="42"/>
      <c r="I1048" s="42"/>
      <c r="J1048" s="42"/>
      <c r="K1048" s="42"/>
      <c r="L1048" s="42"/>
      <c r="M1048" s="48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</row>
    <row r="1049" spans="1:25" ht="15.5" x14ac:dyDescent="0.35">
      <c r="A1049" s="42"/>
      <c r="B1049" s="43"/>
      <c r="C1049" s="44"/>
      <c r="D1049" s="42"/>
      <c r="E1049" s="42"/>
      <c r="F1049" s="42"/>
      <c r="G1049" s="45"/>
      <c r="H1049" s="42"/>
      <c r="I1049" s="42"/>
      <c r="J1049" s="42"/>
      <c r="K1049" s="42"/>
      <c r="L1049" s="42"/>
      <c r="M1049" s="48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</row>
    <row r="1050" spans="1:25" ht="15.5" x14ac:dyDescent="0.35">
      <c r="A1050" s="42"/>
      <c r="B1050" s="43"/>
      <c r="C1050" s="44"/>
      <c r="D1050" s="42"/>
      <c r="E1050" s="42"/>
      <c r="F1050" s="42"/>
      <c r="G1050" s="45"/>
      <c r="H1050" s="42"/>
      <c r="I1050" s="42"/>
      <c r="J1050" s="42"/>
      <c r="K1050" s="42"/>
      <c r="L1050" s="42"/>
      <c r="M1050" s="48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</row>
    <row r="1051" spans="1:25" ht="15.5" x14ac:dyDescent="0.35">
      <c r="A1051" s="42"/>
      <c r="B1051" s="43"/>
      <c r="C1051" s="44"/>
      <c r="D1051" s="42"/>
      <c r="E1051" s="42"/>
      <c r="F1051" s="42"/>
      <c r="G1051" s="45"/>
      <c r="H1051" s="42"/>
      <c r="I1051" s="42"/>
      <c r="J1051" s="42"/>
      <c r="K1051" s="42"/>
      <c r="L1051" s="42"/>
      <c r="M1051" s="48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</row>
    <row r="1052" spans="1:25" ht="15.5" x14ac:dyDescent="0.35">
      <c r="A1052" s="42"/>
      <c r="B1052" s="43"/>
      <c r="C1052" s="44"/>
      <c r="D1052" s="42"/>
      <c r="E1052" s="42"/>
      <c r="F1052" s="42"/>
      <c r="G1052" s="45"/>
      <c r="H1052" s="42"/>
      <c r="I1052" s="42"/>
      <c r="J1052" s="42"/>
      <c r="K1052" s="42"/>
      <c r="L1052" s="42"/>
      <c r="M1052" s="48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</row>
    <row r="1053" spans="1:25" ht="15.5" x14ac:dyDescent="0.35">
      <c r="A1053" s="42"/>
      <c r="B1053" s="43"/>
      <c r="C1053" s="44"/>
      <c r="D1053" s="42"/>
      <c r="E1053" s="42"/>
      <c r="F1053" s="42"/>
      <c r="G1053" s="45"/>
      <c r="H1053" s="42"/>
      <c r="I1053" s="42"/>
      <c r="J1053" s="42"/>
      <c r="K1053" s="42"/>
      <c r="L1053" s="42"/>
      <c r="M1053" s="48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</row>
    <row r="1054" spans="1:25" ht="15.5" x14ac:dyDescent="0.35">
      <c r="A1054" s="42"/>
      <c r="B1054" s="43"/>
      <c r="C1054" s="44"/>
      <c r="D1054" s="42"/>
      <c r="E1054" s="42"/>
      <c r="F1054" s="42"/>
      <c r="G1054" s="45"/>
      <c r="H1054" s="42"/>
      <c r="I1054" s="42"/>
      <c r="J1054" s="42"/>
      <c r="K1054" s="42"/>
      <c r="L1054" s="42"/>
      <c r="M1054" s="48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</row>
    <row r="1055" spans="1:25" ht="15.5" x14ac:dyDescent="0.35">
      <c r="A1055" s="42"/>
      <c r="B1055" s="43"/>
      <c r="C1055" s="44"/>
      <c r="D1055" s="42"/>
      <c r="E1055" s="42"/>
      <c r="F1055" s="42"/>
      <c r="G1055" s="45"/>
      <c r="H1055" s="42"/>
      <c r="I1055" s="42"/>
      <c r="J1055" s="42"/>
      <c r="K1055" s="42"/>
      <c r="L1055" s="42"/>
      <c r="M1055" s="48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</row>
    <row r="1056" spans="1:25" ht="15.5" x14ac:dyDescent="0.35">
      <c r="A1056" s="42"/>
      <c r="B1056" s="43"/>
      <c r="C1056" s="44"/>
      <c r="D1056" s="42"/>
      <c r="E1056" s="42"/>
      <c r="F1056" s="42"/>
      <c r="G1056" s="45"/>
      <c r="H1056" s="42"/>
      <c r="I1056" s="42"/>
      <c r="J1056" s="42"/>
      <c r="K1056" s="42"/>
      <c r="L1056" s="42"/>
      <c r="M1056" s="48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</row>
    <row r="1057" spans="1:25" ht="15.5" x14ac:dyDescent="0.35">
      <c r="A1057" s="42"/>
      <c r="B1057" s="43"/>
      <c r="C1057" s="44"/>
      <c r="D1057" s="42"/>
      <c r="E1057" s="42"/>
      <c r="F1057" s="42"/>
      <c r="G1057" s="45"/>
      <c r="H1057" s="42"/>
      <c r="I1057" s="42"/>
      <c r="J1057" s="42"/>
      <c r="K1057" s="42"/>
      <c r="L1057" s="42"/>
      <c r="M1057" s="48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</row>
    <row r="1058" spans="1:25" ht="15.5" x14ac:dyDescent="0.35">
      <c r="A1058" s="42"/>
      <c r="B1058" s="43"/>
      <c r="C1058" s="44"/>
      <c r="D1058" s="42"/>
      <c r="E1058" s="42"/>
      <c r="F1058" s="42"/>
      <c r="G1058" s="45"/>
      <c r="H1058" s="42"/>
      <c r="I1058" s="42"/>
      <c r="J1058" s="42"/>
      <c r="K1058" s="42"/>
      <c r="L1058" s="42"/>
      <c r="M1058" s="48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</row>
    <row r="1059" spans="1:25" ht="15.5" x14ac:dyDescent="0.35">
      <c r="A1059" s="42"/>
      <c r="B1059" s="43"/>
      <c r="C1059" s="44"/>
      <c r="D1059" s="42"/>
      <c r="E1059" s="42"/>
      <c r="F1059" s="42"/>
      <c r="G1059" s="45"/>
      <c r="H1059" s="42"/>
      <c r="I1059" s="42"/>
      <c r="J1059" s="42"/>
      <c r="K1059" s="42"/>
      <c r="L1059" s="42"/>
      <c r="M1059" s="48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</row>
    <row r="1060" spans="1:25" ht="15.5" x14ac:dyDescent="0.35">
      <c r="A1060" s="42"/>
      <c r="B1060" s="43"/>
      <c r="C1060" s="44"/>
      <c r="D1060" s="42"/>
      <c r="E1060" s="42"/>
      <c r="F1060" s="42"/>
      <c r="G1060" s="45"/>
      <c r="H1060" s="42"/>
      <c r="I1060" s="42"/>
      <c r="J1060" s="42"/>
      <c r="K1060" s="42"/>
      <c r="L1060" s="42"/>
      <c r="M1060" s="48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</row>
    <row r="1061" spans="1:25" ht="15.5" x14ac:dyDescent="0.35">
      <c r="A1061" s="42"/>
      <c r="B1061" s="43"/>
      <c r="C1061" s="44"/>
      <c r="D1061" s="42"/>
      <c r="E1061" s="42"/>
      <c r="F1061" s="42"/>
      <c r="G1061" s="45"/>
      <c r="H1061" s="42"/>
      <c r="I1061" s="42"/>
      <c r="J1061" s="42"/>
      <c r="K1061" s="42"/>
      <c r="L1061" s="42"/>
      <c r="M1061" s="48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</row>
    <row r="1062" spans="1:25" ht="15.5" x14ac:dyDescent="0.35">
      <c r="A1062" s="42"/>
      <c r="B1062" s="43"/>
      <c r="C1062" s="44"/>
      <c r="D1062" s="42"/>
      <c r="E1062" s="42"/>
      <c r="F1062" s="42"/>
      <c r="G1062" s="45"/>
      <c r="H1062" s="42"/>
      <c r="I1062" s="42"/>
      <c r="J1062" s="42"/>
      <c r="K1062" s="42"/>
      <c r="L1062" s="42"/>
      <c r="M1062" s="48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</row>
    <row r="1063" spans="1:25" ht="15.5" x14ac:dyDescent="0.35">
      <c r="A1063" s="42"/>
      <c r="B1063" s="43"/>
      <c r="C1063" s="44"/>
      <c r="D1063" s="42"/>
      <c r="E1063" s="42"/>
      <c r="F1063" s="42"/>
      <c r="G1063" s="45"/>
      <c r="H1063" s="42"/>
      <c r="I1063" s="42"/>
      <c r="J1063" s="42"/>
      <c r="K1063" s="42"/>
      <c r="L1063" s="42"/>
      <c r="M1063" s="48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</row>
    <row r="1064" spans="1:25" ht="15.5" x14ac:dyDescent="0.35">
      <c r="A1064" s="42"/>
      <c r="B1064" s="43"/>
      <c r="C1064" s="44"/>
      <c r="D1064" s="42"/>
      <c r="E1064" s="42"/>
      <c r="F1064" s="42"/>
      <c r="G1064" s="45"/>
      <c r="H1064" s="42"/>
      <c r="I1064" s="42"/>
      <c r="J1064" s="42"/>
      <c r="K1064" s="42"/>
      <c r="L1064" s="42"/>
      <c r="M1064" s="48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</row>
    <row r="1065" spans="1:25" ht="15.5" x14ac:dyDescent="0.35">
      <c r="A1065" s="42"/>
      <c r="B1065" s="43"/>
      <c r="C1065" s="44"/>
      <c r="D1065" s="42"/>
      <c r="E1065" s="42"/>
      <c r="F1065" s="42"/>
      <c r="G1065" s="45"/>
      <c r="H1065" s="42"/>
      <c r="I1065" s="42"/>
      <c r="J1065" s="42"/>
      <c r="K1065" s="42"/>
      <c r="L1065" s="42"/>
      <c r="M1065" s="48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</row>
    <row r="1066" spans="1:25" ht="15.5" x14ac:dyDescent="0.35">
      <c r="A1066" s="42"/>
      <c r="B1066" s="43"/>
      <c r="C1066" s="44"/>
      <c r="D1066" s="42"/>
      <c r="E1066" s="42"/>
      <c r="F1066" s="42"/>
      <c r="G1066" s="45"/>
      <c r="H1066" s="42"/>
      <c r="I1066" s="42"/>
      <c r="J1066" s="42"/>
      <c r="K1066" s="42"/>
      <c r="L1066" s="42"/>
      <c r="M1066" s="48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</row>
    <row r="1067" spans="1:25" ht="15.5" x14ac:dyDescent="0.35">
      <c r="A1067" s="42"/>
      <c r="B1067" s="43"/>
      <c r="C1067" s="44"/>
      <c r="D1067" s="42"/>
      <c r="E1067" s="42"/>
      <c r="F1067" s="42"/>
      <c r="G1067" s="45"/>
      <c r="H1067" s="42"/>
      <c r="I1067" s="42"/>
      <c r="J1067" s="42"/>
      <c r="K1067" s="42"/>
      <c r="L1067" s="42"/>
      <c r="M1067" s="48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</row>
    <row r="1068" spans="1:25" ht="15.5" x14ac:dyDescent="0.35">
      <c r="A1068" s="42"/>
      <c r="B1068" s="43"/>
      <c r="C1068" s="44"/>
      <c r="D1068" s="42"/>
      <c r="E1068" s="42"/>
      <c r="F1068" s="42"/>
      <c r="G1068" s="45"/>
      <c r="H1068" s="42"/>
      <c r="I1068" s="42"/>
      <c r="J1068" s="42"/>
      <c r="K1068" s="42"/>
      <c r="L1068" s="42"/>
      <c r="M1068" s="48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</row>
    <row r="1069" spans="1:25" ht="15.5" x14ac:dyDescent="0.35">
      <c r="A1069" s="42"/>
      <c r="B1069" s="43"/>
      <c r="C1069" s="44"/>
      <c r="D1069" s="42"/>
      <c r="E1069" s="42"/>
      <c r="F1069" s="42"/>
      <c r="G1069" s="45"/>
      <c r="H1069" s="42"/>
      <c r="I1069" s="42"/>
      <c r="J1069" s="42"/>
      <c r="K1069" s="42"/>
      <c r="L1069" s="42"/>
      <c r="M1069" s="48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</row>
    <row r="1070" spans="1:25" ht="15.5" x14ac:dyDescent="0.35">
      <c r="A1070" s="42"/>
      <c r="B1070" s="43"/>
      <c r="C1070" s="44"/>
      <c r="D1070" s="42"/>
      <c r="E1070" s="42"/>
      <c r="F1070" s="42"/>
      <c r="G1070" s="45"/>
      <c r="H1070" s="42"/>
      <c r="I1070" s="42"/>
      <c r="J1070" s="42"/>
      <c r="K1070" s="42"/>
      <c r="L1070" s="42"/>
      <c r="M1070" s="48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</row>
    <row r="1071" spans="1:25" ht="15.5" x14ac:dyDescent="0.35">
      <c r="A1071" s="42"/>
      <c r="B1071" s="43"/>
      <c r="C1071" s="44"/>
      <c r="D1071" s="42"/>
      <c r="E1071" s="42"/>
      <c r="F1071" s="42"/>
      <c r="G1071" s="45"/>
      <c r="H1071" s="42"/>
      <c r="I1071" s="42"/>
      <c r="J1071" s="42"/>
      <c r="K1071" s="42"/>
      <c r="L1071" s="42"/>
      <c r="M1071" s="48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</row>
    <row r="1072" spans="1:25" ht="15.5" x14ac:dyDescent="0.35">
      <c r="A1072" s="42"/>
      <c r="B1072" s="43"/>
      <c r="C1072" s="44"/>
      <c r="D1072" s="42"/>
      <c r="E1072" s="42"/>
      <c r="F1072" s="42"/>
      <c r="G1072" s="45"/>
      <c r="H1072" s="42"/>
      <c r="I1072" s="42"/>
      <c r="J1072" s="42"/>
      <c r="K1072" s="42"/>
      <c r="L1072" s="42"/>
      <c r="M1072" s="48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</row>
    <row r="1073" spans="1:25" ht="15.5" x14ac:dyDescent="0.35">
      <c r="A1073" s="42"/>
      <c r="B1073" s="43"/>
      <c r="C1073" s="44"/>
      <c r="D1073" s="42"/>
      <c r="E1073" s="42"/>
      <c r="F1073" s="42"/>
      <c r="G1073" s="45"/>
      <c r="H1073" s="42"/>
      <c r="I1073" s="42"/>
      <c r="J1073" s="42"/>
      <c r="K1073" s="42"/>
      <c r="L1073" s="42"/>
      <c r="M1073" s="48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</row>
    <row r="1074" spans="1:25" ht="15.5" x14ac:dyDescent="0.35">
      <c r="A1074" s="42"/>
      <c r="B1074" s="43"/>
      <c r="C1074" s="44"/>
      <c r="D1074" s="42"/>
      <c r="E1074" s="42"/>
      <c r="F1074" s="42"/>
      <c r="G1074" s="45"/>
      <c r="H1074" s="42"/>
      <c r="I1074" s="42"/>
      <c r="J1074" s="42"/>
      <c r="K1074" s="42"/>
      <c r="L1074" s="42"/>
      <c r="M1074" s="48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</row>
    <row r="1075" spans="1:25" ht="15.5" x14ac:dyDescent="0.35">
      <c r="A1075" s="42"/>
      <c r="B1075" s="43"/>
      <c r="C1075" s="44"/>
      <c r="D1075" s="42"/>
      <c r="E1075" s="42"/>
      <c r="F1075" s="42"/>
      <c r="G1075" s="45"/>
      <c r="H1075" s="42"/>
      <c r="I1075" s="42"/>
      <c r="J1075" s="42"/>
      <c r="K1075" s="42"/>
      <c r="L1075" s="42"/>
      <c r="M1075" s="48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</row>
    <row r="1076" spans="1:25" ht="15.5" x14ac:dyDescent="0.35">
      <c r="A1076" s="42"/>
      <c r="B1076" s="43"/>
      <c r="C1076" s="44"/>
      <c r="D1076" s="42"/>
      <c r="E1076" s="42"/>
      <c r="F1076" s="42"/>
      <c r="G1076" s="45"/>
      <c r="H1076" s="42"/>
      <c r="I1076" s="42"/>
      <c r="J1076" s="42"/>
      <c r="K1076" s="42"/>
      <c r="L1076" s="42"/>
      <c r="M1076" s="48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</row>
    <row r="1077" spans="1:25" ht="15.5" x14ac:dyDescent="0.35">
      <c r="A1077" s="42"/>
      <c r="B1077" s="43"/>
      <c r="C1077" s="44"/>
      <c r="D1077" s="42"/>
      <c r="E1077" s="42"/>
      <c r="F1077" s="42"/>
      <c r="G1077" s="45"/>
      <c r="H1077" s="42"/>
      <c r="I1077" s="42"/>
      <c r="J1077" s="42"/>
      <c r="K1077" s="42"/>
      <c r="L1077" s="42"/>
      <c r="M1077" s="48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</row>
    <row r="1078" spans="1:25" ht="15.5" x14ac:dyDescent="0.35">
      <c r="A1078" s="42"/>
      <c r="B1078" s="43"/>
      <c r="C1078" s="44"/>
      <c r="D1078" s="42"/>
      <c r="E1078" s="42"/>
      <c r="F1078" s="42"/>
      <c r="G1078" s="45"/>
      <c r="H1078" s="42"/>
      <c r="I1078" s="42"/>
      <c r="J1078" s="42"/>
      <c r="K1078" s="42"/>
      <c r="L1078" s="42"/>
      <c r="M1078" s="48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</row>
    <row r="1079" spans="1:25" ht="15.5" x14ac:dyDescent="0.35">
      <c r="A1079" s="42"/>
      <c r="B1079" s="43"/>
      <c r="C1079" s="44"/>
      <c r="D1079" s="42"/>
      <c r="E1079" s="42"/>
      <c r="F1079" s="42"/>
      <c r="G1079" s="45"/>
      <c r="H1079" s="42"/>
      <c r="I1079" s="42"/>
      <c r="J1079" s="42"/>
      <c r="K1079" s="42"/>
      <c r="L1079" s="42"/>
      <c r="M1079" s="48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</row>
    <row r="1080" spans="1:25" ht="15.5" x14ac:dyDescent="0.35">
      <c r="A1080" s="42"/>
      <c r="B1080" s="43"/>
      <c r="C1080" s="44"/>
      <c r="D1080" s="42"/>
      <c r="E1080" s="42"/>
      <c r="F1080" s="42"/>
      <c r="G1080" s="45"/>
      <c r="H1080" s="42"/>
      <c r="I1080" s="42"/>
      <c r="J1080" s="42"/>
      <c r="K1080" s="42"/>
      <c r="L1080" s="42"/>
      <c r="M1080" s="48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</row>
    <row r="1081" spans="1:25" ht="15.5" x14ac:dyDescent="0.35">
      <c r="A1081" s="42"/>
      <c r="B1081" s="43"/>
      <c r="C1081" s="44"/>
      <c r="D1081" s="42"/>
      <c r="E1081" s="42"/>
      <c r="F1081" s="42"/>
      <c r="G1081" s="45"/>
      <c r="H1081" s="42"/>
      <c r="I1081" s="42"/>
      <c r="J1081" s="42"/>
      <c r="K1081" s="42"/>
      <c r="L1081" s="42"/>
      <c r="M1081" s="48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</row>
    <row r="1082" spans="1:25" ht="15.5" x14ac:dyDescent="0.35">
      <c r="A1082" s="42"/>
      <c r="B1082" s="43"/>
      <c r="C1082" s="44"/>
      <c r="D1082" s="42"/>
      <c r="E1082" s="42"/>
      <c r="F1082" s="42"/>
      <c r="G1082" s="45"/>
      <c r="H1082" s="42"/>
      <c r="I1082" s="42"/>
      <c r="J1082" s="42"/>
      <c r="K1082" s="42"/>
      <c r="L1082" s="42"/>
      <c r="M1082" s="48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</row>
    <row r="1083" spans="1:25" ht="15.5" x14ac:dyDescent="0.35">
      <c r="A1083" s="42"/>
      <c r="B1083" s="43"/>
      <c r="C1083" s="44"/>
      <c r="D1083" s="42"/>
      <c r="E1083" s="42"/>
      <c r="F1083" s="42"/>
      <c r="G1083" s="45"/>
      <c r="H1083" s="42"/>
      <c r="I1083" s="42"/>
      <c r="J1083" s="42"/>
      <c r="K1083" s="42"/>
      <c r="L1083" s="42"/>
      <c r="M1083" s="48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</row>
    <row r="1084" spans="1:25" ht="15.5" x14ac:dyDescent="0.35">
      <c r="A1084" s="42"/>
      <c r="B1084" s="43"/>
      <c r="C1084" s="44"/>
      <c r="D1084" s="42"/>
      <c r="E1084" s="42"/>
      <c r="F1084" s="42"/>
      <c r="G1084" s="45"/>
      <c r="H1084" s="42"/>
      <c r="I1084" s="42"/>
      <c r="J1084" s="42"/>
      <c r="K1084" s="42"/>
      <c r="L1084" s="42"/>
      <c r="M1084" s="48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</row>
    <row r="1085" spans="1:25" ht="15.5" x14ac:dyDescent="0.35">
      <c r="A1085" s="42"/>
      <c r="B1085" s="43"/>
      <c r="C1085" s="44"/>
      <c r="D1085" s="42"/>
      <c r="E1085" s="42"/>
      <c r="F1085" s="42"/>
      <c r="G1085" s="45"/>
      <c r="H1085" s="42"/>
      <c r="I1085" s="42"/>
      <c r="J1085" s="42"/>
      <c r="K1085" s="42"/>
      <c r="L1085" s="42"/>
      <c r="M1085" s="48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</row>
    <row r="1086" spans="1:25" ht="15.5" x14ac:dyDescent="0.35">
      <c r="A1086" s="42"/>
      <c r="B1086" s="43"/>
      <c r="C1086" s="44"/>
      <c r="D1086" s="42"/>
      <c r="E1086" s="42"/>
      <c r="F1086" s="42"/>
      <c r="G1086" s="45"/>
      <c r="H1086" s="42"/>
      <c r="I1086" s="42"/>
      <c r="J1086" s="42"/>
      <c r="K1086" s="42"/>
      <c r="L1086" s="42"/>
      <c r="M1086" s="48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</row>
    <row r="1087" spans="1:25" ht="15.5" x14ac:dyDescent="0.35">
      <c r="A1087" s="42"/>
      <c r="B1087" s="43"/>
      <c r="C1087" s="44"/>
      <c r="D1087" s="42"/>
      <c r="E1087" s="42"/>
      <c r="F1087" s="42"/>
      <c r="G1087" s="45"/>
      <c r="H1087" s="42"/>
      <c r="I1087" s="42"/>
      <c r="J1087" s="42"/>
      <c r="K1087" s="42"/>
      <c r="L1087" s="42"/>
      <c r="M1087" s="48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</row>
    <row r="1088" spans="1:25" ht="15.5" x14ac:dyDescent="0.35">
      <c r="A1088" s="42"/>
      <c r="B1088" s="43"/>
      <c r="C1088" s="44"/>
      <c r="D1088" s="42"/>
      <c r="E1088" s="42"/>
      <c r="F1088" s="42"/>
      <c r="G1088" s="45"/>
      <c r="H1088" s="42"/>
      <c r="I1088" s="42"/>
      <c r="J1088" s="42"/>
      <c r="K1088" s="42"/>
      <c r="L1088" s="42"/>
      <c r="M1088" s="48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</row>
    <row r="1089" spans="1:25" ht="15.5" x14ac:dyDescent="0.35">
      <c r="A1089" s="42"/>
      <c r="B1089" s="43"/>
      <c r="C1089" s="44"/>
      <c r="D1089" s="42"/>
      <c r="E1089" s="42"/>
      <c r="F1089" s="42"/>
      <c r="G1089" s="45"/>
      <c r="H1089" s="42"/>
      <c r="I1089" s="42"/>
      <c r="J1089" s="42"/>
      <c r="K1089" s="42"/>
      <c r="L1089" s="42"/>
      <c r="M1089" s="48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</row>
    <row r="1090" spans="1:25" ht="15.5" x14ac:dyDescent="0.35">
      <c r="A1090" s="42"/>
      <c r="B1090" s="43"/>
      <c r="C1090" s="44"/>
      <c r="D1090" s="42"/>
      <c r="E1090" s="42"/>
      <c r="F1090" s="42"/>
      <c r="G1090" s="45"/>
      <c r="H1090" s="42"/>
      <c r="I1090" s="42"/>
      <c r="J1090" s="42"/>
      <c r="K1090" s="42"/>
      <c r="L1090" s="42"/>
      <c r="M1090" s="48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</row>
    <row r="1091" spans="1:25" ht="15.5" x14ac:dyDescent="0.35">
      <c r="A1091" s="42"/>
      <c r="B1091" s="43"/>
      <c r="C1091" s="44"/>
      <c r="D1091" s="42"/>
      <c r="E1091" s="42"/>
      <c r="F1091" s="42"/>
      <c r="G1091" s="45"/>
      <c r="H1091" s="42"/>
      <c r="I1091" s="42"/>
      <c r="J1091" s="42"/>
      <c r="K1091" s="42"/>
      <c r="L1091" s="42"/>
      <c r="M1091" s="48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</row>
    <row r="1092" spans="1:25" ht="15.5" x14ac:dyDescent="0.35">
      <c r="A1092" s="42"/>
      <c r="B1092" s="43"/>
      <c r="C1092" s="44"/>
      <c r="D1092" s="42"/>
      <c r="E1092" s="42"/>
      <c r="F1092" s="42"/>
      <c r="G1092" s="45"/>
      <c r="H1092" s="42"/>
      <c r="I1092" s="42"/>
      <c r="J1092" s="42"/>
      <c r="K1092" s="42"/>
      <c r="L1092" s="42"/>
      <c r="M1092" s="48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</row>
    <row r="1093" spans="1:25" ht="15.5" x14ac:dyDescent="0.35">
      <c r="A1093" s="42"/>
      <c r="B1093" s="43"/>
      <c r="C1093" s="44"/>
      <c r="D1093" s="42"/>
      <c r="E1093" s="42"/>
      <c r="F1093" s="42"/>
      <c r="G1093" s="45"/>
      <c r="H1093" s="42"/>
      <c r="I1093" s="42"/>
      <c r="J1093" s="42"/>
      <c r="K1093" s="42"/>
      <c r="L1093" s="42"/>
      <c r="M1093" s="48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</row>
    <row r="1094" spans="1:25" ht="15.5" x14ac:dyDescent="0.35">
      <c r="A1094" s="42"/>
      <c r="B1094" s="43"/>
      <c r="C1094" s="44"/>
      <c r="D1094" s="42"/>
      <c r="E1094" s="42"/>
      <c r="F1094" s="42"/>
      <c r="G1094" s="45"/>
      <c r="H1094" s="42"/>
      <c r="I1094" s="42"/>
      <c r="J1094" s="42"/>
      <c r="K1094" s="42"/>
      <c r="L1094" s="42"/>
      <c r="M1094" s="48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</row>
    <row r="1095" spans="1:25" ht="15.5" x14ac:dyDescent="0.35">
      <c r="A1095" s="42"/>
      <c r="B1095" s="43"/>
      <c r="C1095" s="44"/>
      <c r="D1095" s="42"/>
      <c r="E1095" s="42"/>
      <c r="F1095" s="42"/>
      <c r="G1095" s="45"/>
      <c r="H1095" s="42"/>
      <c r="I1095" s="42"/>
      <c r="J1095" s="42"/>
      <c r="K1095" s="42"/>
      <c r="L1095" s="42"/>
      <c r="M1095" s="48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</row>
    <row r="1096" spans="1:25" ht="15.5" x14ac:dyDescent="0.35">
      <c r="A1096" s="42"/>
      <c r="B1096" s="43"/>
      <c r="C1096" s="44"/>
      <c r="D1096" s="42"/>
      <c r="E1096" s="42"/>
      <c r="F1096" s="42"/>
      <c r="G1096" s="45"/>
      <c r="H1096" s="42"/>
      <c r="I1096" s="42"/>
      <c r="J1096" s="42"/>
      <c r="K1096" s="42"/>
      <c r="L1096" s="42"/>
      <c r="M1096" s="48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</row>
    <row r="1097" spans="1:25" ht="15.5" x14ac:dyDescent="0.35">
      <c r="A1097" s="42"/>
      <c r="B1097" s="43"/>
      <c r="C1097" s="44"/>
      <c r="D1097" s="42"/>
      <c r="E1097" s="42"/>
      <c r="F1097" s="42"/>
      <c r="G1097" s="45"/>
      <c r="H1097" s="42"/>
      <c r="I1097" s="42"/>
      <c r="J1097" s="42"/>
      <c r="K1097" s="42"/>
      <c r="L1097" s="42"/>
      <c r="M1097" s="48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</row>
    <row r="1098" spans="1:25" ht="15.5" x14ac:dyDescent="0.35">
      <c r="A1098" s="42"/>
      <c r="B1098" s="43"/>
      <c r="C1098" s="44"/>
      <c r="D1098" s="42"/>
      <c r="E1098" s="42"/>
      <c r="F1098" s="42"/>
      <c r="G1098" s="45"/>
      <c r="H1098" s="42"/>
      <c r="I1098" s="42"/>
      <c r="J1098" s="42"/>
      <c r="K1098" s="42"/>
      <c r="L1098" s="42"/>
      <c r="M1098" s="48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</row>
    <row r="1099" spans="1:25" ht="15.5" x14ac:dyDescent="0.35">
      <c r="A1099" s="42"/>
      <c r="B1099" s="43"/>
      <c r="C1099" s="44"/>
      <c r="D1099" s="42"/>
      <c r="E1099" s="42"/>
      <c r="F1099" s="42"/>
      <c r="G1099" s="45"/>
      <c r="H1099" s="42"/>
      <c r="I1099" s="42"/>
      <c r="J1099" s="42"/>
      <c r="K1099" s="42"/>
      <c r="L1099" s="42"/>
      <c r="M1099" s="48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</row>
    <row r="1100" spans="1:25" ht="15.5" x14ac:dyDescent="0.35">
      <c r="A1100" s="42"/>
      <c r="B1100" s="43"/>
      <c r="C1100" s="44"/>
      <c r="D1100" s="42"/>
      <c r="E1100" s="42"/>
      <c r="F1100" s="42"/>
      <c r="G1100" s="45"/>
      <c r="H1100" s="42"/>
      <c r="I1100" s="42"/>
      <c r="J1100" s="42"/>
      <c r="K1100" s="42"/>
      <c r="L1100" s="42"/>
      <c r="M1100" s="48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2"/>
      <c r="Y1100" s="42"/>
    </row>
    <row r="1101" spans="1:25" ht="15.5" x14ac:dyDescent="0.35">
      <c r="A1101" s="42"/>
      <c r="B1101" s="43"/>
      <c r="C1101" s="44"/>
      <c r="D1101" s="42"/>
      <c r="E1101" s="42"/>
      <c r="F1101" s="42"/>
      <c r="G1101" s="45"/>
      <c r="H1101" s="42"/>
      <c r="I1101" s="42"/>
      <c r="J1101" s="42"/>
      <c r="K1101" s="42"/>
      <c r="L1101" s="42"/>
      <c r="M1101" s="48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2"/>
      <c r="Y1101" s="42"/>
    </row>
    <row r="1102" spans="1:25" ht="15.5" x14ac:dyDescent="0.35">
      <c r="A1102" s="42"/>
      <c r="B1102" s="43"/>
      <c r="C1102" s="44"/>
      <c r="D1102" s="42"/>
      <c r="E1102" s="42"/>
      <c r="F1102" s="42"/>
      <c r="G1102" s="45"/>
      <c r="H1102" s="42"/>
      <c r="I1102" s="42"/>
      <c r="J1102" s="42"/>
      <c r="K1102" s="42"/>
      <c r="L1102" s="42"/>
      <c r="M1102" s="48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</row>
    <row r="1103" spans="1:25" ht="15.5" x14ac:dyDescent="0.35">
      <c r="A1103" s="42"/>
      <c r="B1103" s="43"/>
      <c r="C1103" s="44"/>
      <c r="D1103" s="42"/>
      <c r="E1103" s="42"/>
      <c r="F1103" s="42"/>
      <c r="G1103" s="45"/>
      <c r="H1103" s="42"/>
      <c r="I1103" s="42"/>
      <c r="J1103" s="42"/>
      <c r="K1103" s="42"/>
      <c r="L1103" s="42"/>
      <c r="M1103" s="48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</row>
    <row r="1104" spans="1:25" ht="15.5" x14ac:dyDescent="0.35">
      <c r="A1104" s="42"/>
      <c r="B1104" s="43"/>
      <c r="C1104" s="44"/>
      <c r="D1104" s="42"/>
      <c r="E1104" s="42"/>
      <c r="F1104" s="42"/>
      <c r="G1104" s="45"/>
      <c r="H1104" s="42"/>
      <c r="I1104" s="42"/>
      <c r="J1104" s="42"/>
      <c r="K1104" s="42"/>
      <c r="L1104" s="42"/>
      <c r="M1104" s="48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</row>
    <row r="1105" spans="1:25" ht="15.5" x14ac:dyDescent="0.35">
      <c r="A1105" s="42"/>
      <c r="B1105" s="43"/>
      <c r="C1105" s="44"/>
      <c r="D1105" s="42"/>
      <c r="E1105" s="42"/>
      <c r="F1105" s="42"/>
      <c r="G1105" s="45"/>
      <c r="H1105" s="42"/>
      <c r="I1105" s="42"/>
      <c r="J1105" s="42"/>
      <c r="K1105" s="42"/>
      <c r="L1105" s="42"/>
      <c r="M1105" s="48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</row>
    <row r="1106" spans="1:25" ht="15.5" x14ac:dyDescent="0.35">
      <c r="A1106" s="42"/>
      <c r="B1106" s="43"/>
      <c r="C1106" s="44"/>
      <c r="D1106" s="42"/>
      <c r="E1106" s="42"/>
      <c r="F1106" s="42"/>
      <c r="G1106" s="45"/>
      <c r="H1106" s="42"/>
      <c r="I1106" s="42"/>
      <c r="J1106" s="42"/>
      <c r="K1106" s="42"/>
      <c r="L1106" s="42"/>
      <c r="M1106" s="48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</row>
    <row r="1107" spans="1:25" ht="15.5" x14ac:dyDescent="0.35">
      <c r="A1107" s="42"/>
      <c r="B1107" s="43"/>
      <c r="C1107" s="44"/>
      <c r="D1107" s="42"/>
      <c r="E1107" s="42"/>
      <c r="F1107" s="42"/>
      <c r="G1107" s="45"/>
      <c r="H1107" s="42"/>
      <c r="I1107" s="42"/>
      <c r="J1107" s="42"/>
      <c r="K1107" s="42"/>
      <c r="L1107" s="42"/>
      <c r="M1107" s="48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</row>
    <row r="1108" spans="1:25" ht="15.5" x14ac:dyDescent="0.35">
      <c r="A1108" s="42"/>
      <c r="B1108" s="43"/>
      <c r="C1108" s="44"/>
      <c r="D1108" s="42"/>
      <c r="E1108" s="42"/>
      <c r="F1108" s="42"/>
      <c r="G1108" s="45"/>
      <c r="H1108" s="42"/>
      <c r="I1108" s="42"/>
      <c r="J1108" s="42"/>
      <c r="K1108" s="42"/>
      <c r="L1108" s="42"/>
      <c r="M1108" s="48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2"/>
      <c r="Y1108" s="42"/>
    </row>
    <row r="1109" spans="1:25" ht="15.5" x14ac:dyDescent="0.35">
      <c r="A1109" s="42"/>
      <c r="B1109" s="43"/>
      <c r="C1109" s="44"/>
      <c r="D1109" s="42"/>
      <c r="E1109" s="42"/>
      <c r="F1109" s="42"/>
      <c r="G1109" s="45"/>
      <c r="H1109" s="42"/>
      <c r="I1109" s="42"/>
      <c r="J1109" s="42"/>
      <c r="K1109" s="42"/>
      <c r="L1109" s="42"/>
      <c r="M1109" s="48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2"/>
      <c r="Y1109" s="42"/>
    </row>
    <row r="1110" spans="1:25" ht="15.5" x14ac:dyDescent="0.35">
      <c r="A1110" s="42"/>
      <c r="B1110" s="43"/>
      <c r="C1110" s="44"/>
      <c r="D1110" s="42"/>
      <c r="E1110" s="42"/>
      <c r="F1110" s="42"/>
      <c r="G1110" s="45"/>
      <c r="H1110" s="42"/>
      <c r="I1110" s="42"/>
      <c r="J1110" s="42"/>
      <c r="K1110" s="42"/>
      <c r="L1110" s="42"/>
      <c r="M1110" s="48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2"/>
      <c r="Y1110" s="42"/>
    </row>
    <row r="1111" spans="1:25" ht="15.5" x14ac:dyDescent="0.35">
      <c r="A1111" s="42"/>
      <c r="B1111" s="43"/>
      <c r="C1111" s="44"/>
      <c r="D1111" s="42"/>
      <c r="E1111" s="42"/>
      <c r="F1111" s="42"/>
      <c r="G1111" s="45"/>
      <c r="H1111" s="42"/>
      <c r="I1111" s="42"/>
      <c r="J1111" s="42"/>
      <c r="K1111" s="42"/>
      <c r="L1111" s="42"/>
      <c r="M1111" s="48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2"/>
      <c r="Y1111" s="42"/>
    </row>
    <row r="1112" spans="1:25" ht="15.5" x14ac:dyDescent="0.35">
      <c r="A1112" s="42"/>
      <c r="B1112" s="43"/>
      <c r="C1112" s="44"/>
      <c r="D1112" s="42"/>
      <c r="E1112" s="42"/>
      <c r="F1112" s="42"/>
      <c r="G1112" s="45"/>
      <c r="H1112" s="42"/>
      <c r="I1112" s="42"/>
      <c r="J1112" s="42"/>
      <c r="K1112" s="42"/>
      <c r="L1112" s="42"/>
      <c r="M1112" s="48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</row>
    <row r="1113" spans="1:25" ht="15.5" x14ac:dyDescent="0.35">
      <c r="A1113" s="42"/>
      <c r="B1113" s="43"/>
      <c r="C1113" s="44"/>
      <c r="D1113" s="42"/>
      <c r="E1113" s="42"/>
      <c r="F1113" s="42"/>
      <c r="G1113" s="45"/>
      <c r="H1113" s="42"/>
      <c r="I1113" s="42"/>
      <c r="J1113" s="42"/>
      <c r="K1113" s="42"/>
      <c r="L1113" s="42"/>
      <c r="M1113" s="48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2"/>
      <c r="Y1113" s="42"/>
    </row>
    <row r="1114" spans="1:25" ht="15.5" x14ac:dyDescent="0.35">
      <c r="A1114" s="42"/>
      <c r="B1114" s="43"/>
      <c r="C1114" s="44"/>
      <c r="D1114" s="42"/>
      <c r="E1114" s="42"/>
      <c r="F1114" s="42"/>
      <c r="G1114" s="45"/>
      <c r="H1114" s="42"/>
      <c r="I1114" s="42"/>
      <c r="J1114" s="42"/>
      <c r="K1114" s="42"/>
      <c r="L1114" s="42"/>
      <c r="M1114" s="48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2"/>
      <c r="Y1114" s="42"/>
    </row>
    <row r="1115" spans="1:25" ht="15.5" x14ac:dyDescent="0.35">
      <c r="A1115" s="42"/>
      <c r="B1115" s="43"/>
      <c r="C1115" s="44"/>
      <c r="D1115" s="42"/>
      <c r="E1115" s="42"/>
      <c r="F1115" s="42"/>
      <c r="G1115" s="45"/>
      <c r="H1115" s="42"/>
      <c r="I1115" s="42"/>
      <c r="J1115" s="42"/>
      <c r="K1115" s="42"/>
      <c r="L1115" s="42"/>
      <c r="M1115" s="48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</row>
    <row r="1116" spans="1:25" ht="15.5" x14ac:dyDescent="0.35">
      <c r="A1116" s="42"/>
      <c r="B1116" s="43"/>
      <c r="C1116" s="44"/>
      <c r="D1116" s="42"/>
      <c r="E1116" s="42"/>
      <c r="F1116" s="42"/>
      <c r="G1116" s="45"/>
      <c r="H1116" s="42"/>
      <c r="I1116" s="42"/>
      <c r="J1116" s="42"/>
      <c r="K1116" s="42"/>
      <c r="L1116" s="42"/>
      <c r="M1116" s="48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</row>
    <row r="1117" spans="1:25" ht="15.5" x14ac:dyDescent="0.35">
      <c r="A1117" s="42"/>
      <c r="B1117" s="43"/>
      <c r="C1117" s="44"/>
      <c r="D1117" s="42"/>
      <c r="E1117" s="42"/>
      <c r="F1117" s="42"/>
      <c r="G1117" s="45"/>
      <c r="H1117" s="42"/>
      <c r="I1117" s="42"/>
      <c r="J1117" s="42"/>
      <c r="K1117" s="42"/>
      <c r="L1117" s="42"/>
      <c r="M1117" s="48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</row>
    <row r="1118" spans="1:25" ht="15.5" x14ac:dyDescent="0.35">
      <c r="A1118" s="42"/>
      <c r="B1118" s="43"/>
      <c r="C1118" s="44"/>
      <c r="D1118" s="42"/>
      <c r="E1118" s="42"/>
      <c r="F1118" s="42"/>
      <c r="G1118" s="45"/>
      <c r="H1118" s="42"/>
      <c r="I1118" s="42"/>
      <c r="J1118" s="42"/>
      <c r="K1118" s="42"/>
      <c r="L1118" s="42"/>
      <c r="M1118" s="48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</row>
    <row r="1119" spans="1:25" ht="15.5" x14ac:dyDescent="0.35">
      <c r="A1119" s="42"/>
      <c r="B1119" s="43"/>
      <c r="C1119" s="44"/>
      <c r="D1119" s="42"/>
      <c r="E1119" s="42"/>
      <c r="F1119" s="42"/>
      <c r="G1119" s="45"/>
      <c r="H1119" s="42"/>
      <c r="I1119" s="42"/>
      <c r="J1119" s="42"/>
      <c r="K1119" s="42"/>
      <c r="L1119" s="42"/>
      <c r="M1119" s="48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</row>
    <row r="1120" spans="1:25" ht="15.5" x14ac:dyDescent="0.35">
      <c r="A1120" s="42"/>
      <c r="B1120" s="43"/>
      <c r="C1120" s="44"/>
      <c r="D1120" s="42"/>
      <c r="E1120" s="42"/>
      <c r="F1120" s="42"/>
      <c r="G1120" s="45"/>
      <c r="H1120" s="42"/>
      <c r="I1120" s="42"/>
      <c r="J1120" s="42"/>
      <c r="K1120" s="42"/>
      <c r="L1120" s="42"/>
      <c r="M1120" s="48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</row>
    <row r="1121" spans="1:25" ht="15.5" x14ac:dyDescent="0.35">
      <c r="A1121" s="42"/>
      <c r="B1121" s="43"/>
      <c r="C1121" s="44"/>
      <c r="D1121" s="42"/>
      <c r="E1121" s="42"/>
      <c r="F1121" s="42"/>
      <c r="G1121" s="45"/>
      <c r="H1121" s="42"/>
      <c r="I1121" s="42"/>
      <c r="J1121" s="42"/>
      <c r="K1121" s="42"/>
      <c r="L1121" s="42"/>
      <c r="M1121" s="48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2"/>
      <c r="Y1121" s="42"/>
    </row>
    <row r="1122" spans="1:25" ht="15.5" x14ac:dyDescent="0.35">
      <c r="A1122" s="42"/>
      <c r="B1122" s="43"/>
      <c r="C1122" s="44"/>
      <c r="D1122" s="42"/>
      <c r="E1122" s="42"/>
      <c r="F1122" s="42"/>
      <c r="G1122" s="45"/>
      <c r="H1122" s="42"/>
      <c r="I1122" s="42"/>
      <c r="J1122" s="42"/>
      <c r="K1122" s="42"/>
      <c r="L1122" s="42"/>
      <c r="M1122" s="48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2"/>
      <c r="Y1122" s="42"/>
    </row>
    <row r="1123" spans="1:25" ht="15.5" x14ac:dyDescent="0.35">
      <c r="A1123" s="42"/>
      <c r="B1123" s="43"/>
      <c r="C1123" s="44"/>
      <c r="D1123" s="42"/>
      <c r="E1123" s="42"/>
      <c r="F1123" s="42"/>
      <c r="G1123" s="45"/>
      <c r="H1123" s="42"/>
      <c r="I1123" s="42"/>
      <c r="J1123" s="42"/>
      <c r="K1123" s="42"/>
      <c r="L1123" s="42"/>
      <c r="M1123" s="48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2"/>
      <c r="Y1123" s="42"/>
    </row>
    <row r="1124" spans="1:25" ht="15.5" x14ac:dyDescent="0.35">
      <c r="A1124" s="42"/>
      <c r="B1124" s="43"/>
      <c r="C1124" s="44"/>
      <c r="D1124" s="42"/>
      <c r="E1124" s="42"/>
      <c r="F1124" s="42"/>
      <c r="G1124" s="45"/>
      <c r="H1124" s="42"/>
      <c r="I1124" s="42"/>
      <c r="J1124" s="42"/>
      <c r="K1124" s="42"/>
      <c r="L1124" s="42"/>
      <c r="M1124" s="48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2"/>
      <c r="Y1124" s="42"/>
    </row>
    <row r="1125" spans="1:25" ht="15.5" x14ac:dyDescent="0.35">
      <c r="A1125" s="42"/>
      <c r="B1125" s="43"/>
      <c r="C1125" s="44"/>
      <c r="D1125" s="42"/>
      <c r="E1125" s="42"/>
      <c r="F1125" s="42"/>
      <c r="G1125" s="45"/>
      <c r="H1125" s="42"/>
      <c r="I1125" s="42"/>
      <c r="J1125" s="42"/>
      <c r="K1125" s="42"/>
      <c r="L1125" s="42"/>
      <c r="M1125" s="48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2"/>
      <c r="Y1125" s="42"/>
    </row>
    <row r="1126" spans="1:25" ht="15.5" x14ac:dyDescent="0.35">
      <c r="A1126" s="42"/>
      <c r="B1126" s="43"/>
      <c r="C1126" s="44"/>
      <c r="D1126" s="42"/>
      <c r="E1126" s="42"/>
      <c r="F1126" s="42"/>
      <c r="G1126" s="45"/>
      <c r="H1126" s="42"/>
      <c r="I1126" s="42"/>
      <c r="J1126" s="42"/>
      <c r="K1126" s="42"/>
      <c r="L1126" s="42"/>
      <c r="M1126" s="48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2"/>
      <c r="Y1126" s="42"/>
    </row>
    <row r="1127" spans="1:25" ht="15.5" x14ac:dyDescent="0.35">
      <c r="A1127" s="42"/>
      <c r="B1127" s="43"/>
      <c r="C1127" s="44"/>
      <c r="D1127" s="42"/>
      <c r="E1127" s="42"/>
      <c r="F1127" s="42"/>
      <c r="G1127" s="45"/>
      <c r="H1127" s="42"/>
      <c r="I1127" s="42"/>
      <c r="J1127" s="42"/>
      <c r="K1127" s="42"/>
      <c r="L1127" s="42"/>
      <c r="M1127" s="48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</row>
    <row r="1128" spans="1:25" ht="15.5" x14ac:dyDescent="0.35">
      <c r="A1128" s="42"/>
      <c r="B1128" s="43"/>
      <c r="C1128" s="44"/>
      <c r="D1128" s="42"/>
      <c r="E1128" s="42"/>
      <c r="F1128" s="42"/>
      <c r="G1128" s="45"/>
      <c r="H1128" s="42"/>
      <c r="I1128" s="42"/>
      <c r="J1128" s="42"/>
      <c r="K1128" s="42"/>
      <c r="L1128" s="42"/>
      <c r="M1128" s="48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</row>
    <row r="1129" spans="1:25" ht="15.5" x14ac:dyDescent="0.35">
      <c r="A1129" s="42"/>
      <c r="B1129" s="43"/>
      <c r="C1129" s="44"/>
      <c r="D1129" s="42"/>
      <c r="E1129" s="42"/>
      <c r="F1129" s="42"/>
      <c r="G1129" s="45"/>
      <c r="H1129" s="42"/>
      <c r="I1129" s="42"/>
      <c r="J1129" s="42"/>
      <c r="K1129" s="42"/>
      <c r="L1129" s="42"/>
      <c r="M1129" s="48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</row>
    <row r="1130" spans="1:25" ht="15.5" x14ac:dyDescent="0.35">
      <c r="A1130" s="42"/>
      <c r="B1130" s="43"/>
      <c r="C1130" s="44"/>
      <c r="D1130" s="42"/>
      <c r="E1130" s="42"/>
      <c r="F1130" s="42"/>
      <c r="G1130" s="45"/>
      <c r="H1130" s="42"/>
      <c r="I1130" s="42"/>
      <c r="J1130" s="42"/>
      <c r="K1130" s="42"/>
      <c r="L1130" s="42"/>
      <c r="M1130" s="48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</row>
    <row r="1131" spans="1:25" ht="15.5" x14ac:dyDescent="0.35">
      <c r="A1131" s="42"/>
      <c r="B1131" s="43"/>
      <c r="C1131" s="44"/>
      <c r="D1131" s="42"/>
      <c r="E1131" s="42"/>
      <c r="F1131" s="42"/>
      <c r="G1131" s="45"/>
      <c r="H1131" s="42"/>
      <c r="I1131" s="42"/>
      <c r="J1131" s="42"/>
      <c r="K1131" s="42"/>
      <c r="L1131" s="42"/>
      <c r="M1131" s="48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</row>
    <row r="1132" spans="1:25" ht="15.5" x14ac:dyDescent="0.35">
      <c r="A1132" s="42"/>
      <c r="B1132" s="43"/>
      <c r="C1132" s="44"/>
      <c r="D1132" s="42"/>
      <c r="E1132" s="42"/>
      <c r="F1132" s="42"/>
      <c r="G1132" s="45"/>
      <c r="H1132" s="42"/>
      <c r="I1132" s="42"/>
      <c r="J1132" s="42"/>
      <c r="K1132" s="42"/>
      <c r="L1132" s="42"/>
      <c r="M1132" s="48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</row>
    <row r="1133" spans="1:25" ht="15.5" x14ac:dyDescent="0.35">
      <c r="A1133" s="42"/>
      <c r="B1133" s="43"/>
      <c r="C1133" s="44"/>
      <c r="D1133" s="42"/>
      <c r="E1133" s="42"/>
      <c r="F1133" s="42"/>
      <c r="G1133" s="45"/>
      <c r="H1133" s="42"/>
      <c r="I1133" s="42"/>
      <c r="J1133" s="42"/>
      <c r="K1133" s="42"/>
      <c r="L1133" s="42"/>
      <c r="M1133" s="48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</row>
    <row r="1134" spans="1:25" ht="15.5" x14ac:dyDescent="0.35">
      <c r="A1134" s="42"/>
      <c r="B1134" s="43"/>
      <c r="C1134" s="44"/>
      <c r="D1134" s="42"/>
      <c r="E1134" s="42"/>
      <c r="F1134" s="42"/>
      <c r="G1134" s="45"/>
      <c r="H1134" s="42"/>
      <c r="I1134" s="42"/>
      <c r="J1134" s="42"/>
      <c r="K1134" s="42"/>
      <c r="L1134" s="42"/>
      <c r="M1134" s="48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2"/>
      <c r="Y1134" s="42"/>
    </row>
    <row r="1135" spans="1:25" ht="15.5" x14ac:dyDescent="0.35">
      <c r="A1135" s="42"/>
      <c r="B1135" s="43"/>
      <c r="C1135" s="44"/>
      <c r="D1135" s="42"/>
      <c r="E1135" s="42"/>
      <c r="F1135" s="42"/>
      <c r="G1135" s="45"/>
      <c r="H1135" s="42"/>
      <c r="I1135" s="42"/>
      <c r="J1135" s="42"/>
      <c r="K1135" s="42"/>
      <c r="L1135" s="42"/>
      <c r="M1135" s="48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2"/>
      <c r="Y1135" s="42"/>
    </row>
    <row r="1136" spans="1:25" ht="15.5" x14ac:dyDescent="0.35">
      <c r="A1136" s="42"/>
      <c r="B1136" s="43"/>
      <c r="C1136" s="44"/>
      <c r="D1136" s="42"/>
      <c r="E1136" s="42"/>
      <c r="F1136" s="42"/>
      <c r="G1136" s="45"/>
      <c r="H1136" s="42"/>
      <c r="I1136" s="42"/>
      <c r="J1136" s="42"/>
      <c r="K1136" s="42"/>
      <c r="L1136" s="42"/>
      <c r="M1136" s="48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2"/>
      <c r="Y1136" s="42"/>
    </row>
    <row r="1137" spans="1:25" ht="15.5" x14ac:dyDescent="0.35">
      <c r="A1137" s="42"/>
      <c r="B1137" s="43"/>
      <c r="C1137" s="44"/>
      <c r="D1137" s="42"/>
      <c r="E1137" s="42"/>
      <c r="F1137" s="42"/>
      <c r="G1137" s="45"/>
      <c r="H1137" s="42"/>
      <c r="I1137" s="42"/>
      <c r="J1137" s="42"/>
      <c r="K1137" s="42"/>
      <c r="L1137" s="42"/>
      <c r="M1137" s="48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2"/>
      <c r="Y1137" s="42"/>
    </row>
    <row r="1138" spans="1:25" ht="15.5" x14ac:dyDescent="0.35">
      <c r="A1138" s="42"/>
      <c r="B1138" s="43"/>
      <c r="C1138" s="44"/>
      <c r="D1138" s="42"/>
      <c r="E1138" s="42"/>
      <c r="F1138" s="42"/>
      <c r="G1138" s="45"/>
      <c r="H1138" s="42"/>
      <c r="I1138" s="42"/>
      <c r="J1138" s="42"/>
      <c r="K1138" s="42"/>
      <c r="L1138" s="42"/>
      <c r="M1138" s="48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2"/>
      <c r="Y1138" s="42"/>
    </row>
    <row r="1139" spans="1:25" ht="15.5" x14ac:dyDescent="0.35">
      <c r="A1139" s="42"/>
      <c r="B1139" s="43"/>
      <c r="C1139" s="44"/>
      <c r="D1139" s="42"/>
      <c r="E1139" s="42"/>
      <c r="F1139" s="42"/>
      <c r="G1139" s="45"/>
      <c r="H1139" s="42"/>
      <c r="I1139" s="42"/>
      <c r="J1139" s="42"/>
      <c r="K1139" s="42"/>
      <c r="L1139" s="42"/>
      <c r="M1139" s="48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</row>
    <row r="1140" spans="1:25" ht="15.5" x14ac:dyDescent="0.35">
      <c r="A1140" s="42"/>
      <c r="B1140" s="43"/>
      <c r="C1140" s="44"/>
      <c r="D1140" s="42"/>
      <c r="E1140" s="42"/>
      <c r="F1140" s="42"/>
      <c r="G1140" s="45"/>
      <c r="H1140" s="42"/>
      <c r="I1140" s="42"/>
      <c r="J1140" s="42"/>
      <c r="K1140" s="42"/>
      <c r="L1140" s="42"/>
      <c r="M1140" s="48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2"/>
      <c r="Y1140" s="42"/>
    </row>
    <row r="1141" spans="1:25" ht="15.5" x14ac:dyDescent="0.35">
      <c r="A1141" s="42"/>
      <c r="B1141" s="43"/>
      <c r="C1141" s="44"/>
      <c r="D1141" s="42"/>
      <c r="E1141" s="42"/>
      <c r="F1141" s="42"/>
      <c r="G1141" s="45"/>
      <c r="H1141" s="42"/>
      <c r="I1141" s="42"/>
      <c r="J1141" s="42"/>
      <c r="K1141" s="42"/>
      <c r="L1141" s="42"/>
      <c r="M1141" s="48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2"/>
      <c r="Y1141" s="42"/>
    </row>
    <row r="1142" spans="1:25" ht="15.5" x14ac:dyDescent="0.35">
      <c r="A1142" s="42"/>
      <c r="B1142" s="43"/>
      <c r="C1142" s="44"/>
      <c r="D1142" s="42"/>
      <c r="E1142" s="42"/>
      <c r="F1142" s="42"/>
      <c r="G1142" s="45"/>
      <c r="H1142" s="42"/>
      <c r="I1142" s="42"/>
      <c r="J1142" s="42"/>
      <c r="K1142" s="42"/>
      <c r="L1142" s="42"/>
      <c r="M1142" s="48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</row>
    <row r="1143" spans="1:25" ht="15.5" x14ac:dyDescent="0.35">
      <c r="A1143" s="42"/>
      <c r="B1143" s="43"/>
      <c r="C1143" s="44"/>
      <c r="D1143" s="42"/>
      <c r="E1143" s="42"/>
      <c r="F1143" s="42"/>
      <c r="G1143" s="45"/>
      <c r="H1143" s="42"/>
      <c r="I1143" s="42"/>
      <c r="J1143" s="42"/>
      <c r="K1143" s="42"/>
      <c r="L1143" s="42"/>
      <c r="M1143" s="48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</row>
    <row r="1144" spans="1:25" ht="15.5" x14ac:dyDescent="0.35">
      <c r="A1144" s="42"/>
      <c r="B1144" s="43"/>
      <c r="C1144" s="44"/>
      <c r="D1144" s="42"/>
      <c r="E1144" s="42"/>
      <c r="F1144" s="42"/>
      <c r="G1144" s="45"/>
      <c r="H1144" s="42"/>
      <c r="I1144" s="42"/>
      <c r="J1144" s="42"/>
      <c r="K1144" s="42"/>
      <c r="L1144" s="42"/>
      <c r="M1144" s="48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</row>
    <row r="1145" spans="1:25" ht="15.5" x14ac:dyDescent="0.35">
      <c r="A1145" s="42"/>
      <c r="B1145" s="43"/>
      <c r="C1145" s="44"/>
      <c r="D1145" s="42"/>
      <c r="E1145" s="42"/>
      <c r="F1145" s="42"/>
      <c r="G1145" s="45"/>
      <c r="H1145" s="42"/>
      <c r="I1145" s="42"/>
      <c r="J1145" s="42"/>
      <c r="K1145" s="42"/>
      <c r="L1145" s="42"/>
      <c r="M1145" s="48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</row>
    <row r="1146" spans="1:25" ht="15.5" x14ac:dyDescent="0.35">
      <c r="A1146" s="42"/>
      <c r="B1146" s="43"/>
      <c r="C1146" s="44"/>
      <c r="D1146" s="42"/>
      <c r="E1146" s="42"/>
      <c r="F1146" s="42"/>
      <c r="G1146" s="45"/>
      <c r="H1146" s="42"/>
      <c r="I1146" s="42"/>
      <c r="J1146" s="42"/>
      <c r="K1146" s="42"/>
      <c r="L1146" s="42"/>
      <c r="M1146" s="48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</row>
    <row r="1147" spans="1:25" ht="15.5" x14ac:dyDescent="0.35">
      <c r="A1147" s="42"/>
      <c r="B1147" s="43"/>
      <c r="C1147" s="44"/>
      <c r="D1147" s="42"/>
      <c r="E1147" s="42"/>
      <c r="F1147" s="42"/>
      <c r="G1147" s="45"/>
      <c r="H1147" s="42"/>
      <c r="I1147" s="42"/>
      <c r="J1147" s="42"/>
      <c r="K1147" s="42"/>
      <c r="L1147" s="42"/>
      <c r="M1147" s="48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2"/>
      <c r="Y1147" s="42"/>
    </row>
    <row r="1148" spans="1:25" ht="15.5" x14ac:dyDescent="0.35">
      <c r="A1148" s="42"/>
      <c r="B1148" s="43"/>
      <c r="C1148" s="44"/>
      <c r="D1148" s="42"/>
      <c r="E1148" s="42"/>
      <c r="F1148" s="42"/>
      <c r="G1148" s="45"/>
      <c r="H1148" s="42"/>
      <c r="I1148" s="42"/>
      <c r="J1148" s="42"/>
      <c r="K1148" s="42"/>
      <c r="L1148" s="42"/>
      <c r="M1148" s="48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2"/>
      <c r="Y1148" s="42"/>
    </row>
    <row r="1149" spans="1:25" ht="15.5" x14ac:dyDescent="0.35">
      <c r="A1149" s="42"/>
      <c r="B1149" s="43"/>
      <c r="C1149" s="44"/>
      <c r="D1149" s="42"/>
      <c r="E1149" s="42"/>
      <c r="F1149" s="42"/>
      <c r="G1149" s="45"/>
      <c r="H1149" s="42"/>
      <c r="I1149" s="42"/>
      <c r="J1149" s="42"/>
      <c r="K1149" s="42"/>
      <c r="L1149" s="42"/>
      <c r="M1149" s="48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2"/>
      <c r="Y1149" s="42"/>
    </row>
    <row r="1150" spans="1:25" ht="15.5" x14ac:dyDescent="0.35">
      <c r="A1150" s="42"/>
      <c r="B1150" s="43"/>
      <c r="C1150" s="44"/>
      <c r="D1150" s="42"/>
      <c r="E1150" s="42"/>
      <c r="F1150" s="42"/>
      <c r="G1150" s="45"/>
      <c r="H1150" s="42"/>
      <c r="I1150" s="42"/>
      <c r="J1150" s="42"/>
      <c r="K1150" s="42"/>
      <c r="L1150" s="42"/>
      <c r="M1150" s="48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2"/>
      <c r="Y1150" s="42"/>
    </row>
    <row r="1151" spans="1:25" ht="15.5" x14ac:dyDescent="0.35">
      <c r="A1151" s="42"/>
      <c r="B1151" s="43"/>
      <c r="C1151" s="44"/>
      <c r="D1151" s="42"/>
      <c r="E1151" s="42"/>
      <c r="F1151" s="42"/>
      <c r="G1151" s="45"/>
      <c r="H1151" s="42"/>
      <c r="I1151" s="42"/>
      <c r="J1151" s="42"/>
      <c r="K1151" s="42"/>
      <c r="L1151" s="42"/>
      <c r="M1151" s="48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</row>
    <row r="1152" spans="1:25" ht="15.5" x14ac:dyDescent="0.35">
      <c r="A1152" s="42"/>
      <c r="B1152" s="43"/>
      <c r="C1152" s="44"/>
      <c r="D1152" s="42"/>
      <c r="E1152" s="42"/>
      <c r="F1152" s="42"/>
      <c r="G1152" s="45"/>
      <c r="H1152" s="42"/>
      <c r="I1152" s="42"/>
      <c r="J1152" s="42"/>
      <c r="K1152" s="42"/>
      <c r="L1152" s="42"/>
      <c r="M1152" s="48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2"/>
      <c r="Y1152" s="42"/>
    </row>
    <row r="1153" spans="1:25" ht="15.5" x14ac:dyDescent="0.35">
      <c r="A1153" s="42"/>
      <c r="B1153" s="43"/>
      <c r="C1153" s="44"/>
      <c r="D1153" s="42"/>
      <c r="E1153" s="42"/>
      <c r="F1153" s="42"/>
      <c r="G1153" s="45"/>
      <c r="H1153" s="42"/>
      <c r="I1153" s="42"/>
      <c r="J1153" s="42"/>
      <c r="K1153" s="42"/>
      <c r="L1153" s="42"/>
      <c r="M1153" s="48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2"/>
      <c r="Y1153" s="42"/>
    </row>
    <row r="1154" spans="1:25" ht="15.5" x14ac:dyDescent="0.35">
      <c r="A1154" s="42"/>
      <c r="B1154" s="43"/>
      <c r="C1154" s="44"/>
      <c r="D1154" s="42"/>
      <c r="E1154" s="42"/>
      <c r="F1154" s="42"/>
      <c r="G1154" s="45"/>
      <c r="H1154" s="42"/>
      <c r="I1154" s="42"/>
      <c r="J1154" s="42"/>
      <c r="K1154" s="42"/>
      <c r="L1154" s="42"/>
      <c r="M1154" s="48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2"/>
      <c r="Y1154" s="42"/>
    </row>
    <row r="1155" spans="1:25" ht="15.5" x14ac:dyDescent="0.35">
      <c r="A1155" s="42"/>
      <c r="B1155" s="43"/>
      <c r="C1155" s="44"/>
      <c r="D1155" s="42"/>
      <c r="E1155" s="42"/>
      <c r="F1155" s="42"/>
      <c r="G1155" s="45"/>
      <c r="H1155" s="42"/>
      <c r="I1155" s="42"/>
      <c r="J1155" s="42"/>
      <c r="K1155" s="42"/>
      <c r="L1155" s="42"/>
      <c r="M1155" s="48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</row>
    <row r="1156" spans="1:25" ht="15.5" x14ac:dyDescent="0.35">
      <c r="A1156" s="42"/>
      <c r="B1156" s="43"/>
      <c r="C1156" s="44"/>
      <c r="D1156" s="42"/>
      <c r="E1156" s="42"/>
      <c r="F1156" s="42"/>
      <c r="G1156" s="45"/>
      <c r="H1156" s="42"/>
      <c r="I1156" s="42"/>
      <c r="J1156" s="42"/>
      <c r="K1156" s="42"/>
      <c r="L1156" s="42"/>
      <c r="M1156" s="48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</row>
    <row r="1157" spans="1:25" ht="15.5" x14ac:dyDescent="0.35">
      <c r="A1157" s="42"/>
      <c r="B1157" s="43"/>
      <c r="C1157" s="44"/>
      <c r="D1157" s="42"/>
      <c r="E1157" s="42"/>
      <c r="F1157" s="42"/>
      <c r="G1157" s="45"/>
      <c r="H1157" s="42"/>
      <c r="I1157" s="42"/>
      <c r="J1157" s="42"/>
      <c r="K1157" s="42"/>
      <c r="L1157" s="42"/>
      <c r="M1157" s="48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</row>
    <row r="1158" spans="1:25" ht="15.5" x14ac:dyDescent="0.35">
      <c r="A1158" s="42"/>
      <c r="B1158" s="43"/>
      <c r="C1158" s="44"/>
      <c r="D1158" s="42"/>
      <c r="E1158" s="42"/>
      <c r="F1158" s="42"/>
      <c r="G1158" s="45"/>
      <c r="H1158" s="42"/>
      <c r="I1158" s="42"/>
      <c r="J1158" s="42"/>
      <c r="K1158" s="42"/>
      <c r="L1158" s="42"/>
      <c r="M1158" s="48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</row>
    <row r="1159" spans="1:25" ht="15.5" x14ac:dyDescent="0.35">
      <c r="A1159" s="42"/>
      <c r="B1159" s="43"/>
      <c r="C1159" s="44"/>
      <c r="D1159" s="42"/>
      <c r="E1159" s="42"/>
      <c r="F1159" s="42"/>
      <c r="G1159" s="45"/>
      <c r="H1159" s="42"/>
      <c r="I1159" s="42"/>
      <c r="J1159" s="42"/>
      <c r="K1159" s="42"/>
      <c r="L1159" s="42"/>
      <c r="M1159" s="48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</row>
    <row r="1160" spans="1:25" ht="15.5" x14ac:dyDescent="0.35">
      <c r="A1160" s="42"/>
      <c r="B1160" s="43"/>
      <c r="C1160" s="44"/>
      <c r="D1160" s="42"/>
      <c r="E1160" s="42"/>
      <c r="F1160" s="42"/>
      <c r="G1160" s="45"/>
      <c r="H1160" s="42"/>
      <c r="I1160" s="42"/>
      <c r="J1160" s="42"/>
      <c r="K1160" s="42"/>
      <c r="L1160" s="42"/>
      <c r="M1160" s="48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</row>
    <row r="1161" spans="1:25" ht="15.5" x14ac:dyDescent="0.35">
      <c r="A1161" s="42"/>
      <c r="B1161" s="43"/>
      <c r="C1161" s="44"/>
      <c r="D1161" s="42"/>
      <c r="E1161" s="42"/>
      <c r="F1161" s="42"/>
      <c r="G1161" s="45"/>
      <c r="H1161" s="42"/>
      <c r="I1161" s="42"/>
      <c r="J1161" s="42"/>
      <c r="K1161" s="42"/>
      <c r="L1161" s="42"/>
      <c r="M1161" s="48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2"/>
      <c r="Y1161" s="42"/>
    </row>
    <row r="1162" spans="1:25" ht="15.5" x14ac:dyDescent="0.35">
      <c r="A1162" s="42"/>
      <c r="B1162" s="43"/>
      <c r="C1162" s="44"/>
      <c r="D1162" s="42"/>
      <c r="E1162" s="42"/>
      <c r="F1162" s="42"/>
      <c r="G1162" s="45"/>
      <c r="H1162" s="42"/>
      <c r="I1162" s="42"/>
      <c r="J1162" s="42"/>
      <c r="K1162" s="42"/>
      <c r="L1162" s="42"/>
      <c r="M1162" s="48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2"/>
      <c r="Y1162" s="42"/>
    </row>
    <row r="1163" spans="1:25" ht="15.5" x14ac:dyDescent="0.35">
      <c r="A1163" s="42"/>
      <c r="B1163" s="43"/>
      <c r="C1163" s="44"/>
      <c r="D1163" s="42"/>
      <c r="E1163" s="42"/>
      <c r="F1163" s="42"/>
      <c r="G1163" s="45"/>
      <c r="H1163" s="42"/>
      <c r="I1163" s="42"/>
      <c r="J1163" s="42"/>
      <c r="K1163" s="42"/>
      <c r="L1163" s="42"/>
      <c r="M1163" s="48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2"/>
      <c r="Y1163" s="42"/>
    </row>
    <row r="1164" spans="1:25" ht="15.5" x14ac:dyDescent="0.35">
      <c r="A1164" s="42"/>
      <c r="B1164" s="43"/>
      <c r="C1164" s="44"/>
      <c r="D1164" s="42"/>
      <c r="E1164" s="42"/>
      <c r="F1164" s="42"/>
      <c r="G1164" s="45"/>
      <c r="H1164" s="42"/>
      <c r="I1164" s="42"/>
      <c r="J1164" s="42"/>
      <c r="K1164" s="42"/>
      <c r="L1164" s="42"/>
      <c r="M1164" s="48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2"/>
      <c r="Y1164" s="42"/>
    </row>
    <row r="1165" spans="1:25" ht="15.5" x14ac:dyDescent="0.35">
      <c r="A1165" s="42"/>
      <c r="B1165" s="43"/>
      <c r="C1165" s="44"/>
      <c r="D1165" s="42"/>
      <c r="E1165" s="42"/>
      <c r="F1165" s="42"/>
      <c r="G1165" s="45"/>
      <c r="H1165" s="42"/>
      <c r="I1165" s="42"/>
      <c r="J1165" s="42"/>
      <c r="K1165" s="42"/>
      <c r="L1165" s="42"/>
      <c r="M1165" s="48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</row>
    <row r="1166" spans="1:25" ht="15.5" x14ac:dyDescent="0.35">
      <c r="A1166" s="42"/>
      <c r="B1166" s="43"/>
      <c r="C1166" s="44"/>
      <c r="D1166" s="42"/>
      <c r="E1166" s="42"/>
      <c r="F1166" s="42"/>
      <c r="G1166" s="42"/>
      <c r="H1166" s="42"/>
      <c r="I1166" s="42"/>
      <c r="J1166" s="42"/>
      <c r="K1166" s="42"/>
      <c r="L1166" s="42"/>
      <c r="M1166" s="48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</row>
    <row r="1167" spans="1:25" ht="15.5" x14ac:dyDescent="0.35">
      <c r="A1167" s="42"/>
      <c r="B1167" s="43"/>
      <c r="C1167" s="44"/>
      <c r="D1167" s="42"/>
      <c r="E1167" s="42"/>
      <c r="F1167" s="42"/>
      <c r="G1167" s="42"/>
      <c r="H1167" s="42"/>
      <c r="I1167" s="42"/>
      <c r="J1167" s="42"/>
      <c r="K1167" s="42"/>
      <c r="L1167" s="42"/>
      <c r="M1167" s="48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</row>
    <row r="1168" spans="1:25" ht="15.5" x14ac:dyDescent="0.35">
      <c r="A1168" s="42"/>
      <c r="B1168" s="43"/>
      <c r="C1168" s="44"/>
      <c r="D1168" s="42"/>
      <c r="E1168" s="42"/>
      <c r="F1168" s="42"/>
      <c r="G1168" s="42"/>
      <c r="H1168" s="42"/>
      <c r="I1168" s="42"/>
      <c r="J1168" s="42"/>
      <c r="K1168" s="42"/>
      <c r="L1168" s="42"/>
      <c r="M1168" s="48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</row>
    <row r="1169" spans="1:25" ht="15.5" x14ac:dyDescent="0.35">
      <c r="A1169" s="42"/>
      <c r="B1169" s="43"/>
      <c r="C1169" s="44"/>
      <c r="D1169" s="42"/>
      <c r="E1169" s="42"/>
      <c r="F1169" s="42"/>
      <c r="G1169" s="42"/>
      <c r="H1169" s="42"/>
      <c r="I1169" s="42"/>
      <c r="J1169" s="42"/>
      <c r="K1169" s="42"/>
      <c r="L1169" s="42"/>
      <c r="M1169" s="48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</row>
    <row r="1170" spans="1:25" ht="15.5" x14ac:dyDescent="0.35">
      <c r="A1170" s="42"/>
      <c r="B1170" s="43"/>
      <c r="C1170" s="44"/>
      <c r="D1170" s="42"/>
      <c r="E1170" s="42"/>
      <c r="F1170" s="42"/>
      <c r="G1170" s="42"/>
      <c r="H1170" s="42"/>
      <c r="I1170" s="42"/>
      <c r="J1170" s="42"/>
      <c r="K1170" s="42"/>
      <c r="L1170" s="42"/>
      <c r="M1170" s="48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</row>
    <row r="1171" spans="1:25" ht="15.5" x14ac:dyDescent="0.35">
      <c r="A1171" s="42"/>
      <c r="B1171" s="43"/>
      <c r="C1171" s="44"/>
      <c r="D1171" s="42"/>
      <c r="E1171" s="42"/>
      <c r="F1171" s="42"/>
      <c r="G1171" s="42"/>
      <c r="H1171" s="42"/>
      <c r="I1171" s="42"/>
      <c r="J1171" s="42"/>
      <c r="K1171" s="42"/>
      <c r="L1171" s="42"/>
      <c r="M1171" s="48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2"/>
      <c r="Y1171" s="42"/>
    </row>
    <row r="1172" spans="1:25" ht="15.5" x14ac:dyDescent="0.35">
      <c r="A1172" s="42"/>
      <c r="B1172" s="43"/>
      <c r="C1172" s="44"/>
      <c r="D1172" s="42"/>
      <c r="E1172" s="42"/>
      <c r="F1172" s="42"/>
      <c r="G1172" s="42"/>
      <c r="H1172" s="42"/>
      <c r="I1172" s="42"/>
      <c r="J1172" s="42"/>
      <c r="K1172" s="42"/>
      <c r="L1172" s="42"/>
      <c r="M1172" s="48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2"/>
      <c r="Y1172" s="42"/>
    </row>
    <row r="1173" spans="1:25" ht="15.5" x14ac:dyDescent="0.35">
      <c r="A1173" s="42"/>
      <c r="B1173" s="43"/>
      <c r="C1173" s="44"/>
      <c r="D1173" s="42"/>
      <c r="E1173" s="42"/>
      <c r="F1173" s="42"/>
      <c r="G1173" s="42"/>
      <c r="H1173" s="42"/>
      <c r="I1173" s="42"/>
      <c r="J1173" s="42"/>
      <c r="K1173" s="42"/>
      <c r="L1173" s="42"/>
      <c r="M1173" s="48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2"/>
      <c r="Y1173" s="42"/>
    </row>
    <row r="1174" spans="1:25" ht="15.5" x14ac:dyDescent="0.35">
      <c r="A1174" s="42"/>
      <c r="B1174" s="43"/>
      <c r="C1174" s="44"/>
      <c r="D1174" s="42"/>
      <c r="E1174" s="42"/>
      <c r="F1174" s="42"/>
      <c r="G1174" s="42"/>
      <c r="H1174" s="42"/>
      <c r="I1174" s="42"/>
      <c r="J1174" s="42"/>
      <c r="K1174" s="42"/>
      <c r="L1174" s="42"/>
      <c r="M1174" s="48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2"/>
      <c r="Y1174" s="42"/>
    </row>
    <row r="1175" spans="1:25" ht="15.5" x14ac:dyDescent="0.35">
      <c r="A1175" s="43"/>
      <c r="B1175" s="43"/>
      <c r="C1175" s="44"/>
      <c r="D1175" s="42"/>
      <c r="E1175" s="42"/>
      <c r="F1175" s="42"/>
      <c r="G1175" s="42"/>
      <c r="H1175" s="42"/>
      <c r="I1175" s="42"/>
      <c r="J1175" s="42"/>
      <c r="K1175" s="42"/>
      <c r="L1175" s="42"/>
      <c r="M1175" s="48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2"/>
      <c r="Y1175" s="42"/>
    </row>
    <row r="1176" spans="1:25" ht="15.5" x14ac:dyDescent="0.35">
      <c r="A1176" s="43"/>
      <c r="B1176" s="43"/>
      <c r="C1176" s="44"/>
      <c r="D1176" s="42"/>
      <c r="E1176" s="42"/>
      <c r="F1176" s="42"/>
      <c r="G1176" s="42"/>
      <c r="H1176" s="42"/>
      <c r="I1176" s="42"/>
      <c r="J1176" s="42"/>
      <c r="K1176" s="42"/>
      <c r="L1176" s="42"/>
      <c r="M1176" s="48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</row>
    <row r="1177" spans="1:25" ht="15.5" x14ac:dyDescent="0.35">
      <c r="A1177" s="43"/>
      <c r="B1177" s="43"/>
      <c r="C1177" s="44"/>
      <c r="D1177" s="42"/>
      <c r="E1177" s="42"/>
      <c r="F1177" s="42"/>
      <c r="G1177" s="42"/>
      <c r="H1177" s="42"/>
      <c r="I1177" s="42"/>
      <c r="J1177" s="42"/>
      <c r="K1177" s="42"/>
      <c r="L1177" s="42"/>
      <c r="M1177" s="48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</row>
    <row r="1178" spans="1:25" ht="15.5" x14ac:dyDescent="0.35">
      <c r="A1178" s="43"/>
      <c r="B1178" s="43"/>
      <c r="C1178" s="44"/>
      <c r="D1178" s="42"/>
      <c r="E1178" s="42"/>
      <c r="F1178" s="42"/>
      <c r="G1178" s="42"/>
      <c r="H1178" s="42"/>
      <c r="I1178" s="42"/>
      <c r="J1178" s="42"/>
      <c r="K1178" s="42"/>
      <c r="L1178" s="42"/>
      <c r="M1178" s="48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</row>
    <row r="1179" spans="1:25" ht="15.5" x14ac:dyDescent="0.35">
      <c r="A1179" s="43"/>
      <c r="B1179" s="43"/>
      <c r="C1179" s="44"/>
      <c r="D1179" s="42"/>
      <c r="E1179" s="42"/>
      <c r="F1179" s="42"/>
      <c r="G1179" s="42"/>
      <c r="H1179" s="42"/>
      <c r="I1179" s="42"/>
      <c r="J1179" s="42"/>
      <c r="K1179" s="42"/>
      <c r="L1179" s="42"/>
      <c r="M1179" s="48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</row>
    <row r="1180" spans="1:25" ht="15.5" x14ac:dyDescent="0.35">
      <c r="A1180" s="43"/>
      <c r="B1180" s="43"/>
      <c r="C1180" s="44"/>
      <c r="D1180" s="42"/>
      <c r="E1180" s="42"/>
      <c r="F1180" s="42"/>
      <c r="G1180" s="42"/>
      <c r="H1180" s="42"/>
      <c r="I1180" s="42"/>
      <c r="J1180" s="42"/>
      <c r="K1180" s="42"/>
      <c r="L1180" s="42"/>
      <c r="M1180" s="48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</row>
    <row r="1181" spans="1:25" ht="15.5" x14ac:dyDescent="0.35">
      <c r="A1181" s="43"/>
      <c r="B1181" s="43"/>
      <c r="C1181" s="44"/>
      <c r="D1181" s="42"/>
      <c r="E1181" s="42"/>
      <c r="F1181" s="42"/>
      <c r="G1181" s="42"/>
      <c r="H1181" s="42"/>
      <c r="I1181" s="42"/>
      <c r="J1181" s="42"/>
      <c r="K1181" s="42"/>
      <c r="L1181" s="42"/>
      <c r="M1181" s="48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</row>
    <row r="1182" spans="1:25" ht="15.5" x14ac:dyDescent="0.35">
      <c r="A1182" s="43"/>
      <c r="B1182" s="43"/>
      <c r="C1182" s="44"/>
      <c r="D1182" s="42"/>
      <c r="E1182" s="42"/>
      <c r="F1182" s="42"/>
      <c r="G1182" s="42"/>
      <c r="H1182" s="42"/>
      <c r="I1182" s="42"/>
      <c r="J1182" s="42"/>
      <c r="K1182" s="42"/>
      <c r="L1182" s="42"/>
      <c r="M1182" s="48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2"/>
      <c r="Y1182" s="42"/>
    </row>
    <row r="1183" spans="1:25" ht="15.5" x14ac:dyDescent="0.35">
      <c r="A1183" s="43"/>
      <c r="B1183" s="43"/>
      <c r="C1183" s="44"/>
      <c r="D1183" s="42"/>
      <c r="E1183" s="42"/>
      <c r="F1183" s="42"/>
      <c r="G1183" s="42"/>
      <c r="H1183" s="42"/>
      <c r="I1183" s="42"/>
      <c r="J1183" s="42"/>
      <c r="K1183" s="42"/>
      <c r="L1183" s="42"/>
      <c r="M1183" s="48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2"/>
      <c r="Y1183" s="42"/>
    </row>
    <row r="1184" spans="1:25" ht="15.5" x14ac:dyDescent="0.35">
      <c r="A1184" s="43"/>
      <c r="B1184" s="43"/>
      <c r="C1184" s="44"/>
      <c r="D1184" s="42"/>
      <c r="E1184" s="42"/>
      <c r="F1184" s="42"/>
      <c r="G1184" s="42"/>
      <c r="H1184" s="42"/>
      <c r="I1184" s="42"/>
      <c r="J1184" s="42"/>
      <c r="K1184" s="42"/>
      <c r="L1184" s="42"/>
      <c r="M1184" s="48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2"/>
      <c r="Y1184" s="42"/>
    </row>
    <row r="1185" spans="1:25" ht="15.5" x14ac:dyDescent="0.35">
      <c r="A1185" s="43"/>
      <c r="B1185" s="43"/>
      <c r="C1185" s="44"/>
      <c r="D1185" s="42"/>
      <c r="E1185" s="42"/>
      <c r="F1185" s="42"/>
      <c r="G1185" s="42"/>
      <c r="H1185" s="42"/>
      <c r="I1185" s="42"/>
      <c r="J1185" s="42"/>
      <c r="K1185" s="42"/>
      <c r="L1185" s="42"/>
      <c r="M1185" s="48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2"/>
      <c r="Y1185" s="42"/>
    </row>
    <row r="1186" spans="1:25" ht="15.5" x14ac:dyDescent="0.35">
      <c r="A1186" s="43"/>
      <c r="B1186" s="43"/>
      <c r="C1186" s="44"/>
      <c r="D1186" s="42"/>
      <c r="E1186" s="42"/>
      <c r="F1186" s="42"/>
      <c r="G1186" s="42"/>
      <c r="H1186" s="42"/>
      <c r="I1186" s="42"/>
      <c r="J1186" s="42"/>
      <c r="K1186" s="42"/>
      <c r="L1186" s="42"/>
      <c r="M1186" s="48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2"/>
      <c r="Y1186" s="42"/>
    </row>
    <row r="1187" spans="1:25" ht="15.5" x14ac:dyDescent="0.35">
      <c r="A1187" s="43"/>
      <c r="B1187" s="43"/>
      <c r="C1187" s="44"/>
      <c r="D1187" s="42"/>
      <c r="E1187" s="42"/>
      <c r="F1187" s="42"/>
      <c r="G1187" s="42"/>
      <c r="H1187" s="42"/>
      <c r="I1187" s="42"/>
      <c r="J1187" s="42"/>
      <c r="K1187" s="42"/>
      <c r="L1187" s="42"/>
      <c r="M1187" s="48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</row>
    <row r="1188" spans="1:25" ht="15.5" x14ac:dyDescent="0.35">
      <c r="A1188" s="43"/>
      <c r="B1188" s="43"/>
      <c r="C1188" s="44"/>
      <c r="D1188" s="42"/>
      <c r="E1188" s="42"/>
      <c r="F1188" s="42"/>
      <c r="G1188" s="42"/>
      <c r="H1188" s="42"/>
      <c r="I1188" s="42"/>
      <c r="J1188" s="42"/>
      <c r="K1188" s="42"/>
      <c r="L1188" s="42"/>
      <c r="M1188" s="48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</row>
    <row r="1189" spans="1:25" ht="15.5" x14ac:dyDescent="0.35">
      <c r="A1189" s="43"/>
      <c r="B1189" s="43"/>
      <c r="C1189" s="44"/>
      <c r="D1189" s="42"/>
      <c r="E1189" s="42"/>
      <c r="F1189" s="42"/>
      <c r="G1189" s="42"/>
      <c r="H1189" s="42"/>
      <c r="I1189" s="42"/>
      <c r="J1189" s="42"/>
      <c r="K1189" s="42"/>
      <c r="L1189" s="42"/>
      <c r="M1189" s="48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</row>
    <row r="1190" spans="1:25" ht="15.5" x14ac:dyDescent="0.35">
      <c r="A1190" s="43"/>
      <c r="B1190" s="43"/>
      <c r="C1190" s="44"/>
      <c r="D1190" s="42"/>
      <c r="E1190" s="42"/>
      <c r="F1190" s="42"/>
      <c r="G1190" s="42"/>
      <c r="H1190" s="42"/>
      <c r="I1190" s="42"/>
      <c r="J1190" s="42"/>
      <c r="K1190" s="42"/>
      <c r="L1190" s="42"/>
      <c r="M1190" s="48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</row>
    <row r="1191" spans="1:25" ht="15.5" x14ac:dyDescent="0.35">
      <c r="A1191" s="43"/>
      <c r="B1191" s="43"/>
      <c r="C1191" s="44"/>
      <c r="D1191" s="42"/>
      <c r="E1191" s="42"/>
      <c r="F1191" s="42"/>
      <c r="G1191" s="42"/>
      <c r="H1191" s="42"/>
      <c r="I1191" s="42"/>
      <c r="J1191" s="42"/>
      <c r="K1191" s="42"/>
      <c r="L1191" s="42"/>
      <c r="M1191" s="48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</row>
    <row r="1192" spans="1:25" ht="15.5" x14ac:dyDescent="0.35">
      <c r="A1192" s="43"/>
      <c r="B1192" s="43"/>
      <c r="C1192" s="44"/>
      <c r="D1192" s="42"/>
      <c r="E1192" s="42"/>
      <c r="F1192" s="42"/>
      <c r="G1192" s="42"/>
      <c r="H1192" s="42"/>
      <c r="I1192" s="42"/>
      <c r="J1192" s="42"/>
      <c r="K1192" s="42"/>
      <c r="L1192" s="42"/>
      <c r="M1192" s="48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</row>
    <row r="1193" spans="1:25" ht="15.5" x14ac:dyDescent="0.35">
      <c r="A1193" s="43"/>
      <c r="B1193" s="43"/>
      <c r="C1193" s="44"/>
      <c r="D1193" s="42"/>
      <c r="E1193" s="42"/>
      <c r="F1193" s="42"/>
      <c r="G1193" s="42"/>
      <c r="H1193" s="42"/>
      <c r="I1193" s="42"/>
      <c r="J1193" s="42"/>
      <c r="K1193" s="42"/>
      <c r="L1193" s="42"/>
      <c r="M1193" s="48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</row>
    <row r="1194" spans="1:25" ht="15.5" x14ac:dyDescent="0.35">
      <c r="A1194" s="43"/>
      <c r="B1194" s="43"/>
      <c r="C1194" s="44"/>
      <c r="D1194" s="42"/>
      <c r="E1194" s="42"/>
      <c r="F1194" s="42"/>
      <c r="G1194" s="42"/>
      <c r="H1194" s="42"/>
      <c r="I1194" s="42"/>
      <c r="J1194" s="42"/>
      <c r="K1194" s="42"/>
      <c r="L1194" s="42"/>
      <c r="M1194" s="48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2"/>
      <c r="Y1194" s="42"/>
    </row>
    <row r="1195" spans="1:25" ht="15.5" x14ac:dyDescent="0.35">
      <c r="A1195" s="43"/>
      <c r="B1195" s="43"/>
      <c r="C1195" s="44"/>
      <c r="D1195" s="42"/>
      <c r="E1195" s="42"/>
      <c r="F1195" s="42"/>
      <c r="G1195" s="42"/>
      <c r="H1195" s="42"/>
      <c r="I1195" s="42"/>
      <c r="J1195" s="42"/>
      <c r="K1195" s="42"/>
      <c r="L1195" s="42"/>
      <c r="M1195" s="48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2"/>
      <c r="Y1195" s="42"/>
    </row>
    <row r="1196" spans="1:25" ht="15.5" x14ac:dyDescent="0.35">
      <c r="A1196" s="43"/>
      <c r="B1196" s="43"/>
      <c r="C1196" s="44"/>
      <c r="D1196" s="42"/>
      <c r="E1196" s="42"/>
      <c r="F1196" s="42"/>
      <c r="G1196" s="42"/>
      <c r="H1196" s="42"/>
      <c r="I1196" s="42"/>
      <c r="J1196" s="42"/>
      <c r="K1196" s="42"/>
      <c r="L1196" s="42"/>
      <c r="M1196" s="48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2"/>
      <c r="Y1196" s="42"/>
    </row>
    <row r="1197" spans="1:25" ht="15.5" x14ac:dyDescent="0.35">
      <c r="A1197" s="43"/>
      <c r="B1197" s="43"/>
      <c r="C1197" s="44"/>
      <c r="D1197" s="42"/>
      <c r="E1197" s="42"/>
      <c r="F1197" s="42"/>
      <c r="G1197" s="42"/>
      <c r="H1197" s="42"/>
      <c r="I1197" s="42"/>
      <c r="J1197" s="42"/>
      <c r="K1197" s="42"/>
      <c r="L1197" s="42"/>
      <c r="M1197" s="48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2"/>
      <c r="Y1197" s="42"/>
    </row>
    <row r="1198" spans="1:25" ht="15.5" x14ac:dyDescent="0.35">
      <c r="A1198" s="43"/>
      <c r="B1198" s="43"/>
      <c r="C1198" s="44"/>
      <c r="D1198" s="42"/>
      <c r="E1198" s="42"/>
      <c r="F1198" s="42"/>
      <c r="G1198" s="42"/>
      <c r="H1198" s="42"/>
      <c r="I1198" s="42"/>
      <c r="J1198" s="42"/>
      <c r="K1198" s="42"/>
      <c r="L1198" s="42"/>
      <c r="M1198" s="48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2"/>
      <c r="Y1198" s="42"/>
    </row>
    <row r="1199" spans="1:25" ht="15.5" x14ac:dyDescent="0.35">
      <c r="A1199" s="43"/>
      <c r="B1199" s="43"/>
      <c r="C1199" s="44"/>
      <c r="D1199" s="42"/>
      <c r="E1199" s="42"/>
      <c r="F1199" s="42"/>
      <c r="G1199" s="42"/>
      <c r="H1199" s="42"/>
      <c r="I1199" s="42"/>
      <c r="J1199" s="42"/>
      <c r="K1199" s="42"/>
      <c r="L1199" s="42"/>
      <c r="M1199" s="48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</row>
    <row r="1200" spans="1:25" ht="15.5" x14ac:dyDescent="0.35">
      <c r="A1200" s="43"/>
      <c r="B1200" s="43"/>
      <c r="C1200" s="44"/>
      <c r="D1200" s="42"/>
      <c r="E1200" s="42"/>
      <c r="F1200" s="42"/>
      <c r="G1200" s="42"/>
      <c r="H1200" s="42"/>
      <c r="I1200" s="42"/>
      <c r="J1200" s="42"/>
      <c r="K1200" s="42"/>
      <c r="L1200" s="42"/>
      <c r="M1200" s="48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</row>
    <row r="1201" spans="1:25" ht="15.5" x14ac:dyDescent="0.35">
      <c r="A1201" s="43"/>
      <c r="B1201" s="43"/>
      <c r="C1201" s="44"/>
      <c r="D1201" s="42"/>
      <c r="E1201" s="42"/>
      <c r="F1201" s="42"/>
      <c r="G1201" s="42"/>
      <c r="H1201" s="42"/>
      <c r="I1201" s="42"/>
      <c r="J1201" s="42"/>
      <c r="K1201" s="42"/>
      <c r="L1201" s="42"/>
      <c r="M1201" s="48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</row>
    <row r="1202" spans="1:25" ht="15.5" x14ac:dyDescent="0.35">
      <c r="A1202" s="43"/>
      <c r="B1202" s="43"/>
      <c r="C1202" s="44"/>
      <c r="D1202" s="42"/>
      <c r="E1202" s="42"/>
      <c r="F1202" s="42"/>
      <c r="G1202" s="42"/>
      <c r="H1202" s="42"/>
      <c r="I1202" s="42"/>
      <c r="J1202" s="42"/>
      <c r="K1202" s="42"/>
      <c r="L1202" s="42"/>
      <c r="M1202" s="48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</row>
    <row r="1203" spans="1:25" ht="15.5" x14ac:dyDescent="0.35">
      <c r="A1203" s="43"/>
      <c r="B1203" s="43"/>
      <c r="C1203" s="44"/>
      <c r="D1203" s="42"/>
      <c r="E1203" s="42"/>
      <c r="F1203" s="42"/>
      <c r="G1203" s="42"/>
      <c r="H1203" s="42"/>
      <c r="I1203" s="42"/>
      <c r="J1203" s="42"/>
      <c r="K1203" s="42"/>
      <c r="L1203" s="42"/>
      <c r="M1203" s="48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</row>
    <row r="1204" spans="1:25" ht="15.5" x14ac:dyDescent="0.35">
      <c r="A1204" s="43"/>
      <c r="B1204" s="43"/>
      <c r="C1204" s="44"/>
      <c r="D1204" s="42"/>
      <c r="E1204" s="42"/>
      <c r="F1204" s="42"/>
      <c r="G1204" s="42"/>
      <c r="H1204" s="42"/>
      <c r="I1204" s="42"/>
      <c r="J1204" s="42"/>
      <c r="K1204" s="42"/>
      <c r="L1204" s="42"/>
      <c r="M1204" s="48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</row>
    <row r="1205" spans="1:25" ht="15.5" x14ac:dyDescent="0.35">
      <c r="A1205" s="43"/>
      <c r="B1205" s="43"/>
      <c r="C1205" s="44"/>
      <c r="D1205" s="42"/>
      <c r="E1205" s="42"/>
      <c r="F1205" s="42"/>
      <c r="G1205" s="42"/>
      <c r="H1205" s="42"/>
      <c r="I1205" s="42"/>
      <c r="J1205" s="42"/>
      <c r="K1205" s="42"/>
      <c r="L1205" s="42"/>
      <c r="M1205" s="48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</row>
    <row r="1206" spans="1:25" ht="15.5" x14ac:dyDescent="0.35">
      <c r="A1206" s="43"/>
      <c r="B1206" s="43"/>
      <c r="C1206" s="44"/>
      <c r="D1206" s="42"/>
      <c r="E1206" s="42"/>
      <c r="F1206" s="42"/>
      <c r="G1206" s="42"/>
      <c r="H1206" s="42"/>
      <c r="I1206" s="42"/>
      <c r="J1206" s="42"/>
      <c r="K1206" s="42"/>
      <c r="L1206" s="42"/>
      <c r="M1206" s="48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</row>
    <row r="1207" spans="1:25" ht="15.5" x14ac:dyDescent="0.35">
      <c r="A1207" s="43"/>
      <c r="B1207" s="43"/>
      <c r="C1207" s="44"/>
      <c r="D1207" s="42"/>
      <c r="E1207" s="42"/>
      <c r="F1207" s="42"/>
      <c r="G1207" s="42"/>
      <c r="H1207" s="42"/>
      <c r="I1207" s="42"/>
      <c r="J1207" s="42"/>
      <c r="K1207" s="42"/>
      <c r="L1207" s="42"/>
      <c r="M1207" s="48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</row>
    <row r="1208" spans="1:25" ht="15.5" x14ac:dyDescent="0.35">
      <c r="A1208" s="43"/>
      <c r="B1208" s="43"/>
      <c r="C1208" s="44"/>
      <c r="D1208" s="42"/>
      <c r="E1208" s="42"/>
      <c r="F1208" s="42"/>
      <c r="G1208" s="42"/>
      <c r="H1208" s="42"/>
      <c r="I1208" s="42"/>
      <c r="J1208" s="42"/>
      <c r="K1208" s="42"/>
      <c r="L1208" s="42"/>
      <c r="M1208" s="48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</row>
    <row r="1209" spans="1:25" ht="15.5" x14ac:dyDescent="0.35">
      <c r="A1209" s="43"/>
      <c r="B1209" s="43"/>
      <c r="C1209" s="44"/>
      <c r="D1209" s="42"/>
      <c r="E1209" s="42"/>
      <c r="F1209" s="42"/>
      <c r="G1209" s="42"/>
      <c r="H1209" s="42"/>
      <c r="I1209" s="42"/>
      <c r="J1209" s="42"/>
      <c r="K1209" s="42"/>
      <c r="L1209" s="42"/>
      <c r="M1209" s="48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2"/>
      <c r="Y1209" s="42"/>
    </row>
    <row r="1210" spans="1:25" ht="15.5" x14ac:dyDescent="0.35">
      <c r="A1210" s="43"/>
      <c r="B1210" s="43"/>
      <c r="C1210" s="44"/>
      <c r="D1210" s="42"/>
      <c r="E1210" s="42"/>
      <c r="F1210" s="42"/>
      <c r="G1210" s="42"/>
      <c r="H1210" s="42"/>
      <c r="I1210" s="42"/>
      <c r="J1210" s="42"/>
      <c r="K1210" s="42"/>
      <c r="L1210" s="42"/>
      <c r="M1210" s="48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2"/>
      <c r="Y1210" s="42"/>
    </row>
    <row r="1211" spans="1:25" ht="15.5" x14ac:dyDescent="0.35">
      <c r="A1211" s="43"/>
      <c r="B1211" s="43"/>
      <c r="C1211" s="44"/>
      <c r="D1211" s="42"/>
      <c r="E1211" s="42"/>
      <c r="F1211" s="42"/>
      <c r="G1211" s="42"/>
      <c r="H1211" s="42"/>
      <c r="I1211" s="42"/>
      <c r="J1211" s="42"/>
      <c r="K1211" s="42"/>
      <c r="L1211" s="42"/>
      <c r="M1211" s="48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2"/>
      <c r="Y1211" s="42"/>
    </row>
    <row r="1212" spans="1:25" ht="15.5" x14ac:dyDescent="0.35">
      <c r="A1212" s="43"/>
      <c r="B1212" s="43"/>
      <c r="C1212" s="44"/>
      <c r="D1212" s="42"/>
      <c r="E1212" s="42"/>
      <c r="F1212" s="42"/>
      <c r="G1212" s="42"/>
      <c r="H1212" s="42"/>
      <c r="I1212" s="42"/>
      <c r="J1212" s="42"/>
      <c r="K1212" s="42"/>
      <c r="L1212" s="42"/>
      <c r="M1212" s="48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</row>
    <row r="1213" spans="1:25" ht="15.5" x14ac:dyDescent="0.35">
      <c r="A1213" s="43"/>
      <c r="B1213" s="43"/>
      <c r="C1213" s="44"/>
      <c r="D1213" s="42"/>
      <c r="E1213" s="42"/>
      <c r="F1213" s="42"/>
      <c r="G1213" s="42"/>
      <c r="H1213" s="42"/>
      <c r="I1213" s="42"/>
      <c r="J1213" s="42"/>
      <c r="K1213" s="42"/>
      <c r="L1213" s="42"/>
      <c r="M1213" s="48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</row>
    <row r="1214" spans="1:25" ht="15.5" x14ac:dyDescent="0.35">
      <c r="A1214" s="43"/>
      <c r="B1214" s="43"/>
      <c r="C1214" s="44"/>
      <c r="D1214" s="42"/>
      <c r="E1214" s="42"/>
      <c r="F1214" s="42"/>
      <c r="G1214" s="42"/>
      <c r="H1214" s="42"/>
      <c r="I1214" s="42"/>
      <c r="J1214" s="42"/>
      <c r="K1214" s="42"/>
      <c r="L1214" s="42"/>
      <c r="M1214" s="48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</row>
    <row r="1215" spans="1:25" ht="15.5" x14ac:dyDescent="0.35">
      <c r="A1215" s="43"/>
      <c r="B1215" s="43"/>
      <c r="C1215" s="44"/>
      <c r="D1215" s="42"/>
      <c r="E1215" s="42"/>
      <c r="F1215" s="42"/>
      <c r="G1215" s="42"/>
      <c r="H1215" s="42"/>
      <c r="I1215" s="42"/>
      <c r="J1215" s="42"/>
      <c r="K1215" s="42"/>
      <c r="L1215" s="42"/>
      <c r="M1215" s="48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</row>
    <row r="1216" spans="1:25" ht="15.5" x14ac:dyDescent="0.35">
      <c r="A1216" s="43"/>
      <c r="B1216" s="43"/>
      <c r="C1216" s="44"/>
      <c r="D1216" s="42"/>
      <c r="E1216" s="42"/>
      <c r="F1216" s="42"/>
      <c r="G1216" s="42"/>
      <c r="H1216" s="42"/>
      <c r="I1216" s="42"/>
      <c r="J1216" s="42"/>
      <c r="K1216" s="42"/>
      <c r="L1216" s="42"/>
      <c r="M1216" s="48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</row>
    <row r="1217" spans="1:25" ht="15.5" x14ac:dyDescent="0.35">
      <c r="A1217" s="43"/>
      <c r="B1217" s="43"/>
      <c r="C1217" s="44"/>
      <c r="D1217" s="42"/>
      <c r="E1217" s="42"/>
      <c r="F1217" s="42"/>
      <c r="G1217" s="42"/>
      <c r="H1217" s="42"/>
      <c r="I1217" s="42"/>
      <c r="J1217" s="42"/>
      <c r="K1217" s="42"/>
      <c r="L1217" s="42"/>
      <c r="M1217" s="48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</row>
    <row r="1218" spans="1:25" ht="15.5" x14ac:dyDescent="0.35">
      <c r="A1218" s="43"/>
      <c r="B1218" s="43"/>
      <c r="C1218" s="44"/>
      <c r="D1218" s="42"/>
      <c r="E1218" s="42"/>
      <c r="F1218" s="42"/>
      <c r="G1218" s="42"/>
      <c r="H1218" s="42"/>
      <c r="I1218" s="42"/>
      <c r="J1218" s="42"/>
      <c r="K1218" s="42"/>
      <c r="L1218" s="42"/>
      <c r="M1218" s="48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</row>
    <row r="1219" spans="1:25" ht="15.5" x14ac:dyDescent="0.35">
      <c r="A1219" s="43"/>
      <c r="B1219" s="43"/>
      <c r="C1219" s="44"/>
      <c r="D1219" s="42"/>
      <c r="E1219" s="42"/>
      <c r="F1219" s="42"/>
      <c r="G1219" s="42"/>
      <c r="H1219" s="42"/>
      <c r="I1219" s="42"/>
      <c r="J1219" s="42"/>
      <c r="K1219" s="42"/>
      <c r="L1219" s="42"/>
      <c r="M1219" s="48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2"/>
      <c r="Y1219" s="42"/>
    </row>
    <row r="1220" spans="1:25" ht="15.5" x14ac:dyDescent="0.35">
      <c r="A1220" s="43"/>
      <c r="B1220" s="43"/>
      <c r="C1220" s="44"/>
      <c r="D1220" s="42"/>
      <c r="E1220" s="42"/>
      <c r="F1220" s="42"/>
      <c r="G1220" s="42"/>
      <c r="H1220" s="42"/>
      <c r="I1220" s="42"/>
      <c r="J1220" s="42"/>
      <c r="K1220" s="42"/>
      <c r="L1220" s="42"/>
      <c r="M1220" s="48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2"/>
      <c r="Y1220" s="42"/>
    </row>
    <row r="1221" spans="1:25" ht="15.5" x14ac:dyDescent="0.35">
      <c r="A1221" s="43"/>
      <c r="B1221" s="43"/>
      <c r="C1221" s="44"/>
      <c r="D1221" s="42"/>
      <c r="E1221" s="42"/>
      <c r="F1221" s="42"/>
      <c r="G1221" s="42"/>
      <c r="H1221" s="42"/>
      <c r="I1221" s="42"/>
      <c r="J1221" s="42"/>
      <c r="K1221" s="42"/>
      <c r="L1221" s="42"/>
      <c r="M1221" s="48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2"/>
      <c r="Y1221" s="42"/>
    </row>
    <row r="1222" spans="1:25" ht="15.5" x14ac:dyDescent="0.35">
      <c r="A1222" s="43"/>
      <c r="B1222" s="43"/>
      <c r="C1222" s="44"/>
      <c r="D1222" s="42"/>
      <c r="E1222" s="42"/>
      <c r="F1222" s="42"/>
      <c r="G1222" s="42"/>
      <c r="H1222" s="42"/>
      <c r="I1222" s="42"/>
      <c r="J1222" s="42"/>
      <c r="K1222" s="42"/>
      <c r="L1222" s="42"/>
      <c r="M1222" s="48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2"/>
      <c r="Y1222" s="42"/>
    </row>
    <row r="1223" spans="1:25" ht="15.5" x14ac:dyDescent="0.35">
      <c r="A1223" s="43"/>
      <c r="B1223" s="43"/>
      <c r="C1223" s="44"/>
      <c r="D1223" s="42"/>
      <c r="E1223" s="42"/>
      <c r="F1223" s="42"/>
      <c r="G1223" s="42"/>
      <c r="H1223" s="42"/>
      <c r="I1223" s="42"/>
      <c r="J1223" s="42"/>
      <c r="K1223" s="42"/>
      <c r="L1223" s="42"/>
      <c r="M1223" s="48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2"/>
      <c r="Y1223" s="42"/>
    </row>
    <row r="1224" spans="1:25" ht="15.5" x14ac:dyDescent="0.35">
      <c r="A1224" s="43"/>
      <c r="B1224" s="43"/>
      <c r="C1224" s="44"/>
      <c r="D1224" s="42"/>
      <c r="E1224" s="42"/>
      <c r="F1224" s="42"/>
      <c r="G1224" s="42"/>
      <c r="H1224" s="42"/>
      <c r="I1224" s="42"/>
      <c r="J1224" s="42"/>
      <c r="K1224" s="42"/>
      <c r="L1224" s="42"/>
      <c r="M1224" s="48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2"/>
      <c r="Y1224" s="42"/>
    </row>
    <row r="1225" spans="1:25" ht="15.5" x14ac:dyDescent="0.35">
      <c r="A1225" s="43"/>
      <c r="B1225" s="43"/>
      <c r="C1225" s="44"/>
      <c r="D1225" s="42"/>
      <c r="E1225" s="42"/>
      <c r="F1225" s="42"/>
      <c r="G1225" s="42"/>
      <c r="H1225" s="42"/>
      <c r="I1225" s="42"/>
      <c r="J1225" s="42"/>
      <c r="K1225" s="42"/>
      <c r="L1225" s="42"/>
      <c r="M1225" s="48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</row>
    <row r="1226" spans="1:25" ht="15.5" x14ac:dyDescent="0.35">
      <c r="A1226" s="43"/>
      <c r="B1226" s="43"/>
      <c r="C1226" s="44"/>
      <c r="D1226" s="42"/>
      <c r="E1226" s="42"/>
      <c r="F1226" s="42"/>
      <c r="G1226" s="42"/>
      <c r="H1226" s="42"/>
      <c r="I1226" s="42"/>
      <c r="J1226" s="42"/>
      <c r="K1226" s="42"/>
      <c r="L1226" s="42"/>
      <c r="M1226" s="48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</row>
    <row r="1227" spans="1:25" ht="15.5" x14ac:dyDescent="0.35">
      <c r="A1227" s="43"/>
      <c r="B1227" s="43"/>
      <c r="C1227" s="44"/>
      <c r="D1227" s="42"/>
      <c r="E1227" s="42"/>
      <c r="F1227" s="42"/>
      <c r="G1227" s="42"/>
      <c r="H1227" s="42"/>
      <c r="I1227" s="42"/>
      <c r="J1227" s="42"/>
      <c r="K1227" s="42"/>
      <c r="L1227" s="42"/>
      <c r="M1227" s="48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</row>
    <row r="1228" spans="1:25" ht="15.5" x14ac:dyDescent="0.35">
      <c r="A1228" s="43"/>
      <c r="B1228" s="43"/>
      <c r="C1228" s="44"/>
      <c r="D1228" s="42"/>
      <c r="E1228" s="42"/>
      <c r="F1228" s="42"/>
      <c r="G1228" s="42"/>
      <c r="H1228" s="42"/>
      <c r="I1228" s="42"/>
      <c r="J1228" s="42"/>
      <c r="K1228" s="42"/>
      <c r="L1228" s="42"/>
      <c r="M1228" s="48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</row>
    <row r="1229" spans="1:25" ht="15.5" x14ac:dyDescent="0.35">
      <c r="A1229" s="43"/>
      <c r="B1229" s="43"/>
      <c r="C1229" s="44"/>
      <c r="D1229" s="42"/>
      <c r="E1229" s="42"/>
      <c r="F1229" s="42"/>
      <c r="G1229" s="42"/>
      <c r="H1229" s="42"/>
      <c r="I1229" s="42"/>
      <c r="J1229" s="42"/>
      <c r="K1229" s="42"/>
      <c r="L1229" s="42"/>
      <c r="M1229" s="48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</row>
    <row r="1230" spans="1:25" ht="15.5" x14ac:dyDescent="0.35">
      <c r="A1230" s="43"/>
      <c r="B1230" s="43"/>
      <c r="C1230" s="44"/>
      <c r="D1230" s="42"/>
      <c r="E1230" s="42"/>
      <c r="F1230" s="42"/>
      <c r="G1230" s="42"/>
      <c r="H1230" s="42"/>
      <c r="I1230" s="42"/>
      <c r="J1230" s="42"/>
      <c r="K1230" s="42"/>
      <c r="L1230" s="42"/>
      <c r="M1230" s="48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</row>
    <row r="1231" spans="1:25" ht="15.5" x14ac:dyDescent="0.35">
      <c r="A1231" s="43"/>
      <c r="B1231" s="43"/>
      <c r="C1231" s="44"/>
      <c r="D1231" s="42"/>
      <c r="E1231" s="42"/>
      <c r="F1231" s="42"/>
      <c r="G1231" s="42"/>
      <c r="H1231" s="42"/>
      <c r="I1231" s="42"/>
      <c r="J1231" s="42"/>
      <c r="K1231" s="42"/>
      <c r="L1231" s="42"/>
      <c r="M1231" s="48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</row>
    <row r="1232" spans="1:25" ht="15.5" x14ac:dyDescent="0.35">
      <c r="A1232" s="43"/>
      <c r="B1232" s="43"/>
      <c r="C1232" s="44"/>
      <c r="D1232" s="42"/>
      <c r="E1232" s="42"/>
      <c r="F1232" s="42"/>
      <c r="G1232" s="42"/>
      <c r="H1232" s="42"/>
      <c r="I1232" s="42"/>
      <c r="J1232" s="42"/>
      <c r="K1232" s="42"/>
      <c r="L1232" s="42"/>
      <c r="M1232" s="48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</row>
    <row r="1233" spans="1:25" ht="15.5" x14ac:dyDescent="0.35">
      <c r="A1233" s="43"/>
      <c r="B1233" s="43"/>
      <c r="C1233" s="44"/>
      <c r="D1233" s="42"/>
      <c r="E1233" s="42"/>
      <c r="F1233" s="42"/>
      <c r="G1233" s="42"/>
      <c r="H1233" s="42"/>
      <c r="I1233" s="42"/>
      <c r="J1233" s="42"/>
      <c r="K1233" s="42"/>
      <c r="L1233" s="42"/>
      <c r="M1233" s="48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</row>
    <row r="1234" spans="1:25" ht="15.5" x14ac:dyDescent="0.35">
      <c r="A1234" s="43"/>
      <c r="B1234" s="43"/>
      <c r="C1234" s="44"/>
      <c r="D1234" s="42"/>
      <c r="E1234" s="42"/>
      <c r="F1234" s="42"/>
      <c r="G1234" s="42"/>
      <c r="H1234" s="42"/>
      <c r="I1234" s="42"/>
      <c r="J1234" s="42"/>
      <c r="K1234" s="42"/>
      <c r="L1234" s="42"/>
      <c r="M1234" s="48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</row>
    <row r="1235" spans="1:25" ht="15.5" x14ac:dyDescent="0.35">
      <c r="A1235" s="43"/>
      <c r="B1235" s="43"/>
      <c r="C1235" s="44"/>
      <c r="D1235" s="42"/>
      <c r="E1235" s="42"/>
      <c r="F1235" s="42"/>
      <c r="G1235" s="42"/>
      <c r="H1235" s="42"/>
      <c r="I1235" s="42"/>
      <c r="J1235" s="42"/>
      <c r="K1235" s="42"/>
      <c r="L1235" s="42"/>
      <c r="M1235" s="48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</row>
    <row r="1236" spans="1:25" ht="15.5" x14ac:dyDescent="0.35">
      <c r="A1236" s="43"/>
      <c r="B1236" s="43"/>
      <c r="C1236" s="44"/>
      <c r="D1236" s="42"/>
      <c r="E1236" s="42"/>
      <c r="F1236" s="42"/>
      <c r="G1236" s="42"/>
      <c r="H1236" s="42"/>
      <c r="I1236" s="42"/>
      <c r="J1236" s="42"/>
      <c r="K1236" s="42"/>
      <c r="L1236" s="42"/>
      <c r="M1236" s="48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</row>
    <row r="1237" spans="1:25" ht="15.5" x14ac:dyDescent="0.35">
      <c r="A1237" s="43"/>
      <c r="B1237" s="43"/>
      <c r="C1237" s="44"/>
      <c r="D1237" s="42"/>
      <c r="E1237" s="42"/>
      <c r="F1237" s="42"/>
      <c r="G1237" s="42"/>
      <c r="H1237" s="42"/>
      <c r="I1237" s="42"/>
      <c r="J1237" s="42"/>
      <c r="K1237" s="42"/>
      <c r="L1237" s="42"/>
      <c r="M1237" s="48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</row>
    <row r="1238" spans="1:25" ht="15.5" x14ac:dyDescent="0.35">
      <c r="A1238" s="43"/>
      <c r="B1238" s="43"/>
      <c r="C1238" s="44"/>
      <c r="D1238" s="42"/>
      <c r="E1238" s="42"/>
      <c r="F1238" s="42"/>
      <c r="G1238" s="42"/>
      <c r="H1238" s="42"/>
      <c r="I1238" s="42"/>
      <c r="J1238" s="42"/>
      <c r="K1238" s="42"/>
      <c r="L1238" s="42"/>
      <c r="M1238" s="48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</row>
    <row r="1239" spans="1:25" ht="15.5" x14ac:dyDescent="0.35">
      <c r="A1239" s="43"/>
      <c r="B1239" s="43"/>
      <c r="C1239" s="44"/>
      <c r="D1239" s="42"/>
      <c r="E1239" s="42"/>
      <c r="F1239" s="42"/>
      <c r="G1239" s="42"/>
      <c r="H1239" s="42"/>
      <c r="I1239" s="42"/>
      <c r="J1239" s="42"/>
      <c r="K1239" s="42"/>
      <c r="L1239" s="42"/>
      <c r="M1239" s="48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</row>
    <row r="1240" spans="1:25" ht="15.5" x14ac:dyDescent="0.35">
      <c r="A1240" s="43"/>
      <c r="B1240" s="43"/>
      <c r="C1240" s="44"/>
      <c r="D1240" s="42"/>
      <c r="E1240" s="42"/>
      <c r="F1240" s="42"/>
      <c r="G1240" s="42"/>
      <c r="H1240" s="42"/>
      <c r="I1240" s="42"/>
      <c r="J1240" s="42"/>
      <c r="K1240" s="42"/>
      <c r="L1240" s="42"/>
      <c r="M1240" s="48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2"/>
      <c r="Y1240" s="42"/>
    </row>
    <row r="1241" spans="1:25" ht="15.5" x14ac:dyDescent="0.35">
      <c r="A1241" s="43"/>
      <c r="B1241" s="43"/>
      <c r="C1241" s="44"/>
      <c r="D1241" s="42"/>
      <c r="E1241" s="42"/>
      <c r="F1241" s="42"/>
      <c r="G1241" s="42"/>
      <c r="H1241" s="42"/>
      <c r="I1241" s="42"/>
      <c r="J1241" s="42"/>
      <c r="K1241" s="42"/>
      <c r="L1241" s="42"/>
      <c r="M1241" s="48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2"/>
      <c r="Y1241" s="42"/>
    </row>
    <row r="1242" spans="1:25" ht="15.5" x14ac:dyDescent="0.35">
      <c r="A1242" s="43"/>
      <c r="B1242" s="43"/>
      <c r="C1242" s="44"/>
      <c r="D1242" s="42"/>
      <c r="E1242" s="42"/>
      <c r="F1242" s="42"/>
      <c r="G1242" s="42"/>
      <c r="H1242" s="42"/>
      <c r="I1242" s="42"/>
      <c r="J1242" s="42"/>
      <c r="K1242" s="42"/>
      <c r="L1242" s="42"/>
      <c r="M1242" s="48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2"/>
      <c r="Y1242" s="42"/>
    </row>
    <row r="1243" spans="1:25" ht="15.5" x14ac:dyDescent="0.35">
      <c r="A1243" s="43"/>
      <c r="B1243" s="43"/>
      <c r="C1243" s="44"/>
      <c r="D1243" s="42"/>
      <c r="E1243" s="42"/>
      <c r="F1243" s="42"/>
      <c r="G1243" s="42"/>
      <c r="H1243" s="42"/>
      <c r="I1243" s="42"/>
      <c r="J1243" s="42"/>
      <c r="K1243" s="42"/>
      <c r="L1243" s="42"/>
      <c r="M1243" s="48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2"/>
      <c r="Y1243" s="42"/>
    </row>
    <row r="1244" spans="1:25" ht="15.5" x14ac:dyDescent="0.35">
      <c r="A1244" s="43"/>
      <c r="B1244" s="43"/>
      <c r="C1244" s="44"/>
      <c r="D1244" s="42"/>
      <c r="E1244" s="42"/>
      <c r="F1244" s="42"/>
      <c r="G1244" s="42"/>
      <c r="H1244" s="42"/>
      <c r="I1244" s="42"/>
      <c r="J1244" s="42"/>
      <c r="K1244" s="42"/>
      <c r="L1244" s="42"/>
      <c r="M1244" s="48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</row>
    <row r="1245" spans="1:25" ht="15.5" x14ac:dyDescent="0.35">
      <c r="A1245" s="43"/>
      <c r="B1245" s="43"/>
      <c r="C1245" s="44"/>
      <c r="D1245" s="42"/>
      <c r="E1245" s="42"/>
      <c r="F1245" s="42"/>
      <c r="G1245" s="42"/>
      <c r="H1245" s="42"/>
      <c r="I1245" s="42"/>
      <c r="J1245" s="42"/>
      <c r="K1245" s="42"/>
      <c r="L1245" s="42"/>
      <c r="M1245" s="48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</row>
    <row r="1246" spans="1:25" ht="15.5" x14ac:dyDescent="0.35">
      <c r="A1246" s="43"/>
      <c r="B1246" s="43"/>
      <c r="C1246" s="44"/>
      <c r="D1246" s="42"/>
      <c r="E1246" s="42"/>
      <c r="F1246" s="42"/>
      <c r="G1246" s="42"/>
      <c r="H1246" s="42"/>
      <c r="I1246" s="42"/>
      <c r="J1246" s="42"/>
      <c r="K1246" s="42"/>
      <c r="L1246" s="42"/>
      <c r="M1246" s="48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</row>
    <row r="1247" spans="1:25" ht="15.5" x14ac:dyDescent="0.35">
      <c r="A1247" s="43"/>
      <c r="B1247" s="43"/>
      <c r="C1247" s="44"/>
      <c r="D1247" s="42"/>
      <c r="E1247" s="42"/>
      <c r="F1247" s="42"/>
      <c r="G1247" s="42"/>
      <c r="H1247" s="42"/>
      <c r="I1247" s="42"/>
      <c r="J1247" s="42"/>
      <c r="K1247" s="42"/>
      <c r="L1247" s="42"/>
      <c r="M1247" s="48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</row>
    <row r="1248" spans="1:25" ht="15.5" x14ac:dyDescent="0.35">
      <c r="A1248" s="43"/>
      <c r="B1248" s="43"/>
      <c r="C1248" s="44"/>
      <c r="D1248" s="42"/>
      <c r="E1248" s="42"/>
      <c r="F1248" s="42"/>
      <c r="G1248" s="42"/>
      <c r="H1248" s="42"/>
      <c r="I1248" s="42"/>
      <c r="J1248" s="42"/>
      <c r="K1248" s="42"/>
      <c r="L1248" s="42"/>
      <c r="M1248" s="48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</row>
    <row r="1249" spans="1:25" ht="15.5" x14ac:dyDescent="0.35">
      <c r="A1249" s="43"/>
      <c r="B1249" s="43"/>
      <c r="C1249" s="44"/>
      <c r="D1249" s="42"/>
      <c r="E1249" s="42"/>
      <c r="F1249" s="42"/>
      <c r="G1249" s="42"/>
      <c r="H1249" s="42"/>
      <c r="I1249" s="42"/>
      <c r="J1249" s="42"/>
      <c r="K1249" s="42"/>
      <c r="L1249" s="42"/>
      <c r="M1249" s="48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</row>
    <row r="1250" spans="1:25" ht="15.5" x14ac:dyDescent="0.35">
      <c r="A1250" s="43"/>
      <c r="B1250" s="43"/>
      <c r="C1250" s="44"/>
      <c r="D1250" s="42"/>
      <c r="E1250" s="42"/>
      <c r="F1250" s="42"/>
      <c r="G1250" s="42"/>
      <c r="H1250" s="42"/>
      <c r="I1250" s="42"/>
      <c r="J1250" s="42"/>
      <c r="K1250" s="42"/>
      <c r="L1250" s="42"/>
      <c r="M1250" s="48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2"/>
      <c r="Y1250" s="42"/>
    </row>
    <row r="1251" spans="1:25" ht="15.5" x14ac:dyDescent="0.35">
      <c r="A1251" s="43"/>
      <c r="B1251" s="43"/>
      <c r="C1251" s="44"/>
      <c r="D1251" s="42"/>
      <c r="E1251" s="42"/>
      <c r="F1251" s="42"/>
      <c r="G1251" s="42"/>
      <c r="H1251" s="42"/>
      <c r="I1251" s="42"/>
      <c r="J1251" s="42"/>
      <c r="K1251" s="42"/>
      <c r="L1251" s="42"/>
      <c r="M1251" s="48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2"/>
      <c r="Y1251" s="42"/>
    </row>
    <row r="1252" spans="1:25" ht="15.5" x14ac:dyDescent="0.35">
      <c r="A1252" s="43"/>
      <c r="B1252" s="43"/>
      <c r="C1252" s="44"/>
      <c r="D1252" s="42"/>
      <c r="E1252" s="42"/>
      <c r="F1252" s="42"/>
      <c r="G1252" s="42"/>
      <c r="H1252" s="42"/>
      <c r="I1252" s="42"/>
      <c r="J1252" s="42"/>
      <c r="K1252" s="42"/>
      <c r="L1252" s="42"/>
      <c r="M1252" s="48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2"/>
      <c r="Y1252" s="42"/>
    </row>
    <row r="1253" spans="1:25" ht="15.5" x14ac:dyDescent="0.35">
      <c r="A1253" s="43"/>
      <c r="B1253" s="43"/>
      <c r="C1253" s="44"/>
      <c r="D1253" s="42"/>
      <c r="E1253" s="42"/>
      <c r="F1253" s="42"/>
      <c r="G1253" s="42"/>
      <c r="H1253" s="42"/>
      <c r="I1253" s="42"/>
      <c r="J1253" s="42"/>
      <c r="K1253" s="42"/>
      <c r="L1253" s="42"/>
      <c r="M1253" s="48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2"/>
      <c r="Y1253" s="42"/>
    </row>
    <row r="1254" spans="1:25" ht="15.5" x14ac:dyDescent="0.35">
      <c r="A1254" s="43"/>
      <c r="B1254" s="43"/>
      <c r="C1254" s="44"/>
      <c r="D1254" s="42"/>
      <c r="E1254" s="42"/>
      <c r="F1254" s="42"/>
      <c r="G1254" s="42"/>
      <c r="H1254" s="42"/>
      <c r="I1254" s="42"/>
      <c r="J1254" s="42"/>
      <c r="K1254" s="42"/>
      <c r="L1254" s="42"/>
      <c r="M1254" s="48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</row>
    <row r="1255" spans="1:25" ht="15.5" x14ac:dyDescent="0.35">
      <c r="A1255" s="43"/>
      <c r="B1255" s="43"/>
      <c r="C1255" s="44"/>
      <c r="D1255" s="42"/>
      <c r="E1255" s="42"/>
      <c r="F1255" s="42"/>
      <c r="G1255" s="42"/>
      <c r="H1255" s="42"/>
      <c r="I1255" s="42"/>
      <c r="J1255" s="42"/>
      <c r="K1255" s="42"/>
      <c r="L1255" s="42"/>
      <c r="M1255" s="48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</row>
    <row r="1256" spans="1:25" ht="15.5" x14ac:dyDescent="0.35">
      <c r="A1256" s="43"/>
      <c r="B1256" s="43"/>
      <c r="C1256" s="44"/>
      <c r="D1256" s="42"/>
      <c r="E1256" s="42"/>
      <c r="F1256" s="42"/>
      <c r="G1256" s="42"/>
      <c r="H1256" s="42"/>
      <c r="I1256" s="42"/>
      <c r="J1256" s="42"/>
      <c r="K1256" s="42"/>
      <c r="L1256" s="42"/>
      <c r="M1256" s="48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</row>
    <row r="1257" spans="1:25" ht="15.5" x14ac:dyDescent="0.35">
      <c r="A1257" s="43"/>
      <c r="B1257" s="43"/>
      <c r="C1257" s="44"/>
      <c r="D1257" s="42"/>
      <c r="E1257" s="42"/>
      <c r="F1257" s="42"/>
      <c r="G1257" s="42"/>
      <c r="H1257" s="42"/>
      <c r="I1257" s="42"/>
      <c r="J1257" s="42"/>
      <c r="K1257" s="42"/>
      <c r="L1257" s="42"/>
      <c r="M1257" s="48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</row>
    <row r="1258" spans="1:25" ht="15.5" x14ac:dyDescent="0.35">
      <c r="A1258" s="43"/>
      <c r="B1258" s="43"/>
      <c r="C1258" s="44"/>
      <c r="D1258" s="42"/>
      <c r="E1258" s="42"/>
      <c r="F1258" s="42"/>
      <c r="G1258" s="42"/>
      <c r="H1258" s="42"/>
      <c r="I1258" s="42"/>
      <c r="J1258" s="42"/>
      <c r="K1258" s="42"/>
      <c r="L1258" s="42"/>
      <c r="M1258" s="48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</row>
    <row r="1259" spans="1:25" ht="15.5" x14ac:dyDescent="0.35">
      <c r="A1259" s="43"/>
      <c r="B1259" s="43"/>
      <c r="C1259" s="44"/>
      <c r="D1259" s="42"/>
      <c r="E1259" s="42"/>
      <c r="F1259" s="42"/>
      <c r="G1259" s="42"/>
      <c r="H1259" s="42"/>
      <c r="I1259" s="42"/>
      <c r="J1259" s="42"/>
      <c r="K1259" s="42"/>
      <c r="L1259" s="42"/>
      <c r="M1259" s="48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</row>
    <row r="1260" spans="1:25" ht="15.5" x14ac:dyDescent="0.35">
      <c r="A1260" s="43"/>
      <c r="B1260" s="43"/>
      <c r="C1260" s="44"/>
      <c r="D1260" s="42"/>
      <c r="E1260" s="42"/>
      <c r="F1260" s="42"/>
      <c r="G1260" s="42"/>
      <c r="H1260" s="42"/>
      <c r="I1260" s="42"/>
      <c r="J1260" s="42"/>
      <c r="K1260" s="42"/>
      <c r="L1260" s="42"/>
      <c r="M1260" s="48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</row>
    <row r="1261" spans="1:25" ht="15.5" x14ac:dyDescent="0.35">
      <c r="A1261" s="43"/>
      <c r="B1261" s="43"/>
      <c r="C1261" s="44"/>
      <c r="D1261" s="42"/>
      <c r="E1261" s="42"/>
      <c r="F1261" s="42"/>
      <c r="G1261" s="42"/>
      <c r="H1261" s="42"/>
      <c r="I1261" s="42"/>
      <c r="J1261" s="42"/>
      <c r="K1261" s="42"/>
      <c r="L1261" s="42"/>
      <c r="M1261" s="48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2"/>
      <c r="Y1261" s="42"/>
    </row>
    <row r="1262" spans="1:25" ht="15.5" x14ac:dyDescent="0.35">
      <c r="A1262" s="43"/>
      <c r="B1262" s="43"/>
      <c r="C1262" s="44"/>
      <c r="D1262" s="42"/>
      <c r="E1262" s="42"/>
      <c r="F1262" s="42"/>
      <c r="G1262" s="42"/>
      <c r="H1262" s="42"/>
      <c r="I1262" s="42"/>
      <c r="J1262" s="42"/>
      <c r="K1262" s="42"/>
      <c r="L1262" s="42"/>
      <c r="M1262" s="48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2"/>
      <c r="Y1262" s="42"/>
    </row>
    <row r="1263" spans="1:25" ht="15.5" x14ac:dyDescent="0.35">
      <c r="A1263" s="43"/>
      <c r="B1263" s="43"/>
      <c r="C1263" s="44"/>
      <c r="D1263" s="42"/>
      <c r="E1263" s="42"/>
      <c r="F1263" s="42"/>
      <c r="G1263" s="42"/>
      <c r="H1263" s="42"/>
      <c r="I1263" s="42"/>
      <c r="J1263" s="42"/>
      <c r="K1263" s="42"/>
      <c r="L1263" s="42"/>
      <c r="M1263" s="48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2"/>
      <c r="Y1263" s="42"/>
    </row>
    <row r="1264" spans="1:25" ht="15.5" x14ac:dyDescent="0.35">
      <c r="A1264" s="43"/>
      <c r="B1264" s="43"/>
      <c r="C1264" s="44"/>
      <c r="D1264" s="42"/>
      <c r="E1264" s="42"/>
      <c r="F1264" s="42"/>
      <c r="G1264" s="42"/>
      <c r="H1264" s="42"/>
      <c r="I1264" s="42"/>
      <c r="J1264" s="42"/>
      <c r="K1264" s="42"/>
      <c r="L1264" s="42"/>
      <c r="M1264" s="48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2"/>
      <c r="Y1264" s="42"/>
    </row>
    <row r="1265" spans="1:25" ht="15.5" x14ac:dyDescent="0.35">
      <c r="A1265" s="43"/>
      <c r="B1265" s="43"/>
      <c r="C1265" s="44"/>
      <c r="D1265" s="42"/>
      <c r="E1265" s="42"/>
      <c r="F1265" s="42"/>
      <c r="G1265" s="42"/>
      <c r="H1265" s="42"/>
      <c r="I1265" s="42"/>
      <c r="J1265" s="42"/>
      <c r="K1265" s="42"/>
      <c r="L1265" s="42"/>
      <c r="M1265" s="48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</row>
    <row r="1266" spans="1:25" ht="15.5" x14ac:dyDescent="0.35">
      <c r="A1266" s="43"/>
      <c r="B1266" s="43"/>
      <c r="C1266" s="44"/>
      <c r="D1266" s="42"/>
      <c r="E1266" s="42"/>
      <c r="F1266" s="42"/>
      <c r="G1266" s="42"/>
      <c r="H1266" s="42"/>
      <c r="I1266" s="42"/>
      <c r="J1266" s="42"/>
      <c r="K1266" s="42"/>
      <c r="L1266" s="42"/>
      <c r="M1266" s="48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</row>
    <row r="1267" spans="1:25" ht="15.5" x14ac:dyDescent="0.35">
      <c r="A1267" s="43"/>
      <c r="B1267" s="43"/>
      <c r="C1267" s="44"/>
      <c r="D1267" s="42"/>
      <c r="E1267" s="42"/>
      <c r="F1267" s="42"/>
      <c r="G1267" s="42"/>
      <c r="H1267" s="42"/>
      <c r="I1267" s="42"/>
      <c r="J1267" s="42"/>
      <c r="K1267" s="42"/>
      <c r="L1267" s="42"/>
      <c r="M1267" s="48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</row>
    <row r="1268" spans="1:25" ht="15.5" x14ac:dyDescent="0.35">
      <c r="A1268" s="43"/>
      <c r="B1268" s="43"/>
      <c r="C1268" s="44"/>
      <c r="D1268" s="42"/>
      <c r="E1268" s="42"/>
      <c r="F1268" s="42"/>
      <c r="G1268" s="42"/>
      <c r="H1268" s="42"/>
      <c r="I1268" s="42"/>
      <c r="J1268" s="42"/>
      <c r="K1268" s="42"/>
      <c r="L1268" s="42"/>
      <c r="M1268" s="48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</row>
    <row r="1269" spans="1:25" ht="15.5" x14ac:dyDescent="0.35">
      <c r="A1269" s="43"/>
      <c r="B1269" s="43"/>
      <c r="C1269" s="44"/>
      <c r="D1269" s="42"/>
      <c r="E1269" s="42"/>
      <c r="F1269" s="42"/>
      <c r="G1269" s="42"/>
      <c r="H1269" s="42"/>
      <c r="I1269" s="42"/>
      <c r="J1269" s="42"/>
      <c r="K1269" s="42"/>
      <c r="L1269" s="42"/>
      <c r="M1269" s="48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</row>
    <row r="1270" spans="1:25" ht="15.5" x14ac:dyDescent="0.35">
      <c r="A1270" s="43"/>
      <c r="B1270" s="43"/>
      <c r="C1270" s="44"/>
      <c r="D1270" s="42"/>
      <c r="E1270" s="42"/>
      <c r="F1270" s="42"/>
      <c r="G1270" s="42"/>
      <c r="H1270" s="42"/>
      <c r="I1270" s="42"/>
      <c r="J1270" s="42"/>
      <c r="K1270" s="42"/>
      <c r="L1270" s="42"/>
      <c r="M1270" s="48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</row>
    <row r="1271" spans="1:25" ht="15.5" x14ac:dyDescent="0.35">
      <c r="A1271" s="43"/>
      <c r="B1271" s="43"/>
      <c r="C1271" s="44"/>
      <c r="D1271" s="42"/>
      <c r="E1271" s="42"/>
      <c r="F1271" s="42"/>
      <c r="G1271" s="42"/>
      <c r="H1271" s="42"/>
      <c r="I1271" s="42"/>
      <c r="J1271" s="42"/>
      <c r="K1271" s="42"/>
      <c r="L1271" s="42"/>
      <c r="M1271" s="48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2"/>
      <c r="Y1271" s="42"/>
    </row>
    <row r="1272" spans="1:25" ht="15.5" x14ac:dyDescent="0.35">
      <c r="A1272" s="43"/>
      <c r="B1272" s="43"/>
      <c r="C1272" s="44"/>
      <c r="D1272" s="42"/>
      <c r="E1272" s="42"/>
      <c r="F1272" s="42"/>
      <c r="G1272" s="42"/>
      <c r="H1272" s="42"/>
      <c r="I1272" s="42"/>
      <c r="J1272" s="42"/>
      <c r="K1272" s="42"/>
      <c r="L1272" s="42"/>
      <c r="M1272" s="48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2"/>
      <c r="Y1272" s="42"/>
    </row>
    <row r="1273" spans="1:25" ht="15.5" x14ac:dyDescent="0.35">
      <c r="A1273" s="43"/>
      <c r="B1273" s="43"/>
      <c r="C1273" s="44"/>
      <c r="D1273" s="42"/>
      <c r="E1273" s="42"/>
      <c r="F1273" s="42"/>
      <c r="G1273" s="42"/>
      <c r="H1273" s="42"/>
      <c r="I1273" s="42"/>
      <c r="J1273" s="42"/>
      <c r="K1273" s="42"/>
      <c r="L1273" s="42"/>
      <c r="M1273" s="48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2"/>
      <c r="Y1273" s="42"/>
    </row>
    <row r="1274" spans="1:25" ht="15.5" x14ac:dyDescent="0.35">
      <c r="A1274" s="43"/>
      <c r="B1274" s="43"/>
      <c r="C1274" s="44"/>
      <c r="D1274" s="42"/>
      <c r="E1274" s="42"/>
      <c r="F1274" s="42"/>
      <c r="G1274" s="42"/>
      <c r="H1274" s="42"/>
      <c r="I1274" s="42"/>
      <c r="J1274" s="42"/>
      <c r="K1274" s="42"/>
      <c r="L1274" s="42"/>
      <c r="M1274" s="48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2"/>
      <c r="Y1274" s="42"/>
    </row>
    <row r="1275" spans="1:25" ht="15.5" x14ac:dyDescent="0.35">
      <c r="A1275" s="43"/>
      <c r="B1275" s="43"/>
      <c r="C1275" s="44"/>
      <c r="D1275" s="42"/>
      <c r="E1275" s="42"/>
      <c r="F1275" s="42"/>
      <c r="G1275" s="42"/>
      <c r="H1275" s="42"/>
      <c r="I1275" s="42"/>
      <c r="J1275" s="42"/>
      <c r="K1275" s="42"/>
      <c r="L1275" s="42"/>
      <c r="M1275" s="48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</row>
    <row r="1276" spans="1:25" ht="15.5" x14ac:dyDescent="0.35">
      <c r="A1276" s="43"/>
      <c r="B1276" s="43"/>
      <c r="C1276" s="44"/>
      <c r="D1276" s="42"/>
      <c r="E1276" s="42"/>
      <c r="F1276" s="42"/>
      <c r="G1276" s="42"/>
      <c r="H1276" s="42"/>
      <c r="I1276" s="42"/>
      <c r="J1276" s="42"/>
      <c r="K1276" s="42"/>
      <c r="L1276" s="42"/>
      <c r="M1276" s="48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</row>
    <row r="1277" spans="1:25" ht="15.5" x14ac:dyDescent="0.35">
      <c r="A1277" s="43"/>
      <c r="B1277" s="43"/>
      <c r="C1277" s="44"/>
      <c r="D1277" s="42"/>
      <c r="E1277" s="42"/>
      <c r="F1277" s="42"/>
      <c r="G1277" s="42"/>
      <c r="H1277" s="42"/>
      <c r="I1277" s="42"/>
      <c r="J1277" s="42"/>
      <c r="K1277" s="42"/>
      <c r="L1277" s="42"/>
      <c r="M1277" s="48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</row>
    <row r="1278" spans="1:25" ht="15.5" x14ac:dyDescent="0.35">
      <c r="A1278" s="43"/>
      <c r="B1278" s="43"/>
      <c r="C1278" s="44"/>
      <c r="D1278" s="42"/>
      <c r="E1278" s="42"/>
      <c r="F1278" s="42"/>
      <c r="G1278" s="42"/>
      <c r="H1278" s="42"/>
      <c r="I1278" s="42"/>
      <c r="J1278" s="42"/>
      <c r="K1278" s="42"/>
      <c r="L1278" s="42"/>
      <c r="M1278" s="48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</row>
    <row r="1279" spans="1:25" ht="15.5" x14ac:dyDescent="0.35">
      <c r="A1279" s="43"/>
      <c r="B1279" s="43"/>
      <c r="C1279" s="44"/>
      <c r="D1279" s="42"/>
      <c r="E1279" s="42"/>
      <c r="F1279" s="42"/>
      <c r="G1279" s="42"/>
      <c r="H1279" s="42"/>
      <c r="I1279" s="42"/>
      <c r="J1279" s="42"/>
      <c r="K1279" s="42"/>
      <c r="L1279" s="42"/>
      <c r="M1279" s="48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</row>
    <row r="1280" spans="1:25" ht="15.5" x14ac:dyDescent="0.35">
      <c r="A1280" s="43"/>
      <c r="B1280" s="43"/>
      <c r="C1280" s="44"/>
      <c r="D1280" s="42"/>
      <c r="E1280" s="42"/>
      <c r="F1280" s="42"/>
      <c r="G1280" s="42"/>
      <c r="H1280" s="42"/>
      <c r="I1280" s="42"/>
      <c r="J1280" s="42"/>
      <c r="K1280" s="42"/>
      <c r="L1280" s="42"/>
      <c r="M1280" s="48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</row>
    <row r="1281" spans="1:25" ht="15.5" x14ac:dyDescent="0.35">
      <c r="A1281" s="43"/>
      <c r="B1281" s="43"/>
      <c r="C1281" s="44"/>
      <c r="D1281" s="42"/>
      <c r="E1281" s="42"/>
      <c r="F1281" s="42"/>
      <c r="G1281" s="42"/>
      <c r="H1281" s="42"/>
      <c r="I1281" s="42"/>
      <c r="J1281" s="42"/>
      <c r="K1281" s="42"/>
      <c r="L1281" s="42"/>
      <c r="M1281" s="48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</row>
    <row r="1282" spans="1:25" ht="15.5" x14ac:dyDescent="0.35">
      <c r="A1282" s="43"/>
      <c r="B1282" s="43"/>
      <c r="C1282" s="44"/>
      <c r="D1282" s="42"/>
      <c r="E1282" s="42"/>
      <c r="F1282" s="42"/>
      <c r="G1282" s="42"/>
      <c r="H1282" s="42"/>
      <c r="I1282" s="42"/>
      <c r="J1282" s="42"/>
      <c r="K1282" s="42"/>
      <c r="L1282" s="42"/>
      <c r="M1282" s="48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2"/>
      <c r="Y1282" s="42"/>
    </row>
    <row r="1283" spans="1:25" ht="15.5" x14ac:dyDescent="0.35">
      <c r="A1283" s="43"/>
      <c r="B1283" s="43"/>
      <c r="C1283" s="44"/>
      <c r="D1283" s="42"/>
      <c r="E1283" s="42"/>
      <c r="F1283" s="42"/>
      <c r="G1283" s="42"/>
      <c r="H1283" s="42"/>
      <c r="I1283" s="42"/>
      <c r="J1283" s="42"/>
      <c r="K1283" s="42"/>
      <c r="L1283" s="42"/>
      <c r="M1283" s="48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2"/>
      <c r="Y1283" s="42"/>
    </row>
    <row r="1284" spans="1:25" ht="15.5" x14ac:dyDescent="0.35">
      <c r="A1284" s="43"/>
      <c r="B1284" s="43"/>
      <c r="C1284" s="44"/>
      <c r="D1284" s="42"/>
      <c r="E1284" s="42"/>
      <c r="F1284" s="42"/>
      <c r="G1284" s="42"/>
      <c r="H1284" s="42"/>
      <c r="I1284" s="42"/>
      <c r="J1284" s="42"/>
      <c r="K1284" s="42"/>
      <c r="L1284" s="42"/>
      <c r="M1284" s="48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2"/>
      <c r="Y1284" s="42"/>
    </row>
    <row r="1285" spans="1:25" ht="15.5" x14ac:dyDescent="0.35">
      <c r="A1285" s="43"/>
      <c r="B1285" s="43"/>
      <c r="C1285" s="44"/>
      <c r="D1285" s="42"/>
      <c r="E1285" s="42"/>
      <c r="F1285" s="42"/>
      <c r="G1285" s="42"/>
      <c r="H1285" s="42"/>
      <c r="I1285" s="42"/>
      <c r="J1285" s="42"/>
      <c r="K1285" s="42"/>
      <c r="L1285" s="42"/>
      <c r="M1285" s="48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2"/>
      <c r="Y1285" s="42"/>
    </row>
    <row r="1286" spans="1:25" ht="15.5" x14ac:dyDescent="0.35">
      <c r="A1286" s="43"/>
      <c r="B1286" s="43"/>
      <c r="C1286" s="44"/>
      <c r="D1286" s="42"/>
      <c r="E1286" s="42"/>
      <c r="F1286" s="42"/>
      <c r="G1286" s="42"/>
      <c r="H1286" s="42"/>
      <c r="I1286" s="42"/>
      <c r="J1286" s="42"/>
      <c r="K1286" s="42"/>
      <c r="L1286" s="42"/>
      <c r="M1286" s="48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2"/>
      <c r="Y1286" s="42"/>
    </row>
    <row r="1287" spans="1:25" ht="15.5" x14ac:dyDescent="0.35">
      <c r="A1287" s="43"/>
      <c r="B1287" s="43"/>
      <c r="C1287" s="44"/>
      <c r="D1287" s="42"/>
      <c r="E1287" s="42"/>
      <c r="F1287" s="42"/>
      <c r="G1287" s="42"/>
      <c r="H1287" s="42"/>
      <c r="I1287" s="42"/>
      <c r="J1287" s="42"/>
      <c r="K1287" s="42"/>
      <c r="L1287" s="42"/>
      <c r="M1287" s="48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2"/>
      <c r="Y1287" s="42"/>
    </row>
    <row r="1288" spans="1:25" ht="15.5" x14ac:dyDescent="0.35">
      <c r="A1288" s="43"/>
      <c r="B1288" s="43"/>
      <c r="C1288" s="44"/>
      <c r="D1288" s="42"/>
      <c r="E1288" s="42"/>
      <c r="F1288" s="42"/>
      <c r="G1288" s="42"/>
      <c r="H1288" s="42"/>
      <c r="I1288" s="42"/>
      <c r="J1288" s="42"/>
      <c r="K1288" s="42"/>
      <c r="L1288" s="42"/>
      <c r="M1288" s="48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2"/>
      <c r="Y1288" s="42"/>
    </row>
    <row r="1289" spans="1:25" ht="15.5" x14ac:dyDescent="0.35">
      <c r="A1289" s="43"/>
      <c r="B1289" s="43"/>
      <c r="C1289" s="44"/>
      <c r="D1289" s="42"/>
      <c r="E1289" s="42"/>
      <c r="F1289" s="42"/>
      <c r="G1289" s="42"/>
      <c r="H1289" s="42"/>
      <c r="I1289" s="42"/>
      <c r="J1289" s="42"/>
      <c r="K1289" s="42"/>
      <c r="L1289" s="42"/>
      <c r="M1289" s="48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</row>
    <row r="1290" spans="1:25" ht="15.5" x14ac:dyDescent="0.35">
      <c r="A1290" s="43"/>
      <c r="B1290" s="43"/>
      <c r="C1290" s="44"/>
      <c r="D1290" s="42"/>
      <c r="E1290" s="42"/>
      <c r="F1290" s="42"/>
      <c r="G1290" s="42"/>
      <c r="H1290" s="42"/>
      <c r="I1290" s="42"/>
      <c r="J1290" s="42"/>
      <c r="K1290" s="42"/>
      <c r="L1290" s="42"/>
      <c r="M1290" s="48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</row>
    <row r="1291" spans="1:25" ht="15.5" x14ac:dyDescent="0.35">
      <c r="A1291" s="43"/>
      <c r="B1291" s="43"/>
      <c r="C1291" s="44"/>
      <c r="D1291" s="42"/>
      <c r="E1291" s="42"/>
      <c r="F1291" s="42"/>
      <c r="G1291" s="42"/>
      <c r="H1291" s="42"/>
      <c r="I1291" s="42"/>
      <c r="J1291" s="42"/>
      <c r="K1291" s="42"/>
      <c r="L1291" s="42"/>
      <c r="M1291" s="48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</row>
    <row r="1292" spans="1:25" ht="15.5" x14ac:dyDescent="0.35">
      <c r="A1292" s="43"/>
      <c r="B1292" s="43"/>
      <c r="C1292" s="44"/>
      <c r="D1292" s="42"/>
      <c r="E1292" s="42"/>
      <c r="F1292" s="42"/>
      <c r="G1292" s="42"/>
      <c r="H1292" s="42"/>
      <c r="I1292" s="42"/>
      <c r="J1292" s="42"/>
      <c r="K1292" s="42"/>
      <c r="L1292" s="42"/>
      <c r="M1292" s="48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</row>
    <row r="1293" spans="1:25" ht="15.5" x14ac:dyDescent="0.35">
      <c r="A1293" s="43"/>
      <c r="B1293" s="43"/>
      <c r="C1293" s="44"/>
      <c r="D1293" s="42"/>
      <c r="E1293" s="42"/>
      <c r="F1293" s="42"/>
      <c r="G1293" s="42"/>
      <c r="H1293" s="42"/>
      <c r="I1293" s="42"/>
      <c r="J1293" s="42"/>
      <c r="K1293" s="42"/>
      <c r="L1293" s="42"/>
      <c r="M1293" s="48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</row>
    <row r="1294" spans="1:25" ht="15.5" x14ac:dyDescent="0.35">
      <c r="A1294" s="43"/>
      <c r="B1294" s="43"/>
      <c r="C1294" s="44"/>
      <c r="D1294" s="42"/>
      <c r="E1294" s="42"/>
      <c r="F1294" s="42"/>
      <c r="G1294" s="42"/>
      <c r="H1294" s="42"/>
      <c r="I1294" s="42"/>
      <c r="J1294" s="42"/>
      <c r="K1294" s="42"/>
      <c r="L1294" s="42"/>
      <c r="M1294" s="48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</row>
    <row r="1295" spans="1:25" ht="15.5" x14ac:dyDescent="0.35">
      <c r="A1295" s="43"/>
      <c r="B1295" s="43"/>
      <c r="C1295" s="44"/>
      <c r="D1295" s="42"/>
      <c r="E1295" s="42"/>
      <c r="F1295" s="42"/>
      <c r="G1295" s="42"/>
      <c r="H1295" s="42"/>
      <c r="I1295" s="42"/>
      <c r="J1295" s="42"/>
      <c r="K1295" s="42"/>
      <c r="L1295" s="42"/>
      <c r="M1295" s="48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</row>
    <row r="1296" spans="1:25" ht="15.5" x14ac:dyDescent="0.35">
      <c r="A1296" s="43"/>
      <c r="B1296" s="43"/>
      <c r="C1296" s="44"/>
      <c r="D1296" s="42"/>
      <c r="E1296" s="42"/>
      <c r="F1296" s="42"/>
      <c r="G1296" s="42"/>
      <c r="H1296" s="42"/>
      <c r="I1296" s="42"/>
      <c r="J1296" s="42"/>
      <c r="K1296" s="42"/>
      <c r="L1296" s="42"/>
      <c r="M1296" s="48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2"/>
      <c r="Y1296" s="42"/>
    </row>
    <row r="1297" spans="1:25" ht="15.5" x14ac:dyDescent="0.35">
      <c r="A1297" s="43"/>
      <c r="B1297" s="43"/>
      <c r="C1297" s="44"/>
      <c r="D1297" s="42"/>
      <c r="E1297" s="42"/>
      <c r="F1297" s="42"/>
      <c r="G1297" s="42"/>
      <c r="H1297" s="42"/>
      <c r="I1297" s="42"/>
      <c r="J1297" s="42"/>
      <c r="K1297" s="42"/>
      <c r="L1297" s="42"/>
      <c r="M1297" s="48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2"/>
      <c r="Y1297" s="42"/>
    </row>
    <row r="1298" spans="1:25" ht="15.5" x14ac:dyDescent="0.35">
      <c r="A1298" s="43"/>
      <c r="B1298" s="43"/>
      <c r="C1298" s="44"/>
      <c r="D1298" s="42"/>
      <c r="E1298" s="42"/>
      <c r="F1298" s="42"/>
      <c r="G1298" s="42"/>
      <c r="H1298" s="42"/>
      <c r="I1298" s="42"/>
      <c r="J1298" s="42"/>
      <c r="K1298" s="42"/>
      <c r="L1298" s="42"/>
      <c r="M1298" s="48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2"/>
      <c r="Y1298" s="42"/>
    </row>
    <row r="1299" spans="1:25" ht="15.5" x14ac:dyDescent="0.35">
      <c r="A1299" s="43"/>
      <c r="B1299" s="43"/>
      <c r="C1299" s="44"/>
      <c r="D1299" s="42"/>
      <c r="E1299" s="42"/>
      <c r="F1299" s="42"/>
      <c r="G1299" s="42"/>
      <c r="H1299" s="42"/>
      <c r="I1299" s="42"/>
      <c r="J1299" s="42"/>
      <c r="K1299" s="42"/>
      <c r="L1299" s="42"/>
      <c r="M1299" s="48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2"/>
      <c r="Y1299" s="42"/>
    </row>
    <row r="1300" spans="1:25" ht="15.5" x14ac:dyDescent="0.35">
      <c r="A1300" s="43"/>
      <c r="B1300" s="43"/>
      <c r="C1300" s="44"/>
      <c r="D1300" s="42"/>
      <c r="E1300" s="42"/>
      <c r="F1300" s="42"/>
      <c r="G1300" s="42"/>
      <c r="H1300" s="42"/>
      <c r="I1300" s="42"/>
      <c r="J1300" s="42"/>
      <c r="K1300" s="42"/>
      <c r="L1300" s="42"/>
      <c r="M1300" s="48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2"/>
      <c r="Y1300" s="42"/>
    </row>
    <row r="1301" spans="1:25" ht="15.5" x14ac:dyDescent="0.35">
      <c r="A1301" s="43"/>
      <c r="B1301" s="43"/>
      <c r="C1301" s="44"/>
      <c r="D1301" s="42"/>
      <c r="E1301" s="42"/>
      <c r="F1301" s="42"/>
      <c r="G1301" s="42"/>
      <c r="H1301" s="42"/>
      <c r="I1301" s="42"/>
      <c r="J1301" s="42"/>
      <c r="K1301" s="42"/>
      <c r="L1301" s="42"/>
      <c r="M1301" s="48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2"/>
      <c r="Y1301" s="42"/>
    </row>
    <row r="1302" spans="1:25" ht="15.5" x14ac:dyDescent="0.35">
      <c r="A1302" s="43"/>
      <c r="B1302" s="43"/>
      <c r="C1302" s="44"/>
      <c r="D1302" s="42"/>
      <c r="E1302" s="42"/>
      <c r="F1302" s="42"/>
      <c r="G1302" s="42"/>
      <c r="H1302" s="42"/>
      <c r="I1302" s="42"/>
      <c r="J1302" s="42"/>
      <c r="K1302" s="42"/>
      <c r="L1302" s="42"/>
      <c r="M1302" s="48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2"/>
      <c r="Y1302" s="42"/>
    </row>
    <row r="1303" spans="1:25" ht="15.5" x14ac:dyDescent="0.35">
      <c r="A1303" s="43"/>
      <c r="B1303" s="43"/>
      <c r="C1303" s="44"/>
      <c r="D1303" s="42"/>
      <c r="E1303" s="42"/>
      <c r="F1303" s="42"/>
      <c r="G1303" s="42"/>
      <c r="H1303" s="42"/>
      <c r="I1303" s="42"/>
      <c r="J1303" s="42"/>
      <c r="K1303" s="42"/>
      <c r="L1303" s="42"/>
      <c r="M1303" s="48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</row>
    <row r="1304" spans="1:25" ht="15.5" x14ac:dyDescent="0.35">
      <c r="A1304" s="43"/>
      <c r="B1304" s="43"/>
      <c r="C1304" s="44"/>
      <c r="D1304" s="42"/>
      <c r="E1304" s="42"/>
      <c r="F1304" s="42"/>
      <c r="G1304" s="42"/>
      <c r="H1304" s="42"/>
      <c r="I1304" s="42"/>
      <c r="J1304" s="42"/>
      <c r="K1304" s="42"/>
      <c r="L1304" s="42"/>
      <c r="M1304" s="48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</row>
    <row r="1305" spans="1:25" ht="15.5" x14ac:dyDescent="0.35">
      <c r="A1305" s="43"/>
      <c r="B1305" s="43"/>
      <c r="C1305" s="44"/>
      <c r="D1305" s="42"/>
      <c r="E1305" s="42"/>
      <c r="F1305" s="42"/>
      <c r="G1305" s="42"/>
      <c r="H1305" s="42"/>
      <c r="I1305" s="42"/>
      <c r="J1305" s="42"/>
      <c r="K1305" s="42"/>
      <c r="L1305" s="42"/>
      <c r="M1305" s="48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</row>
    <row r="1306" spans="1:25" ht="15.5" x14ac:dyDescent="0.35">
      <c r="A1306" s="43"/>
      <c r="B1306" s="43"/>
      <c r="C1306" s="44"/>
      <c r="D1306" s="42"/>
      <c r="E1306" s="42"/>
      <c r="F1306" s="42"/>
      <c r="G1306" s="42"/>
      <c r="H1306" s="42"/>
      <c r="I1306" s="42"/>
      <c r="J1306" s="42"/>
      <c r="K1306" s="42"/>
      <c r="L1306" s="42"/>
      <c r="M1306" s="48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</row>
    <row r="1307" spans="1:25" ht="15.5" x14ac:dyDescent="0.35">
      <c r="A1307" s="43"/>
      <c r="B1307" s="43"/>
      <c r="C1307" s="44"/>
      <c r="D1307" s="42"/>
      <c r="E1307" s="42"/>
      <c r="F1307" s="42"/>
      <c r="G1307" s="42"/>
      <c r="H1307" s="42"/>
      <c r="I1307" s="42"/>
      <c r="J1307" s="42"/>
      <c r="K1307" s="42"/>
      <c r="L1307" s="42"/>
      <c r="M1307" s="48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</row>
    <row r="1308" spans="1:25" ht="15.5" x14ac:dyDescent="0.35">
      <c r="A1308" s="43"/>
      <c r="B1308" s="43"/>
      <c r="C1308" s="44"/>
      <c r="D1308" s="42"/>
      <c r="E1308" s="42"/>
      <c r="F1308" s="42"/>
      <c r="G1308" s="42"/>
      <c r="H1308" s="42"/>
      <c r="I1308" s="42"/>
      <c r="J1308" s="42"/>
      <c r="K1308" s="42"/>
      <c r="L1308" s="42"/>
      <c r="M1308" s="48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</row>
    <row r="1309" spans="1:25" ht="15.5" x14ac:dyDescent="0.35">
      <c r="A1309" s="43"/>
      <c r="B1309" s="43"/>
      <c r="C1309" s="44"/>
      <c r="D1309" s="42"/>
      <c r="E1309" s="42"/>
      <c r="F1309" s="42"/>
      <c r="G1309" s="42"/>
      <c r="H1309" s="42"/>
      <c r="I1309" s="42"/>
      <c r="J1309" s="42"/>
      <c r="K1309" s="42"/>
      <c r="L1309" s="42"/>
      <c r="M1309" s="48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</row>
    <row r="1310" spans="1:25" ht="15.5" x14ac:dyDescent="0.35">
      <c r="A1310" s="43"/>
      <c r="B1310" s="43"/>
      <c r="C1310" s="44"/>
      <c r="D1310" s="42"/>
      <c r="E1310" s="42"/>
      <c r="F1310" s="42"/>
      <c r="G1310" s="42"/>
      <c r="H1310" s="42"/>
      <c r="I1310" s="42"/>
      <c r="J1310" s="42"/>
      <c r="K1310" s="42"/>
      <c r="L1310" s="42"/>
      <c r="M1310" s="48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2"/>
      <c r="Y1310" s="42"/>
    </row>
    <row r="1311" spans="1:25" ht="15.5" x14ac:dyDescent="0.35">
      <c r="A1311" s="43"/>
      <c r="B1311" s="43"/>
      <c r="C1311" s="44"/>
      <c r="D1311" s="42"/>
      <c r="E1311" s="42"/>
      <c r="F1311" s="42"/>
      <c r="G1311" s="42"/>
      <c r="H1311" s="42"/>
      <c r="I1311" s="42"/>
      <c r="J1311" s="42"/>
      <c r="K1311" s="42"/>
      <c r="L1311" s="42"/>
      <c r="M1311" s="48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2"/>
      <c r="Y1311" s="42"/>
    </row>
    <row r="1312" spans="1:25" ht="15.5" x14ac:dyDescent="0.35">
      <c r="A1312" s="43"/>
      <c r="B1312" s="43"/>
      <c r="C1312" s="44"/>
      <c r="D1312" s="42"/>
      <c r="E1312" s="42"/>
      <c r="F1312" s="42"/>
      <c r="G1312" s="42"/>
      <c r="H1312" s="42"/>
      <c r="I1312" s="42"/>
      <c r="J1312" s="42"/>
      <c r="K1312" s="42"/>
      <c r="L1312" s="42"/>
      <c r="M1312" s="48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2"/>
      <c r="Y1312" s="42"/>
    </row>
    <row r="1313" spans="1:25" ht="15.5" x14ac:dyDescent="0.35">
      <c r="A1313" s="43"/>
      <c r="B1313" s="43"/>
      <c r="C1313" s="44"/>
      <c r="D1313" s="42"/>
      <c r="E1313" s="42"/>
      <c r="F1313" s="42"/>
      <c r="G1313" s="42"/>
      <c r="H1313" s="42"/>
      <c r="I1313" s="42"/>
      <c r="J1313" s="42"/>
      <c r="K1313" s="42"/>
      <c r="L1313" s="42"/>
      <c r="M1313" s="48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2"/>
      <c r="Y1313" s="42"/>
    </row>
    <row r="1314" spans="1:25" ht="15.5" x14ac:dyDescent="0.35">
      <c r="A1314" s="43"/>
      <c r="B1314" s="43"/>
      <c r="C1314" s="44"/>
      <c r="D1314" s="42"/>
      <c r="E1314" s="42"/>
      <c r="F1314" s="42"/>
      <c r="G1314" s="42"/>
      <c r="H1314" s="42"/>
      <c r="I1314" s="42"/>
      <c r="J1314" s="42"/>
      <c r="K1314" s="42"/>
      <c r="L1314" s="42"/>
      <c r="M1314" s="48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</row>
    <row r="1315" spans="1:25" ht="15.5" x14ac:dyDescent="0.35">
      <c r="A1315" s="43"/>
      <c r="B1315" s="43"/>
      <c r="C1315" s="44"/>
      <c r="D1315" s="42"/>
      <c r="E1315" s="42"/>
      <c r="F1315" s="42"/>
      <c r="G1315" s="42"/>
      <c r="H1315" s="42"/>
      <c r="I1315" s="42"/>
      <c r="J1315" s="42"/>
      <c r="K1315" s="42"/>
      <c r="L1315" s="42"/>
      <c r="M1315" s="48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</row>
    <row r="1316" spans="1:25" ht="15.5" x14ac:dyDescent="0.35">
      <c r="A1316" s="43"/>
      <c r="B1316" s="43"/>
      <c r="C1316" s="44"/>
      <c r="D1316" s="42"/>
      <c r="E1316" s="42"/>
      <c r="F1316" s="42"/>
      <c r="G1316" s="42"/>
      <c r="H1316" s="42"/>
      <c r="I1316" s="42"/>
      <c r="J1316" s="42"/>
      <c r="K1316" s="42"/>
      <c r="L1316" s="42"/>
      <c r="M1316" s="48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</row>
    <row r="1317" spans="1:25" ht="15.5" x14ac:dyDescent="0.35">
      <c r="A1317" s="43"/>
      <c r="B1317" s="43"/>
      <c r="C1317" s="44"/>
      <c r="D1317" s="42"/>
      <c r="E1317" s="42"/>
      <c r="F1317" s="42"/>
      <c r="G1317" s="42"/>
      <c r="H1317" s="42"/>
      <c r="I1317" s="42"/>
      <c r="J1317" s="42"/>
      <c r="K1317" s="42"/>
      <c r="L1317" s="42"/>
      <c r="M1317" s="48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</row>
    <row r="1318" spans="1:25" ht="15.5" x14ac:dyDescent="0.35">
      <c r="A1318" s="43"/>
      <c r="B1318" s="43"/>
      <c r="C1318" s="44"/>
      <c r="D1318" s="42"/>
      <c r="E1318" s="42"/>
      <c r="F1318" s="42"/>
      <c r="G1318" s="42"/>
      <c r="H1318" s="42"/>
      <c r="I1318" s="42"/>
      <c r="J1318" s="42"/>
      <c r="K1318" s="42"/>
      <c r="L1318" s="42"/>
      <c r="M1318" s="48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</row>
    <row r="1319" spans="1:25" ht="15.5" x14ac:dyDescent="0.35">
      <c r="A1319" s="43"/>
      <c r="B1319" s="43"/>
      <c r="C1319" s="44"/>
      <c r="D1319" s="42"/>
      <c r="E1319" s="42"/>
      <c r="F1319" s="42"/>
      <c r="G1319" s="42"/>
      <c r="H1319" s="42"/>
      <c r="I1319" s="42"/>
      <c r="J1319" s="42"/>
      <c r="K1319" s="42"/>
      <c r="L1319" s="42"/>
      <c r="M1319" s="48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</row>
    <row r="1320" spans="1:25" ht="15.5" x14ac:dyDescent="0.35">
      <c r="A1320" s="43"/>
      <c r="B1320" s="43"/>
      <c r="C1320" s="44"/>
      <c r="D1320" s="42"/>
      <c r="E1320" s="42"/>
      <c r="F1320" s="42"/>
      <c r="G1320" s="42"/>
      <c r="H1320" s="42"/>
      <c r="I1320" s="42"/>
      <c r="J1320" s="42"/>
      <c r="K1320" s="42"/>
      <c r="L1320" s="42"/>
      <c r="M1320" s="48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</row>
    <row r="1321" spans="1:25" ht="15.5" x14ac:dyDescent="0.35">
      <c r="A1321" s="43"/>
      <c r="B1321" s="43"/>
      <c r="C1321" s="44"/>
      <c r="D1321" s="42"/>
      <c r="E1321" s="42"/>
      <c r="F1321" s="42"/>
      <c r="G1321" s="42"/>
      <c r="H1321" s="42"/>
      <c r="I1321" s="42"/>
      <c r="J1321" s="42"/>
      <c r="K1321" s="42"/>
      <c r="L1321" s="42"/>
      <c r="M1321" s="48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2"/>
      <c r="Y1321" s="42"/>
    </row>
    <row r="1322" spans="1:25" ht="15.5" x14ac:dyDescent="0.35">
      <c r="A1322" s="43"/>
      <c r="B1322" s="43"/>
      <c r="C1322" s="44"/>
      <c r="D1322" s="42"/>
      <c r="E1322" s="42"/>
      <c r="F1322" s="42"/>
      <c r="G1322" s="42"/>
      <c r="H1322" s="42"/>
      <c r="I1322" s="42"/>
      <c r="J1322" s="42"/>
      <c r="K1322" s="42"/>
      <c r="L1322" s="42"/>
      <c r="M1322" s="48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2"/>
      <c r="Y1322" s="42"/>
    </row>
    <row r="1323" spans="1:25" ht="15.5" x14ac:dyDescent="0.35">
      <c r="A1323" s="43"/>
      <c r="B1323" s="43"/>
      <c r="C1323" s="44"/>
      <c r="D1323" s="42"/>
      <c r="E1323" s="42"/>
      <c r="F1323" s="42"/>
      <c r="G1323" s="42"/>
      <c r="H1323" s="42"/>
      <c r="I1323" s="42"/>
      <c r="J1323" s="42"/>
      <c r="K1323" s="42"/>
      <c r="L1323" s="42"/>
      <c r="M1323" s="48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2"/>
      <c r="Y1323" s="42"/>
    </row>
    <row r="1324" spans="1:25" ht="15.5" x14ac:dyDescent="0.35">
      <c r="A1324" s="43"/>
      <c r="B1324" s="43"/>
      <c r="C1324" s="44"/>
      <c r="D1324" s="42"/>
      <c r="E1324" s="42"/>
      <c r="F1324" s="42"/>
      <c r="G1324" s="42"/>
      <c r="H1324" s="42"/>
      <c r="I1324" s="42"/>
      <c r="J1324" s="42"/>
      <c r="K1324" s="42"/>
      <c r="L1324" s="42"/>
      <c r="M1324" s="48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2"/>
      <c r="Y1324" s="42"/>
    </row>
    <row r="1325" spans="1:25" ht="15.5" x14ac:dyDescent="0.35">
      <c r="A1325" s="43"/>
      <c r="B1325" s="43"/>
      <c r="C1325" s="44"/>
      <c r="D1325" s="42"/>
      <c r="E1325" s="42"/>
      <c r="F1325" s="42"/>
      <c r="G1325" s="42"/>
      <c r="H1325" s="42"/>
      <c r="I1325" s="42"/>
      <c r="J1325" s="42"/>
      <c r="K1325" s="42"/>
      <c r="L1325" s="42"/>
      <c r="M1325" s="48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</row>
    <row r="1326" spans="1:25" ht="15.5" x14ac:dyDescent="0.35">
      <c r="A1326" s="43"/>
      <c r="B1326" s="43"/>
      <c r="C1326" s="44"/>
      <c r="D1326" s="42"/>
      <c r="E1326" s="42"/>
      <c r="F1326" s="42"/>
      <c r="G1326" s="42"/>
      <c r="H1326" s="42"/>
      <c r="I1326" s="42"/>
      <c r="J1326" s="42"/>
      <c r="K1326" s="42"/>
      <c r="L1326" s="42"/>
      <c r="M1326" s="48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</row>
    <row r="1327" spans="1:25" ht="15.5" x14ac:dyDescent="0.35">
      <c r="A1327" s="43"/>
      <c r="B1327" s="43"/>
      <c r="C1327" s="44"/>
      <c r="D1327" s="42"/>
      <c r="E1327" s="42"/>
      <c r="F1327" s="42"/>
      <c r="G1327" s="42"/>
      <c r="H1327" s="42"/>
      <c r="I1327" s="42"/>
      <c r="J1327" s="42"/>
      <c r="K1327" s="42"/>
      <c r="L1327" s="42"/>
      <c r="M1327" s="48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</row>
    <row r="1328" spans="1:25" ht="15.5" x14ac:dyDescent="0.35">
      <c r="A1328" s="43"/>
      <c r="B1328" s="43"/>
      <c r="C1328" s="44"/>
      <c r="D1328" s="42"/>
      <c r="E1328" s="42"/>
      <c r="F1328" s="42"/>
      <c r="G1328" s="42"/>
      <c r="H1328" s="42"/>
      <c r="I1328" s="42"/>
      <c r="J1328" s="42"/>
      <c r="K1328" s="42"/>
      <c r="L1328" s="42"/>
      <c r="M1328" s="48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</row>
    <row r="1329" spans="1:25" ht="15.5" x14ac:dyDescent="0.35">
      <c r="A1329" s="43"/>
      <c r="B1329" s="43"/>
      <c r="C1329" s="44"/>
      <c r="D1329" s="42"/>
      <c r="E1329" s="42"/>
      <c r="F1329" s="42"/>
      <c r="G1329" s="42"/>
      <c r="H1329" s="42"/>
      <c r="I1329" s="42"/>
      <c r="J1329" s="42"/>
      <c r="K1329" s="42"/>
      <c r="L1329" s="42"/>
      <c r="M1329" s="48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</row>
    <row r="1330" spans="1:25" ht="15.5" x14ac:dyDescent="0.35">
      <c r="A1330" s="43"/>
      <c r="B1330" s="43"/>
      <c r="C1330" s="44"/>
      <c r="D1330" s="42"/>
      <c r="E1330" s="42"/>
      <c r="F1330" s="42"/>
      <c r="G1330" s="42"/>
      <c r="H1330" s="42"/>
      <c r="I1330" s="42"/>
      <c r="J1330" s="42"/>
      <c r="K1330" s="42"/>
      <c r="L1330" s="42"/>
      <c r="M1330" s="48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</row>
    <row r="1331" spans="1:25" ht="15.5" x14ac:dyDescent="0.35">
      <c r="A1331" s="43"/>
      <c r="B1331" s="43"/>
      <c r="C1331" s="44"/>
      <c r="D1331" s="42"/>
      <c r="E1331" s="42"/>
      <c r="F1331" s="42"/>
      <c r="G1331" s="42"/>
      <c r="H1331" s="42"/>
      <c r="I1331" s="42"/>
      <c r="J1331" s="42"/>
      <c r="K1331" s="42"/>
      <c r="L1331" s="42"/>
      <c r="M1331" s="48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</row>
    <row r="1332" spans="1:25" ht="15.5" x14ac:dyDescent="0.35">
      <c r="A1332" s="43"/>
      <c r="B1332" s="43"/>
      <c r="C1332" s="44"/>
      <c r="D1332" s="42"/>
      <c r="E1332" s="42"/>
      <c r="F1332" s="42"/>
      <c r="G1332" s="42"/>
      <c r="H1332" s="42"/>
      <c r="I1332" s="42"/>
      <c r="J1332" s="42"/>
      <c r="K1332" s="42"/>
      <c r="L1332" s="42"/>
      <c r="M1332" s="48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2"/>
      <c r="Y1332" s="42"/>
    </row>
    <row r="1333" spans="1:25" ht="15.5" x14ac:dyDescent="0.35">
      <c r="A1333" s="43"/>
      <c r="B1333" s="43"/>
      <c r="C1333" s="44"/>
      <c r="D1333" s="42"/>
      <c r="E1333" s="42"/>
      <c r="F1333" s="42"/>
      <c r="G1333" s="42"/>
      <c r="H1333" s="42"/>
      <c r="I1333" s="42"/>
      <c r="J1333" s="42"/>
      <c r="K1333" s="42"/>
      <c r="L1333" s="42"/>
      <c r="M1333" s="48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</row>
    <row r="1334" spans="1:25" ht="15.5" x14ac:dyDescent="0.35">
      <c r="A1334" s="43"/>
      <c r="B1334" s="43"/>
      <c r="C1334" s="44"/>
      <c r="D1334" s="42"/>
      <c r="E1334" s="42"/>
      <c r="F1334" s="42"/>
      <c r="G1334" s="42"/>
      <c r="H1334" s="42"/>
      <c r="I1334" s="42"/>
      <c r="J1334" s="42"/>
      <c r="K1334" s="42"/>
      <c r="L1334" s="42"/>
      <c r="M1334" s="48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2"/>
      <c r="Y1334" s="42"/>
    </row>
    <row r="1335" spans="1:25" ht="15.5" x14ac:dyDescent="0.35">
      <c r="A1335" s="43"/>
      <c r="B1335" s="43"/>
      <c r="C1335" s="44"/>
      <c r="D1335" s="42"/>
      <c r="E1335" s="42"/>
      <c r="F1335" s="42"/>
      <c r="G1335" s="42"/>
      <c r="H1335" s="42"/>
      <c r="I1335" s="42"/>
      <c r="J1335" s="42"/>
      <c r="K1335" s="42"/>
      <c r="L1335" s="42"/>
      <c r="M1335" s="48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2"/>
      <c r="Y1335" s="42"/>
    </row>
    <row r="1336" spans="1:25" ht="15.5" x14ac:dyDescent="0.35">
      <c r="A1336" s="43"/>
      <c r="B1336" s="43"/>
      <c r="C1336" s="44"/>
      <c r="D1336" s="42"/>
      <c r="E1336" s="42"/>
      <c r="F1336" s="42"/>
      <c r="G1336" s="42"/>
      <c r="H1336" s="42"/>
      <c r="I1336" s="42"/>
      <c r="J1336" s="42"/>
      <c r="K1336" s="42"/>
      <c r="L1336" s="42"/>
      <c r="M1336" s="48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2"/>
      <c r="Y1336" s="42"/>
    </row>
    <row r="1337" spans="1:25" ht="15.5" x14ac:dyDescent="0.35">
      <c r="A1337" s="43"/>
      <c r="B1337" s="43"/>
      <c r="C1337" s="44"/>
      <c r="D1337" s="42"/>
      <c r="E1337" s="42"/>
      <c r="F1337" s="42"/>
      <c r="G1337" s="42"/>
      <c r="H1337" s="42"/>
      <c r="I1337" s="42"/>
      <c r="J1337" s="42"/>
      <c r="K1337" s="42"/>
      <c r="L1337" s="42"/>
      <c r="M1337" s="48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</row>
    <row r="1338" spans="1:25" ht="15.5" x14ac:dyDescent="0.35">
      <c r="A1338" s="43"/>
      <c r="B1338" s="43"/>
      <c r="C1338" s="44"/>
      <c r="D1338" s="42"/>
      <c r="E1338" s="42"/>
      <c r="F1338" s="42"/>
      <c r="G1338" s="42"/>
      <c r="H1338" s="42"/>
      <c r="I1338" s="42"/>
      <c r="J1338" s="42"/>
      <c r="K1338" s="42"/>
      <c r="L1338" s="42"/>
      <c r="M1338" s="48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</row>
    <row r="1339" spans="1:25" ht="15.5" x14ac:dyDescent="0.35">
      <c r="A1339" s="43"/>
      <c r="B1339" s="43"/>
      <c r="C1339" s="44"/>
      <c r="D1339" s="42"/>
      <c r="E1339" s="42"/>
      <c r="F1339" s="42"/>
      <c r="G1339" s="42"/>
      <c r="H1339" s="42"/>
      <c r="I1339" s="42"/>
      <c r="J1339" s="42"/>
      <c r="K1339" s="42"/>
      <c r="L1339" s="42"/>
      <c r="M1339" s="48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</row>
    <row r="1340" spans="1:25" ht="15.5" x14ac:dyDescent="0.35">
      <c r="A1340" s="43"/>
      <c r="B1340" s="43"/>
      <c r="C1340" s="44"/>
      <c r="D1340" s="42"/>
      <c r="E1340" s="42"/>
      <c r="F1340" s="42"/>
      <c r="G1340" s="42"/>
      <c r="H1340" s="42"/>
      <c r="I1340" s="42"/>
      <c r="J1340" s="42"/>
      <c r="K1340" s="42"/>
      <c r="L1340" s="42"/>
      <c r="M1340" s="48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</row>
    <row r="1341" spans="1:25" ht="15.5" x14ac:dyDescent="0.35">
      <c r="A1341" s="43"/>
      <c r="B1341" s="43"/>
      <c r="C1341" s="44"/>
      <c r="D1341" s="42"/>
      <c r="E1341" s="42"/>
      <c r="F1341" s="42"/>
      <c r="G1341" s="42"/>
      <c r="H1341" s="42"/>
      <c r="I1341" s="42"/>
      <c r="J1341" s="42"/>
      <c r="K1341" s="42"/>
      <c r="L1341" s="42"/>
      <c r="M1341" s="48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</row>
    <row r="1342" spans="1:25" ht="15.5" x14ac:dyDescent="0.35">
      <c r="A1342" s="43"/>
      <c r="B1342" s="43"/>
      <c r="C1342" s="44"/>
      <c r="D1342" s="42"/>
      <c r="E1342" s="42"/>
      <c r="F1342" s="42"/>
      <c r="G1342" s="42"/>
      <c r="H1342" s="42"/>
      <c r="I1342" s="42"/>
      <c r="J1342" s="42"/>
      <c r="K1342" s="42"/>
      <c r="L1342" s="42"/>
      <c r="M1342" s="48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</row>
    <row r="1343" spans="1:25" ht="15.5" x14ac:dyDescent="0.35">
      <c r="A1343" s="43"/>
      <c r="B1343" s="43"/>
      <c r="C1343" s="44"/>
      <c r="D1343" s="42"/>
      <c r="E1343" s="42"/>
      <c r="F1343" s="42"/>
      <c r="G1343" s="42"/>
      <c r="H1343" s="42"/>
      <c r="I1343" s="42"/>
      <c r="J1343" s="42"/>
      <c r="K1343" s="42"/>
      <c r="L1343" s="42"/>
      <c r="M1343" s="48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</row>
    <row r="1344" spans="1:25" ht="15.5" x14ac:dyDescent="0.35">
      <c r="A1344" s="43"/>
      <c r="B1344" s="43"/>
      <c r="C1344" s="44"/>
      <c r="D1344" s="42"/>
      <c r="E1344" s="42"/>
      <c r="F1344" s="42"/>
      <c r="G1344" s="42"/>
      <c r="H1344" s="42"/>
      <c r="I1344" s="42"/>
      <c r="J1344" s="42"/>
      <c r="K1344" s="42"/>
      <c r="L1344" s="42"/>
      <c r="M1344" s="48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2"/>
      <c r="Y1344" s="42"/>
    </row>
    <row r="1345" spans="1:25" ht="15.5" x14ac:dyDescent="0.35">
      <c r="A1345" s="43"/>
      <c r="B1345" s="43"/>
      <c r="C1345" s="44"/>
      <c r="D1345" s="42"/>
      <c r="E1345" s="42"/>
      <c r="F1345" s="42"/>
      <c r="G1345" s="42"/>
      <c r="H1345" s="42"/>
      <c r="I1345" s="42"/>
      <c r="J1345" s="42"/>
      <c r="K1345" s="42"/>
      <c r="L1345" s="42"/>
      <c r="M1345" s="48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2"/>
      <c r="Y1345" s="42"/>
    </row>
    <row r="1346" spans="1:25" ht="15.5" x14ac:dyDescent="0.35">
      <c r="A1346" s="43"/>
      <c r="B1346" s="43"/>
      <c r="C1346" s="44"/>
      <c r="D1346" s="42"/>
      <c r="E1346" s="42"/>
      <c r="F1346" s="42"/>
      <c r="G1346" s="42"/>
      <c r="H1346" s="42"/>
      <c r="I1346" s="42"/>
      <c r="J1346" s="42"/>
      <c r="K1346" s="42"/>
      <c r="L1346" s="42"/>
      <c r="M1346" s="48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2"/>
      <c r="Y1346" s="42"/>
    </row>
    <row r="1347" spans="1:25" ht="15.5" x14ac:dyDescent="0.35">
      <c r="A1347" s="43"/>
      <c r="B1347" s="43"/>
      <c r="C1347" s="44"/>
      <c r="D1347" s="42"/>
      <c r="E1347" s="42"/>
      <c r="F1347" s="42"/>
      <c r="G1347" s="42"/>
      <c r="H1347" s="42"/>
      <c r="I1347" s="42"/>
      <c r="J1347" s="42"/>
      <c r="K1347" s="42"/>
      <c r="L1347" s="42"/>
      <c r="M1347" s="48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2"/>
      <c r="Y1347" s="42"/>
    </row>
    <row r="1348" spans="1:25" ht="15.5" x14ac:dyDescent="0.35">
      <c r="A1348" s="43"/>
      <c r="B1348" s="43"/>
      <c r="C1348" s="44"/>
      <c r="D1348" s="42"/>
      <c r="E1348" s="42"/>
      <c r="F1348" s="42"/>
      <c r="G1348" s="42"/>
      <c r="H1348" s="42"/>
      <c r="I1348" s="42"/>
      <c r="J1348" s="42"/>
      <c r="K1348" s="42"/>
      <c r="L1348" s="42"/>
      <c r="M1348" s="48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</row>
    <row r="1349" spans="1:25" ht="15.5" x14ac:dyDescent="0.35">
      <c r="A1349" s="43"/>
      <c r="B1349" s="43"/>
      <c r="C1349" s="44"/>
      <c r="D1349" s="42"/>
      <c r="E1349" s="42"/>
      <c r="F1349" s="42"/>
      <c r="G1349" s="42"/>
      <c r="H1349" s="42"/>
      <c r="I1349" s="42"/>
      <c r="J1349" s="42"/>
      <c r="K1349" s="42"/>
      <c r="L1349" s="42"/>
      <c r="M1349" s="48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</row>
    <row r="1350" spans="1:25" ht="15.5" x14ac:dyDescent="0.35">
      <c r="A1350" s="43"/>
      <c r="B1350" s="43"/>
      <c r="C1350" s="44"/>
      <c r="D1350" s="42"/>
      <c r="E1350" s="42"/>
      <c r="F1350" s="42"/>
      <c r="G1350" s="42"/>
      <c r="H1350" s="42"/>
      <c r="I1350" s="42"/>
      <c r="J1350" s="42"/>
      <c r="K1350" s="42"/>
      <c r="L1350" s="42"/>
      <c r="M1350" s="48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</row>
    <row r="1351" spans="1:25" ht="15.5" x14ac:dyDescent="0.35">
      <c r="A1351" s="43"/>
      <c r="B1351" s="43"/>
      <c r="C1351" s="44"/>
      <c r="D1351" s="42"/>
      <c r="E1351" s="42"/>
      <c r="F1351" s="42"/>
      <c r="G1351" s="42"/>
      <c r="H1351" s="42"/>
      <c r="I1351" s="42"/>
      <c r="J1351" s="42"/>
      <c r="K1351" s="42"/>
      <c r="L1351" s="42"/>
      <c r="M1351" s="48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</row>
    <row r="1352" spans="1:25" ht="15.5" x14ac:dyDescent="0.35">
      <c r="A1352" s="43"/>
      <c r="B1352" s="43"/>
      <c r="C1352" s="44"/>
      <c r="D1352" s="42"/>
      <c r="E1352" s="42"/>
      <c r="F1352" s="42"/>
      <c r="G1352" s="42"/>
      <c r="H1352" s="42"/>
      <c r="I1352" s="42"/>
      <c r="J1352" s="42"/>
      <c r="K1352" s="42"/>
      <c r="L1352" s="42"/>
      <c r="M1352" s="48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</row>
    <row r="1353" spans="1:25" ht="15.5" x14ac:dyDescent="0.35">
      <c r="A1353" s="43"/>
      <c r="B1353" s="43"/>
      <c r="C1353" s="44"/>
      <c r="D1353" s="42"/>
      <c r="E1353" s="42"/>
      <c r="F1353" s="42"/>
      <c r="G1353" s="42"/>
      <c r="H1353" s="42"/>
      <c r="I1353" s="42"/>
      <c r="J1353" s="42"/>
      <c r="K1353" s="42"/>
      <c r="L1353" s="42"/>
      <c r="M1353" s="48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</row>
    <row r="1354" spans="1:25" ht="15.5" x14ac:dyDescent="0.35">
      <c r="A1354" s="43"/>
      <c r="B1354" s="43"/>
      <c r="C1354" s="44"/>
      <c r="D1354" s="42"/>
      <c r="E1354" s="42"/>
      <c r="F1354" s="42"/>
      <c r="G1354" s="42"/>
      <c r="H1354" s="42"/>
      <c r="I1354" s="42"/>
      <c r="J1354" s="42"/>
      <c r="K1354" s="42"/>
      <c r="L1354" s="42"/>
      <c r="M1354" s="48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</row>
    <row r="1355" spans="1:25" ht="15.5" x14ac:dyDescent="0.35">
      <c r="A1355" s="43"/>
      <c r="B1355" s="43"/>
      <c r="C1355" s="44"/>
      <c r="D1355" s="42"/>
      <c r="E1355" s="42"/>
      <c r="F1355" s="42"/>
      <c r="G1355" s="42"/>
      <c r="H1355" s="42"/>
      <c r="I1355" s="42"/>
      <c r="J1355" s="42"/>
      <c r="K1355" s="42"/>
      <c r="L1355" s="42"/>
      <c r="M1355" s="48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2"/>
      <c r="Y1355" s="42"/>
    </row>
    <row r="1356" spans="1:25" ht="15.5" x14ac:dyDescent="0.35">
      <c r="A1356" s="43"/>
      <c r="B1356" s="43"/>
      <c r="C1356" s="44"/>
      <c r="D1356" s="42"/>
      <c r="E1356" s="42"/>
      <c r="F1356" s="42"/>
      <c r="G1356" s="42"/>
      <c r="H1356" s="42"/>
      <c r="I1356" s="42"/>
      <c r="J1356" s="42"/>
      <c r="K1356" s="42"/>
      <c r="L1356" s="42"/>
      <c r="M1356" s="48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2"/>
      <c r="Y1356" s="42"/>
    </row>
    <row r="1357" spans="1:25" ht="15.5" x14ac:dyDescent="0.35">
      <c r="A1357" s="43"/>
      <c r="B1357" s="43"/>
      <c r="C1357" s="44"/>
      <c r="D1357" s="42"/>
      <c r="E1357" s="42"/>
      <c r="F1357" s="42"/>
      <c r="G1357" s="42"/>
      <c r="H1357" s="42"/>
      <c r="I1357" s="42"/>
      <c r="J1357" s="42"/>
      <c r="K1357" s="42"/>
      <c r="L1357" s="42"/>
      <c r="M1357" s="48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2"/>
      <c r="Y1357" s="42"/>
    </row>
    <row r="1358" spans="1:25" ht="15.5" x14ac:dyDescent="0.35">
      <c r="A1358" s="43"/>
      <c r="B1358" s="43"/>
      <c r="C1358" s="44"/>
      <c r="D1358" s="42"/>
      <c r="E1358" s="42"/>
      <c r="F1358" s="42"/>
      <c r="G1358" s="42"/>
      <c r="H1358" s="42"/>
      <c r="I1358" s="42"/>
      <c r="J1358" s="42"/>
      <c r="K1358" s="42"/>
      <c r="L1358" s="42"/>
      <c r="M1358" s="48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2"/>
      <c r="Y1358" s="42"/>
    </row>
    <row r="1359" spans="1:25" ht="15.5" x14ac:dyDescent="0.35">
      <c r="A1359" s="43"/>
      <c r="B1359" s="43"/>
      <c r="C1359" s="44"/>
      <c r="D1359" s="42"/>
      <c r="E1359" s="42"/>
      <c r="F1359" s="42"/>
      <c r="G1359" s="42"/>
      <c r="H1359" s="42"/>
      <c r="I1359" s="42"/>
      <c r="J1359" s="42"/>
      <c r="K1359" s="42"/>
      <c r="L1359" s="42"/>
      <c r="M1359" s="48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2"/>
      <c r="Y1359" s="42"/>
    </row>
    <row r="1360" spans="1:25" ht="15.5" x14ac:dyDescent="0.35">
      <c r="A1360" s="43"/>
      <c r="B1360" s="43"/>
      <c r="C1360" s="44"/>
      <c r="D1360" s="42"/>
      <c r="E1360" s="42"/>
      <c r="F1360" s="42"/>
      <c r="G1360" s="42"/>
      <c r="H1360" s="42"/>
      <c r="I1360" s="42"/>
      <c r="J1360" s="42"/>
      <c r="K1360" s="42"/>
      <c r="L1360" s="42"/>
      <c r="M1360" s="48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2"/>
      <c r="Y1360" s="42"/>
    </row>
    <row r="1361" spans="1:25" ht="15.5" x14ac:dyDescent="0.35">
      <c r="A1361" s="43"/>
      <c r="B1361" s="43"/>
      <c r="C1361" s="44"/>
      <c r="D1361" s="42"/>
      <c r="E1361" s="42"/>
      <c r="F1361" s="42"/>
      <c r="G1361" s="42"/>
      <c r="H1361" s="42"/>
      <c r="I1361" s="42"/>
      <c r="J1361" s="42"/>
      <c r="K1361" s="42"/>
      <c r="L1361" s="42"/>
      <c r="M1361" s="48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2"/>
      <c r="Y1361" s="42"/>
    </row>
    <row r="1362" spans="1:25" ht="15.5" x14ac:dyDescent="0.35">
      <c r="A1362" s="43"/>
      <c r="B1362" s="43"/>
      <c r="C1362" s="44"/>
      <c r="D1362" s="42"/>
      <c r="E1362" s="42"/>
      <c r="F1362" s="42"/>
      <c r="G1362" s="42"/>
      <c r="H1362" s="42"/>
      <c r="I1362" s="42"/>
      <c r="J1362" s="42"/>
      <c r="K1362" s="42"/>
      <c r="L1362" s="42"/>
      <c r="M1362" s="48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2"/>
      <c r="Y1362" s="42"/>
    </row>
    <row r="1363" spans="1:25" ht="15.5" x14ac:dyDescent="0.35">
      <c r="A1363" s="43"/>
      <c r="B1363" s="43"/>
      <c r="C1363" s="44"/>
      <c r="D1363" s="42"/>
      <c r="E1363" s="42"/>
      <c r="F1363" s="42"/>
      <c r="G1363" s="42"/>
      <c r="H1363" s="42"/>
      <c r="I1363" s="42"/>
      <c r="J1363" s="42"/>
      <c r="K1363" s="42"/>
      <c r="L1363" s="42"/>
      <c r="M1363" s="48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2"/>
      <c r="Y1363" s="42"/>
    </row>
    <row r="1364" spans="1:25" ht="15.5" x14ac:dyDescent="0.35">
      <c r="A1364" s="43"/>
      <c r="B1364" s="43"/>
      <c r="C1364" s="44"/>
      <c r="D1364" s="42"/>
      <c r="E1364" s="42"/>
      <c r="F1364" s="42"/>
      <c r="G1364" s="42"/>
      <c r="H1364" s="42"/>
      <c r="I1364" s="42"/>
      <c r="J1364" s="42"/>
      <c r="K1364" s="42"/>
      <c r="L1364" s="42"/>
      <c r="M1364" s="48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2"/>
      <c r="Y1364" s="42"/>
    </row>
    <row r="1365" spans="1:25" ht="15.5" x14ac:dyDescent="0.35">
      <c r="A1365" s="43"/>
      <c r="B1365" s="43"/>
      <c r="C1365" s="44"/>
      <c r="D1365" s="42"/>
      <c r="E1365" s="42"/>
      <c r="F1365" s="42"/>
      <c r="G1365" s="42"/>
      <c r="H1365" s="42"/>
      <c r="I1365" s="42"/>
      <c r="J1365" s="42"/>
      <c r="K1365" s="42"/>
      <c r="L1365" s="42"/>
      <c r="M1365" s="48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2"/>
      <c r="Y1365" s="42"/>
    </row>
    <row r="1366" spans="1:25" ht="15.5" x14ac:dyDescent="0.35">
      <c r="A1366" s="43"/>
      <c r="B1366" s="43"/>
      <c r="C1366" s="44"/>
      <c r="D1366" s="42"/>
      <c r="E1366" s="42"/>
      <c r="F1366" s="42"/>
      <c r="G1366" s="42"/>
      <c r="H1366" s="42"/>
      <c r="I1366" s="42"/>
      <c r="J1366" s="42"/>
      <c r="K1366" s="42"/>
      <c r="L1366" s="42"/>
      <c r="M1366" s="48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2"/>
      <c r="Y1366" s="42"/>
    </row>
    <row r="1367" spans="1:25" ht="15.5" x14ac:dyDescent="0.35">
      <c r="A1367" s="43"/>
      <c r="B1367" s="43"/>
      <c r="C1367" s="44"/>
      <c r="D1367" s="42"/>
      <c r="E1367" s="42"/>
      <c r="F1367" s="42"/>
      <c r="G1367" s="42"/>
      <c r="H1367" s="42"/>
      <c r="I1367" s="42"/>
      <c r="J1367" s="42"/>
      <c r="K1367" s="42"/>
      <c r="L1367" s="42"/>
      <c r="M1367" s="48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2"/>
      <c r="Y1367" s="42"/>
    </row>
    <row r="1368" spans="1:25" ht="15.5" x14ac:dyDescent="0.35">
      <c r="A1368" s="43"/>
      <c r="B1368" s="43"/>
      <c r="C1368" s="44"/>
      <c r="D1368" s="42"/>
      <c r="E1368" s="42"/>
      <c r="F1368" s="42"/>
      <c r="G1368" s="42"/>
      <c r="H1368" s="42"/>
      <c r="I1368" s="42"/>
      <c r="J1368" s="42"/>
      <c r="K1368" s="42"/>
      <c r="L1368" s="42"/>
      <c r="M1368" s="48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2"/>
      <c r="Y1368" s="42"/>
    </row>
    <row r="1369" spans="1:25" ht="15.5" x14ac:dyDescent="0.35">
      <c r="A1369" s="43"/>
      <c r="B1369" s="43"/>
      <c r="C1369" s="44"/>
      <c r="D1369" s="42"/>
      <c r="E1369" s="42"/>
      <c r="F1369" s="42"/>
      <c r="G1369" s="42"/>
      <c r="H1369" s="42"/>
      <c r="I1369" s="42"/>
      <c r="J1369" s="42"/>
      <c r="K1369" s="42"/>
      <c r="L1369" s="42"/>
      <c r="M1369" s="48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2"/>
      <c r="Y1369" s="42"/>
    </row>
    <row r="1370" spans="1:25" ht="15.5" x14ac:dyDescent="0.35">
      <c r="A1370" s="43"/>
      <c r="B1370" s="43"/>
      <c r="C1370" s="44"/>
      <c r="D1370" s="42"/>
      <c r="E1370" s="42"/>
      <c r="F1370" s="42"/>
      <c r="G1370" s="42"/>
      <c r="H1370" s="42"/>
      <c r="I1370" s="42"/>
      <c r="J1370" s="42"/>
      <c r="K1370" s="42"/>
      <c r="L1370" s="42"/>
      <c r="M1370" s="48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2"/>
      <c r="Y1370" s="42"/>
    </row>
    <row r="1371" spans="1:25" ht="15.5" x14ac:dyDescent="0.35">
      <c r="A1371" s="43"/>
      <c r="B1371" s="43"/>
      <c r="C1371" s="44"/>
      <c r="D1371" s="42"/>
      <c r="E1371" s="42"/>
      <c r="F1371" s="42"/>
      <c r="G1371" s="42"/>
      <c r="H1371" s="42"/>
      <c r="I1371" s="42"/>
      <c r="J1371" s="42"/>
      <c r="K1371" s="42"/>
      <c r="L1371" s="42"/>
      <c r="M1371" s="48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2"/>
      <c r="Y1371" s="42"/>
    </row>
    <row r="1372" spans="1:25" ht="15.5" x14ac:dyDescent="0.35">
      <c r="A1372" s="43"/>
      <c r="B1372" s="43"/>
      <c r="C1372" s="44"/>
      <c r="D1372" s="42"/>
      <c r="E1372" s="42"/>
      <c r="F1372" s="42"/>
      <c r="G1372" s="42"/>
      <c r="H1372" s="42"/>
      <c r="I1372" s="42"/>
      <c r="J1372" s="42"/>
      <c r="K1372" s="42"/>
      <c r="L1372" s="42"/>
      <c r="M1372" s="48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2"/>
      <c r="Y1372" s="42"/>
    </row>
    <row r="1373" spans="1:25" ht="15.5" x14ac:dyDescent="0.35">
      <c r="A1373" s="43"/>
      <c r="B1373" s="43"/>
      <c r="C1373" s="44"/>
      <c r="D1373" s="42"/>
      <c r="E1373" s="42"/>
      <c r="F1373" s="42"/>
      <c r="G1373" s="42"/>
      <c r="H1373" s="42"/>
      <c r="I1373" s="42"/>
      <c r="J1373" s="42"/>
      <c r="K1373" s="42"/>
      <c r="L1373" s="42"/>
      <c r="M1373" s="48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2"/>
      <c r="Y1373" s="42"/>
    </row>
    <row r="1374" spans="1:25" ht="15.5" x14ac:dyDescent="0.35">
      <c r="A1374" s="43"/>
      <c r="B1374" s="43"/>
      <c r="C1374" s="44"/>
      <c r="D1374" s="42"/>
      <c r="E1374" s="42"/>
      <c r="F1374" s="42"/>
      <c r="G1374" s="42"/>
      <c r="H1374" s="42"/>
      <c r="I1374" s="42"/>
      <c r="J1374" s="42"/>
      <c r="K1374" s="42"/>
      <c r="L1374" s="42"/>
      <c r="M1374" s="48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</row>
    <row r="1375" spans="1:25" ht="15.5" x14ac:dyDescent="0.35">
      <c r="A1375" s="43"/>
      <c r="B1375" s="43"/>
      <c r="C1375" s="44"/>
      <c r="D1375" s="42"/>
      <c r="E1375" s="42"/>
      <c r="F1375" s="42"/>
      <c r="G1375" s="42"/>
      <c r="H1375" s="42"/>
      <c r="I1375" s="42"/>
      <c r="J1375" s="42"/>
      <c r="K1375" s="42"/>
      <c r="L1375" s="42"/>
      <c r="M1375" s="48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2"/>
      <c r="Y1375" s="42"/>
    </row>
    <row r="1376" spans="1:25" ht="15.5" x14ac:dyDescent="0.35">
      <c r="A1376" s="43"/>
      <c r="B1376" s="43"/>
      <c r="C1376" s="44"/>
      <c r="D1376" s="42"/>
      <c r="E1376" s="42"/>
      <c r="F1376" s="42"/>
      <c r="G1376" s="42"/>
      <c r="H1376" s="42"/>
      <c r="I1376" s="42"/>
      <c r="J1376" s="42"/>
      <c r="K1376" s="42"/>
      <c r="L1376" s="42"/>
      <c r="M1376" s="48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</row>
    <row r="1377" spans="1:25" ht="15.5" x14ac:dyDescent="0.35">
      <c r="A1377" s="43"/>
      <c r="B1377" s="43"/>
      <c r="C1377" s="44"/>
      <c r="D1377" s="42"/>
      <c r="E1377" s="42"/>
      <c r="F1377" s="42"/>
      <c r="G1377" s="42"/>
      <c r="H1377" s="42"/>
      <c r="I1377" s="42"/>
      <c r="J1377" s="42"/>
      <c r="K1377" s="42"/>
      <c r="L1377" s="42"/>
      <c r="M1377" s="48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2"/>
      <c r="Y1377" s="42"/>
    </row>
    <row r="1378" spans="1:25" ht="15.5" x14ac:dyDescent="0.35">
      <c r="A1378" s="43"/>
      <c r="B1378" s="43"/>
      <c r="C1378" s="44"/>
      <c r="D1378" s="42"/>
      <c r="E1378" s="42"/>
      <c r="F1378" s="42"/>
      <c r="G1378" s="42"/>
      <c r="H1378" s="42"/>
      <c r="I1378" s="42"/>
      <c r="J1378" s="42"/>
      <c r="K1378" s="42"/>
      <c r="L1378" s="42"/>
      <c r="M1378" s="48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2"/>
      <c r="Y1378" s="42"/>
    </row>
    <row r="1379" spans="1:25" ht="15.5" x14ac:dyDescent="0.35">
      <c r="A1379" s="43"/>
      <c r="B1379" s="43"/>
      <c r="C1379" s="44"/>
      <c r="D1379" s="42"/>
      <c r="E1379" s="42"/>
      <c r="F1379" s="42"/>
      <c r="G1379" s="42"/>
      <c r="H1379" s="42"/>
      <c r="I1379" s="42"/>
      <c r="J1379" s="42"/>
      <c r="K1379" s="42"/>
      <c r="L1379" s="42"/>
      <c r="M1379" s="48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2"/>
      <c r="Y1379" s="42"/>
    </row>
    <row r="1380" spans="1:25" ht="15.5" x14ac:dyDescent="0.35">
      <c r="A1380" s="43"/>
      <c r="B1380" s="43"/>
      <c r="C1380" s="44"/>
      <c r="D1380" s="42"/>
      <c r="E1380" s="42"/>
      <c r="F1380" s="42"/>
      <c r="G1380" s="42"/>
      <c r="H1380" s="42"/>
      <c r="I1380" s="42"/>
      <c r="J1380" s="42"/>
      <c r="K1380" s="42"/>
      <c r="L1380" s="42"/>
      <c r="M1380" s="48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2"/>
      <c r="Y1380" s="42"/>
    </row>
    <row r="1381" spans="1:25" ht="15.5" x14ac:dyDescent="0.35">
      <c r="A1381" s="43"/>
      <c r="B1381" s="43"/>
      <c r="C1381" s="44"/>
      <c r="D1381" s="42"/>
      <c r="E1381" s="42"/>
      <c r="F1381" s="42"/>
      <c r="G1381" s="42"/>
      <c r="H1381" s="42"/>
      <c r="I1381" s="42"/>
      <c r="J1381" s="42"/>
      <c r="K1381" s="42"/>
      <c r="L1381" s="42"/>
      <c r="M1381" s="48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2"/>
      <c r="Y1381" s="42"/>
    </row>
    <row r="1382" spans="1:25" ht="15.5" x14ac:dyDescent="0.35">
      <c r="A1382" s="43"/>
      <c r="B1382" s="43"/>
      <c r="C1382" s="44"/>
      <c r="D1382" s="42"/>
      <c r="E1382" s="42"/>
      <c r="F1382" s="42"/>
      <c r="G1382" s="42"/>
      <c r="H1382" s="42"/>
      <c r="I1382" s="42"/>
      <c r="J1382" s="42"/>
      <c r="K1382" s="42"/>
      <c r="L1382" s="42"/>
      <c r="M1382" s="48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2"/>
      <c r="Y1382" s="42"/>
    </row>
    <row r="1383" spans="1:25" ht="15.5" x14ac:dyDescent="0.35">
      <c r="A1383" s="43"/>
      <c r="B1383" s="43"/>
      <c r="C1383" s="44"/>
      <c r="D1383" s="42"/>
      <c r="E1383" s="42"/>
      <c r="F1383" s="42"/>
      <c r="G1383" s="42"/>
      <c r="H1383" s="42"/>
      <c r="I1383" s="42"/>
      <c r="J1383" s="42"/>
      <c r="K1383" s="42"/>
      <c r="L1383" s="42"/>
      <c r="M1383" s="48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2"/>
      <c r="Y1383" s="42"/>
    </row>
    <row r="1384" spans="1:25" ht="15.5" x14ac:dyDescent="0.35">
      <c r="A1384" s="43"/>
      <c r="B1384" s="43"/>
      <c r="C1384" s="44"/>
      <c r="D1384" s="42"/>
      <c r="E1384" s="42"/>
      <c r="F1384" s="42"/>
      <c r="G1384" s="42"/>
      <c r="H1384" s="42"/>
      <c r="I1384" s="42"/>
      <c r="J1384" s="42"/>
      <c r="K1384" s="42"/>
      <c r="L1384" s="42"/>
      <c r="M1384" s="48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2"/>
      <c r="Y1384" s="42"/>
    </row>
    <row r="1385" spans="1:25" ht="15.5" x14ac:dyDescent="0.35">
      <c r="A1385" s="43"/>
      <c r="B1385" s="43"/>
      <c r="C1385" s="44"/>
      <c r="D1385" s="42"/>
      <c r="E1385" s="42"/>
      <c r="F1385" s="42"/>
      <c r="G1385" s="42"/>
      <c r="H1385" s="42"/>
      <c r="I1385" s="42"/>
      <c r="J1385" s="42"/>
      <c r="K1385" s="42"/>
      <c r="L1385" s="42"/>
      <c r="M1385" s="48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2"/>
      <c r="Y1385" s="42"/>
    </row>
    <row r="1386" spans="1:25" ht="15.5" x14ac:dyDescent="0.35">
      <c r="A1386" s="43"/>
      <c r="B1386" s="43"/>
      <c r="C1386" s="44"/>
      <c r="D1386" s="42"/>
      <c r="E1386" s="42"/>
      <c r="F1386" s="42"/>
      <c r="G1386" s="42"/>
      <c r="H1386" s="42"/>
      <c r="I1386" s="42"/>
      <c r="J1386" s="42"/>
      <c r="K1386" s="42"/>
      <c r="L1386" s="42"/>
      <c r="M1386" s="48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2"/>
      <c r="Y1386" s="42"/>
    </row>
    <row r="1387" spans="1:25" ht="15.5" x14ac:dyDescent="0.35">
      <c r="A1387" s="43"/>
      <c r="B1387" s="43"/>
      <c r="C1387" s="44"/>
      <c r="D1387" s="42"/>
      <c r="E1387" s="42"/>
      <c r="F1387" s="42"/>
      <c r="G1387" s="42"/>
      <c r="H1387" s="42"/>
      <c r="I1387" s="42"/>
      <c r="J1387" s="42"/>
      <c r="K1387" s="42"/>
      <c r="L1387" s="42"/>
      <c r="M1387" s="48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2"/>
      <c r="Y1387" s="42"/>
    </row>
    <row r="1388" spans="1:25" ht="15.5" x14ac:dyDescent="0.35">
      <c r="A1388" s="43"/>
      <c r="B1388" s="43"/>
      <c r="C1388" s="44"/>
      <c r="D1388" s="42"/>
      <c r="E1388" s="42"/>
      <c r="F1388" s="42"/>
      <c r="G1388" s="42"/>
      <c r="H1388" s="42"/>
      <c r="I1388" s="42"/>
      <c r="J1388" s="42"/>
      <c r="K1388" s="42"/>
      <c r="L1388" s="42"/>
      <c r="M1388" s="48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2"/>
      <c r="Y1388" s="42"/>
    </row>
    <row r="1389" spans="1:25" ht="15.5" x14ac:dyDescent="0.35">
      <c r="A1389" s="43"/>
      <c r="B1389" s="43"/>
      <c r="C1389" s="44"/>
      <c r="D1389" s="42"/>
      <c r="E1389" s="42"/>
      <c r="F1389" s="42"/>
      <c r="G1389" s="42"/>
      <c r="H1389" s="42"/>
      <c r="I1389" s="42"/>
      <c r="J1389" s="42"/>
      <c r="K1389" s="42"/>
      <c r="L1389" s="42"/>
      <c r="M1389" s="48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2"/>
      <c r="Y1389" s="42"/>
    </row>
    <row r="1390" spans="1:25" ht="15.5" x14ac:dyDescent="0.35">
      <c r="A1390" s="43"/>
      <c r="B1390" s="43"/>
      <c r="C1390" s="44"/>
      <c r="D1390" s="42"/>
      <c r="E1390" s="42"/>
      <c r="F1390" s="42"/>
      <c r="G1390" s="42"/>
      <c r="H1390" s="42"/>
      <c r="I1390" s="42"/>
      <c r="J1390" s="42"/>
      <c r="K1390" s="42"/>
      <c r="L1390" s="42"/>
      <c r="M1390" s="48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2"/>
      <c r="Y1390" s="42"/>
    </row>
    <row r="1391" spans="1:25" ht="15.5" x14ac:dyDescent="0.35">
      <c r="A1391" s="43"/>
      <c r="B1391" s="43"/>
      <c r="C1391" s="44"/>
      <c r="D1391" s="42"/>
      <c r="E1391" s="42"/>
      <c r="F1391" s="42"/>
      <c r="G1391" s="42"/>
      <c r="H1391" s="42"/>
      <c r="I1391" s="42"/>
      <c r="J1391" s="42"/>
      <c r="K1391" s="42"/>
      <c r="L1391" s="42"/>
      <c r="M1391" s="48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</row>
    <row r="1392" spans="1:25" ht="15.5" x14ac:dyDescent="0.35">
      <c r="A1392" s="43"/>
      <c r="B1392" s="43"/>
      <c r="C1392" s="44"/>
      <c r="D1392" s="42"/>
      <c r="E1392" s="42"/>
      <c r="F1392" s="42"/>
      <c r="G1392" s="42"/>
      <c r="H1392" s="42"/>
      <c r="I1392" s="42"/>
      <c r="J1392" s="42"/>
      <c r="K1392" s="42"/>
      <c r="L1392" s="42"/>
      <c r="M1392" s="48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2"/>
      <c r="Y1392" s="42"/>
    </row>
    <row r="1393" spans="1:25" ht="15.5" x14ac:dyDescent="0.35">
      <c r="A1393" s="43"/>
      <c r="B1393" s="43"/>
      <c r="C1393" s="44"/>
      <c r="D1393" s="42"/>
      <c r="E1393" s="42"/>
      <c r="F1393" s="42"/>
      <c r="G1393" s="42"/>
      <c r="H1393" s="42"/>
      <c r="I1393" s="42"/>
      <c r="J1393" s="42"/>
      <c r="K1393" s="42"/>
      <c r="L1393" s="42"/>
      <c r="M1393" s="48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2"/>
      <c r="Y1393" s="42"/>
    </row>
    <row r="1394" spans="1:25" ht="15.5" x14ac:dyDescent="0.35">
      <c r="A1394" s="43"/>
      <c r="B1394" s="43"/>
      <c r="C1394" s="44"/>
      <c r="D1394" s="42"/>
      <c r="E1394" s="42"/>
      <c r="F1394" s="42"/>
      <c r="G1394" s="42"/>
      <c r="H1394" s="42"/>
      <c r="I1394" s="42"/>
      <c r="J1394" s="42"/>
      <c r="K1394" s="42"/>
      <c r="L1394" s="42"/>
      <c r="M1394" s="48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2"/>
      <c r="Y1394" s="42"/>
    </row>
    <row r="1395" spans="1:25" ht="15.5" x14ac:dyDescent="0.35">
      <c r="A1395" s="43"/>
      <c r="B1395" s="43"/>
      <c r="C1395" s="44"/>
      <c r="D1395" s="42"/>
      <c r="E1395" s="42"/>
      <c r="F1395" s="42"/>
      <c r="G1395" s="42"/>
      <c r="H1395" s="42"/>
      <c r="I1395" s="42"/>
      <c r="J1395" s="42"/>
      <c r="K1395" s="42"/>
      <c r="L1395" s="42"/>
      <c r="M1395" s="48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2"/>
      <c r="Y1395" s="42"/>
    </row>
    <row r="1396" spans="1:25" ht="15.5" x14ac:dyDescent="0.35">
      <c r="A1396" s="43"/>
      <c r="B1396" s="43"/>
      <c r="C1396" s="44"/>
      <c r="D1396" s="42"/>
      <c r="E1396" s="42"/>
      <c r="F1396" s="42"/>
      <c r="G1396" s="42"/>
      <c r="H1396" s="42"/>
      <c r="I1396" s="42"/>
      <c r="J1396" s="42"/>
      <c r="K1396" s="42"/>
      <c r="L1396" s="42"/>
      <c r="M1396" s="48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2"/>
      <c r="Y1396" s="42"/>
    </row>
    <row r="1397" spans="1:25" ht="15.5" x14ac:dyDescent="0.35">
      <c r="A1397" s="43"/>
      <c r="B1397" s="43"/>
      <c r="C1397" s="44"/>
      <c r="D1397" s="42"/>
      <c r="E1397" s="42"/>
      <c r="F1397" s="42"/>
      <c r="G1397" s="42"/>
      <c r="H1397" s="42"/>
      <c r="I1397" s="42"/>
      <c r="J1397" s="42"/>
      <c r="K1397" s="42"/>
      <c r="L1397" s="42"/>
      <c r="M1397" s="48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2"/>
      <c r="Y1397" s="42"/>
    </row>
    <row r="1398" spans="1:25" ht="15.5" x14ac:dyDescent="0.35">
      <c r="A1398" s="43"/>
      <c r="B1398" s="43"/>
      <c r="C1398" s="44"/>
      <c r="D1398" s="42"/>
      <c r="E1398" s="42"/>
      <c r="F1398" s="42"/>
      <c r="G1398" s="42"/>
      <c r="H1398" s="42"/>
      <c r="I1398" s="42"/>
      <c r="J1398" s="42"/>
      <c r="K1398" s="42"/>
      <c r="L1398" s="42"/>
      <c r="M1398" s="48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2"/>
      <c r="Y1398" s="42"/>
    </row>
    <row r="1399" spans="1:25" ht="15.5" x14ac:dyDescent="0.35">
      <c r="A1399" s="43"/>
      <c r="B1399" s="43"/>
      <c r="C1399" s="44"/>
      <c r="D1399" s="42"/>
      <c r="E1399" s="42"/>
      <c r="F1399" s="42"/>
      <c r="G1399" s="42"/>
      <c r="H1399" s="42"/>
      <c r="I1399" s="42"/>
      <c r="J1399" s="42"/>
      <c r="K1399" s="42"/>
      <c r="L1399" s="42"/>
      <c r="M1399" s="48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2"/>
      <c r="Y1399" s="42"/>
    </row>
    <row r="1400" spans="1:25" ht="15.5" x14ac:dyDescent="0.35">
      <c r="A1400" s="43"/>
      <c r="B1400" s="43"/>
      <c r="C1400" s="44"/>
      <c r="D1400" s="42"/>
      <c r="E1400" s="42"/>
      <c r="F1400" s="42"/>
      <c r="G1400" s="42"/>
      <c r="H1400" s="42"/>
      <c r="I1400" s="42"/>
      <c r="J1400" s="42"/>
      <c r="K1400" s="42"/>
      <c r="L1400" s="42"/>
      <c r="M1400" s="48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</row>
    <row r="1401" spans="1:25" ht="15.5" x14ac:dyDescent="0.35">
      <c r="A1401" s="43"/>
      <c r="B1401" s="43"/>
      <c r="C1401" s="44"/>
      <c r="D1401" s="42"/>
      <c r="E1401" s="42"/>
      <c r="F1401" s="42"/>
      <c r="G1401" s="42"/>
      <c r="H1401" s="42"/>
      <c r="I1401" s="42"/>
      <c r="J1401" s="42"/>
      <c r="K1401" s="42"/>
      <c r="L1401" s="42"/>
      <c r="M1401" s="48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2"/>
      <c r="Y1401" s="42"/>
    </row>
    <row r="1402" spans="1:25" ht="15.5" x14ac:dyDescent="0.35">
      <c r="A1402" s="43"/>
      <c r="B1402" s="43"/>
      <c r="C1402" s="44"/>
      <c r="D1402" s="42"/>
      <c r="E1402" s="42"/>
      <c r="F1402" s="42"/>
      <c r="G1402" s="42"/>
      <c r="H1402" s="42"/>
      <c r="I1402" s="42"/>
      <c r="J1402" s="42"/>
      <c r="K1402" s="42"/>
      <c r="L1402" s="42"/>
      <c r="M1402" s="48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2"/>
      <c r="Y1402" s="42"/>
    </row>
    <row r="1403" spans="1:25" ht="15.5" x14ac:dyDescent="0.35">
      <c r="A1403" s="43"/>
      <c r="B1403" s="43"/>
      <c r="C1403" s="44"/>
      <c r="D1403" s="42"/>
      <c r="E1403" s="42"/>
      <c r="F1403" s="42"/>
      <c r="G1403" s="42"/>
      <c r="H1403" s="42"/>
      <c r="I1403" s="42"/>
      <c r="J1403" s="42"/>
      <c r="K1403" s="42"/>
      <c r="L1403" s="42"/>
      <c r="M1403" s="48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2"/>
      <c r="Y1403" s="42"/>
    </row>
    <row r="1404" spans="1:25" ht="15.5" x14ac:dyDescent="0.35">
      <c r="A1404" s="43"/>
      <c r="B1404" s="43"/>
      <c r="C1404" s="44"/>
      <c r="D1404" s="42"/>
      <c r="E1404" s="42"/>
      <c r="F1404" s="42"/>
      <c r="G1404" s="42"/>
      <c r="H1404" s="42"/>
      <c r="I1404" s="42"/>
      <c r="J1404" s="42"/>
      <c r="K1404" s="42"/>
      <c r="L1404" s="42"/>
      <c r="M1404" s="48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2"/>
      <c r="Y1404" s="42"/>
    </row>
    <row r="1405" spans="1:25" ht="15.5" x14ac:dyDescent="0.35">
      <c r="A1405" s="43"/>
      <c r="B1405" s="43"/>
      <c r="C1405" s="44"/>
      <c r="D1405" s="42"/>
      <c r="E1405" s="42"/>
      <c r="F1405" s="42"/>
      <c r="G1405" s="42"/>
      <c r="H1405" s="42"/>
      <c r="I1405" s="42"/>
      <c r="J1405" s="42"/>
      <c r="K1405" s="42"/>
      <c r="L1405" s="42"/>
      <c r="M1405" s="48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2"/>
      <c r="Y1405" s="42"/>
    </row>
    <row r="1406" spans="1:25" ht="15.5" x14ac:dyDescent="0.35">
      <c r="A1406" s="43"/>
      <c r="B1406" s="43"/>
      <c r="C1406" s="44"/>
      <c r="D1406" s="42"/>
      <c r="E1406" s="42"/>
      <c r="F1406" s="42"/>
      <c r="G1406" s="42"/>
      <c r="H1406" s="42"/>
      <c r="I1406" s="42"/>
      <c r="J1406" s="42"/>
      <c r="K1406" s="42"/>
      <c r="L1406" s="42"/>
      <c r="M1406" s="48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2"/>
      <c r="Y1406" s="42"/>
    </row>
    <row r="1407" spans="1:25" ht="15.5" x14ac:dyDescent="0.35">
      <c r="A1407" s="43"/>
      <c r="B1407" s="43"/>
      <c r="C1407" s="44"/>
      <c r="D1407" s="42"/>
      <c r="E1407" s="42"/>
      <c r="F1407" s="42"/>
      <c r="G1407" s="42"/>
      <c r="H1407" s="42"/>
      <c r="I1407" s="42"/>
      <c r="J1407" s="42"/>
      <c r="K1407" s="42"/>
      <c r="L1407" s="42"/>
      <c r="M1407" s="48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2"/>
      <c r="Y1407" s="42"/>
    </row>
    <row r="1408" spans="1:25" ht="15.5" x14ac:dyDescent="0.35">
      <c r="A1408" s="43"/>
      <c r="B1408" s="43"/>
      <c r="C1408" s="44"/>
      <c r="D1408" s="42"/>
      <c r="E1408" s="42"/>
      <c r="F1408" s="42"/>
      <c r="G1408" s="42"/>
      <c r="H1408" s="42"/>
      <c r="I1408" s="42"/>
      <c r="J1408" s="42"/>
      <c r="K1408" s="42"/>
      <c r="L1408" s="42"/>
      <c r="M1408" s="48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2"/>
      <c r="Y1408" s="42"/>
    </row>
    <row r="1409" spans="1:25" ht="15.5" x14ac:dyDescent="0.35">
      <c r="A1409" s="43"/>
      <c r="B1409" s="43"/>
      <c r="C1409" s="44"/>
      <c r="D1409" s="42"/>
      <c r="E1409" s="42"/>
      <c r="F1409" s="42"/>
      <c r="G1409" s="42"/>
      <c r="H1409" s="42"/>
      <c r="I1409" s="42"/>
      <c r="J1409" s="42"/>
      <c r="K1409" s="42"/>
      <c r="L1409" s="42"/>
      <c r="M1409" s="48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2"/>
      <c r="Y1409" s="42"/>
    </row>
    <row r="1410" spans="1:25" ht="15.5" x14ac:dyDescent="0.35">
      <c r="A1410" s="43"/>
      <c r="B1410" s="43"/>
      <c r="C1410" s="44"/>
      <c r="D1410" s="42"/>
      <c r="E1410" s="42"/>
      <c r="F1410" s="42"/>
      <c r="G1410" s="42"/>
      <c r="H1410" s="42"/>
      <c r="I1410" s="42"/>
      <c r="J1410" s="42"/>
      <c r="K1410" s="42"/>
      <c r="L1410" s="42"/>
      <c r="M1410" s="48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2"/>
      <c r="Y1410" s="42"/>
    </row>
    <row r="1411" spans="1:25" ht="15.5" x14ac:dyDescent="0.35">
      <c r="A1411" s="43"/>
      <c r="B1411" s="43"/>
      <c r="C1411" s="44"/>
      <c r="D1411" s="42"/>
      <c r="E1411" s="42"/>
      <c r="F1411" s="42"/>
      <c r="G1411" s="42"/>
      <c r="H1411" s="42"/>
      <c r="I1411" s="42"/>
      <c r="J1411" s="42"/>
      <c r="K1411" s="42"/>
      <c r="L1411" s="42"/>
      <c r="M1411" s="48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2"/>
      <c r="Y1411" s="42"/>
    </row>
    <row r="1412" spans="1:25" ht="15.5" x14ac:dyDescent="0.35">
      <c r="A1412" s="43"/>
      <c r="B1412" s="43"/>
      <c r="C1412" s="44"/>
      <c r="D1412" s="42"/>
      <c r="E1412" s="42"/>
      <c r="F1412" s="42"/>
      <c r="G1412" s="42"/>
      <c r="H1412" s="42"/>
      <c r="I1412" s="42"/>
      <c r="J1412" s="42"/>
      <c r="K1412" s="42"/>
      <c r="L1412" s="42"/>
      <c r="M1412" s="48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2"/>
      <c r="Y1412" s="42"/>
    </row>
    <row r="1413" spans="1:25" ht="15.5" x14ac:dyDescent="0.35">
      <c r="A1413" s="43"/>
      <c r="B1413" s="43"/>
      <c r="C1413" s="44"/>
      <c r="D1413" s="42"/>
      <c r="E1413" s="42"/>
      <c r="F1413" s="42"/>
      <c r="G1413" s="42"/>
      <c r="H1413" s="42"/>
      <c r="I1413" s="42"/>
      <c r="J1413" s="42"/>
      <c r="K1413" s="42"/>
      <c r="L1413" s="42"/>
      <c r="M1413" s="48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2"/>
      <c r="Y1413" s="42"/>
    </row>
    <row r="1414" spans="1:25" ht="15.5" x14ac:dyDescent="0.35">
      <c r="A1414" s="43"/>
      <c r="B1414" s="43"/>
      <c r="C1414" s="44"/>
      <c r="D1414" s="42"/>
      <c r="E1414" s="42"/>
      <c r="F1414" s="42"/>
      <c r="G1414" s="42"/>
      <c r="H1414" s="42"/>
      <c r="I1414" s="42"/>
      <c r="J1414" s="42"/>
      <c r="K1414" s="42"/>
      <c r="L1414" s="42"/>
      <c r="M1414" s="48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2"/>
      <c r="Y1414" s="42"/>
    </row>
    <row r="1415" spans="1:25" ht="15.5" x14ac:dyDescent="0.35">
      <c r="A1415" s="43"/>
      <c r="B1415" s="43"/>
      <c r="C1415" s="44"/>
      <c r="D1415" s="42"/>
      <c r="E1415" s="42"/>
      <c r="F1415" s="42"/>
      <c r="G1415" s="42"/>
      <c r="H1415" s="42"/>
      <c r="I1415" s="42"/>
      <c r="J1415" s="42"/>
      <c r="K1415" s="42"/>
      <c r="L1415" s="42"/>
      <c r="M1415" s="48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2"/>
      <c r="Y1415" s="42"/>
    </row>
    <row r="1416" spans="1:25" ht="15.5" x14ac:dyDescent="0.35">
      <c r="A1416" s="43"/>
      <c r="B1416" s="43"/>
      <c r="C1416" s="44"/>
      <c r="D1416" s="42"/>
      <c r="E1416" s="42"/>
      <c r="F1416" s="42"/>
      <c r="G1416" s="42"/>
      <c r="H1416" s="42"/>
      <c r="I1416" s="42"/>
      <c r="J1416" s="42"/>
      <c r="K1416" s="42"/>
      <c r="L1416" s="42"/>
      <c r="M1416" s="48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2"/>
      <c r="Y1416" s="42"/>
    </row>
    <row r="1417" spans="1:25" ht="15.5" x14ac:dyDescent="0.35">
      <c r="A1417" s="43"/>
      <c r="B1417" s="43"/>
      <c r="C1417" s="44"/>
      <c r="D1417" s="42"/>
      <c r="E1417" s="42"/>
      <c r="F1417" s="42"/>
      <c r="G1417" s="42"/>
      <c r="H1417" s="42"/>
      <c r="I1417" s="42"/>
      <c r="J1417" s="42"/>
      <c r="K1417" s="42"/>
      <c r="L1417" s="42"/>
      <c r="M1417" s="48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2"/>
      <c r="Y1417" s="42"/>
    </row>
    <row r="1418" spans="1:25" ht="15.5" x14ac:dyDescent="0.35">
      <c r="A1418" s="43"/>
      <c r="B1418" s="43"/>
      <c r="C1418" s="44"/>
      <c r="D1418" s="42"/>
      <c r="E1418" s="42"/>
      <c r="F1418" s="42"/>
      <c r="G1418" s="42"/>
      <c r="H1418" s="42"/>
      <c r="I1418" s="42"/>
      <c r="J1418" s="42"/>
      <c r="K1418" s="42"/>
      <c r="L1418" s="42"/>
      <c r="M1418" s="48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2"/>
      <c r="Y1418" s="42"/>
    </row>
    <row r="1419" spans="1:25" ht="15.5" x14ac:dyDescent="0.35">
      <c r="A1419" s="43"/>
      <c r="B1419" s="43"/>
      <c r="C1419" s="44"/>
      <c r="D1419" s="42"/>
      <c r="E1419" s="42"/>
      <c r="F1419" s="42"/>
      <c r="G1419" s="42"/>
      <c r="H1419" s="42"/>
      <c r="I1419" s="42"/>
      <c r="J1419" s="42"/>
      <c r="K1419" s="42"/>
      <c r="L1419" s="42"/>
      <c r="M1419" s="48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2"/>
      <c r="Y1419" s="42"/>
    </row>
    <row r="1420" spans="1:25" ht="15.5" x14ac:dyDescent="0.35">
      <c r="A1420" s="43"/>
      <c r="B1420" s="43"/>
      <c r="C1420" s="44"/>
      <c r="D1420" s="42"/>
      <c r="E1420" s="42"/>
      <c r="F1420" s="42"/>
      <c r="G1420" s="42"/>
      <c r="H1420" s="42"/>
      <c r="I1420" s="42"/>
      <c r="J1420" s="42"/>
      <c r="K1420" s="42"/>
      <c r="L1420" s="42"/>
      <c r="M1420" s="48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2"/>
      <c r="Y1420" s="42"/>
    </row>
    <row r="1421" spans="1:25" ht="15.5" x14ac:dyDescent="0.35">
      <c r="A1421" s="43"/>
      <c r="B1421" s="43"/>
      <c r="C1421" s="44"/>
      <c r="D1421" s="42"/>
      <c r="E1421" s="42"/>
      <c r="F1421" s="42"/>
      <c r="G1421" s="42"/>
      <c r="H1421" s="42"/>
      <c r="I1421" s="42"/>
      <c r="J1421" s="42"/>
      <c r="K1421" s="42"/>
      <c r="L1421" s="42"/>
      <c r="M1421" s="48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2"/>
      <c r="Y1421" s="42"/>
    </row>
    <row r="1422" spans="1:25" ht="15.5" x14ac:dyDescent="0.35">
      <c r="A1422" s="43"/>
      <c r="B1422" s="43"/>
      <c r="C1422" s="44"/>
      <c r="D1422" s="42"/>
      <c r="E1422" s="42"/>
      <c r="F1422" s="42"/>
      <c r="G1422" s="42"/>
      <c r="H1422" s="42"/>
      <c r="I1422" s="42"/>
      <c r="J1422" s="42"/>
      <c r="K1422" s="42"/>
      <c r="L1422" s="42"/>
      <c r="M1422" s="48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2"/>
      <c r="Y1422" s="42"/>
    </row>
    <row r="1423" spans="1:25" ht="15.5" x14ac:dyDescent="0.35">
      <c r="A1423" s="43"/>
      <c r="B1423" s="43"/>
      <c r="C1423" s="44"/>
      <c r="D1423" s="42"/>
      <c r="E1423" s="42"/>
      <c r="F1423" s="42"/>
      <c r="G1423" s="42"/>
      <c r="H1423" s="42"/>
      <c r="I1423" s="42"/>
      <c r="J1423" s="42"/>
      <c r="K1423" s="42"/>
      <c r="L1423" s="42"/>
      <c r="M1423" s="48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2"/>
      <c r="Y1423" s="42"/>
    </row>
    <row r="1424" spans="1:25" ht="15.5" x14ac:dyDescent="0.35">
      <c r="A1424" s="43"/>
      <c r="B1424" s="43"/>
      <c r="C1424" s="44"/>
      <c r="D1424" s="42"/>
      <c r="E1424" s="42"/>
      <c r="F1424" s="42"/>
      <c r="G1424" s="42"/>
      <c r="H1424" s="42"/>
      <c r="I1424" s="42"/>
      <c r="J1424" s="42"/>
      <c r="K1424" s="42"/>
      <c r="L1424" s="42"/>
      <c r="M1424" s="48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2"/>
      <c r="Y1424" s="42"/>
    </row>
    <row r="1425" spans="1:25" ht="15.5" x14ac:dyDescent="0.35">
      <c r="A1425" s="43"/>
      <c r="B1425" s="43"/>
      <c r="C1425" s="44"/>
      <c r="D1425" s="42"/>
      <c r="E1425" s="42"/>
      <c r="F1425" s="42"/>
      <c r="G1425" s="42"/>
      <c r="H1425" s="42"/>
      <c r="I1425" s="42"/>
      <c r="J1425" s="42"/>
      <c r="K1425" s="42"/>
      <c r="L1425" s="42"/>
      <c r="M1425" s="48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2"/>
      <c r="Y1425" s="42"/>
    </row>
    <row r="1426" spans="1:25" ht="15.5" x14ac:dyDescent="0.35">
      <c r="A1426" s="43"/>
      <c r="B1426" s="43"/>
      <c r="C1426" s="44"/>
      <c r="D1426" s="42"/>
      <c r="E1426" s="42"/>
      <c r="F1426" s="42"/>
      <c r="G1426" s="42"/>
      <c r="H1426" s="42"/>
      <c r="I1426" s="42"/>
      <c r="J1426" s="42"/>
      <c r="K1426" s="42"/>
      <c r="L1426" s="42"/>
      <c r="M1426" s="48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2"/>
      <c r="Y1426" s="42"/>
    </row>
    <row r="1427" spans="1:25" ht="15.5" x14ac:dyDescent="0.35">
      <c r="A1427" s="43"/>
      <c r="B1427" s="43"/>
      <c r="C1427" s="44"/>
      <c r="D1427" s="42"/>
      <c r="E1427" s="42"/>
      <c r="F1427" s="42"/>
      <c r="G1427" s="42"/>
      <c r="H1427" s="42"/>
      <c r="I1427" s="42"/>
      <c r="J1427" s="42"/>
      <c r="K1427" s="42"/>
      <c r="L1427" s="42"/>
      <c r="M1427" s="48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2"/>
      <c r="Y1427" s="42"/>
    </row>
    <row r="1428" spans="1:25" ht="15.5" x14ac:dyDescent="0.35">
      <c r="A1428" s="43"/>
      <c r="B1428" s="43"/>
      <c r="C1428" s="44"/>
      <c r="D1428" s="42"/>
      <c r="E1428" s="42"/>
      <c r="F1428" s="42"/>
      <c r="G1428" s="42"/>
      <c r="H1428" s="42"/>
      <c r="I1428" s="42"/>
      <c r="J1428" s="42"/>
      <c r="K1428" s="42"/>
      <c r="L1428" s="42"/>
      <c r="M1428" s="48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2"/>
      <c r="Y1428" s="42"/>
    </row>
    <row r="1429" spans="1:25" ht="15.5" x14ac:dyDescent="0.35">
      <c r="A1429" s="43"/>
      <c r="B1429" s="43"/>
      <c r="C1429" s="44"/>
      <c r="D1429" s="42"/>
      <c r="E1429" s="42"/>
      <c r="F1429" s="42"/>
      <c r="G1429" s="42"/>
      <c r="H1429" s="42"/>
      <c r="I1429" s="42"/>
      <c r="J1429" s="42"/>
      <c r="K1429" s="42"/>
      <c r="L1429" s="42"/>
      <c r="M1429" s="48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2"/>
      <c r="Y1429" s="42"/>
    </row>
    <row r="1430" spans="1:25" ht="15.5" x14ac:dyDescent="0.35">
      <c r="A1430" s="43"/>
      <c r="B1430" s="43"/>
      <c r="C1430" s="44"/>
      <c r="D1430" s="42"/>
      <c r="E1430" s="42"/>
      <c r="F1430" s="42"/>
      <c r="G1430" s="42"/>
      <c r="H1430" s="42"/>
      <c r="I1430" s="42"/>
      <c r="J1430" s="42"/>
      <c r="K1430" s="42"/>
      <c r="L1430" s="42"/>
      <c r="M1430" s="48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2"/>
      <c r="Y1430" s="42"/>
    </row>
    <row r="1431" spans="1:25" ht="15.5" x14ac:dyDescent="0.35">
      <c r="A1431" s="43"/>
      <c r="B1431" s="43"/>
      <c r="C1431" s="44"/>
      <c r="D1431" s="42"/>
      <c r="E1431" s="42"/>
      <c r="F1431" s="42"/>
      <c r="G1431" s="42"/>
      <c r="H1431" s="42"/>
      <c r="I1431" s="42"/>
      <c r="J1431" s="42"/>
      <c r="K1431" s="42"/>
      <c r="L1431" s="42"/>
      <c r="M1431" s="48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2"/>
      <c r="Y1431" s="42"/>
    </row>
    <row r="1432" spans="1:25" ht="15.5" x14ac:dyDescent="0.35">
      <c r="A1432" s="43"/>
      <c r="B1432" s="43"/>
      <c r="C1432" s="44"/>
      <c r="D1432" s="42"/>
      <c r="E1432" s="42"/>
      <c r="F1432" s="42"/>
      <c r="G1432" s="42"/>
      <c r="H1432" s="42"/>
      <c r="I1432" s="42"/>
      <c r="J1432" s="42"/>
      <c r="K1432" s="42"/>
      <c r="L1432" s="42"/>
      <c r="M1432" s="48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2"/>
      <c r="Y1432" s="42"/>
    </row>
    <row r="1433" spans="1:25" ht="15.5" x14ac:dyDescent="0.35">
      <c r="A1433" s="43"/>
      <c r="B1433" s="43"/>
      <c r="C1433" s="44"/>
      <c r="D1433" s="42"/>
      <c r="E1433" s="42"/>
      <c r="F1433" s="42"/>
      <c r="G1433" s="42"/>
      <c r="H1433" s="42"/>
      <c r="I1433" s="42"/>
      <c r="J1433" s="42"/>
      <c r="K1433" s="42"/>
      <c r="L1433" s="42"/>
      <c r="M1433" s="48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2"/>
      <c r="Y1433" s="42"/>
    </row>
    <row r="1434" spans="1:25" ht="15.5" x14ac:dyDescent="0.35">
      <c r="A1434" s="43"/>
      <c r="B1434" s="43"/>
      <c r="C1434" s="44"/>
      <c r="D1434" s="42"/>
      <c r="E1434" s="42"/>
      <c r="F1434" s="42"/>
      <c r="G1434" s="42"/>
      <c r="H1434" s="42"/>
      <c r="I1434" s="42"/>
      <c r="J1434" s="42"/>
      <c r="K1434" s="42"/>
      <c r="L1434" s="42"/>
      <c r="M1434" s="48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2"/>
      <c r="Y1434" s="42"/>
    </row>
    <row r="1435" spans="1:25" ht="15.5" x14ac:dyDescent="0.35">
      <c r="A1435" s="43"/>
      <c r="B1435" s="43"/>
      <c r="C1435" s="44"/>
      <c r="D1435" s="42"/>
      <c r="E1435" s="42"/>
      <c r="F1435" s="42"/>
      <c r="G1435" s="42"/>
      <c r="H1435" s="42"/>
      <c r="I1435" s="42"/>
      <c r="J1435" s="42"/>
      <c r="K1435" s="42"/>
      <c r="L1435" s="42"/>
      <c r="M1435" s="48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2"/>
      <c r="Y1435" s="42"/>
    </row>
    <row r="1436" spans="1:25" ht="15.5" x14ac:dyDescent="0.35">
      <c r="A1436" s="43"/>
      <c r="B1436" s="43"/>
      <c r="C1436" s="44"/>
      <c r="D1436" s="42"/>
      <c r="E1436" s="42"/>
      <c r="F1436" s="42"/>
      <c r="G1436" s="42"/>
      <c r="H1436" s="42"/>
      <c r="I1436" s="42"/>
      <c r="J1436" s="42"/>
      <c r="K1436" s="42"/>
      <c r="L1436" s="42"/>
      <c r="M1436" s="48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2"/>
      <c r="Y1436" s="42"/>
    </row>
    <row r="1437" spans="1:25" ht="15.5" x14ac:dyDescent="0.35">
      <c r="A1437" s="43"/>
      <c r="B1437" s="43"/>
      <c r="C1437" s="44"/>
      <c r="D1437" s="42"/>
      <c r="E1437" s="42"/>
      <c r="F1437" s="42"/>
      <c r="G1437" s="42"/>
      <c r="H1437" s="42"/>
      <c r="I1437" s="42"/>
      <c r="J1437" s="42"/>
      <c r="K1437" s="42"/>
      <c r="L1437" s="42"/>
      <c r="M1437" s="48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2"/>
      <c r="Y1437" s="42"/>
    </row>
    <row r="1438" spans="1:25" ht="15.5" x14ac:dyDescent="0.35">
      <c r="A1438" s="43"/>
      <c r="B1438" s="43"/>
      <c r="C1438" s="44"/>
      <c r="D1438" s="42"/>
      <c r="E1438" s="42"/>
      <c r="F1438" s="42"/>
      <c r="G1438" s="42"/>
      <c r="H1438" s="42"/>
      <c r="I1438" s="42"/>
      <c r="J1438" s="42"/>
      <c r="K1438" s="42"/>
      <c r="L1438" s="42"/>
      <c r="M1438" s="48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2"/>
      <c r="Y1438" s="42"/>
    </row>
    <row r="1439" spans="1:25" ht="15.5" x14ac:dyDescent="0.35">
      <c r="A1439" s="43"/>
      <c r="B1439" s="43"/>
      <c r="C1439" s="44"/>
      <c r="D1439" s="42"/>
      <c r="E1439" s="42"/>
      <c r="F1439" s="42"/>
      <c r="G1439" s="42"/>
      <c r="H1439" s="42"/>
      <c r="I1439" s="42"/>
      <c r="J1439" s="42"/>
      <c r="K1439" s="42"/>
      <c r="L1439" s="42"/>
      <c r="M1439" s="48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2"/>
      <c r="Y1439" s="42"/>
    </row>
    <row r="1440" spans="1:25" ht="15.5" x14ac:dyDescent="0.35">
      <c r="A1440" s="43"/>
      <c r="B1440" s="43"/>
      <c r="C1440" s="44"/>
      <c r="D1440" s="42"/>
      <c r="E1440" s="42"/>
      <c r="F1440" s="42"/>
      <c r="G1440" s="42"/>
      <c r="H1440" s="42"/>
      <c r="I1440" s="42"/>
      <c r="J1440" s="42"/>
      <c r="K1440" s="42"/>
      <c r="L1440" s="42"/>
      <c r="M1440" s="48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2"/>
      <c r="Y1440" s="42"/>
    </row>
    <row r="1441" spans="1:25" ht="15.5" x14ac:dyDescent="0.35">
      <c r="A1441" s="43"/>
      <c r="B1441" s="43"/>
      <c r="C1441" s="44"/>
      <c r="D1441" s="42"/>
      <c r="E1441" s="42"/>
      <c r="F1441" s="42"/>
      <c r="G1441" s="42"/>
      <c r="H1441" s="42"/>
      <c r="I1441" s="42"/>
      <c r="J1441" s="42"/>
      <c r="K1441" s="42"/>
      <c r="L1441" s="42"/>
      <c r="M1441" s="48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2"/>
      <c r="Y1441" s="42"/>
    </row>
    <row r="1442" spans="1:25" ht="15.5" x14ac:dyDescent="0.35">
      <c r="A1442" s="43"/>
      <c r="B1442" s="43"/>
      <c r="C1442" s="44"/>
      <c r="D1442" s="42"/>
      <c r="E1442" s="42"/>
      <c r="F1442" s="42"/>
      <c r="G1442" s="42"/>
      <c r="H1442" s="42"/>
      <c r="I1442" s="42"/>
      <c r="J1442" s="42"/>
      <c r="K1442" s="42"/>
      <c r="L1442" s="42"/>
      <c r="M1442" s="48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2"/>
      <c r="Y1442" s="42"/>
    </row>
    <row r="1443" spans="1:25" ht="15.5" x14ac:dyDescent="0.35">
      <c r="A1443" s="43"/>
      <c r="B1443" s="43"/>
      <c r="C1443" s="44"/>
      <c r="D1443" s="42"/>
      <c r="E1443" s="42"/>
      <c r="F1443" s="42"/>
      <c r="G1443" s="42"/>
      <c r="H1443" s="42"/>
      <c r="I1443" s="42"/>
      <c r="J1443" s="42"/>
      <c r="K1443" s="42"/>
      <c r="L1443" s="42"/>
      <c r="M1443" s="48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2"/>
      <c r="Y1443" s="42"/>
    </row>
    <row r="1444" spans="1:25" ht="15.5" x14ac:dyDescent="0.35">
      <c r="A1444" s="43"/>
      <c r="B1444" s="43"/>
      <c r="C1444" s="44"/>
      <c r="D1444" s="42"/>
      <c r="E1444" s="42"/>
      <c r="F1444" s="42"/>
      <c r="G1444" s="42"/>
      <c r="H1444" s="42"/>
      <c r="I1444" s="42"/>
      <c r="J1444" s="42"/>
      <c r="K1444" s="42"/>
      <c r="L1444" s="42"/>
      <c r="M1444" s="48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2"/>
      <c r="Y1444" s="42"/>
    </row>
    <row r="1445" spans="1:25" ht="15.5" x14ac:dyDescent="0.35">
      <c r="A1445" s="43"/>
      <c r="B1445" s="43"/>
      <c r="C1445" s="44"/>
      <c r="D1445" s="42"/>
      <c r="E1445" s="42"/>
      <c r="F1445" s="42"/>
      <c r="G1445" s="42"/>
      <c r="H1445" s="42"/>
      <c r="I1445" s="42"/>
      <c r="J1445" s="42"/>
      <c r="K1445" s="42"/>
      <c r="L1445" s="42"/>
      <c r="M1445" s="48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2"/>
      <c r="Y1445" s="42"/>
    </row>
    <row r="1446" spans="1:25" ht="15.5" x14ac:dyDescent="0.35">
      <c r="A1446" s="43"/>
      <c r="B1446" s="43"/>
      <c r="C1446" s="44"/>
      <c r="D1446" s="42"/>
      <c r="E1446" s="42"/>
      <c r="F1446" s="42"/>
      <c r="G1446" s="42"/>
      <c r="H1446" s="42"/>
      <c r="I1446" s="42"/>
      <c r="J1446" s="42"/>
      <c r="K1446" s="42"/>
      <c r="L1446" s="42"/>
      <c r="M1446" s="48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2"/>
      <c r="Y1446" s="42"/>
    </row>
    <row r="1447" spans="1:25" ht="15.5" x14ac:dyDescent="0.35">
      <c r="A1447" s="43"/>
      <c r="B1447" s="43"/>
      <c r="C1447" s="44"/>
      <c r="D1447" s="42"/>
      <c r="E1447" s="42"/>
      <c r="F1447" s="42"/>
      <c r="G1447" s="42"/>
      <c r="H1447" s="42"/>
      <c r="I1447" s="42"/>
      <c r="J1447" s="42"/>
      <c r="K1447" s="42"/>
      <c r="L1447" s="42"/>
      <c r="M1447" s="48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2"/>
      <c r="Y1447" s="42"/>
    </row>
    <row r="1448" spans="1:25" ht="15.5" x14ac:dyDescent="0.35">
      <c r="A1448" s="43"/>
      <c r="B1448" s="43"/>
      <c r="C1448" s="44"/>
      <c r="D1448" s="42"/>
      <c r="E1448" s="42"/>
      <c r="F1448" s="42"/>
      <c r="G1448" s="42"/>
      <c r="H1448" s="42"/>
      <c r="I1448" s="42"/>
      <c r="J1448" s="42"/>
      <c r="K1448" s="42"/>
      <c r="L1448" s="42"/>
      <c r="M1448" s="48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2"/>
      <c r="Y1448" s="42"/>
    </row>
    <row r="1449" spans="1:25" ht="15.5" x14ac:dyDescent="0.35">
      <c r="A1449" s="43"/>
      <c r="B1449" s="43"/>
      <c r="C1449" s="44"/>
      <c r="D1449" s="42"/>
      <c r="E1449" s="42"/>
      <c r="F1449" s="42"/>
      <c r="G1449" s="42"/>
      <c r="H1449" s="42"/>
      <c r="I1449" s="42"/>
      <c r="J1449" s="42"/>
      <c r="K1449" s="42"/>
      <c r="L1449" s="42"/>
      <c r="M1449" s="48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2"/>
      <c r="Y1449" s="42"/>
    </row>
    <row r="1450" spans="1:25" ht="15.5" x14ac:dyDescent="0.35">
      <c r="A1450" s="43"/>
      <c r="B1450" s="43"/>
      <c r="C1450" s="44"/>
      <c r="D1450" s="42"/>
      <c r="E1450" s="42"/>
      <c r="F1450" s="42"/>
      <c r="G1450" s="42"/>
      <c r="H1450" s="42"/>
      <c r="I1450" s="42"/>
      <c r="J1450" s="42"/>
      <c r="K1450" s="42"/>
      <c r="L1450" s="42"/>
      <c r="M1450" s="48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2"/>
      <c r="Y1450" s="42"/>
    </row>
    <row r="1451" spans="1:25" ht="15.5" x14ac:dyDescent="0.35">
      <c r="A1451" s="43"/>
      <c r="B1451" s="43"/>
      <c r="C1451" s="44"/>
      <c r="D1451" s="42"/>
      <c r="E1451" s="42"/>
      <c r="F1451" s="42"/>
      <c r="G1451" s="42"/>
      <c r="H1451" s="42"/>
      <c r="I1451" s="42"/>
      <c r="J1451" s="42"/>
      <c r="K1451" s="42"/>
      <c r="L1451" s="42"/>
      <c r="M1451" s="48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2"/>
      <c r="Y1451" s="42"/>
    </row>
    <row r="1452" spans="1:25" ht="15.5" x14ac:dyDescent="0.35">
      <c r="A1452" s="43"/>
      <c r="B1452" s="43"/>
      <c r="C1452" s="44"/>
      <c r="D1452" s="42"/>
      <c r="E1452" s="42"/>
      <c r="F1452" s="42"/>
      <c r="G1452" s="42"/>
      <c r="H1452" s="42"/>
      <c r="I1452" s="42"/>
      <c r="J1452" s="42"/>
      <c r="K1452" s="42"/>
      <c r="L1452" s="42"/>
      <c r="M1452" s="48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2"/>
      <c r="Y1452" s="42"/>
    </row>
    <row r="1453" spans="1:25" ht="15.5" x14ac:dyDescent="0.35">
      <c r="A1453" s="43"/>
      <c r="B1453" s="43"/>
      <c r="C1453" s="44"/>
      <c r="D1453" s="42"/>
      <c r="E1453" s="42"/>
      <c r="F1453" s="42"/>
      <c r="G1453" s="42"/>
      <c r="H1453" s="42"/>
      <c r="I1453" s="42"/>
      <c r="J1453" s="42"/>
      <c r="K1453" s="42"/>
      <c r="L1453" s="42"/>
      <c r="M1453" s="48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2"/>
      <c r="Y1453" s="42"/>
    </row>
    <row r="1454" spans="1:25" ht="15.5" x14ac:dyDescent="0.35">
      <c r="A1454" s="43"/>
      <c r="B1454" s="43"/>
      <c r="C1454" s="44"/>
      <c r="D1454" s="42"/>
      <c r="E1454" s="42"/>
      <c r="F1454" s="42"/>
      <c r="G1454" s="42"/>
      <c r="H1454" s="42"/>
      <c r="I1454" s="42"/>
      <c r="J1454" s="42"/>
      <c r="K1454" s="42"/>
      <c r="L1454" s="42"/>
      <c r="M1454" s="48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2"/>
      <c r="Y1454" s="42"/>
    </row>
    <row r="1455" spans="1:25" ht="15.5" x14ac:dyDescent="0.35">
      <c r="A1455" s="43"/>
      <c r="B1455" s="43"/>
      <c r="C1455" s="44"/>
      <c r="D1455" s="42"/>
      <c r="E1455" s="42"/>
      <c r="F1455" s="42"/>
      <c r="G1455" s="42"/>
      <c r="H1455" s="42"/>
      <c r="I1455" s="42"/>
      <c r="J1455" s="42"/>
      <c r="K1455" s="42"/>
      <c r="L1455" s="42"/>
      <c r="M1455" s="48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2"/>
      <c r="Y1455" s="42"/>
    </row>
    <row r="1456" spans="1:25" ht="15.5" x14ac:dyDescent="0.35">
      <c r="A1456" s="43"/>
      <c r="B1456" s="43"/>
      <c r="C1456" s="44"/>
      <c r="D1456" s="42"/>
      <c r="E1456" s="42"/>
      <c r="F1456" s="42"/>
      <c r="G1456" s="42"/>
      <c r="H1456" s="42"/>
      <c r="I1456" s="42"/>
      <c r="J1456" s="42"/>
      <c r="K1456" s="42"/>
      <c r="L1456" s="42"/>
      <c r="M1456" s="48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2"/>
      <c r="Y1456" s="42"/>
    </row>
    <row r="1457" spans="1:25" ht="15.5" x14ac:dyDescent="0.35">
      <c r="A1457" s="43"/>
      <c r="B1457" s="43"/>
      <c r="C1457" s="44"/>
      <c r="D1457" s="42"/>
      <c r="E1457" s="42"/>
      <c r="F1457" s="42"/>
      <c r="G1457" s="42"/>
      <c r="H1457" s="42"/>
      <c r="I1457" s="42"/>
      <c r="J1457" s="42"/>
      <c r="K1457" s="42"/>
      <c r="L1457" s="42"/>
      <c r="M1457" s="48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2"/>
      <c r="Y1457" s="42"/>
    </row>
    <row r="1458" spans="1:25" ht="15.5" x14ac:dyDescent="0.35">
      <c r="A1458" s="43"/>
      <c r="B1458" s="43"/>
      <c r="C1458" s="44"/>
      <c r="D1458" s="42"/>
      <c r="E1458" s="42"/>
      <c r="F1458" s="42"/>
      <c r="G1458" s="42"/>
      <c r="H1458" s="42"/>
      <c r="I1458" s="42"/>
      <c r="J1458" s="42"/>
      <c r="K1458" s="42"/>
      <c r="L1458" s="42"/>
      <c r="M1458" s="48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2"/>
      <c r="Y1458" s="42"/>
    </row>
    <row r="1459" spans="1:25" ht="15.5" x14ac:dyDescent="0.35">
      <c r="A1459" s="43"/>
      <c r="B1459" s="43"/>
      <c r="C1459" s="44"/>
      <c r="D1459" s="42"/>
      <c r="E1459" s="42"/>
      <c r="F1459" s="42"/>
      <c r="G1459" s="42"/>
      <c r="H1459" s="42"/>
      <c r="I1459" s="42"/>
      <c r="J1459" s="42"/>
      <c r="K1459" s="42"/>
      <c r="L1459" s="42"/>
      <c r="M1459" s="48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2"/>
      <c r="Y1459" s="42"/>
    </row>
    <row r="1460" spans="1:25" ht="15.5" x14ac:dyDescent="0.35">
      <c r="A1460" s="43"/>
      <c r="B1460" s="43"/>
      <c r="C1460" s="44"/>
      <c r="D1460" s="42"/>
      <c r="E1460" s="42"/>
      <c r="F1460" s="42"/>
      <c r="G1460" s="42"/>
      <c r="H1460" s="42"/>
      <c r="I1460" s="42"/>
      <c r="J1460" s="42"/>
      <c r="K1460" s="42"/>
      <c r="L1460" s="42"/>
      <c r="M1460" s="48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2"/>
      <c r="Y1460" s="42"/>
    </row>
    <row r="1461" spans="1:25" ht="15.5" x14ac:dyDescent="0.35">
      <c r="A1461" s="43"/>
      <c r="B1461" s="43"/>
      <c r="C1461" s="44"/>
      <c r="D1461" s="42"/>
      <c r="E1461" s="42"/>
      <c r="F1461" s="42"/>
      <c r="G1461" s="42"/>
      <c r="H1461" s="42"/>
      <c r="I1461" s="42"/>
      <c r="J1461" s="42"/>
      <c r="K1461" s="42"/>
      <c r="L1461" s="42"/>
      <c r="M1461" s="48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2"/>
      <c r="Y1461" s="42"/>
    </row>
    <row r="1462" spans="1:25" ht="15.5" x14ac:dyDescent="0.35">
      <c r="A1462" s="43"/>
      <c r="B1462" s="43"/>
      <c r="C1462" s="44"/>
      <c r="D1462" s="42"/>
      <c r="E1462" s="42"/>
      <c r="F1462" s="42"/>
      <c r="G1462" s="42"/>
      <c r="H1462" s="42"/>
      <c r="I1462" s="42"/>
      <c r="J1462" s="42"/>
      <c r="K1462" s="42"/>
      <c r="L1462" s="42"/>
      <c r="M1462" s="48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2"/>
      <c r="Y1462" s="42"/>
    </row>
    <row r="1463" spans="1:25" ht="15.5" x14ac:dyDescent="0.35">
      <c r="A1463" s="43"/>
      <c r="B1463" s="43"/>
      <c r="C1463" s="44"/>
      <c r="D1463" s="42"/>
      <c r="E1463" s="42"/>
      <c r="F1463" s="42"/>
      <c r="G1463" s="42"/>
      <c r="H1463" s="42"/>
      <c r="I1463" s="42"/>
      <c r="J1463" s="42"/>
      <c r="K1463" s="42"/>
      <c r="L1463" s="42"/>
      <c r="M1463" s="48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2"/>
      <c r="Y1463" s="42"/>
    </row>
    <row r="1464" spans="1:25" ht="15.5" x14ac:dyDescent="0.35">
      <c r="A1464" s="43"/>
      <c r="B1464" s="43"/>
      <c r="C1464" s="44"/>
      <c r="D1464" s="42"/>
      <c r="E1464" s="42"/>
      <c r="F1464" s="42"/>
      <c r="G1464" s="42"/>
      <c r="H1464" s="42"/>
      <c r="I1464" s="42"/>
      <c r="J1464" s="42"/>
      <c r="K1464" s="42"/>
      <c r="L1464" s="42"/>
      <c r="M1464" s="48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2"/>
      <c r="Y1464" s="42"/>
    </row>
    <row r="1465" spans="1:25" ht="15.5" x14ac:dyDescent="0.35">
      <c r="A1465" s="43"/>
      <c r="B1465" s="43"/>
      <c r="C1465" s="44"/>
      <c r="D1465" s="42"/>
      <c r="E1465" s="42"/>
      <c r="F1465" s="42"/>
      <c r="G1465" s="42"/>
      <c r="H1465" s="42"/>
      <c r="I1465" s="42"/>
      <c r="J1465" s="42"/>
      <c r="K1465" s="42"/>
      <c r="L1465" s="42"/>
      <c r="M1465" s="48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2"/>
      <c r="Y1465" s="42"/>
    </row>
    <row r="1466" spans="1:25" ht="15.5" x14ac:dyDescent="0.35">
      <c r="A1466" s="43"/>
      <c r="B1466" s="43"/>
      <c r="C1466" s="44"/>
      <c r="D1466" s="42"/>
      <c r="E1466" s="42"/>
      <c r="F1466" s="42"/>
      <c r="G1466" s="42"/>
      <c r="H1466" s="42"/>
      <c r="I1466" s="42"/>
      <c r="J1466" s="42"/>
      <c r="K1466" s="42"/>
      <c r="L1466" s="42"/>
      <c r="M1466" s="48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2"/>
      <c r="Y1466" s="42"/>
    </row>
    <row r="1467" spans="1:25" ht="15.5" x14ac:dyDescent="0.35">
      <c r="A1467" s="43"/>
      <c r="B1467" s="43"/>
      <c r="C1467" s="44"/>
      <c r="D1467" s="42"/>
      <c r="E1467" s="42"/>
      <c r="F1467" s="42"/>
      <c r="G1467" s="42"/>
      <c r="H1467" s="42"/>
      <c r="I1467" s="42"/>
      <c r="J1467" s="42"/>
      <c r="K1467" s="42"/>
      <c r="L1467" s="42"/>
      <c r="M1467" s="48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2"/>
      <c r="Y1467" s="42"/>
    </row>
    <row r="1468" spans="1:25" ht="15.5" x14ac:dyDescent="0.35">
      <c r="A1468" s="43"/>
      <c r="B1468" s="43"/>
      <c r="C1468" s="44"/>
      <c r="D1468" s="42"/>
      <c r="E1468" s="42"/>
      <c r="F1468" s="42"/>
      <c r="G1468" s="42"/>
      <c r="H1468" s="42"/>
      <c r="I1468" s="42"/>
      <c r="J1468" s="42"/>
      <c r="K1468" s="42"/>
      <c r="L1468" s="42"/>
      <c r="M1468" s="48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2"/>
      <c r="Y1468" s="42"/>
    </row>
    <row r="1469" spans="1:25" ht="15.5" x14ac:dyDescent="0.35">
      <c r="A1469" s="43"/>
      <c r="B1469" s="43"/>
      <c r="C1469" s="44"/>
      <c r="D1469" s="42"/>
      <c r="E1469" s="42"/>
      <c r="F1469" s="42"/>
      <c r="G1469" s="42"/>
      <c r="H1469" s="42"/>
      <c r="I1469" s="42"/>
      <c r="J1469" s="42"/>
      <c r="K1469" s="42"/>
      <c r="L1469" s="42"/>
      <c r="M1469" s="48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2"/>
      <c r="Y1469" s="42"/>
    </row>
    <row r="1470" spans="1:25" ht="15.5" x14ac:dyDescent="0.35">
      <c r="A1470" s="43"/>
      <c r="B1470" s="43"/>
      <c r="C1470" s="44"/>
      <c r="D1470" s="42"/>
      <c r="E1470" s="42"/>
      <c r="F1470" s="42"/>
      <c r="G1470" s="42"/>
      <c r="H1470" s="42"/>
      <c r="I1470" s="42"/>
      <c r="J1470" s="42"/>
      <c r="K1470" s="42"/>
      <c r="L1470" s="42"/>
      <c r="M1470" s="48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2"/>
      <c r="Y1470" s="42"/>
    </row>
    <row r="1471" spans="1:25" ht="15.5" x14ac:dyDescent="0.35">
      <c r="A1471" s="43"/>
      <c r="B1471" s="43"/>
      <c r="C1471" s="44"/>
      <c r="D1471" s="42"/>
      <c r="E1471" s="42"/>
      <c r="F1471" s="42"/>
      <c r="G1471" s="42"/>
      <c r="H1471" s="42"/>
      <c r="I1471" s="42"/>
      <c r="J1471" s="42"/>
      <c r="K1471" s="42"/>
      <c r="L1471" s="42"/>
      <c r="M1471" s="48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2"/>
      <c r="Y1471" s="42"/>
    </row>
    <row r="1472" spans="1:25" ht="15.5" x14ac:dyDescent="0.35">
      <c r="A1472" s="43"/>
      <c r="B1472" s="43"/>
      <c r="C1472" s="44"/>
      <c r="D1472" s="42"/>
      <c r="E1472" s="42"/>
      <c r="F1472" s="42"/>
      <c r="G1472" s="42"/>
      <c r="H1472" s="42"/>
      <c r="I1472" s="42"/>
      <c r="J1472" s="42"/>
      <c r="K1472" s="42"/>
      <c r="L1472" s="42"/>
      <c r="M1472" s="48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2"/>
      <c r="Y1472" s="42"/>
    </row>
    <row r="1473" spans="1:25" ht="15.5" x14ac:dyDescent="0.35">
      <c r="A1473" s="43"/>
      <c r="B1473" s="43"/>
      <c r="C1473" s="44"/>
      <c r="D1473" s="42"/>
      <c r="E1473" s="42"/>
      <c r="F1473" s="42"/>
      <c r="G1473" s="42"/>
      <c r="H1473" s="42"/>
      <c r="I1473" s="42"/>
      <c r="J1473" s="42"/>
      <c r="K1473" s="42"/>
      <c r="L1473" s="42"/>
      <c r="M1473" s="48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2"/>
      <c r="Y1473" s="42"/>
    </row>
    <row r="1474" spans="1:25" ht="15.5" x14ac:dyDescent="0.35">
      <c r="A1474" s="43"/>
      <c r="B1474" s="43"/>
      <c r="C1474" s="44"/>
      <c r="D1474" s="42"/>
      <c r="E1474" s="42"/>
      <c r="F1474" s="42"/>
      <c r="G1474" s="42"/>
      <c r="H1474" s="42"/>
      <c r="I1474" s="42"/>
      <c r="J1474" s="42"/>
      <c r="K1474" s="42"/>
      <c r="L1474" s="42"/>
      <c r="M1474" s="48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2"/>
      <c r="Y1474" s="42"/>
    </row>
    <row r="1475" spans="1:25" ht="15.5" x14ac:dyDescent="0.35">
      <c r="A1475" s="43"/>
      <c r="B1475" s="43"/>
      <c r="C1475" s="44"/>
      <c r="D1475" s="42"/>
      <c r="E1475" s="42"/>
      <c r="F1475" s="42"/>
      <c r="G1475" s="42"/>
      <c r="H1475" s="42"/>
      <c r="I1475" s="42"/>
      <c r="J1475" s="42"/>
      <c r="K1475" s="42"/>
      <c r="L1475" s="42"/>
      <c r="M1475" s="48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2"/>
      <c r="Y1475" s="42"/>
    </row>
    <row r="1476" spans="1:25" ht="15.5" x14ac:dyDescent="0.35">
      <c r="A1476" s="43"/>
      <c r="B1476" s="43"/>
      <c r="C1476" s="44"/>
      <c r="D1476" s="42"/>
      <c r="E1476" s="42"/>
      <c r="F1476" s="42"/>
      <c r="G1476" s="42"/>
      <c r="H1476" s="42"/>
      <c r="I1476" s="42"/>
      <c r="J1476" s="42"/>
      <c r="K1476" s="42"/>
      <c r="L1476" s="42"/>
      <c r="M1476" s="48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2"/>
      <c r="Y1476" s="42"/>
    </row>
    <row r="1477" spans="1:25" ht="15.5" x14ac:dyDescent="0.35">
      <c r="A1477" s="43"/>
      <c r="B1477" s="43"/>
      <c r="C1477" s="44"/>
      <c r="D1477" s="42"/>
      <c r="E1477" s="42"/>
      <c r="F1477" s="42"/>
      <c r="G1477" s="42"/>
      <c r="H1477" s="42"/>
      <c r="I1477" s="42"/>
      <c r="J1477" s="42"/>
      <c r="K1477" s="42"/>
      <c r="L1477" s="42"/>
      <c r="M1477" s="48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2"/>
      <c r="Y1477" s="42"/>
    </row>
    <row r="1478" spans="1:25" ht="15.5" x14ac:dyDescent="0.35">
      <c r="A1478" s="43"/>
      <c r="B1478" s="43"/>
      <c r="C1478" s="44"/>
      <c r="D1478" s="42"/>
      <c r="E1478" s="42"/>
      <c r="F1478" s="42"/>
      <c r="G1478" s="42"/>
      <c r="H1478" s="42"/>
      <c r="I1478" s="42"/>
      <c r="J1478" s="42"/>
      <c r="K1478" s="42"/>
      <c r="L1478" s="42"/>
      <c r="M1478" s="48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2"/>
      <c r="Y1478" s="42"/>
    </row>
    <row r="1479" spans="1:25" ht="15.5" x14ac:dyDescent="0.35">
      <c r="A1479" s="43"/>
      <c r="B1479" s="43"/>
      <c r="C1479" s="44"/>
      <c r="D1479" s="42"/>
      <c r="E1479" s="42"/>
      <c r="F1479" s="42"/>
      <c r="G1479" s="42"/>
      <c r="H1479" s="42"/>
      <c r="I1479" s="42"/>
      <c r="J1479" s="42"/>
      <c r="K1479" s="42"/>
      <c r="L1479" s="42"/>
      <c r="M1479" s="48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2"/>
      <c r="Y1479" s="42"/>
    </row>
    <row r="1480" spans="1:25" ht="15.5" x14ac:dyDescent="0.35">
      <c r="A1480" s="43"/>
      <c r="B1480" s="43"/>
      <c r="C1480" s="44"/>
      <c r="D1480" s="42"/>
      <c r="E1480" s="42"/>
      <c r="F1480" s="42"/>
      <c r="G1480" s="42"/>
      <c r="H1480" s="42"/>
      <c r="I1480" s="42"/>
      <c r="J1480" s="42"/>
      <c r="K1480" s="42"/>
      <c r="L1480" s="42"/>
      <c r="M1480" s="48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2"/>
      <c r="Y1480" s="42"/>
    </row>
    <row r="1481" spans="1:25" ht="15.5" x14ac:dyDescent="0.35">
      <c r="A1481" s="43"/>
      <c r="B1481" s="43"/>
      <c r="C1481" s="44"/>
      <c r="D1481" s="42"/>
      <c r="E1481" s="42"/>
      <c r="F1481" s="42"/>
      <c r="G1481" s="42"/>
      <c r="H1481" s="42"/>
      <c r="I1481" s="42"/>
      <c r="J1481" s="42"/>
      <c r="K1481" s="42"/>
      <c r="L1481" s="42"/>
      <c r="M1481" s="48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2"/>
      <c r="Y1481" s="42"/>
    </row>
    <row r="1482" spans="1:25" ht="15.5" x14ac:dyDescent="0.35">
      <c r="A1482" s="43"/>
      <c r="B1482" s="43"/>
      <c r="C1482" s="44"/>
      <c r="D1482" s="42"/>
      <c r="E1482" s="42"/>
      <c r="F1482" s="42"/>
      <c r="G1482" s="42"/>
      <c r="H1482" s="42"/>
      <c r="I1482" s="42"/>
      <c r="J1482" s="42"/>
      <c r="K1482" s="42"/>
      <c r="L1482" s="42"/>
      <c r="M1482" s="48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2"/>
      <c r="Y1482" s="42"/>
    </row>
    <row r="1483" spans="1:25" ht="15.5" x14ac:dyDescent="0.35">
      <c r="A1483" s="43"/>
      <c r="B1483" s="43"/>
      <c r="C1483" s="44"/>
      <c r="D1483" s="42"/>
      <c r="E1483" s="42"/>
      <c r="F1483" s="42"/>
      <c r="G1483" s="42"/>
      <c r="H1483" s="42"/>
      <c r="I1483" s="42"/>
      <c r="J1483" s="42"/>
      <c r="K1483" s="42"/>
      <c r="L1483" s="42"/>
      <c r="M1483" s="48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2"/>
      <c r="Y1483" s="42"/>
    </row>
    <row r="1484" spans="1:25" ht="15.5" x14ac:dyDescent="0.35">
      <c r="A1484" s="43"/>
      <c r="B1484" s="43"/>
      <c r="C1484" s="44"/>
      <c r="D1484" s="42"/>
      <c r="E1484" s="42"/>
      <c r="F1484" s="42"/>
      <c r="G1484" s="42"/>
      <c r="H1484" s="42"/>
      <c r="I1484" s="42"/>
      <c r="J1484" s="42"/>
      <c r="K1484" s="42"/>
      <c r="L1484" s="42"/>
      <c r="M1484" s="48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2"/>
      <c r="Y1484" s="42"/>
    </row>
    <row r="1485" spans="1:25" ht="15.5" x14ac:dyDescent="0.35">
      <c r="A1485" s="43"/>
      <c r="B1485" s="43"/>
      <c r="C1485" s="44"/>
      <c r="D1485" s="42"/>
      <c r="E1485" s="42"/>
      <c r="F1485" s="42"/>
      <c r="G1485" s="42"/>
      <c r="H1485" s="42"/>
      <c r="I1485" s="42"/>
      <c r="J1485" s="42"/>
      <c r="K1485" s="42"/>
      <c r="L1485" s="42"/>
      <c r="M1485" s="48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2"/>
      <c r="Y1485" s="42"/>
    </row>
    <row r="1486" spans="1:25" ht="15.5" x14ac:dyDescent="0.35">
      <c r="A1486" s="43"/>
      <c r="B1486" s="43"/>
      <c r="C1486" s="44"/>
      <c r="D1486" s="42"/>
      <c r="E1486" s="42"/>
      <c r="F1486" s="42"/>
      <c r="G1486" s="42"/>
      <c r="H1486" s="42"/>
      <c r="I1486" s="42"/>
      <c r="J1486" s="42"/>
      <c r="K1486" s="42"/>
      <c r="L1486" s="42"/>
      <c r="M1486" s="48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2"/>
      <c r="Y1486" s="42"/>
    </row>
    <row r="1487" spans="1:25" ht="15.5" x14ac:dyDescent="0.35">
      <c r="A1487" s="43"/>
      <c r="B1487" s="43"/>
      <c r="C1487" s="44"/>
      <c r="D1487" s="42"/>
      <c r="E1487" s="42"/>
      <c r="F1487" s="42"/>
      <c r="G1487" s="42"/>
      <c r="H1487" s="42"/>
      <c r="I1487" s="42"/>
      <c r="J1487" s="42"/>
      <c r="K1487" s="42"/>
      <c r="L1487" s="42"/>
      <c r="M1487" s="48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2"/>
      <c r="Y1487" s="42"/>
    </row>
    <row r="1488" spans="1:25" ht="15.5" x14ac:dyDescent="0.35">
      <c r="A1488" s="43"/>
      <c r="B1488" s="43"/>
      <c r="C1488" s="44"/>
      <c r="D1488" s="42"/>
      <c r="E1488" s="42"/>
      <c r="F1488" s="42"/>
      <c r="G1488" s="42"/>
      <c r="H1488" s="42"/>
      <c r="I1488" s="42"/>
      <c r="J1488" s="42"/>
      <c r="K1488" s="42"/>
      <c r="L1488" s="42"/>
      <c r="M1488" s="48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2"/>
      <c r="Y1488" s="42"/>
    </row>
    <row r="1489" spans="1:25" ht="15.5" x14ac:dyDescent="0.35">
      <c r="A1489" s="43"/>
      <c r="B1489" s="43"/>
      <c r="C1489" s="44"/>
      <c r="D1489" s="42"/>
      <c r="E1489" s="42"/>
      <c r="F1489" s="42"/>
      <c r="G1489" s="42"/>
      <c r="H1489" s="42"/>
      <c r="I1489" s="42"/>
      <c r="J1489" s="42"/>
      <c r="K1489" s="42"/>
      <c r="L1489" s="42"/>
      <c r="M1489" s="48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2"/>
      <c r="Y1489" s="42"/>
    </row>
    <row r="1490" spans="1:25" ht="15.5" x14ac:dyDescent="0.35">
      <c r="A1490" s="43"/>
      <c r="B1490" s="43"/>
      <c r="C1490" s="44"/>
      <c r="D1490" s="42"/>
      <c r="E1490" s="42"/>
      <c r="F1490" s="42"/>
      <c r="G1490" s="42"/>
      <c r="H1490" s="42"/>
      <c r="I1490" s="42"/>
      <c r="J1490" s="42"/>
      <c r="K1490" s="42"/>
      <c r="L1490" s="42"/>
      <c r="M1490" s="48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2"/>
      <c r="Y1490" s="42"/>
    </row>
    <row r="1491" spans="1:25" ht="15.5" x14ac:dyDescent="0.35">
      <c r="A1491" s="43"/>
      <c r="B1491" s="43"/>
      <c r="C1491" s="44"/>
      <c r="D1491" s="42"/>
      <c r="E1491" s="42"/>
      <c r="F1491" s="42"/>
      <c r="G1491" s="42"/>
      <c r="H1491" s="42"/>
      <c r="I1491" s="42"/>
      <c r="J1491" s="42"/>
      <c r="K1491" s="42"/>
      <c r="L1491" s="42"/>
      <c r="M1491" s="48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2"/>
      <c r="Y1491" s="42"/>
    </row>
    <row r="1492" spans="1:25" ht="15.5" x14ac:dyDescent="0.35">
      <c r="A1492" s="43"/>
      <c r="B1492" s="43"/>
      <c r="C1492" s="44"/>
      <c r="D1492" s="42"/>
      <c r="E1492" s="42"/>
      <c r="F1492" s="42"/>
      <c r="G1492" s="42"/>
      <c r="H1492" s="42"/>
      <c r="I1492" s="42"/>
      <c r="J1492" s="42"/>
      <c r="K1492" s="42"/>
      <c r="L1492" s="42"/>
      <c r="M1492" s="48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2"/>
      <c r="Y1492" s="42"/>
    </row>
    <row r="1493" spans="1:25" ht="15.5" x14ac:dyDescent="0.35">
      <c r="A1493" s="43"/>
      <c r="B1493" s="43"/>
      <c r="C1493" s="44"/>
      <c r="D1493" s="42"/>
      <c r="E1493" s="42"/>
      <c r="F1493" s="42"/>
      <c r="G1493" s="42"/>
      <c r="H1493" s="42"/>
      <c r="I1493" s="42"/>
      <c r="J1493" s="42"/>
      <c r="K1493" s="42"/>
      <c r="L1493" s="42"/>
      <c r="M1493" s="48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2"/>
      <c r="Y1493" s="42"/>
    </row>
    <row r="1494" spans="1:25" ht="15.5" x14ac:dyDescent="0.35">
      <c r="A1494" s="43"/>
      <c r="B1494" s="43"/>
      <c r="C1494" s="44"/>
      <c r="D1494" s="42"/>
      <c r="E1494" s="42"/>
      <c r="F1494" s="42"/>
      <c r="G1494" s="42"/>
      <c r="H1494" s="42"/>
      <c r="I1494" s="42"/>
      <c r="J1494" s="42"/>
      <c r="K1494" s="42"/>
      <c r="L1494" s="42"/>
      <c r="M1494" s="48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2"/>
      <c r="Y1494" s="42"/>
    </row>
    <row r="1495" spans="1:25" ht="15.5" x14ac:dyDescent="0.35">
      <c r="A1495" s="43"/>
      <c r="B1495" s="43"/>
      <c r="C1495" s="44"/>
      <c r="D1495" s="42"/>
      <c r="E1495" s="42"/>
      <c r="F1495" s="42"/>
      <c r="G1495" s="42"/>
      <c r="H1495" s="42"/>
      <c r="I1495" s="42"/>
      <c r="J1495" s="42"/>
      <c r="K1495" s="42"/>
      <c r="L1495" s="42"/>
      <c r="M1495" s="48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2"/>
      <c r="Y1495" s="42"/>
    </row>
    <row r="1496" spans="1:25" ht="15.5" x14ac:dyDescent="0.35">
      <c r="A1496" s="43"/>
      <c r="B1496" s="43"/>
      <c r="C1496" s="44"/>
      <c r="D1496" s="42"/>
      <c r="E1496" s="42"/>
      <c r="F1496" s="42"/>
      <c r="G1496" s="42"/>
      <c r="H1496" s="42"/>
      <c r="I1496" s="42"/>
      <c r="J1496" s="42"/>
      <c r="K1496" s="42"/>
      <c r="L1496" s="42"/>
      <c r="M1496" s="48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2"/>
      <c r="Y1496" s="42"/>
    </row>
    <row r="1497" spans="1:25" ht="15.5" x14ac:dyDescent="0.35">
      <c r="A1497" s="43"/>
      <c r="B1497" s="43"/>
      <c r="C1497" s="44"/>
      <c r="D1497" s="42"/>
      <c r="E1497" s="42"/>
      <c r="F1497" s="42"/>
      <c r="G1497" s="42"/>
      <c r="H1497" s="42"/>
      <c r="I1497" s="42"/>
      <c r="J1497" s="42"/>
      <c r="K1497" s="42"/>
      <c r="L1497" s="42"/>
      <c r="M1497" s="48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2"/>
      <c r="Y1497" s="42"/>
    </row>
    <row r="1498" spans="1:25" ht="15.5" x14ac:dyDescent="0.35">
      <c r="A1498" s="43"/>
      <c r="B1498" s="43"/>
      <c r="C1498" s="44"/>
      <c r="D1498" s="42"/>
      <c r="E1498" s="42"/>
      <c r="F1498" s="42"/>
      <c r="G1498" s="42"/>
      <c r="H1498" s="42"/>
      <c r="I1498" s="42"/>
      <c r="J1498" s="42"/>
      <c r="K1498" s="42"/>
      <c r="L1498" s="42"/>
      <c r="M1498" s="48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2"/>
      <c r="Y1498" s="42"/>
    </row>
    <row r="1499" spans="1:25" ht="15.5" x14ac:dyDescent="0.35">
      <c r="A1499" s="43"/>
      <c r="B1499" s="43"/>
      <c r="C1499" s="44"/>
      <c r="D1499" s="42"/>
      <c r="E1499" s="42"/>
      <c r="F1499" s="42"/>
      <c r="G1499" s="42"/>
      <c r="H1499" s="42"/>
      <c r="I1499" s="42"/>
      <c r="J1499" s="42"/>
      <c r="K1499" s="42"/>
      <c r="L1499" s="42"/>
      <c r="M1499" s="48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2"/>
      <c r="Y1499" s="42"/>
    </row>
    <row r="1500" spans="1:25" ht="15.5" x14ac:dyDescent="0.35">
      <c r="A1500" s="43"/>
      <c r="B1500" s="43"/>
      <c r="C1500" s="44"/>
      <c r="D1500" s="42"/>
      <c r="E1500" s="42"/>
      <c r="F1500" s="42"/>
      <c r="G1500" s="42"/>
      <c r="H1500" s="42"/>
      <c r="I1500" s="42"/>
      <c r="J1500" s="42"/>
      <c r="K1500" s="42"/>
      <c r="L1500" s="42"/>
      <c r="M1500" s="48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2"/>
      <c r="Y1500" s="42"/>
    </row>
    <row r="1501" spans="1:25" ht="15.5" x14ac:dyDescent="0.35">
      <c r="A1501" s="43"/>
      <c r="B1501" s="43"/>
      <c r="C1501" s="44"/>
      <c r="D1501" s="42"/>
      <c r="E1501" s="42"/>
      <c r="F1501" s="42"/>
      <c r="G1501" s="42"/>
      <c r="H1501" s="42"/>
      <c r="I1501" s="42"/>
      <c r="J1501" s="42"/>
      <c r="K1501" s="42"/>
      <c r="L1501" s="42"/>
      <c r="M1501" s="48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2"/>
      <c r="Y1501" s="42"/>
    </row>
    <row r="1502" spans="1:25" ht="15.5" x14ac:dyDescent="0.35">
      <c r="A1502" s="43"/>
      <c r="B1502" s="43"/>
      <c r="C1502" s="44"/>
      <c r="D1502" s="42"/>
      <c r="E1502" s="42"/>
      <c r="F1502" s="42"/>
      <c r="G1502" s="42"/>
      <c r="H1502" s="42"/>
      <c r="I1502" s="42"/>
      <c r="J1502" s="42"/>
      <c r="K1502" s="42"/>
      <c r="L1502" s="42"/>
      <c r="M1502" s="48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</row>
    <row r="1503" spans="1:25" ht="15.5" x14ac:dyDescent="0.35">
      <c r="A1503" s="43"/>
      <c r="B1503" s="43"/>
      <c r="C1503" s="44"/>
      <c r="D1503" s="42"/>
      <c r="E1503" s="42"/>
      <c r="F1503" s="42"/>
      <c r="G1503" s="42"/>
      <c r="H1503" s="42"/>
      <c r="I1503" s="42"/>
      <c r="J1503" s="42"/>
      <c r="K1503" s="42"/>
      <c r="L1503" s="42"/>
      <c r="M1503" s="48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</row>
    <row r="1504" spans="1:25" ht="15.5" x14ac:dyDescent="0.35">
      <c r="A1504" s="43"/>
      <c r="B1504" s="43"/>
      <c r="C1504" s="44"/>
      <c r="D1504" s="42"/>
      <c r="E1504" s="42"/>
      <c r="F1504" s="42"/>
      <c r="G1504" s="42"/>
      <c r="H1504" s="42"/>
      <c r="I1504" s="42"/>
      <c r="J1504" s="42"/>
      <c r="K1504" s="42"/>
      <c r="L1504" s="42"/>
      <c r="M1504" s="48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2"/>
      <c r="Y1504" s="42"/>
    </row>
    <row r="1505" spans="1:25" ht="15.5" x14ac:dyDescent="0.35">
      <c r="A1505" s="43"/>
      <c r="B1505" s="43"/>
      <c r="C1505" s="44"/>
      <c r="D1505" s="42"/>
      <c r="E1505" s="42"/>
      <c r="F1505" s="42"/>
      <c r="G1505" s="42"/>
      <c r="H1505" s="42"/>
      <c r="I1505" s="42"/>
      <c r="J1505" s="42"/>
      <c r="K1505" s="42"/>
      <c r="L1505" s="42"/>
      <c r="M1505" s="48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2"/>
      <c r="Y1505" s="42"/>
    </row>
    <row r="1506" spans="1:25" ht="15.5" x14ac:dyDescent="0.35">
      <c r="A1506" s="43"/>
      <c r="B1506" s="43"/>
      <c r="C1506" s="44"/>
      <c r="D1506" s="42"/>
      <c r="E1506" s="42"/>
      <c r="F1506" s="42"/>
      <c r="G1506" s="42"/>
      <c r="H1506" s="42"/>
      <c r="I1506" s="42"/>
      <c r="J1506" s="42"/>
      <c r="K1506" s="42"/>
      <c r="L1506" s="42"/>
      <c r="M1506" s="48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2"/>
      <c r="Y1506" s="42"/>
    </row>
    <row r="1507" spans="1:25" ht="15.5" x14ac:dyDescent="0.35">
      <c r="A1507" s="43"/>
      <c r="B1507" s="43"/>
      <c r="C1507" s="44"/>
      <c r="D1507" s="42"/>
      <c r="E1507" s="42"/>
      <c r="F1507" s="42"/>
      <c r="G1507" s="42"/>
      <c r="H1507" s="42"/>
      <c r="I1507" s="42"/>
      <c r="J1507" s="42"/>
      <c r="K1507" s="42"/>
      <c r="L1507" s="42"/>
      <c r="M1507" s="48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2"/>
      <c r="Y1507" s="42"/>
    </row>
    <row r="1508" spans="1:25" ht="15.5" x14ac:dyDescent="0.35">
      <c r="A1508" s="43"/>
      <c r="B1508" s="43"/>
      <c r="C1508" s="44"/>
      <c r="D1508" s="42"/>
      <c r="E1508" s="42"/>
      <c r="F1508" s="42"/>
      <c r="G1508" s="42"/>
      <c r="H1508" s="42"/>
      <c r="I1508" s="42"/>
      <c r="J1508" s="42"/>
      <c r="K1508" s="42"/>
      <c r="L1508" s="42"/>
      <c r="M1508" s="48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2"/>
      <c r="Y1508" s="42"/>
    </row>
    <row r="1509" spans="1:25" ht="15.5" x14ac:dyDescent="0.35">
      <c r="A1509" s="43"/>
      <c r="B1509" s="43"/>
      <c r="C1509" s="44"/>
      <c r="D1509" s="42"/>
      <c r="E1509" s="42"/>
      <c r="F1509" s="42"/>
      <c r="G1509" s="42"/>
      <c r="H1509" s="42"/>
      <c r="I1509" s="42"/>
      <c r="J1509" s="42"/>
      <c r="K1509" s="42"/>
      <c r="L1509" s="42"/>
      <c r="M1509" s="48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2"/>
      <c r="Y1509" s="42"/>
    </row>
    <row r="1510" spans="1:25" ht="15.5" x14ac:dyDescent="0.35">
      <c r="A1510" s="43"/>
      <c r="B1510" s="43"/>
      <c r="C1510" s="44"/>
      <c r="D1510" s="42"/>
      <c r="E1510" s="42"/>
      <c r="F1510" s="42"/>
      <c r="G1510" s="42"/>
      <c r="H1510" s="42"/>
      <c r="I1510" s="42"/>
      <c r="J1510" s="42"/>
      <c r="K1510" s="42"/>
      <c r="L1510" s="42"/>
      <c r="M1510" s="48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2"/>
      <c r="Y1510" s="42"/>
    </row>
    <row r="1511" spans="1:25" ht="15.5" x14ac:dyDescent="0.35">
      <c r="A1511" s="43"/>
      <c r="B1511" s="43"/>
      <c r="C1511" s="44"/>
      <c r="D1511" s="42"/>
      <c r="E1511" s="42"/>
      <c r="F1511" s="42"/>
      <c r="G1511" s="42"/>
      <c r="H1511" s="42"/>
      <c r="I1511" s="42"/>
      <c r="J1511" s="42"/>
      <c r="K1511" s="42"/>
      <c r="L1511" s="42"/>
      <c r="M1511" s="48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2"/>
      <c r="Y1511" s="42"/>
    </row>
    <row r="1512" spans="1:25" ht="15.5" x14ac:dyDescent="0.35">
      <c r="A1512" s="43"/>
      <c r="B1512" s="43"/>
      <c r="C1512" s="44"/>
      <c r="D1512" s="42"/>
      <c r="E1512" s="42"/>
      <c r="F1512" s="42"/>
      <c r="G1512" s="42"/>
      <c r="H1512" s="42"/>
      <c r="I1512" s="42"/>
      <c r="J1512" s="42"/>
      <c r="K1512" s="42"/>
      <c r="L1512" s="42"/>
      <c r="M1512" s="48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</row>
    <row r="1513" spans="1:25" ht="15.5" x14ac:dyDescent="0.35">
      <c r="A1513" s="43"/>
      <c r="B1513" s="43"/>
      <c r="C1513" s="44"/>
      <c r="D1513" s="42"/>
      <c r="E1513" s="42"/>
      <c r="F1513" s="42"/>
      <c r="G1513" s="42"/>
      <c r="H1513" s="42"/>
      <c r="I1513" s="42"/>
      <c r="J1513" s="42"/>
      <c r="K1513" s="42"/>
      <c r="L1513" s="42"/>
      <c r="M1513" s="48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</row>
    <row r="1514" spans="1:25" ht="15.5" x14ac:dyDescent="0.35">
      <c r="A1514" s="43"/>
      <c r="B1514" s="43"/>
      <c r="C1514" s="44"/>
      <c r="D1514" s="42"/>
      <c r="E1514" s="42"/>
      <c r="F1514" s="42"/>
      <c r="G1514" s="42"/>
      <c r="H1514" s="42"/>
      <c r="I1514" s="42"/>
      <c r="J1514" s="42"/>
      <c r="K1514" s="42"/>
      <c r="L1514" s="42"/>
      <c r="M1514" s="48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2"/>
      <c r="Y1514" s="42"/>
    </row>
    <row r="1515" spans="1:25" ht="15.5" x14ac:dyDescent="0.35">
      <c r="A1515" s="43"/>
      <c r="B1515" s="43"/>
      <c r="C1515" s="44"/>
      <c r="D1515" s="42"/>
      <c r="E1515" s="42"/>
      <c r="F1515" s="42"/>
      <c r="G1515" s="42"/>
      <c r="H1515" s="42"/>
      <c r="I1515" s="42"/>
      <c r="J1515" s="42"/>
      <c r="K1515" s="42"/>
      <c r="L1515" s="42"/>
      <c r="M1515" s="48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2"/>
      <c r="Y1515" s="42"/>
    </row>
    <row r="1516" spans="1:25" ht="15.5" x14ac:dyDescent="0.35">
      <c r="A1516" s="43"/>
      <c r="B1516" s="43"/>
      <c r="C1516" s="44"/>
      <c r="D1516" s="42"/>
      <c r="E1516" s="42"/>
      <c r="F1516" s="42"/>
      <c r="G1516" s="42"/>
      <c r="H1516" s="42"/>
      <c r="I1516" s="42"/>
      <c r="J1516" s="42"/>
      <c r="K1516" s="42"/>
      <c r="L1516" s="42"/>
      <c r="M1516" s="48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2"/>
      <c r="Y1516" s="42"/>
    </row>
    <row r="1517" spans="1:25" ht="15.5" x14ac:dyDescent="0.35">
      <c r="A1517" s="43"/>
      <c r="B1517" s="43"/>
      <c r="C1517" s="44"/>
      <c r="D1517" s="42"/>
      <c r="E1517" s="42"/>
      <c r="F1517" s="42"/>
      <c r="G1517" s="42"/>
      <c r="H1517" s="42"/>
      <c r="I1517" s="42"/>
      <c r="J1517" s="42"/>
      <c r="K1517" s="42"/>
      <c r="L1517" s="42"/>
      <c r="M1517" s="48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2"/>
      <c r="Y1517" s="42"/>
    </row>
    <row r="1518" spans="1:25" ht="15.5" x14ac:dyDescent="0.35">
      <c r="A1518" s="43"/>
      <c r="B1518" s="43"/>
      <c r="C1518" s="44"/>
      <c r="D1518" s="42"/>
      <c r="E1518" s="42"/>
      <c r="F1518" s="42"/>
      <c r="G1518" s="42"/>
      <c r="H1518" s="42"/>
      <c r="I1518" s="42"/>
      <c r="J1518" s="42"/>
      <c r="K1518" s="42"/>
      <c r="L1518" s="42"/>
      <c r="M1518" s="48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2"/>
      <c r="Y1518" s="42"/>
    </row>
    <row r="1519" spans="1:25" ht="15.5" x14ac:dyDescent="0.35">
      <c r="A1519" s="43"/>
      <c r="B1519" s="43"/>
      <c r="C1519" s="44"/>
      <c r="D1519" s="42"/>
      <c r="E1519" s="42"/>
      <c r="F1519" s="42"/>
      <c r="G1519" s="42"/>
      <c r="H1519" s="42"/>
      <c r="I1519" s="42"/>
      <c r="J1519" s="42"/>
      <c r="K1519" s="42"/>
      <c r="L1519" s="42"/>
      <c r="M1519" s="48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2"/>
      <c r="Y1519" s="42"/>
    </row>
    <row r="1520" spans="1:25" ht="15.5" x14ac:dyDescent="0.35">
      <c r="A1520" s="43"/>
      <c r="B1520" s="43"/>
      <c r="C1520" s="44"/>
      <c r="D1520" s="42"/>
      <c r="E1520" s="42"/>
      <c r="F1520" s="42"/>
      <c r="G1520" s="42"/>
      <c r="H1520" s="42"/>
      <c r="I1520" s="42"/>
      <c r="J1520" s="42"/>
      <c r="K1520" s="42"/>
      <c r="L1520" s="42"/>
      <c r="M1520" s="48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2"/>
      <c r="Y1520" s="42"/>
    </row>
    <row r="1521" spans="1:25" ht="15.5" x14ac:dyDescent="0.35">
      <c r="A1521" s="43"/>
      <c r="B1521" s="43"/>
      <c r="C1521" s="44"/>
      <c r="D1521" s="42"/>
      <c r="E1521" s="42"/>
      <c r="F1521" s="42"/>
      <c r="G1521" s="42"/>
      <c r="H1521" s="42"/>
      <c r="I1521" s="42"/>
      <c r="J1521" s="42"/>
      <c r="K1521" s="42"/>
      <c r="L1521" s="42"/>
      <c r="M1521" s="48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2"/>
      <c r="Y1521" s="42"/>
    </row>
    <row r="1522" spans="1:25" ht="15.5" x14ac:dyDescent="0.35">
      <c r="A1522" s="43"/>
      <c r="B1522" s="43"/>
      <c r="C1522" s="44"/>
      <c r="D1522" s="42"/>
      <c r="E1522" s="42"/>
      <c r="F1522" s="42"/>
      <c r="G1522" s="42"/>
      <c r="H1522" s="42"/>
      <c r="I1522" s="42"/>
      <c r="J1522" s="42"/>
      <c r="K1522" s="42"/>
      <c r="L1522" s="42"/>
      <c r="M1522" s="48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</row>
    <row r="1523" spans="1:25" ht="15.5" x14ac:dyDescent="0.35">
      <c r="A1523" s="43"/>
      <c r="B1523" s="43"/>
      <c r="C1523" s="44"/>
      <c r="D1523" s="42"/>
      <c r="E1523" s="42"/>
      <c r="F1523" s="42"/>
      <c r="G1523" s="42"/>
      <c r="H1523" s="42"/>
      <c r="I1523" s="42"/>
      <c r="J1523" s="42"/>
      <c r="K1523" s="42"/>
      <c r="L1523" s="42"/>
      <c r="M1523" s="48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</row>
    <row r="1524" spans="1:25" ht="15.5" x14ac:dyDescent="0.35">
      <c r="A1524" s="43"/>
      <c r="B1524" s="43"/>
      <c r="C1524" s="44"/>
      <c r="D1524" s="42"/>
      <c r="E1524" s="42"/>
      <c r="F1524" s="42"/>
      <c r="G1524" s="42"/>
      <c r="H1524" s="42"/>
      <c r="I1524" s="42"/>
      <c r="J1524" s="42"/>
      <c r="K1524" s="42"/>
      <c r="L1524" s="42"/>
      <c r="M1524" s="48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2"/>
      <c r="Y1524" s="42"/>
    </row>
    <row r="1525" spans="1:25" ht="15.5" x14ac:dyDescent="0.35">
      <c r="A1525" s="43"/>
      <c r="B1525" s="43"/>
      <c r="C1525" s="44"/>
      <c r="D1525" s="42"/>
      <c r="E1525" s="42"/>
      <c r="F1525" s="42"/>
      <c r="G1525" s="42"/>
      <c r="H1525" s="42"/>
      <c r="I1525" s="42"/>
      <c r="J1525" s="42"/>
      <c r="K1525" s="42"/>
      <c r="L1525" s="42"/>
      <c r="M1525" s="48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2"/>
      <c r="Y1525" s="42"/>
    </row>
    <row r="1526" spans="1:25" ht="15.5" x14ac:dyDescent="0.35">
      <c r="A1526" s="43"/>
      <c r="B1526" s="43"/>
      <c r="C1526" s="44"/>
      <c r="D1526" s="42"/>
      <c r="E1526" s="42"/>
      <c r="F1526" s="42"/>
      <c r="G1526" s="42"/>
      <c r="H1526" s="42"/>
      <c r="I1526" s="42"/>
      <c r="J1526" s="42"/>
      <c r="K1526" s="42"/>
      <c r="L1526" s="42"/>
      <c r="M1526" s="48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2"/>
      <c r="Y1526" s="42"/>
    </row>
    <row r="1527" spans="1:25" ht="15.5" x14ac:dyDescent="0.35">
      <c r="A1527" s="43"/>
      <c r="B1527" s="43"/>
      <c r="C1527" s="44"/>
      <c r="D1527" s="42"/>
      <c r="E1527" s="42"/>
      <c r="F1527" s="42"/>
      <c r="G1527" s="42"/>
      <c r="H1527" s="42"/>
      <c r="I1527" s="42"/>
      <c r="J1527" s="42"/>
      <c r="K1527" s="42"/>
      <c r="L1527" s="42"/>
      <c r="M1527" s="48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2"/>
      <c r="Y1527" s="42"/>
    </row>
    <row r="1528" spans="1:25" ht="15.5" x14ac:dyDescent="0.35">
      <c r="A1528" s="43"/>
      <c r="B1528" s="43"/>
      <c r="C1528" s="44"/>
      <c r="D1528" s="42"/>
      <c r="E1528" s="42"/>
      <c r="F1528" s="42"/>
      <c r="G1528" s="42"/>
      <c r="H1528" s="42"/>
      <c r="I1528" s="42"/>
      <c r="J1528" s="42"/>
      <c r="K1528" s="42"/>
      <c r="L1528" s="42"/>
      <c r="M1528" s="48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2"/>
      <c r="Y1528" s="42"/>
    </row>
    <row r="1529" spans="1:25" ht="15.5" x14ac:dyDescent="0.35">
      <c r="A1529" s="43"/>
      <c r="B1529" s="43"/>
      <c r="C1529" s="44"/>
      <c r="D1529" s="42"/>
      <c r="E1529" s="42"/>
      <c r="F1529" s="42"/>
      <c r="G1529" s="42"/>
      <c r="H1529" s="42"/>
      <c r="I1529" s="42"/>
      <c r="J1529" s="42"/>
      <c r="K1529" s="42"/>
      <c r="L1529" s="42"/>
      <c r="M1529" s="48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2"/>
      <c r="Y1529" s="42"/>
    </row>
    <row r="1530" spans="1:25" ht="15.5" x14ac:dyDescent="0.35">
      <c r="A1530" s="43"/>
      <c r="B1530" s="43"/>
      <c r="C1530" s="44"/>
      <c r="D1530" s="42"/>
      <c r="E1530" s="42"/>
      <c r="F1530" s="42"/>
      <c r="G1530" s="42"/>
      <c r="H1530" s="42"/>
      <c r="I1530" s="42"/>
      <c r="J1530" s="42"/>
      <c r="K1530" s="42"/>
      <c r="L1530" s="42"/>
      <c r="M1530" s="48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</row>
    <row r="1531" spans="1:25" ht="15.5" x14ac:dyDescent="0.35">
      <c r="A1531" s="43"/>
      <c r="B1531" s="43"/>
      <c r="C1531" s="44"/>
      <c r="D1531" s="42"/>
      <c r="E1531" s="42"/>
      <c r="F1531" s="42"/>
      <c r="G1531" s="42"/>
      <c r="H1531" s="42"/>
      <c r="I1531" s="42"/>
      <c r="J1531" s="42"/>
      <c r="K1531" s="42"/>
      <c r="L1531" s="42"/>
      <c r="M1531" s="48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2"/>
      <c r="Y1531" s="42"/>
    </row>
    <row r="1532" spans="1:25" ht="15.5" x14ac:dyDescent="0.35">
      <c r="A1532" s="43"/>
      <c r="B1532" s="43"/>
      <c r="C1532" s="44"/>
      <c r="D1532" s="42"/>
      <c r="E1532" s="42"/>
      <c r="F1532" s="42"/>
      <c r="G1532" s="42"/>
      <c r="H1532" s="42"/>
      <c r="I1532" s="42"/>
      <c r="J1532" s="42"/>
      <c r="K1532" s="42"/>
      <c r="L1532" s="42"/>
      <c r="M1532" s="48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</row>
    <row r="1533" spans="1:25" ht="15.5" x14ac:dyDescent="0.35">
      <c r="A1533" s="43"/>
      <c r="B1533" s="43"/>
      <c r="C1533" s="44"/>
      <c r="D1533" s="42"/>
      <c r="E1533" s="42"/>
      <c r="F1533" s="42"/>
      <c r="G1533" s="42"/>
      <c r="H1533" s="42"/>
      <c r="I1533" s="42"/>
      <c r="J1533" s="42"/>
      <c r="K1533" s="42"/>
      <c r="L1533" s="42"/>
      <c r="M1533" s="48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</row>
    <row r="1534" spans="1:25" ht="15.5" x14ac:dyDescent="0.35">
      <c r="A1534" s="43"/>
      <c r="B1534" s="43"/>
      <c r="C1534" s="44"/>
      <c r="D1534" s="42"/>
      <c r="E1534" s="42"/>
      <c r="F1534" s="42"/>
      <c r="G1534" s="42"/>
      <c r="H1534" s="42"/>
      <c r="I1534" s="42"/>
      <c r="J1534" s="42"/>
      <c r="K1534" s="42"/>
      <c r="L1534" s="42"/>
      <c r="M1534" s="48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</row>
    <row r="1535" spans="1:25" ht="15.5" x14ac:dyDescent="0.35">
      <c r="A1535" s="43"/>
      <c r="B1535" s="43"/>
      <c r="C1535" s="44"/>
      <c r="D1535" s="42"/>
      <c r="E1535" s="42"/>
      <c r="F1535" s="42"/>
      <c r="G1535" s="42"/>
      <c r="H1535" s="42"/>
      <c r="I1535" s="42"/>
      <c r="J1535" s="42"/>
      <c r="K1535" s="42"/>
      <c r="L1535" s="42"/>
      <c r="M1535" s="48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</row>
    <row r="1536" spans="1:25" ht="15.5" x14ac:dyDescent="0.35">
      <c r="A1536" s="43"/>
      <c r="B1536" s="43"/>
      <c r="C1536" s="44"/>
      <c r="D1536" s="42"/>
      <c r="E1536" s="42"/>
      <c r="F1536" s="42"/>
      <c r="G1536" s="42"/>
      <c r="H1536" s="42"/>
      <c r="I1536" s="42"/>
      <c r="J1536" s="42"/>
      <c r="K1536" s="42"/>
      <c r="L1536" s="42"/>
      <c r="M1536" s="48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2"/>
      <c r="Y1536" s="42"/>
    </row>
    <row r="1537" spans="1:25" ht="15.5" x14ac:dyDescent="0.35">
      <c r="A1537" s="43"/>
      <c r="B1537" s="43"/>
      <c r="C1537" s="44"/>
      <c r="D1537" s="42"/>
      <c r="E1537" s="42"/>
      <c r="F1537" s="42"/>
      <c r="G1537" s="42"/>
      <c r="H1537" s="42"/>
      <c r="I1537" s="42"/>
      <c r="J1537" s="42"/>
      <c r="K1537" s="42"/>
      <c r="L1537" s="42"/>
      <c r="M1537" s="48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2"/>
      <c r="Y1537" s="42"/>
    </row>
    <row r="1538" spans="1:25" ht="15.5" x14ac:dyDescent="0.35">
      <c r="A1538" s="43"/>
      <c r="B1538" s="43"/>
      <c r="C1538" s="44"/>
      <c r="D1538" s="42"/>
      <c r="E1538" s="42"/>
      <c r="F1538" s="42"/>
      <c r="G1538" s="42"/>
      <c r="H1538" s="42"/>
      <c r="I1538" s="42"/>
      <c r="J1538" s="42"/>
      <c r="K1538" s="42"/>
      <c r="L1538" s="42"/>
      <c r="M1538" s="48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2"/>
      <c r="Y1538" s="42"/>
    </row>
    <row r="1539" spans="1:25" ht="15.5" x14ac:dyDescent="0.35">
      <c r="A1539" s="43"/>
      <c r="B1539" s="43"/>
      <c r="C1539" s="44"/>
      <c r="D1539" s="42"/>
      <c r="E1539" s="42"/>
      <c r="F1539" s="42"/>
      <c r="G1539" s="42"/>
      <c r="H1539" s="42"/>
      <c r="I1539" s="42"/>
      <c r="J1539" s="42"/>
      <c r="K1539" s="42"/>
      <c r="L1539" s="42"/>
      <c r="M1539" s="48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2"/>
      <c r="Y1539" s="42"/>
    </row>
    <row r="1540" spans="1:25" ht="15.5" x14ac:dyDescent="0.35">
      <c r="A1540" s="43"/>
      <c r="B1540" s="43"/>
      <c r="C1540" s="44"/>
      <c r="D1540" s="42"/>
      <c r="E1540" s="42"/>
      <c r="F1540" s="42"/>
      <c r="G1540" s="42"/>
      <c r="H1540" s="42"/>
      <c r="I1540" s="42"/>
      <c r="J1540" s="42"/>
      <c r="K1540" s="42"/>
      <c r="L1540" s="42"/>
      <c r="M1540" s="48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2"/>
      <c r="Y1540" s="42"/>
    </row>
    <row r="1541" spans="1:25" ht="15.5" x14ac:dyDescent="0.35">
      <c r="A1541" s="43"/>
      <c r="B1541" s="43"/>
      <c r="C1541" s="44"/>
      <c r="D1541" s="42"/>
      <c r="E1541" s="42"/>
      <c r="F1541" s="42"/>
      <c r="G1541" s="42"/>
      <c r="H1541" s="42"/>
      <c r="I1541" s="42"/>
      <c r="J1541" s="42"/>
      <c r="K1541" s="42"/>
      <c r="L1541" s="42"/>
      <c r="M1541" s="48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2"/>
      <c r="Y1541" s="42"/>
    </row>
    <row r="1542" spans="1:25" ht="15.5" x14ac:dyDescent="0.35">
      <c r="A1542" s="43"/>
      <c r="B1542" s="43"/>
      <c r="C1542" s="44"/>
      <c r="D1542" s="42"/>
      <c r="E1542" s="42"/>
      <c r="F1542" s="42"/>
      <c r="G1542" s="42"/>
      <c r="H1542" s="42"/>
      <c r="I1542" s="42"/>
      <c r="J1542" s="42"/>
      <c r="K1542" s="42"/>
      <c r="L1542" s="42"/>
      <c r="M1542" s="48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2"/>
      <c r="Y1542" s="42"/>
    </row>
    <row r="1543" spans="1:25" ht="15.5" x14ac:dyDescent="0.35">
      <c r="A1543" s="43"/>
      <c r="B1543" s="43"/>
      <c r="C1543" s="44"/>
      <c r="D1543" s="42"/>
      <c r="E1543" s="42"/>
      <c r="F1543" s="42"/>
      <c r="G1543" s="42"/>
      <c r="H1543" s="42"/>
      <c r="I1543" s="42"/>
      <c r="J1543" s="42"/>
      <c r="K1543" s="42"/>
      <c r="L1543" s="42"/>
      <c r="M1543" s="48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2"/>
      <c r="Y1543" s="42"/>
    </row>
    <row r="1544" spans="1:25" ht="15.5" x14ac:dyDescent="0.35">
      <c r="A1544" s="43"/>
      <c r="B1544" s="43"/>
      <c r="C1544" s="44"/>
      <c r="D1544" s="42"/>
      <c r="E1544" s="42"/>
      <c r="F1544" s="42"/>
      <c r="G1544" s="42"/>
      <c r="H1544" s="42"/>
      <c r="I1544" s="42"/>
      <c r="J1544" s="42"/>
      <c r="K1544" s="42"/>
      <c r="L1544" s="42"/>
      <c r="M1544" s="48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2"/>
      <c r="Y1544" s="42"/>
    </row>
    <row r="1545" spans="1:25" ht="15.5" x14ac:dyDescent="0.35">
      <c r="A1545" s="43"/>
      <c r="B1545" s="43"/>
      <c r="C1545" s="44"/>
      <c r="D1545" s="42"/>
      <c r="E1545" s="42"/>
      <c r="F1545" s="42"/>
      <c r="G1545" s="42"/>
      <c r="H1545" s="42"/>
      <c r="I1545" s="42"/>
      <c r="J1545" s="42"/>
      <c r="K1545" s="42"/>
      <c r="L1545" s="42"/>
      <c r="M1545" s="48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2"/>
      <c r="Y1545" s="42"/>
    </row>
    <row r="1546" spans="1:25" ht="15.5" x14ac:dyDescent="0.35">
      <c r="A1546" s="43"/>
      <c r="B1546" s="43"/>
      <c r="C1546" s="44"/>
      <c r="D1546" s="42"/>
      <c r="E1546" s="42"/>
      <c r="F1546" s="42"/>
      <c r="G1546" s="42"/>
      <c r="H1546" s="42"/>
      <c r="I1546" s="42"/>
      <c r="J1546" s="42"/>
      <c r="K1546" s="42"/>
      <c r="L1546" s="42"/>
      <c r="M1546" s="48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2"/>
      <c r="Y1546" s="42"/>
    </row>
    <row r="1547" spans="1:25" ht="15.5" x14ac:dyDescent="0.35">
      <c r="A1547" s="43"/>
      <c r="B1547" s="43"/>
      <c r="C1547" s="44"/>
      <c r="D1547" s="42"/>
      <c r="E1547" s="42"/>
      <c r="F1547" s="42"/>
      <c r="G1547" s="42"/>
      <c r="H1547" s="42"/>
      <c r="I1547" s="42"/>
      <c r="J1547" s="42"/>
      <c r="K1547" s="42"/>
      <c r="L1547" s="42"/>
      <c r="M1547" s="48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2"/>
      <c r="Y1547" s="42"/>
    </row>
    <row r="1548" spans="1:25" ht="15.5" x14ac:dyDescent="0.35">
      <c r="A1548" s="43"/>
      <c r="B1548" s="43"/>
      <c r="C1548" s="44"/>
      <c r="D1548" s="42"/>
      <c r="E1548" s="42"/>
      <c r="F1548" s="42"/>
      <c r="G1548" s="42"/>
      <c r="H1548" s="42"/>
      <c r="I1548" s="42"/>
      <c r="J1548" s="42"/>
      <c r="K1548" s="42"/>
      <c r="L1548" s="42"/>
      <c r="M1548" s="48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2"/>
      <c r="Y1548" s="42"/>
    </row>
    <row r="1549" spans="1:25" ht="15.5" x14ac:dyDescent="0.35">
      <c r="A1549" s="43"/>
      <c r="B1549" s="43"/>
      <c r="C1549" s="44"/>
      <c r="D1549" s="42"/>
      <c r="E1549" s="42"/>
      <c r="F1549" s="42"/>
      <c r="G1549" s="42"/>
      <c r="H1549" s="42"/>
      <c r="I1549" s="42"/>
      <c r="J1549" s="42"/>
      <c r="K1549" s="42"/>
      <c r="L1549" s="42"/>
      <c r="M1549" s="48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2"/>
      <c r="Y1549" s="42"/>
    </row>
    <row r="1550" spans="1:25" ht="15.5" x14ac:dyDescent="0.35">
      <c r="A1550" s="43"/>
      <c r="B1550" s="43"/>
      <c r="C1550" s="44"/>
      <c r="D1550" s="42"/>
      <c r="E1550" s="42"/>
      <c r="F1550" s="42"/>
      <c r="G1550" s="42"/>
      <c r="H1550" s="42"/>
      <c r="I1550" s="42"/>
      <c r="J1550" s="42"/>
      <c r="K1550" s="42"/>
      <c r="L1550" s="42"/>
      <c r="M1550" s="48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2"/>
      <c r="Y1550" s="42"/>
    </row>
    <row r="1551" spans="1:25" ht="15.5" x14ac:dyDescent="0.35">
      <c r="A1551" s="43"/>
      <c r="B1551" s="43"/>
      <c r="C1551" s="44"/>
      <c r="D1551" s="42"/>
      <c r="E1551" s="42"/>
      <c r="F1551" s="42"/>
      <c r="G1551" s="42"/>
      <c r="H1551" s="42"/>
      <c r="I1551" s="42"/>
      <c r="J1551" s="42"/>
      <c r="K1551" s="42"/>
      <c r="L1551" s="42"/>
      <c r="M1551" s="48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2"/>
      <c r="Y1551" s="42"/>
    </row>
    <row r="1552" spans="1:25" ht="15.5" x14ac:dyDescent="0.35">
      <c r="A1552" s="43"/>
      <c r="B1552" s="43"/>
      <c r="C1552" s="44"/>
      <c r="D1552" s="42"/>
      <c r="E1552" s="42"/>
      <c r="F1552" s="42"/>
      <c r="G1552" s="42"/>
      <c r="H1552" s="42"/>
      <c r="I1552" s="42"/>
      <c r="J1552" s="42"/>
      <c r="K1552" s="42"/>
      <c r="L1552" s="42"/>
      <c r="M1552" s="48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2"/>
      <c r="Y1552" s="42"/>
    </row>
    <row r="1553" spans="1:25" ht="15.5" x14ac:dyDescent="0.35">
      <c r="A1553" s="43"/>
      <c r="B1553" s="43"/>
      <c r="C1553" s="44"/>
      <c r="D1553" s="42"/>
      <c r="E1553" s="42"/>
      <c r="F1553" s="42"/>
      <c r="G1553" s="42"/>
      <c r="H1553" s="42"/>
      <c r="I1553" s="42"/>
      <c r="J1553" s="42"/>
      <c r="K1553" s="42"/>
      <c r="L1553" s="42"/>
      <c r="M1553" s="48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2"/>
      <c r="Y1553" s="42"/>
    </row>
    <row r="1554" spans="1:25" ht="15.5" x14ac:dyDescent="0.35">
      <c r="A1554" s="43"/>
      <c r="B1554" s="43"/>
      <c r="C1554" s="44"/>
      <c r="D1554" s="42"/>
      <c r="E1554" s="42"/>
      <c r="F1554" s="42"/>
      <c r="G1554" s="42"/>
      <c r="H1554" s="42"/>
      <c r="I1554" s="42"/>
      <c r="J1554" s="42"/>
      <c r="K1554" s="42"/>
      <c r="L1554" s="42"/>
      <c r="M1554" s="48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2"/>
      <c r="Y1554" s="42"/>
    </row>
    <row r="1555" spans="1:25" ht="15.5" x14ac:dyDescent="0.35">
      <c r="A1555" s="43"/>
      <c r="B1555" s="43"/>
      <c r="C1555" s="44"/>
      <c r="D1555" s="42"/>
      <c r="E1555" s="42"/>
      <c r="F1555" s="42"/>
      <c r="G1555" s="42"/>
      <c r="H1555" s="42"/>
      <c r="I1555" s="42"/>
      <c r="J1555" s="42"/>
      <c r="K1555" s="42"/>
      <c r="L1555" s="42"/>
      <c r="M1555" s="48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2"/>
      <c r="Y1555" s="42"/>
    </row>
    <row r="1556" spans="1:25" ht="15.5" x14ac:dyDescent="0.35">
      <c r="A1556" s="43"/>
      <c r="B1556" s="43"/>
      <c r="C1556" s="44"/>
      <c r="D1556" s="42"/>
      <c r="E1556" s="42"/>
      <c r="F1556" s="42"/>
      <c r="G1556" s="42"/>
      <c r="H1556" s="42"/>
      <c r="I1556" s="42"/>
      <c r="J1556" s="42"/>
      <c r="K1556" s="42"/>
      <c r="L1556" s="42"/>
      <c r="M1556" s="48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2"/>
      <c r="Y1556" s="42"/>
    </row>
    <row r="1557" spans="1:25" ht="15.5" x14ac:dyDescent="0.35">
      <c r="A1557" s="43"/>
      <c r="B1557" s="43"/>
      <c r="C1557" s="44"/>
      <c r="D1557" s="42"/>
      <c r="E1557" s="42"/>
      <c r="F1557" s="42"/>
      <c r="G1557" s="42"/>
      <c r="H1557" s="42"/>
      <c r="I1557" s="42"/>
      <c r="J1557" s="42"/>
      <c r="K1557" s="42"/>
      <c r="L1557" s="42"/>
      <c r="M1557" s="48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2"/>
      <c r="Y1557" s="42"/>
    </row>
    <row r="1558" spans="1:25" ht="15.5" x14ac:dyDescent="0.35">
      <c r="A1558" s="43"/>
      <c r="B1558" s="43"/>
      <c r="C1558" s="44"/>
      <c r="D1558" s="42"/>
      <c r="E1558" s="42"/>
      <c r="F1558" s="42"/>
      <c r="G1558" s="42"/>
      <c r="H1558" s="42"/>
      <c r="I1558" s="42"/>
      <c r="J1558" s="42"/>
      <c r="K1558" s="42"/>
      <c r="L1558" s="42"/>
      <c r="M1558" s="48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2"/>
      <c r="Y1558" s="42"/>
    </row>
    <row r="1559" spans="1:25" ht="15.5" x14ac:dyDescent="0.35">
      <c r="A1559" s="43"/>
      <c r="B1559" s="43"/>
      <c r="C1559" s="44"/>
      <c r="D1559" s="42"/>
      <c r="E1559" s="42"/>
      <c r="F1559" s="42"/>
      <c r="G1559" s="42"/>
      <c r="H1559" s="42"/>
      <c r="I1559" s="42"/>
      <c r="J1559" s="42"/>
      <c r="K1559" s="42"/>
      <c r="L1559" s="42"/>
      <c r="M1559" s="48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2"/>
      <c r="Y1559" s="42"/>
    </row>
    <row r="1560" spans="1:25" ht="15.5" x14ac:dyDescent="0.35">
      <c r="A1560" s="43"/>
      <c r="B1560" s="43"/>
      <c r="C1560" s="44"/>
      <c r="D1560" s="42"/>
      <c r="E1560" s="42"/>
      <c r="F1560" s="42"/>
      <c r="G1560" s="42"/>
      <c r="H1560" s="42"/>
      <c r="I1560" s="42"/>
      <c r="J1560" s="42"/>
      <c r="K1560" s="42"/>
      <c r="L1560" s="42"/>
      <c r="M1560" s="48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2"/>
      <c r="Y1560" s="42"/>
    </row>
    <row r="1561" spans="1:25" ht="15.5" x14ac:dyDescent="0.35">
      <c r="A1561" s="43"/>
      <c r="B1561" s="43"/>
      <c r="C1561" s="44"/>
      <c r="D1561" s="42"/>
      <c r="E1561" s="42"/>
      <c r="F1561" s="42"/>
      <c r="G1561" s="42"/>
      <c r="H1561" s="42"/>
      <c r="I1561" s="42"/>
      <c r="J1561" s="42"/>
      <c r="K1561" s="42"/>
      <c r="L1561" s="42"/>
      <c r="M1561" s="48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2"/>
      <c r="Y1561" s="42"/>
    </row>
    <row r="1562" spans="1:25" ht="15.5" x14ac:dyDescent="0.35">
      <c r="A1562" s="43"/>
      <c r="B1562" s="43"/>
      <c r="C1562" s="44"/>
      <c r="D1562" s="42"/>
      <c r="E1562" s="42"/>
      <c r="F1562" s="42"/>
      <c r="G1562" s="42"/>
      <c r="H1562" s="42"/>
      <c r="I1562" s="42"/>
      <c r="J1562" s="42"/>
      <c r="K1562" s="42"/>
      <c r="L1562" s="42"/>
      <c r="M1562" s="48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2"/>
      <c r="Y1562" s="42"/>
    </row>
    <row r="1563" spans="1:25" ht="15.5" x14ac:dyDescent="0.35">
      <c r="A1563" s="43"/>
      <c r="B1563" s="43"/>
      <c r="C1563" s="44"/>
      <c r="D1563" s="42"/>
      <c r="E1563" s="42"/>
      <c r="F1563" s="42"/>
      <c r="G1563" s="42"/>
      <c r="H1563" s="42"/>
      <c r="I1563" s="42"/>
      <c r="J1563" s="42"/>
      <c r="K1563" s="42"/>
      <c r="L1563" s="42"/>
      <c r="M1563" s="48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2"/>
      <c r="Y1563" s="42"/>
    </row>
    <row r="1564" spans="1:25" ht="15.5" x14ac:dyDescent="0.35">
      <c r="A1564" s="43"/>
      <c r="B1564" s="43"/>
      <c r="C1564" s="44"/>
      <c r="D1564" s="42"/>
      <c r="E1564" s="42"/>
      <c r="F1564" s="42"/>
      <c r="G1564" s="42"/>
      <c r="H1564" s="42"/>
      <c r="I1564" s="42"/>
      <c r="J1564" s="42"/>
      <c r="K1564" s="42"/>
      <c r="L1564" s="42"/>
      <c r="M1564" s="48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2"/>
      <c r="Y1564" s="42"/>
    </row>
    <row r="1565" spans="1:25" ht="15.5" x14ac:dyDescent="0.35">
      <c r="A1565" s="43"/>
      <c r="B1565" s="43"/>
      <c r="C1565" s="44"/>
      <c r="D1565" s="42"/>
      <c r="E1565" s="42"/>
      <c r="F1565" s="42"/>
      <c r="G1565" s="42"/>
      <c r="H1565" s="42"/>
      <c r="I1565" s="42"/>
      <c r="J1565" s="42"/>
      <c r="K1565" s="42"/>
      <c r="L1565" s="42"/>
      <c r="M1565" s="48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2"/>
      <c r="Y1565" s="42"/>
    </row>
    <row r="1566" spans="1:25" ht="15.5" x14ac:dyDescent="0.35">
      <c r="A1566" s="43"/>
      <c r="B1566" s="43"/>
      <c r="C1566" s="44"/>
      <c r="D1566" s="42"/>
      <c r="E1566" s="42"/>
      <c r="F1566" s="42"/>
      <c r="G1566" s="42"/>
      <c r="H1566" s="42"/>
      <c r="I1566" s="42"/>
      <c r="J1566" s="42"/>
      <c r="K1566" s="42"/>
      <c r="L1566" s="42"/>
      <c r="M1566" s="48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2"/>
      <c r="Y1566" s="42"/>
    </row>
    <row r="1567" spans="1:25" ht="15.5" x14ac:dyDescent="0.35">
      <c r="A1567" s="43"/>
      <c r="B1567" s="43"/>
      <c r="C1567" s="44"/>
      <c r="D1567" s="42"/>
      <c r="E1567" s="42"/>
      <c r="F1567" s="42"/>
      <c r="G1567" s="42"/>
      <c r="H1567" s="42"/>
      <c r="I1567" s="42"/>
      <c r="J1567" s="42"/>
      <c r="K1567" s="42"/>
      <c r="L1567" s="42"/>
      <c r="M1567" s="48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2"/>
      <c r="Y1567" s="42"/>
    </row>
    <row r="1568" spans="1:25" ht="15.5" x14ac:dyDescent="0.35">
      <c r="A1568" s="43"/>
      <c r="B1568" s="43"/>
      <c r="C1568" s="44"/>
      <c r="D1568" s="42"/>
      <c r="E1568" s="42"/>
      <c r="F1568" s="42"/>
      <c r="G1568" s="42"/>
      <c r="H1568" s="42"/>
      <c r="I1568" s="42"/>
      <c r="J1568" s="42"/>
      <c r="K1568" s="42"/>
      <c r="L1568" s="42"/>
      <c r="M1568" s="48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2"/>
      <c r="Y1568" s="42"/>
    </row>
    <row r="1569" spans="1:25" ht="15.5" x14ac:dyDescent="0.35">
      <c r="A1569" s="43"/>
      <c r="B1569" s="43"/>
      <c r="C1569" s="44"/>
      <c r="D1569" s="42"/>
      <c r="E1569" s="42"/>
      <c r="F1569" s="42"/>
      <c r="G1569" s="42"/>
      <c r="H1569" s="42"/>
      <c r="I1569" s="42"/>
      <c r="J1569" s="42"/>
      <c r="K1569" s="42"/>
      <c r="L1569" s="42"/>
      <c r="M1569" s="48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2"/>
      <c r="Y1569" s="42"/>
    </row>
    <row r="1570" spans="1:25" ht="15.5" x14ac:dyDescent="0.35">
      <c r="A1570" s="43"/>
      <c r="B1570" s="43"/>
      <c r="C1570" s="44"/>
      <c r="D1570" s="42"/>
      <c r="E1570" s="42"/>
      <c r="F1570" s="42"/>
      <c r="G1570" s="42"/>
      <c r="H1570" s="42"/>
      <c r="I1570" s="42"/>
      <c r="J1570" s="42"/>
      <c r="K1570" s="42"/>
      <c r="L1570" s="42"/>
      <c r="M1570" s="48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2"/>
      <c r="Y1570" s="42"/>
    </row>
    <row r="1571" spans="1:25" ht="15.5" x14ac:dyDescent="0.35">
      <c r="A1571" s="43"/>
      <c r="B1571" s="43"/>
      <c r="C1571" s="44"/>
      <c r="D1571" s="42"/>
      <c r="E1571" s="42"/>
      <c r="F1571" s="42"/>
      <c r="G1571" s="42"/>
      <c r="H1571" s="42"/>
      <c r="I1571" s="42"/>
      <c r="J1571" s="42"/>
      <c r="K1571" s="42"/>
      <c r="L1571" s="42"/>
      <c r="M1571" s="48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2"/>
      <c r="Y1571" s="42"/>
    </row>
    <row r="1572" spans="1:25" ht="15.5" x14ac:dyDescent="0.35">
      <c r="A1572" s="43"/>
      <c r="B1572" s="43"/>
      <c r="C1572" s="44"/>
      <c r="D1572" s="42"/>
      <c r="E1572" s="42"/>
      <c r="F1572" s="42"/>
      <c r="G1572" s="42"/>
      <c r="H1572" s="42"/>
      <c r="I1572" s="42"/>
      <c r="J1572" s="42"/>
      <c r="K1572" s="42"/>
      <c r="L1572" s="42"/>
      <c r="M1572" s="48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2"/>
      <c r="Y1572" s="42"/>
    </row>
    <row r="1573" spans="1:25" ht="15.5" x14ac:dyDescent="0.35">
      <c r="A1573" s="43"/>
      <c r="B1573" s="43"/>
      <c r="C1573" s="44"/>
      <c r="D1573" s="42"/>
      <c r="E1573" s="42"/>
      <c r="F1573" s="42"/>
      <c r="G1573" s="42"/>
      <c r="H1573" s="42"/>
      <c r="I1573" s="42"/>
      <c r="J1573" s="42"/>
      <c r="K1573" s="42"/>
      <c r="L1573" s="42"/>
      <c r="M1573" s="48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2"/>
      <c r="Y1573" s="42"/>
    </row>
    <row r="1574" spans="1:25" ht="15.5" x14ac:dyDescent="0.35">
      <c r="A1574" s="43"/>
      <c r="B1574" s="43"/>
      <c r="C1574" s="44"/>
      <c r="D1574" s="42"/>
      <c r="E1574" s="42"/>
      <c r="F1574" s="42"/>
      <c r="G1574" s="42"/>
      <c r="H1574" s="42"/>
      <c r="I1574" s="42"/>
      <c r="J1574" s="42"/>
      <c r="K1574" s="42"/>
      <c r="L1574" s="42"/>
      <c r="M1574" s="48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</row>
    <row r="1575" spans="1:25" ht="15.5" x14ac:dyDescent="0.35">
      <c r="A1575" s="43"/>
      <c r="B1575" s="43"/>
      <c r="C1575" s="44"/>
      <c r="D1575" s="42"/>
      <c r="E1575" s="42"/>
      <c r="F1575" s="42"/>
      <c r="G1575" s="42"/>
      <c r="H1575" s="42"/>
      <c r="I1575" s="42"/>
      <c r="J1575" s="42"/>
      <c r="K1575" s="42"/>
      <c r="L1575" s="42"/>
      <c r="M1575" s="48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2"/>
      <c r="Y1575" s="42"/>
    </row>
    <row r="1576" spans="1:25" ht="15.5" x14ac:dyDescent="0.35">
      <c r="A1576" s="43"/>
      <c r="B1576" s="43"/>
      <c r="C1576" s="44"/>
      <c r="D1576" s="42"/>
      <c r="E1576" s="42"/>
      <c r="F1576" s="42"/>
      <c r="G1576" s="42"/>
      <c r="H1576" s="42"/>
      <c r="I1576" s="42"/>
      <c r="J1576" s="42"/>
      <c r="K1576" s="42"/>
      <c r="L1576" s="42"/>
      <c r="M1576" s="48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2"/>
      <c r="Y1576" s="42"/>
    </row>
    <row r="1577" spans="1:25" ht="15.5" x14ac:dyDescent="0.35">
      <c r="A1577" s="43"/>
      <c r="B1577" s="43"/>
      <c r="C1577" s="44"/>
      <c r="D1577" s="42"/>
      <c r="E1577" s="42"/>
      <c r="F1577" s="42"/>
      <c r="G1577" s="42"/>
      <c r="H1577" s="42"/>
      <c r="I1577" s="42"/>
      <c r="J1577" s="42"/>
      <c r="K1577" s="42"/>
      <c r="L1577" s="42"/>
      <c r="M1577" s="48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2"/>
      <c r="Y1577" s="42"/>
    </row>
    <row r="1578" spans="1:25" ht="15.5" x14ac:dyDescent="0.35">
      <c r="A1578" s="43"/>
      <c r="B1578" s="43"/>
      <c r="C1578" s="44"/>
      <c r="D1578" s="42"/>
      <c r="E1578" s="42"/>
      <c r="F1578" s="42"/>
      <c r="G1578" s="42"/>
      <c r="H1578" s="42"/>
      <c r="I1578" s="42"/>
      <c r="J1578" s="42"/>
      <c r="K1578" s="42"/>
      <c r="L1578" s="42"/>
      <c r="M1578" s="48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2"/>
      <c r="Y1578" s="42"/>
    </row>
    <row r="1579" spans="1:25" ht="15.5" x14ac:dyDescent="0.35">
      <c r="A1579" s="43"/>
      <c r="B1579" s="43"/>
      <c r="C1579" s="44"/>
      <c r="D1579" s="42"/>
      <c r="E1579" s="42"/>
      <c r="F1579" s="42"/>
      <c r="G1579" s="42"/>
      <c r="H1579" s="42"/>
      <c r="I1579" s="42"/>
      <c r="J1579" s="42"/>
      <c r="K1579" s="42"/>
      <c r="L1579" s="42"/>
      <c r="M1579" s="48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2"/>
      <c r="Y1579" s="42"/>
    </row>
    <row r="1580" spans="1:25" ht="15.5" x14ac:dyDescent="0.35">
      <c r="A1580" s="43"/>
      <c r="B1580" s="43"/>
      <c r="C1580" s="44"/>
      <c r="D1580" s="42"/>
      <c r="E1580" s="42"/>
      <c r="F1580" s="42"/>
      <c r="G1580" s="42"/>
      <c r="H1580" s="42"/>
      <c r="I1580" s="42"/>
      <c r="J1580" s="42"/>
      <c r="K1580" s="42"/>
      <c r="L1580" s="42"/>
      <c r="M1580" s="48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2"/>
      <c r="Y1580" s="42"/>
    </row>
    <row r="1581" spans="1:25" ht="15.5" x14ac:dyDescent="0.35">
      <c r="A1581" s="43"/>
      <c r="B1581" s="43"/>
      <c r="C1581" s="44"/>
      <c r="D1581" s="42"/>
      <c r="E1581" s="42"/>
      <c r="F1581" s="42"/>
      <c r="G1581" s="42"/>
      <c r="H1581" s="42"/>
      <c r="I1581" s="42"/>
      <c r="J1581" s="42"/>
      <c r="K1581" s="42"/>
      <c r="L1581" s="42"/>
      <c r="M1581" s="48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2"/>
      <c r="Y1581" s="42"/>
    </row>
    <row r="1582" spans="1:25" ht="15.5" x14ac:dyDescent="0.35">
      <c r="A1582" s="43"/>
      <c r="B1582" s="43"/>
      <c r="C1582" s="44"/>
      <c r="D1582" s="42"/>
      <c r="E1582" s="42"/>
      <c r="F1582" s="42"/>
      <c r="G1582" s="42"/>
      <c r="H1582" s="42"/>
      <c r="I1582" s="42"/>
      <c r="J1582" s="42"/>
      <c r="K1582" s="42"/>
      <c r="L1582" s="42"/>
      <c r="M1582" s="48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</row>
    <row r="1583" spans="1:25" ht="15.5" x14ac:dyDescent="0.35">
      <c r="A1583" s="43"/>
      <c r="B1583" s="43"/>
      <c r="C1583" s="44"/>
      <c r="D1583" s="42"/>
      <c r="E1583" s="42"/>
      <c r="F1583" s="42"/>
      <c r="G1583" s="42"/>
      <c r="H1583" s="42"/>
      <c r="I1583" s="42"/>
      <c r="J1583" s="42"/>
      <c r="K1583" s="42"/>
      <c r="L1583" s="42"/>
      <c r="M1583" s="48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</row>
    <row r="1584" spans="1:25" ht="15.5" x14ac:dyDescent="0.35">
      <c r="A1584" s="43"/>
      <c r="B1584" s="43"/>
      <c r="C1584" s="44"/>
      <c r="D1584" s="42"/>
      <c r="E1584" s="42"/>
      <c r="F1584" s="42"/>
      <c r="G1584" s="42"/>
      <c r="H1584" s="42"/>
      <c r="I1584" s="42"/>
      <c r="J1584" s="42"/>
      <c r="K1584" s="42"/>
      <c r="L1584" s="42"/>
      <c r="M1584" s="48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2"/>
      <c r="Y1584" s="42"/>
    </row>
    <row r="1585" spans="1:25" ht="15.5" x14ac:dyDescent="0.35">
      <c r="A1585" s="43"/>
      <c r="B1585" s="43"/>
      <c r="C1585" s="44"/>
      <c r="D1585" s="42"/>
      <c r="E1585" s="42"/>
      <c r="F1585" s="42"/>
      <c r="G1585" s="42"/>
      <c r="H1585" s="42"/>
      <c r="I1585" s="42"/>
      <c r="J1585" s="42"/>
      <c r="K1585" s="42"/>
      <c r="L1585" s="42"/>
      <c r="M1585" s="48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2"/>
      <c r="Y1585" s="42"/>
    </row>
    <row r="1586" spans="1:25" ht="15.5" x14ac:dyDescent="0.35">
      <c r="A1586" s="43"/>
      <c r="B1586" s="43"/>
      <c r="C1586" s="44"/>
      <c r="D1586" s="42"/>
      <c r="E1586" s="42"/>
      <c r="F1586" s="42"/>
      <c r="G1586" s="42"/>
      <c r="H1586" s="42"/>
      <c r="I1586" s="42"/>
      <c r="J1586" s="42"/>
      <c r="K1586" s="42"/>
      <c r="L1586" s="42"/>
      <c r="M1586" s="48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2"/>
      <c r="Y1586" s="42"/>
    </row>
    <row r="1587" spans="1:25" ht="15.5" x14ac:dyDescent="0.35">
      <c r="A1587" s="43"/>
      <c r="B1587" s="43"/>
      <c r="C1587" s="44"/>
      <c r="D1587" s="42"/>
      <c r="E1587" s="42"/>
      <c r="F1587" s="42"/>
      <c r="G1587" s="42"/>
      <c r="H1587" s="42"/>
      <c r="I1587" s="42"/>
      <c r="J1587" s="42"/>
      <c r="K1587" s="42"/>
      <c r="L1587" s="42"/>
      <c r="M1587" s="48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2"/>
      <c r="Y1587" s="42"/>
    </row>
    <row r="1588" spans="1:25" ht="15.5" x14ac:dyDescent="0.35">
      <c r="A1588" s="43"/>
      <c r="B1588" s="43"/>
      <c r="C1588" s="44"/>
      <c r="D1588" s="42"/>
      <c r="E1588" s="42"/>
      <c r="F1588" s="42"/>
      <c r="G1588" s="42"/>
      <c r="H1588" s="42"/>
      <c r="I1588" s="42"/>
      <c r="J1588" s="42"/>
      <c r="K1588" s="42"/>
      <c r="L1588" s="42"/>
      <c r="M1588" s="48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2"/>
      <c r="Y1588" s="42"/>
    </row>
    <row r="1589" spans="1:25" ht="15.5" x14ac:dyDescent="0.35">
      <c r="A1589" s="43"/>
      <c r="B1589" s="43"/>
      <c r="C1589" s="44"/>
      <c r="D1589" s="42"/>
      <c r="E1589" s="42"/>
      <c r="F1589" s="42"/>
      <c r="G1589" s="42"/>
      <c r="H1589" s="42"/>
      <c r="I1589" s="42"/>
      <c r="J1589" s="42"/>
      <c r="K1589" s="42"/>
      <c r="L1589" s="42"/>
      <c r="M1589" s="48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2"/>
      <c r="Y1589" s="42"/>
    </row>
    <row r="1590" spans="1:25" ht="15.5" x14ac:dyDescent="0.35">
      <c r="A1590" s="43"/>
      <c r="B1590" s="43"/>
      <c r="C1590" s="44"/>
      <c r="D1590" s="42"/>
      <c r="E1590" s="42"/>
      <c r="F1590" s="42"/>
      <c r="G1590" s="42"/>
      <c r="H1590" s="42"/>
      <c r="I1590" s="42"/>
      <c r="J1590" s="42"/>
      <c r="K1590" s="42"/>
      <c r="L1590" s="42"/>
      <c r="M1590" s="48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2"/>
      <c r="Y1590" s="42"/>
    </row>
    <row r="1591" spans="1:25" ht="15.5" x14ac:dyDescent="0.35">
      <c r="A1591" s="43"/>
      <c r="B1591" s="43"/>
      <c r="C1591" s="44"/>
      <c r="D1591" s="42"/>
      <c r="E1591" s="42"/>
      <c r="F1591" s="42"/>
      <c r="G1591" s="42"/>
      <c r="H1591" s="42"/>
      <c r="I1591" s="42"/>
      <c r="J1591" s="42"/>
      <c r="K1591" s="42"/>
      <c r="L1591" s="42"/>
      <c r="M1591" s="48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2"/>
      <c r="Y1591" s="42"/>
    </row>
    <row r="1592" spans="1:25" ht="15.5" x14ac:dyDescent="0.35">
      <c r="A1592" s="43"/>
      <c r="B1592" s="43"/>
      <c r="C1592" s="44"/>
      <c r="D1592" s="42"/>
      <c r="E1592" s="42"/>
      <c r="F1592" s="42"/>
      <c r="G1592" s="42"/>
      <c r="H1592" s="42"/>
      <c r="I1592" s="42"/>
      <c r="J1592" s="42"/>
      <c r="K1592" s="42"/>
      <c r="L1592" s="42"/>
      <c r="M1592" s="48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</row>
    <row r="1593" spans="1:25" ht="15.5" x14ac:dyDescent="0.35">
      <c r="A1593" s="43"/>
      <c r="B1593" s="43"/>
      <c r="C1593" s="44"/>
      <c r="D1593" s="42"/>
      <c r="E1593" s="42"/>
      <c r="F1593" s="42"/>
      <c r="G1593" s="42"/>
      <c r="H1593" s="42"/>
      <c r="I1593" s="42"/>
      <c r="J1593" s="42"/>
      <c r="K1593" s="42"/>
      <c r="L1593" s="42"/>
      <c r="M1593" s="48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</row>
    <row r="1594" spans="1:25" ht="15.5" x14ac:dyDescent="0.35">
      <c r="A1594" s="43"/>
      <c r="B1594" s="43"/>
      <c r="C1594" s="44"/>
      <c r="D1594" s="42"/>
      <c r="E1594" s="42"/>
      <c r="F1594" s="42"/>
      <c r="G1594" s="42"/>
      <c r="H1594" s="42"/>
      <c r="I1594" s="42"/>
      <c r="J1594" s="42"/>
      <c r="K1594" s="42"/>
      <c r="L1594" s="42"/>
      <c r="M1594" s="48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2"/>
      <c r="Y1594" s="42"/>
    </row>
    <row r="1595" spans="1:25" ht="15.5" x14ac:dyDescent="0.35">
      <c r="A1595" s="43"/>
      <c r="B1595" s="43"/>
      <c r="C1595" s="44"/>
      <c r="D1595" s="42"/>
      <c r="E1595" s="42"/>
      <c r="F1595" s="42"/>
      <c r="G1595" s="42"/>
      <c r="H1595" s="42"/>
      <c r="I1595" s="42"/>
      <c r="J1595" s="42"/>
      <c r="K1595" s="42"/>
      <c r="L1595" s="42"/>
      <c r="M1595" s="48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2"/>
      <c r="Y1595" s="42"/>
    </row>
    <row r="1596" spans="1:25" ht="15.5" x14ac:dyDescent="0.35">
      <c r="A1596" s="43"/>
      <c r="B1596" s="43"/>
      <c r="C1596" s="44"/>
      <c r="D1596" s="42"/>
      <c r="E1596" s="42"/>
      <c r="F1596" s="42"/>
      <c r="G1596" s="42"/>
      <c r="H1596" s="42"/>
      <c r="I1596" s="42"/>
      <c r="J1596" s="42"/>
      <c r="K1596" s="42"/>
      <c r="L1596" s="42"/>
      <c r="M1596" s="48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2"/>
      <c r="Y1596" s="42"/>
    </row>
    <row r="1597" spans="1:25" ht="15.5" x14ac:dyDescent="0.35">
      <c r="A1597" s="43"/>
      <c r="B1597" s="43"/>
      <c r="C1597" s="44"/>
      <c r="D1597" s="42"/>
      <c r="E1597" s="42"/>
      <c r="F1597" s="42"/>
      <c r="G1597" s="42"/>
      <c r="H1597" s="42"/>
      <c r="I1597" s="42"/>
      <c r="J1597" s="42"/>
      <c r="K1597" s="42"/>
      <c r="L1597" s="42"/>
      <c r="M1597" s="48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2"/>
      <c r="Y1597" s="42"/>
    </row>
    <row r="1598" spans="1:25" ht="15.5" x14ac:dyDescent="0.35">
      <c r="A1598" s="43"/>
      <c r="B1598" s="43"/>
      <c r="C1598" s="44"/>
      <c r="D1598" s="42"/>
      <c r="E1598" s="42"/>
      <c r="F1598" s="42"/>
      <c r="G1598" s="42"/>
      <c r="H1598" s="42"/>
      <c r="I1598" s="42"/>
      <c r="J1598" s="42"/>
      <c r="K1598" s="42"/>
      <c r="L1598" s="42"/>
      <c r="M1598" s="48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2"/>
      <c r="Y1598" s="42"/>
    </row>
    <row r="1599" spans="1:25" ht="15.5" x14ac:dyDescent="0.35">
      <c r="A1599" s="43"/>
      <c r="B1599" s="43"/>
      <c r="C1599" s="44"/>
      <c r="D1599" s="42"/>
      <c r="E1599" s="42"/>
      <c r="F1599" s="42"/>
      <c r="G1599" s="42"/>
      <c r="H1599" s="42"/>
      <c r="I1599" s="42"/>
      <c r="J1599" s="42"/>
      <c r="K1599" s="42"/>
      <c r="L1599" s="42"/>
      <c r="M1599" s="48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2"/>
      <c r="Y1599" s="42"/>
    </row>
    <row r="1600" spans="1:25" ht="15.5" x14ac:dyDescent="0.35">
      <c r="A1600" s="43"/>
      <c r="B1600" s="43"/>
      <c r="C1600" s="44"/>
      <c r="D1600" s="42"/>
      <c r="E1600" s="42"/>
      <c r="F1600" s="42"/>
      <c r="G1600" s="42"/>
      <c r="H1600" s="42"/>
      <c r="I1600" s="42"/>
      <c r="J1600" s="42"/>
      <c r="K1600" s="42"/>
      <c r="L1600" s="42"/>
      <c r="M1600" s="48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2"/>
      <c r="Y1600" s="42"/>
    </row>
    <row r="1601" spans="1:25" ht="15.5" x14ac:dyDescent="0.35">
      <c r="A1601" s="43"/>
      <c r="B1601" s="43"/>
      <c r="C1601" s="44"/>
      <c r="D1601" s="42"/>
      <c r="E1601" s="42"/>
      <c r="F1601" s="42"/>
      <c r="G1601" s="42"/>
      <c r="H1601" s="42"/>
      <c r="I1601" s="42"/>
      <c r="J1601" s="42"/>
      <c r="K1601" s="42"/>
      <c r="L1601" s="42"/>
      <c r="M1601" s="48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2"/>
      <c r="Y1601" s="42"/>
    </row>
    <row r="1602" spans="1:25" ht="15.5" x14ac:dyDescent="0.35">
      <c r="A1602" s="43"/>
      <c r="B1602" s="43"/>
      <c r="C1602" s="44"/>
      <c r="D1602" s="42"/>
      <c r="E1602" s="42"/>
      <c r="F1602" s="42"/>
      <c r="G1602" s="42"/>
      <c r="H1602" s="42"/>
      <c r="I1602" s="42"/>
      <c r="J1602" s="42"/>
      <c r="K1602" s="42"/>
      <c r="L1602" s="42"/>
      <c r="M1602" s="48"/>
      <c r="N1602" s="42"/>
      <c r="O1602" s="42"/>
      <c r="P1602" s="42"/>
      <c r="Q1602" s="42"/>
      <c r="R1602" s="42"/>
      <c r="S1602" s="42"/>
      <c r="T1602" s="42"/>
      <c r="U1602" s="42"/>
      <c r="V1602" s="42"/>
      <c r="W1602" s="42"/>
      <c r="X1602" s="42"/>
      <c r="Y1602" s="42"/>
    </row>
    <row r="1603" spans="1:25" ht="15.5" x14ac:dyDescent="0.35">
      <c r="A1603" s="43"/>
      <c r="B1603" s="43"/>
      <c r="C1603" s="44"/>
      <c r="D1603" s="42"/>
      <c r="E1603" s="42"/>
      <c r="F1603" s="42"/>
      <c r="G1603" s="42"/>
      <c r="H1603" s="42"/>
      <c r="I1603" s="42"/>
      <c r="J1603" s="42"/>
      <c r="K1603" s="42"/>
      <c r="L1603" s="42"/>
      <c r="M1603" s="48"/>
      <c r="N1603" s="42"/>
      <c r="O1603" s="42"/>
      <c r="P1603" s="42"/>
      <c r="Q1603" s="42"/>
      <c r="R1603" s="42"/>
      <c r="S1603" s="42"/>
      <c r="T1603" s="42"/>
      <c r="U1603" s="42"/>
      <c r="V1603" s="42"/>
      <c r="W1603" s="42"/>
      <c r="X1603" s="42"/>
      <c r="Y1603" s="42"/>
    </row>
    <row r="1604" spans="1:25" ht="15.5" x14ac:dyDescent="0.35">
      <c r="A1604" s="43"/>
      <c r="B1604" s="43"/>
      <c r="C1604" s="44"/>
      <c r="D1604" s="42"/>
      <c r="E1604" s="42"/>
      <c r="F1604" s="42"/>
      <c r="G1604" s="42"/>
      <c r="H1604" s="42"/>
      <c r="I1604" s="42"/>
      <c r="J1604" s="42"/>
      <c r="K1604" s="42"/>
      <c r="L1604" s="42"/>
      <c r="M1604" s="48"/>
      <c r="N1604" s="42"/>
      <c r="O1604" s="42"/>
      <c r="P1604" s="42"/>
      <c r="Q1604" s="42"/>
      <c r="R1604" s="42"/>
      <c r="S1604" s="42"/>
      <c r="T1604" s="42"/>
      <c r="U1604" s="42"/>
      <c r="V1604" s="42"/>
      <c r="W1604" s="42"/>
      <c r="X1604" s="42"/>
      <c r="Y1604" s="42"/>
    </row>
    <row r="1605" spans="1:25" ht="15.5" x14ac:dyDescent="0.35">
      <c r="A1605" s="43"/>
      <c r="B1605" s="43"/>
      <c r="C1605" s="44"/>
      <c r="D1605" s="42"/>
      <c r="E1605" s="42"/>
      <c r="F1605" s="42"/>
      <c r="G1605" s="42"/>
      <c r="H1605" s="42"/>
      <c r="I1605" s="42"/>
      <c r="J1605" s="42"/>
      <c r="K1605" s="42"/>
      <c r="L1605" s="42"/>
      <c r="M1605" s="48"/>
      <c r="N1605" s="42"/>
      <c r="O1605" s="42"/>
      <c r="P1605" s="42"/>
      <c r="Q1605" s="42"/>
      <c r="R1605" s="42"/>
      <c r="S1605" s="42"/>
      <c r="T1605" s="42"/>
      <c r="U1605" s="42"/>
      <c r="V1605" s="42"/>
      <c r="W1605" s="42"/>
      <c r="X1605" s="42"/>
      <c r="Y1605" s="42"/>
    </row>
    <row r="1606" spans="1:25" ht="15.5" x14ac:dyDescent="0.35">
      <c r="A1606" s="43"/>
      <c r="B1606" s="43"/>
      <c r="C1606" s="44"/>
      <c r="D1606" s="42"/>
      <c r="E1606" s="42"/>
      <c r="F1606" s="42"/>
      <c r="G1606" s="42"/>
      <c r="H1606" s="42"/>
      <c r="I1606" s="42"/>
      <c r="J1606" s="42"/>
      <c r="K1606" s="42"/>
      <c r="L1606" s="42"/>
      <c r="M1606" s="48"/>
      <c r="N1606" s="42"/>
      <c r="O1606" s="42"/>
      <c r="P1606" s="42"/>
      <c r="Q1606" s="42"/>
      <c r="R1606" s="42"/>
      <c r="S1606" s="42"/>
      <c r="T1606" s="42"/>
      <c r="U1606" s="42"/>
      <c r="V1606" s="42"/>
      <c r="W1606" s="42"/>
      <c r="X1606" s="42"/>
      <c r="Y1606" s="42"/>
    </row>
    <row r="1607" spans="1:25" ht="15.5" x14ac:dyDescent="0.35">
      <c r="A1607" s="43"/>
      <c r="B1607" s="43"/>
      <c r="C1607" s="44"/>
      <c r="D1607" s="42"/>
      <c r="E1607" s="42"/>
      <c r="F1607" s="42"/>
      <c r="G1607" s="42"/>
      <c r="H1607" s="42"/>
      <c r="I1607" s="42"/>
      <c r="J1607" s="42"/>
      <c r="K1607" s="42"/>
      <c r="L1607" s="42"/>
      <c r="M1607" s="48"/>
      <c r="N1607" s="42"/>
      <c r="O1607" s="42"/>
      <c r="P1607" s="42"/>
      <c r="Q1607" s="42"/>
      <c r="R1607" s="42"/>
      <c r="S1607" s="42"/>
      <c r="T1607" s="42"/>
      <c r="U1607" s="42"/>
      <c r="V1607" s="42"/>
      <c r="W1607" s="42"/>
      <c r="X1607" s="42"/>
      <c r="Y1607" s="42"/>
    </row>
    <row r="1608" spans="1:25" ht="15.5" x14ac:dyDescent="0.35">
      <c r="A1608" s="43"/>
      <c r="B1608" s="43"/>
      <c r="C1608" s="44"/>
      <c r="D1608" s="42"/>
      <c r="E1608" s="42"/>
      <c r="F1608" s="42"/>
      <c r="G1608" s="42"/>
      <c r="H1608" s="42"/>
      <c r="I1608" s="42"/>
      <c r="J1608" s="42"/>
      <c r="K1608" s="42"/>
      <c r="L1608" s="42"/>
      <c r="M1608" s="48"/>
      <c r="N1608" s="42"/>
      <c r="O1608" s="42"/>
      <c r="P1608" s="42"/>
      <c r="Q1608" s="42"/>
      <c r="R1608" s="42"/>
      <c r="S1608" s="42"/>
      <c r="T1608" s="42"/>
      <c r="U1608" s="42"/>
      <c r="V1608" s="42"/>
      <c r="W1608" s="42"/>
      <c r="X1608" s="42"/>
      <c r="Y1608" s="42"/>
    </row>
    <row r="1609" spans="1:25" ht="15.5" x14ac:dyDescent="0.35">
      <c r="A1609" s="43"/>
      <c r="B1609" s="43"/>
      <c r="C1609" s="44"/>
      <c r="D1609" s="42"/>
      <c r="E1609" s="42"/>
      <c r="F1609" s="42"/>
      <c r="G1609" s="42"/>
      <c r="H1609" s="42"/>
      <c r="I1609" s="42"/>
      <c r="J1609" s="42"/>
      <c r="K1609" s="42"/>
      <c r="L1609" s="42"/>
      <c r="M1609" s="48"/>
      <c r="N1609" s="42"/>
      <c r="O1609" s="42"/>
      <c r="P1609" s="42"/>
      <c r="Q1609" s="42"/>
      <c r="R1609" s="42"/>
      <c r="S1609" s="42"/>
      <c r="T1609" s="42"/>
      <c r="U1609" s="42"/>
      <c r="V1609" s="42"/>
      <c r="W1609" s="42"/>
      <c r="X1609" s="42"/>
      <c r="Y1609" s="42"/>
    </row>
    <row r="1610" spans="1:25" ht="15.5" x14ac:dyDescent="0.35">
      <c r="A1610" s="43"/>
      <c r="B1610" s="43"/>
      <c r="C1610" s="44"/>
      <c r="D1610" s="42"/>
      <c r="E1610" s="42"/>
      <c r="F1610" s="42"/>
      <c r="G1610" s="42"/>
      <c r="H1610" s="42"/>
      <c r="I1610" s="42"/>
      <c r="J1610" s="42"/>
      <c r="K1610" s="42"/>
      <c r="L1610" s="42"/>
      <c r="M1610" s="48"/>
      <c r="N1610" s="42"/>
      <c r="O1610" s="42"/>
      <c r="P1610" s="42"/>
      <c r="Q1610" s="42"/>
      <c r="R1610" s="42"/>
      <c r="S1610" s="42"/>
      <c r="T1610" s="42"/>
      <c r="U1610" s="42"/>
      <c r="V1610" s="42"/>
      <c r="W1610" s="42"/>
      <c r="X1610" s="42"/>
      <c r="Y1610" s="42"/>
    </row>
    <row r="1611" spans="1:25" ht="15.5" x14ac:dyDescent="0.35">
      <c r="A1611" s="43"/>
      <c r="B1611" s="43"/>
      <c r="C1611" s="44"/>
      <c r="D1611" s="42"/>
      <c r="E1611" s="42"/>
      <c r="F1611" s="42"/>
      <c r="G1611" s="42"/>
      <c r="H1611" s="42"/>
      <c r="I1611" s="42"/>
      <c r="J1611" s="42"/>
      <c r="K1611" s="42"/>
      <c r="L1611" s="42"/>
      <c r="M1611" s="48"/>
      <c r="N1611" s="42"/>
      <c r="O1611" s="42"/>
      <c r="P1611" s="42"/>
      <c r="Q1611" s="42"/>
      <c r="R1611" s="42"/>
      <c r="S1611" s="42"/>
      <c r="T1611" s="42"/>
      <c r="U1611" s="42"/>
      <c r="V1611" s="42"/>
      <c r="W1611" s="42"/>
      <c r="X1611" s="42"/>
      <c r="Y1611" s="42"/>
    </row>
    <row r="1612" spans="1:25" ht="15.5" x14ac:dyDescent="0.35">
      <c r="A1612" s="43"/>
      <c r="B1612" s="43"/>
      <c r="C1612" s="44"/>
      <c r="D1612" s="42"/>
      <c r="E1612" s="42"/>
      <c r="F1612" s="42"/>
      <c r="G1612" s="42"/>
      <c r="H1612" s="42"/>
      <c r="I1612" s="42"/>
      <c r="J1612" s="42"/>
      <c r="K1612" s="42"/>
      <c r="L1612" s="42"/>
      <c r="M1612" s="48"/>
      <c r="N1612" s="42"/>
      <c r="O1612" s="42"/>
      <c r="P1612" s="42"/>
      <c r="Q1612" s="42"/>
      <c r="R1612" s="42"/>
      <c r="S1612" s="42"/>
      <c r="T1612" s="42"/>
      <c r="U1612" s="42"/>
      <c r="V1612" s="42"/>
      <c r="W1612" s="42"/>
      <c r="X1612" s="42"/>
      <c r="Y1612" s="42"/>
    </row>
    <row r="1613" spans="1:25" ht="15.5" x14ac:dyDescent="0.35">
      <c r="A1613" s="43"/>
      <c r="B1613" s="43"/>
      <c r="C1613" s="44"/>
      <c r="D1613" s="42"/>
      <c r="E1613" s="42"/>
      <c r="F1613" s="42"/>
      <c r="G1613" s="42"/>
      <c r="H1613" s="42"/>
      <c r="I1613" s="42"/>
      <c r="J1613" s="42"/>
      <c r="K1613" s="42"/>
      <c r="L1613" s="42"/>
      <c r="M1613" s="48"/>
      <c r="N1613" s="42"/>
      <c r="O1613" s="42"/>
      <c r="P1613" s="42"/>
      <c r="Q1613" s="42"/>
      <c r="R1613" s="42"/>
      <c r="S1613" s="42"/>
      <c r="T1613" s="42"/>
      <c r="U1613" s="42"/>
      <c r="V1613" s="42"/>
      <c r="W1613" s="42"/>
      <c r="X1613" s="42"/>
      <c r="Y1613" s="42"/>
    </row>
    <row r="1614" spans="1:25" ht="15.5" x14ac:dyDescent="0.35">
      <c r="A1614" s="43"/>
      <c r="B1614" s="43"/>
      <c r="C1614" s="44"/>
      <c r="D1614" s="42"/>
      <c r="E1614" s="42"/>
      <c r="F1614" s="42"/>
      <c r="G1614" s="42"/>
      <c r="H1614" s="42"/>
      <c r="I1614" s="42"/>
      <c r="J1614" s="42"/>
      <c r="K1614" s="42"/>
      <c r="L1614" s="42"/>
      <c r="M1614" s="48"/>
      <c r="N1614" s="42"/>
      <c r="O1614" s="42"/>
      <c r="P1614" s="42"/>
      <c r="Q1614" s="42"/>
      <c r="R1614" s="42"/>
      <c r="S1614" s="42"/>
      <c r="T1614" s="42"/>
      <c r="U1614" s="42"/>
      <c r="V1614" s="42"/>
      <c r="W1614" s="42"/>
      <c r="X1614" s="42"/>
      <c r="Y1614" s="42"/>
    </row>
    <row r="1615" spans="1:25" ht="15.5" x14ac:dyDescent="0.35">
      <c r="A1615" s="43"/>
      <c r="B1615" s="43"/>
      <c r="C1615" s="44"/>
      <c r="D1615" s="42"/>
      <c r="E1615" s="42"/>
      <c r="F1615" s="42"/>
      <c r="G1615" s="42"/>
      <c r="H1615" s="42"/>
      <c r="I1615" s="42"/>
      <c r="J1615" s="42"/>
      <c r="K1615" s="42"/>
      <c r="L1615" s="42"/>
      <c r="M1615" s="48"/>
      <c r="N1615" s="42"/>
      <c r="O1615" s="42"/>
      <c r="P1615" s="42"/>
      <c r="Q1615" s="42"/>
      <c r="R1615" s="42"/>
      <c r="S1615" s="42"/>
      <c r="T1615" s="42"/>
      <c r="U1615" s="42"/>
      <c r="V1615" s="42"/>
      <c r="W1615" s="42"/>
      <c r="X1615" s="42"/>
      <c r="Y1615" s="42"/>
    </row>
    <row r="1616" spans="1:25" ht="15.5" x14ac:dyDescent="0.35">
      <c r="A1616" s="43"/>
      <c r="B1616" s="43"/>
      <c r="C1616" s="44"/>
      <c r="D1616" s="42"/>
      <c r="E1616" s="42"/>
      <c r="F1616" s="42"/>
      <c r="G1616" s="42"/>
      <c r="H1616" s="42"/>
      <c r="I1616" s="42"/>
      <c r="J1616" s="42"/>
      <c r="K1616" s="42"/>
      <c r="L1616" s="42"/>
      <c r="M1616" s="48"/>
      <c r="N1616" s="42"/>
      <c r="O1616" s="42"/>
      <c r="P1616" s="42"/>
      <c r="Q1616" s="42"/>
      <c r="R1616" s="42"/>
      <c r="S1616" s="42"/>
      <c r="T1616" s="42"/>
      <c r="U1616" s="42"/>
      <c r="V1616" s="42"/>
      <c r="W1616" s="42"/>
      <c r="X1616" s="42"/>
      <c r="Y1616" s="42"/>
    </row>
    <row r="1617" spans="1:25" ht="15.5" x14ac:dyDescent="0.35">
      <c r="A1617" s="43"/>
      <c r="B1617" s="43"/>
      <c r="C1617" s="44"/>
      <c r="D1617" s="42"/>
      <c r="E1617" s="42"/>
      <c r="F1617" s="42"/>
      <c r="G1617" s="42"/>
      <c r="H1617" s="42"/>
      <c r="I1617" s="42"/>
      <c r="J1617" s="42"/>
      <c r="K1617" s="42"/>
      <c r="L1617" s="42"/>
      <c r="M1617" s="48"/>
      <c r="N1617" s="42"/>
      <c r="O1617" s="42"/>
      <c r="P1617" s="42"/>
      <c r="Q1617" s="42"/>
      <c r="R1617" s="42"/>
      <c r="S1617" s="42"/>
      <c r="T1617" s="42"/>
      <c r="U1617" s="42"/>
      <c r="V1617" s="42"/>
      <c r="W1617" s="42"/>
      <c r="X1617" s="42"/>
      <c r="Y1617" s="42"/>
    </row>
    <row r="1618" spans="1:25" ht="15.5" x14ac:dyDescent="0.35">
      <c r="A1618" s="43"/>
      <c r="B1618" s="43"/>
      <c r="C1618" s="44"/>
      <c r="D1618" s="42"/>
      <c r="E1618" s="42"/>
      <c r="F1618" s="42"/>
      <c r="G1618" s="42"/>
      <c r="H1618" s="42"/>
      <c r="I1618" s="42"/>
      <c r="J1618" s="42"/>
      <c r="K1618" s="42"/>
      <c r="L1618" s="42"/>
      <c r="M1618" s="48"/>
      <c r="N1618" s="42"/>
      <c r="O1618" s="42"/>
      <c r="P1618" s="42"/>
      <c r="Q1618" s="42"/>
      <c r="R1618" s="42"/>
      <c r="S1618" s="42"/>
      <c r="T1618" s="42"/>
      <c r="U1618" s="42"/>
      <c r="V1618" s="42"/>
      <c r="W1618" s="42"/>
      <c r="X1618" s="42"/>
      <c r="Y1618" s="42"/>
    </row>
    <row r="1619" spans="1:25" ht="15.5" x14ac:dyDescent="0.35">
      <c r="A1619" s="43"/>
      <c r="B1619" s="43"/>
      <c r="C1619" s="44"/>
      <c r="D1619" s="42"/>
      <c r="E1619" s="42"/>
      <c r="F1619" s="42"/>
      <c r="G1619" s="42"/>
      <c r="H1619" s="42"/>
      <c r="I1619" s="42"/>
      <c r="J1619" s="42"/>
      <c r="K1619" s="42"/>
      <c r="L1619" s="42"/>
      <c r="M1619" s="48"/>
      <c r="N1619" s="42"/>
      <c r="O1619" s="42"/>
      <c r="P1619" s="42"/>
      <c r="Q1619" s="42"/>
      <c r="R1619" s="42"/>
      <c r="S1619" s="42"/>
      <c r="T1619" s="42"/>
      <c r="U1619" s="42"/>
      <c r="V1619" s="42"/>
      <c r="W1619" s="42"/>
      <c r="X1619" s="42"/>
      <c r="Y1619" s="42"/>
    </row>
    <row r="1620" spans="1:25" ht="15.5" x14ac:dyDescent="0.35">
      <c r="A1620" s="43"/>
      <c r="B1620" s="43"/>
      <c r="C1620" s="44"/>
      <c r="D1620" s="42"/>
      <c r="E1620" s="42"/>
      <c r="F1620" s="42"/>
      <c r="G1620" s="42"/>
      <c r="H1620" s="42"/>
      <c r="I1620" s="42"/>
      <c r="J1620" s="42"/>
      <c r="K1620" s="42"/>
      <c r="L1620" s="42"/>
      <c r="M1620" s="48"/>
      <c r="N1620" s="42"/>
      <c r="O1620" s="42"/>
      <c r="P1620" s="42"/>
      <c r="Q1620" s="42"/>
      <c r="R1620" s="42"/>
      <c r="S1620" s="42"/>
      <c r="T1620" s="42"/>
      <c r="U1620" s="42"/>
      <c r="V1620" s="42"/>
      <c r="W1620" s="42"/>
      <c r="X1620" s="42"/>
      <c r="Y1620" s="42"/>
    </row>
    <row r="1621" spans="1:25" ht="15.5" x14ac:dyDescent="0.35">
      <c r="A1621" s="43"/>
      <c r="B1621" s="43"/>
      <c r="C1621" s="44"/>
      <c r="D1621" s="42"/>
      <c r="E1621" s="42"/>
      <c r="F1621" s="42"/>
      <c r="G1621" s="42"/>
      <c r="H1621" s="42"/>
      <c r="I1621" s="42"/>
      <c r="J1621" s="42"/>
      <c r="K1621" s="42"/>
      <c r="L1621" s="42"/>
      <c r="M1621" s="48"/>
      <c r="N1621" s="42"/>
      <c r="O1621" s="42"/>
      <c r="P1621" s="42"/>
      <c r="Q1621" s="42"/>
      <c r="R1621" s="42"/>
      <c r="S1621" s="42"/>
      <c r="T1621" s="42"/>
      <c r="U1621" s="42"/>
      <c r="V1621" s="42"/>
      <c r="W1621" s="42"/>
      <c r="X1621" s="42"/>
      <c r="Y1621" s="42"/>
    </row>
    <row r="1622" spans="1:25" ht="15.5" x14ac:dyDescent="0.35">
      <c r="A1622" s="43"/>
      <c r="B1622" s="43"/>
      <c r="C1622" s="44"/>
      <c r="D1622" s="42"/>
      <c r="E1622" s="42"/>
      <c r="F1622" s="42"/>
      <c r="G1622" s="42"/>
      <c r="H1622" s="42"/>
      <c r="I1622" s="42"/>
      <c r="J1622" s="42"/>
      <c r="K1622" s="42"/>
      <c r="L1622" s="42"/>
      <c r="M1622" s="48"/>
      <c r="N1622" s="42"/>
      <c r="O1622" s="42"/>
      <c r="P1622" s="42"/>
      <c r="Q1622" s="42"/>
      <c r="R1622" s="42"/>
      <c r="S1622" s="42"/>
      <c r="T1622" s="42"/>
      <c r="U1622" s="42"/>
      <c r="V1622" s="42"/>
      <c r="W1622" s="42"/>
      <c r="X1622" s="42"/>
      <c r="Y1622" s="42"/>
    </row>
    <row r="1623" spans="1:25" ht="15.5" x14ac:dyDescent="0.35">
      <c r="A1623" s="43"/>
      <c r="B1623" s="43"/>
      <c r="C1623" s="44"/>
      <c r="D1623" s="42"/>
      <c r="E1623" s="42"/>
      <c r="F1623" s="42"/>
      <c r="G1623" s="42"/>
      <c r="H1623" s="42"/>
      <c r="I1623" s="42"/>
      <c r="J1623" s="42"/>
      <c r="K1623" s="42"/>
      <c r="L1623" s="42"/>
      <c r="M1623" s="48"/>
      <c r="N1623" s="42"/>
      <c r="O1623" s="42"/>
      <c r="P1623" s="42"/>
      <c r="Q1623" s="42"/>
      <c r="R1623" s="42"/>
      <c r="S1623" s="42"/>
      <c r="T1623" s="42"/>
      <c r="U1623" s="42"/>
      <c r="V1623" s="42"/>
      <c r="W1623" s="42"/>
      <c r="X1623" s="42"/>
      <c r="Y1623" s="42"/>
    </row>
    <row r="1624" spans="1:25" ht="15.5" x14ac:dyDescent="0.35">
      <c r="A1624" s="43"/>
      <c r="B1624" s="43"/>
      <c r="C1624" s="44"/>
      <c r="D1624" s="42"/>
      <c r="E1624" s="42"/>
      <c r="F1624" s="42"/>
      <c r="G1624" s="42"/>
      <c r="H1624" s="42"/>
      <c r="I1624" s="42"/>
      <c r="J1624" s="42"/>
      <c r="K1624" s="42"/>
      <c r="L1624" s="42"/>
      <c r="M1624" s="48"/>
      <c r="N1624" s="42"/>
      <c r="O1624" s="42"/>
      <c r="P1624" s="42"/>
      <c r="Q1624" s="42"/>
      <c r="R1624" s="42"/>
      <c r="S1624" s="42"/>
      <c r="T1624" s="42"/>
      <c r="U1624" s="42"/>
      <c r="V1624" s="42"/>
      <c r="W1624" s="42"/>
      <c r="X1624" s="42"/>
      <c r="Y1624" s="42"/>
    </row>
    <row r="1625" spans="1:25" ht="15.5" x14ac:dyDescent="0.35">
      <c r="A1625" s="43"/>
      <c r="B1625" s="43"/>
      <c r="C1625" s="44"/>
      <c r="D1625" s="42"/>
      <c r="E1625" s="42"/>
      <c r="F1625" s="42"/>
      <c r="G1625" s="42"/>
      <c r="H1625" s="42"/>
      <c r="I1625" s="42"/>
      <c r="J1625" s="42"/>
      <c r="K1625" s="42"/>
      <c r="L1625" s="42"/>
      <c r="M1625" s="48"/>
      <c r="N1625" s="42"/>
      <c r="O1625" s="42"/>
      <c r="P1625" s="42"/>
      <c r="Q1625" s="42"/>
      <c r="R1625" s="42"/>
      <c r="S1625" s="42"/>
      <c r="T1625" s="42"/>
      <c r="U1625" s="42"/>
      <c r="V1625" s="42"/>
      <c r="W1625" s="42"/>
      <c r="X1625" s="42"/>
      <c r="Y1625" s="42"/>
    </row>
    <row r="1626" spans="1:25" ht="15.5" x14ac:dyDescent="0.35">
      <c r="A1626" s="43"/>
      <c r="B1626" s="43"/>
      <c r="C1626" s="44"/>
      <c r="D1626" s="42"/>
      <c r="E1626" s="42"/>
      <c r="F1626" s="42"/>
      <c r="G1626" s="42"/>
      <c r="H1626" s="42"/>
      <c r="I1626" s="42"/>
      <c r="J1626" s="42"/>
      <c r="K1626" s="42"/>
      <c r="L1626" s="42"/>
      <c r="M1626" s="48"/>
      <c r="N1626" s="42"/>
      <c r="O1626" s="42"/>
      <c r="P1626" s="42"/>
      <c r="Q1626" s="42"/>
      <c r="R1626" s="42"/>
      <c r="S1626" s="42"/>
      <c r="T1626" s="42"/>
      <c r="U1626" s="42"/>
      <c r="V1626" s="42"/>
      <c r="W1626" s="42"/>
      <c r="X1626" s="42"/>
      <c r="Y1626" s="42"/>
    </row>
    <row r="1627" spans="1:25" ht="15.5" x14ac:dyDescent="0.35">
      <c r="A1627" s="43"/>
      <c r="B1627" s="43"/>
      <c r="C1627" s="44"/>
      <c r="D1627" s="42"/>
      <c r="E1627" s="42"/>
      <c r="F1627" s="42"/>
      <c r="G1627" s="42"/>
      <c r="H1627" s="42"/>
      <c r="I1627" s="42"/>
      <c r="J1627" s="42"/>
      <c r="K1627" s="42"/>
      <c r="L1627" s="42"/>
      <c r="M1627" s="48"/>
      <c r="N1627" s="42"/>
      <c r="O1627" s="42"/>
      <c r="P1627" s="42"/>
      <c r="Q1627" s="42"/>
      <c r="R1627" s="42"/>
      <c r="S1627" s="42"/>
      <c r="T1627" s="42"/>
      <c r="U1627" s="42"/>
      <c r="V1627" s="42"/>
      <c r="W1627" s="42"/>
      <c r="X1627" s="42"/>
      <c r="Y1627" s="42"/>
    </row>
    <row r="1628" spans="1:25" ht="15.5" x14ac:dyDescent="0.35">
      <c r="A1628" s="43"/>
      <c r="B1628" s="43"/>
      <c r="C1628" s="44"/>
      <c r="D1628" s="42"/>
      <c r="E1628" s="42"/>
      <c r="F1628" s="42"/>
      <c r="G1628" s="42"/>
      <c r="H1628" s="42"/>
      <c r="I1628" s="42"/>
      <c r="J1628" s="42"/>
      <c r="K1628" s="42"/>
      <c r="L1628" s="42"/>
      <c r="M1628" s="48"/>
      <c r="N1628" s="42"/>
      <c r="O1628" s="42"/>
      <c r="P1628" s="42"/>
      <c r="Q1628" s="42"/>
      <c r="R1628" s="42"/>
      <c r="S1628" s="42"/>
      <c r="T1628" s="42"/>
      <c r="U1628" s="42"/>
      <c r="V1628" s="42"/>
      <c r="W1628" s="42"/>
      <c r="X1628" s="42"/>
      <c r="Y1628" s="42"/>
    </row>
    <row r="1629" spans="1:25" ht="15.5" x14ac:dyDescent="0.35">
      <c r="A1629" s="43"/>
      <c r="B1629" s="43"/>
      <c r="C1629" s="44"/>
      <c r="D1629" s="42"/>
      <c r="E1629" s="42"/>
      <c r="F1629" s="42"/>
      <c r="G1629" s="42"/>
      <c r="H1629" s="42"/>
      <c r="I1629" s="42"/>
      <c r="J1629" s="42"/>
      <c r="K1629" s="42"/>
      <c r="L1629" s="42"/>
      <c r="M1629" s="48"/>
      <c r="N1629" s="42"/>
      <c r="O1629" s="42"/>
      <c r="P1629" s="42"/>
      <c r="Q1629" s="42"/>
      <c r="R1629" s="42"/>
      <c r="S1629" s="42"/>
      <c r="T1629" s="42"/>
      <c r="U1629" s="42"/>
      <c r="V1629" s="42"/>
      <c r="W1629" s="42"/>
      <c r="X1629" s="42"/>
      <c r="Y1629" s="42"/>
    </row>
    <row r="1630" spans="1:25" ht="15.5" x14ac:dyDescent="0.35">
      <c r="A1630" s="43"/>
      <c r="B1630" s="43"/>
      <c r="C1630" s="44"/>
      <c r="D1630" s="42"/>
      <c r="E1630" s="42"/>
      <c r="F1630" s="42"/>
      <c r="G1630" s="42"/>
      <c r="H1630" s="42"/>
      <c r="I1630" s="42"/>
      <c r="J1630" s="42"/>
      <c r="K1630" s="42"/>
      <c r="L1630" s="42"/>
      <c r="M1630" s="48"/>
      <c r="N1630" s="42"/>
      <c r="O1630" s="42"/>
      <c r="P1630" s="42"/>
      <c r="Q1630" s="42"/>
      <c r="R1630" s="42"/>
      <c r="S1630" s="42"/>
      <c r="T1630" s="42"/>
      <c r="U1630" s="42"/>
      <c r="V1630" s="42"/>
      <c r="W1630" s="42"/>
      <c r="X1630" s="42"/>
      <c r="Y1630" s="42"/>
    </row>
    <row r="1631" spans="1:25" ht="15.5" x14ac:dyDescent="0.35">
      <c r="A1631" s="43"/>
      <c r="B1631" s="43"/>
      <c r="C1631" s="44"/>
      <c r="D1631" s="42"/>
      <c r="E1631" s="42"/>
      <c r="F1631" s="42"/>
      <c r="G1631" s="42"/>
      <c r="H1631" s="42"/>
      <c r="I1631" s="42"/>
      <c r="J1631" s="42"/>
      <c r="K1631" s="42"/>
      <c r="L1631" s="42"/>
      <c r="M1631" s="48"/>
      <c r="N1631" s="42"/>
      <c r="O1631" s="42"/>
      <c r="P1631" s="42"/>
      <c r="Q1631" s="42"/>
      <c r="R1631" s="42"/>
      <c r="S1631" s="42"/>
      <c r="T1631" s="42"/>
      <c r="U1631" s="42"/>
      <c r="V1631" s="42"/>
      <c r="W1631" s="42"/>
      <c r="X1631" s="42"/>
      <c r="Y1631" s="42"/>
    </row>
    <row r="1632" spans="1:25" ht="15.5" x14ac:dyDescent="0.35">
      <c r="A1632" s="42"/>
      <c r="B1632" s="43"/>
      <c r="C1632" s="44"/>
      <c r="D1632" s="42"/>
      <c r="E1632" s="42"/>
      <c r="F1632" s="42"/>
      <c r="G1632" s="45"/>
      <c r="H1632" s="42"/>
      <c r="I1632" s="42"/>
      <c r="J1632" s="31"/>
      <c r="K1632" s="9"/>
      <c r="L1632" s="42"/>
      <c r="M1632" s="42"/>
      <c r="N1632" s="42"/>
      <c r="O1632" s="42"/>
      <c r="P1632" s="42"/>
      <c r="Q1632" s="42"/>
      <c r="R1632" s="42"/>
      <c r="S1632" s="42"/>
      <c r="T1632" s="42"/>
      <c r="U1632" s="42"/>
      <c r="V1632" s="42"/>
      <c r="W1632" s="42"/>
      <c r="X1632" s="31"/>
    </row>
    <row r="1633" spans="1:24" ht="15.5" x14ac:dyDescent="0.35">
      <c r="A1633" s="42"/>
      <c r="B1633" s="43"/>
      <c r="C1633" s="44"/>
      <c r="D1633" s="42"/>
      <c r="E1633" s="42"/>
      <c r="F1633" s="42"/>
      <c r="G1633" s="45"/>
      <c r="H1633" s="42"/>
      <c r="I1633" s="42"/>
      <c r="J1633" s="31"/>
      <c r="K1633" s="9"/>
      <c r="L1633" s="42"/>
      <c r="M1633" s="42"/>
      <c r="N1633" s="42"/>
      <c r="O1633" s="42"/>
      <c r="P1633" s="42"/>
      <c r="Q1633" s="42"/>
      <c r="R1633" s="42"/>
      <c r="S1633" s="42"/>
      <c r="T1633" s="42"/>
      <c r="U1633" s="42"/>
      <c r="V1633" s="42"/>
      <c r="W1633" s="42"/>
      <c r="X1633" s="31"/>
    </row>
    <row r="1634" spans="1:24" ht="15.5" x14ac:dyDescent="0.35">
      <c r="A1634" s="42"/>
      <c r="B1634" s="43"/>
      <c r="C1634" s="44"/>
      <c r="D1634" s="42"/>
      <c r="E1634" s="42"/>
      <c r="F1634" s="42"/>
      <c r="G1634" s="45"/>
      <c r="H1634" s="42"/>
      <c r="I1634" s="42"/>
      <c r="J1634" s="31"/>
      <c r="K1634" s="9"/>
      <c r="L1634" s="42"/>
      <c r="M1634" s="42"/>
      <c r="N1634" s="42"/>
      <c r="O1634" s="42"/>
      <c r="P1634" s="42"/>
      <c r="Q1634" s="42"/>
      <c r="R1634" s="42"/>
      <c r="S1634" s="42"/>
      <c r="T1634" s="42"/>
      <c r="U1634" s="42"/>
      <c r="V1634" s="42"/>
      <c r="W1634" s="42"/>
    </row>
    <row r="1635" spans="1:24" ht="15.5" x14ac:dyDescent="0.35">
      <c r="A1635" s="42"/>
      <c r="B1635" s="43"/>
      <c r="C1635" s="44"/>
      <c r="D1635" s="42"/>
      <c r="E1635" s="42"/>
      <c r="F1635" s="42"/>
      <c r="G1635" s="45"/>
      <c r="H1635" s="42"/>
      <c r="I1635" s="42"/>
      <c r="J1635" s="31"/>
      <c r="K1635" s="31"/>
      <c r="L1635" s="42"/>
      <c r="M1635" s="42"/>
      <c r="N1635" s="42"/>
      <c r="O1635" s="42"/>
      <c r="P1635" s="42"/>
      <c r="Q1635" s="42"/>
      <c r="R1635" s="42"/>
      <c r="S1635" s="42"/>
      <c r="T1635" s="42"/>
      <c r="U1635" s="42"/>
      <c r="V1635" s="42"/>
      <c r="W1635" s="42"/>
      <c r="X1635" s="31"/>
    </row>
    <row r="1636" spans="1:24" ht="15.5" x14ac:dyDescent="0.35">
      <c r="A1636" s="42"/>
      <c r="B1636" s="43"/>
      <c r="C1636" s="44"/>
      <c r="D1636" s="42"/>
      <c r="E1636" s="42"/>
      <c r="F1636" s="42"/>
      <c r="G1636" s="45"/>
      <c r="H1636" s="42"/>
      <c r="I1636" s="42"/>
      <c r="J1636" s="31"/>
      <c r="K1636" s="31"/>
      <c r="L1636" s="42"/>
      <c r="M1636" s="42"/>
      <c r="N1636" s="42"/>
      <c r="O1636" s="42"/>
      <c r="P1636" s="42"/>
      <c r="Q1636" s="42"/>
      <c r="R1636" s="42"/>
      <c r="S1636" s="42"/>
      <c r="T1636" s="42"/>
      <c r="U1636" s="42"/>
      <c r="V1636" s="42"/>
      <c r="W1636" s="42"/>
      <c r="X1636" s="31"/>
    </row>
    <row r="1637" spans="1:24" ht="15.5" x14ac:dyDescent="0.35">
      <c r="A1637" s="42"/>
      <c r="B1637" s="43"/>
      <c r="C1637" s="44"/>
      <c r="D1637" s="42"/>
      <c r="E1637" s="42"/>
      <c r="F1637" s="42"/>
      <c r="G1637" s="45"/>
      <c r="H1637" s="42"/>
      <c r="I1637" s="42"/>
      <c r="J1637" s="31"/>
      <c r="K1637" s="31"/>
      <c r="L1637" s="42"/>
      <c r="M1637" s="42"/>
      <c r="N1637" s="42"/>
      <c r="O1637" s="42"/>
      <c r="P1637" s="42"/>
      <c r="Q1637" s="42"/>
      <c r="R1637" s="42"/>
      <c r="S1637" s="42"/>
      <c r="T1637" s="42"/>
      <c r="U1637" s="42"/>
      <c r="V1637" s="42"/>
      <c r="W1637" s="42"/>
      <c r="X1637" s="31"/>
    </row>
    <row r="1638" spans="1:24" ht="15.5" x14ac:dyDescent="0.35">
      <c r="A1638" s="42"/>
      <c r="B1638" s="43"/>
      <c r="C1638" s="44"/>
      <c r="D1638" s="42"/>
      <c r="E1638" s="42"/>
      <c r="F1638" s="42"/>
      <c r="G1638" s="45"/>
      <c r="H1638" s="42"/>
      <c r="I1638" s="42"/>
      <c r="J1638" s="31"/>
      <c r="K1638" s="31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31"/>
    </row>
    <row r="1639" spans="1:24" ht="15.5" x14ac:dyDescent="0.35">
      <c r="A1639" s="42"/>
      <c r="B1639" s="43"/>
      <c r="C1639" s="44"/>
      <c r="D1639" s="42"/>
      <c r="E1639" s="42"/>
      <c r="F1639" s="42"/>
      <c r="G1639" s="45"/>
      <c r="H1639" s="42"/>
      <c r="I1639" s="42"/>
      <c r="J1639" s="31"/>
      <c r="K1639" s="31"/>
      <c r="L1639" s="42"/>
      <c r="M1639" s="42"/>
      <c r="N1639" s="42"/>
      <c r="O1639" s="42"/>
      <c r="P1639" s="42"/>
      <c r="Q1639" s="42"/>
      <c r="R1639" s="42"/>
      <c r="S1639" s="42"/>
      <c r="T1639" s="42"/>
      <c r="U1639" s="42"/>
      <c r="V1639" s="42"/>
      <c r="W1639" s="42"/>
      <c r="X1639" s="31"/>
    </row>
    <row r="1640" spans="1:24" ht="15.5" x14ac:dyDescent="0.35">
      <c r="A1640" s="42"/>
      <c r="B1640" s="43"/>
      <c r="C1640" s="44"/>
      <c r="D1640" s="42"/>
      <c r="E1640" s="42"/>
      <c r="F1640" s="42"/>
      <c r="G1640" s="45"/>
      <c r="H1640" s="42"/>
      <c r="I1640" s="42"/>
      <c r="J1640" s="31"/>
      <c r="K1640" s="31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/>
      <c r="V1640" s="42"/>
      <c r="W1640" s="42"/>
      <c r="X1640" s="31"/>
    </row>
    <row r="1641" spans="1:24" ht="15.5" x14ac:dyDescent="0.35">
      <c r="A1641" s="42"/>
      <c r="B1641" s="43"/>
      <c r="C1641" s="44"/>
      <c r="D1641" s="42"/>
      <c r="E1641" s="42"/>
      <c r="F1641" s="42"/>
      <c r="G1641" s="45"/>
      <c r="H1641" s="42"/>
      <c r="I1641" s="42"/>
      <c r="J1641" s="31"/>
      <c r="K1641" s="31"/>
      <c r="L1641" s="42"/>
      <c r="M1641" s="42"/>
      <c r="N1641" s="42"/>
      <c r="O1641" s="42"/>
      <c r="P1641" s="42"/>
      <c r="Q1641" s="42"/>
      <c r="R1641" s="42"/>
      <c r="S1641" s="42"/>
      <c r="T1641" s="42"/>
      <c r="U1641" s="42"/>
      <c r="V1641" s="42"/>
      <c r="W1641" s="42"/>
      <c r="X1641" s="31"/>
    </row>
    <row r="1642" spans="1:24" ht="15.5" x14ac:dyDescent="0.35">
      <c r="A1642" s="31"/>
      <c r="B1642" s="43"/>
      <c r="C1642" s="44"/>
      <c r="D1642" s="42"/>
      <c r="E1642" s="42"/>
      <c r="F1642" s="42"/>
      <c r="G1642" s="45"/>
      <c r="H1642" s="42"/>
      <c r="I1642" s="42"/>
      <c r="J1642" s="31"/>
      <c r="K1642" s="31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/>
      <c r="V1642" s="42"/>
      <c r="W1642" s="42"/>
      <c r="X1642" s="31"/>
    </row>
    <row r="1643" spans="1:24" ht="15.5" x14ac:dyDescent="0.35">
      <c r="A1643" s="31"/>
      <c r="B1643" s="43"/>
      <c r="C1643" s="44"/>
      <c r="D1643" s="42"/>
      <c r="E1643" s="42"/>
      <c r="F1643" s="42"/>
      <c r="G1643" s="45"/>
      <c r="H1643" s="42"/>
      <c r="I1643" s="42"/>
      <c r="J1643" s="31"/>
      <c r="K1643" s="31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31"/>
    </row>
    <row r="1644" spans="1:24" ht="15.5" x14ac:dyDescent="0.35">
      <c r="A1644" s="31"/>
      <c r="B1644" s="43"/>
      <c r="C1644" s="44"/>
      <c r="D1644" s="42"/>
      <c r="E1644" s="42"/>
      <c r="F1644" s="42"/>
      <c r="G1644" s="45"/>
      <c r="H1644" s="42"/>
      <c r="I1644" s="42"/>
      <c r="J1644" s="31"/>
      <c r="K1644" s="31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31"/>
    </row>
    <row r="1645" spans="1:24" ht="15.5" x14ac:dyDescent="0.35">
      <c r="A1645" s="31"/>
      <c r="B1645" s="43"/>
      <c r="C1645" s="44"/>
      <c r="D1645" s="42"/>
      <c r="E1645" s="42"/>
      <c r="F1645" s="42"/>
      <c r="G1645" s="45"/>
      <c r="H1645" s="42"/>
      <c r="I1645" s="42"/>
      <c r="J1645" s="31"/>
      <c r="K1645" s="31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31"/>
    </row>
    <row r="1646" spans="1:24" x14ac:dyDescent="0.35">
      <c r="A1646" s="31"/>
      <c r="B1646" s="50"/>
      <c r="C1646" s="44"/>
      <c r="D1646" s="42"/>
      <c r="E1646" s="42"/>
      <c r="F1646" s="42"/>
      <c r="G1646" s="45"/>
      <c r="H1646" s="42"/>
      <c r="I1646" s="42"/>
      <c r="J1646" s="31"/>
      <c r="K1646" s="31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31"/>
    </row>
    <row r="1647" spans="1:24" x14ac:dyDescent="0.35">
      <c r="A1647" s="31"/>
      <c r="B1647" s="50"/>
      <c r="C1647" s="44"/>
      <c r="D1647" s="42"/>
      <c r="E1647" s="42"/>
      <c r="F1647" s="42"/>
      <c r="G1647" s="45"/>
      <c r="H1647" s="42"/>
      <c r="I1647" s="42"/>
      <c r="J1647" s="31"/>
      <c r="K1647" s="31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31"/>
    </row>
    <row r="1648" spans="1:24" x14ac:dyDescent="0.35">
      <c r="A1648" s="31"/>
      <c r="B1648" s="50"/>
      <c r="C1648" s="44"/>
      <c r="D1648" s="42"/>
      <c r="E1648" s="42"/>
      <c r="F1648" s="42"/>
      <c r="G1648" s="45"/>
      <c r="H1648" s="42"/>
      <c r="I1648" s="42"/>
      <c r="J1648" s="31"/>
      <c r="K1648" s="31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31"/>
    </row>
    <row r="1649" spans="1:24" x14ac:dyDescent="0.35">
      <c r="A1649" s="31"/>
      <c r="B1649" s="50"/>
      <c r="C1649" s="44"/>
      <c r="D1649" s="42"/>
      <c r="E1649" s="42"/>
      <c r="F1649" s="42"/>
      <c r="G1649" s="45"/>
      <c r="H1649" s="42"/>
      <c r="I1649" s="42"/>
      <c r="J1649" s="31"/>
      <c r="K1649" s="31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31"/>
    </row>
    <row r="1650" spans="1:24" x14ac:dyDescent="0.35">
      <c r="A1650" s="31"/>
      <c r="B1650" s="50"/>
      <c r="C1650" s="44"/>
      <c r="D1650" s="42"/>
      <c r="E1650" s="42"/>
      <c r="F1650" s="42"/>
      <c r="G1650" s="45"/>
      <c r="H1650" s="42"/>
      <c r="I1650" s="42"/>
      <c r="J1650" s="31"/>
      <c r="K1650" s="31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  <c r="W1650" s="42"/>
      <c r="X1650" s="31"/>
    </row>
    <row r="1651" spans="1:24" x14ac:dyDescent="0.35">
      <c r="A1651" s="31"/>
      <c r="B1651" s="50"/>
      <c r="C1651" s="44"/>
      <c r="D1651" s="42"/>
      <c r="E1651" s="42"/>
      <c r="F1651" s="42"/>
      <c r="G1651" s="45"/>
      <c r="H1651" s="42"/>
      <c r="I1651" s="42"/>
      <c r="J1651" s="31"/>
      <c r="K1651" s="31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  <c r="V1651" s="42"/>
      <c r="W1651" s="42"/>
      <c r="X1651" s="31"/>
    </row>
    <row r="1652" spans="1:24" x14ac:dyDescent="0.35">
      <c r="A1652" s="31"/>
      <c r="B1652" s="50"/>
      <c r="C1652" s="44"/>
      <c r="D1652" s="42"/>
      <c r="E1652" s="42"/>
      <c r="F1652" s="42"/>
      <c r="G1652" s="45"/>
      <c r="H1652" s="42"/>
      <c r="I1652" s="42"/>
      <c r="J1652" s="31"/>
      <c r="K1652" s="31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31"/>
    </row>
    <row r="1653" spans="1:24" x14ac:dyDescent="0.35">
      <c r="A1653" s="31"/>
      <c r="B1653" s="50"/>
      <c r="C1653" s="44"/>
      <c r="D1653" s="42"/>
      <c r="E1653" s="42"/>
      <c r="F1653" s="42"/>
      <c r="G1653" s="45"/>
      <c r="H1653" s="42"/>
      <c r="I1653" s="42"/>
      <c r="J1653" s="31"/>
      <c r="K1653" s="31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31"/>
    </row>
    <row r="1654" spans="1:24" x14ac:dyDescent="0.35">
      <c r="A1654" s="31"/>
      <c r="B1654" s="50"/>
      <c r="C1654" s="44"/>
      <c r="D1654" s="42"/>
      <c r="E1654" s="42"/>
      <c r="F1654" s="42"/>
      <c r="G1654" s="45"/>
      <c r="H1654" s="42"/>
      <c r="I1654" s="42"/>
      <c r="J1654" s="31"/>
      <c r="K1654" s="31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31"/>
    </row>
    <row r="1655" spans="1:24" x14ac:dyDescent="0.35">
      <c r="A1655" s="31"/>
      <c r="B1655" s="50"/>
      <c r="C1655" s="44"/>
      <c r="D1655" s="42"/>
      <c r="E1655" s="42"/>
      <c r="F1655" s="42"/>
      <c r="G1655" s="45"/>
      <c r="H1655" s="42"/>
      <c r="I1655" s="42"/>
      <c r="J1655" s="31"/>
      <c r="K1655" s="31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31"/>
    </row>
    <row r="1656" spans="1:24" x14ac:dyDescent="0.35">
      <c r="A1656" s="31"/>
      <c r="B1656" s="50"/>
      <c r="C1656" s="46"/>
      <c r="D1656" s="31"/>
      <c r="E1656" s="42"/>
      <c r="F1656" s="31"/>
      <c r="G1656" s="45"/>
      <c r="H1656" s="31"/>
      <c r="I1656" s="31"/>
      <c r="J1656" s="31"/>
      <c r="K1656" s="31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31"/>
    </row>
    <row r="1657" spans="1:24" x14ac:dyDescent="0.35">
      <c r="A1657" s="31"/>
      <c r="B1657" s="50"/>
      <c r="C1657" s="46"/>
      <c r="D1657" s="31"/>
      <c r="E1657" s="42"/>
      <c r="F1657" s="31"/>
      <c r="G1657" s="45"/>
      <c r="H1657" s="31"/>
      <c r="I1657" s="31"/>
      <c r="J1657" s="31"/>
      <c r="K1657" s="31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  <c r="V1657" s="42"/>
      <c r="W1657" s="42"/>
      <c r="X1657" s="31"/>
    </row>
    <row r="1658" spans="1:24" x14ac:dyDescent="0.35">
      <c r="A1658" s="31"/>
      <c r="B1658" s="50"/>
      <c r="C1658" s="46"/>
      <c r="D1658" s="31"/>
      <c r="E1658" s="42"/>
      <c r="F1658" s="31"/>
      <c r="G1658" s="45"/>
      <c r="H1658" s="31"/>
      <c r="I1658" s="31"/>
      <c r="J1658" s="31"/>
      <c r="K1658" s="31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  <c r="W1658" s="42"/>
      <c r="X1658" s="31"/>
    </row>
    <row r="1659" spans="1:24" x14ac:dyDescent="0.35">
      <c r="A1659" s="31"/>
      <c r="B1659" s="50"/>
      <c r="C1659" s="46"/>
      <c r="D1659" s="31"/>
      <c r="E1659" s="42"/>
      <c r="F1659" s="31"/>
      <c r="G1659" s="45"/>
      <c r="H1659" s="31"/>
      <c r="I1659" s="31"/>
      <c r="J1659" s="31"/>
      <c r="K1659" s="31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  <c r="V1659" s="42"/>
      <c r="W1659" s="42"/>
      <c r="X1659" s="31"/>
    </row>
    <row r="1660" spans="1:24" x14ac:dyDescent="0.35">
      <c r="A1660" s="31"/>
      <c r="B1660" s="50"/>
      <c r="C1660" s="46"/>
      <c r="D1660" s="31"/>
      <c r="E1660" s="42"/>
      <c r="F1660" s="31"/>
      <c r="G1660" s="45"/>
      <c r="H1660" s="31"/>
      <c r="I1660" s="31"/>
      <c r="J1660" s="31"/>
      <c r="K1660" s="31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  <c r="W1660" s="42"/>
      <c r="X1660" s="31"/>
    </row>
    <row r="1661" spans="1:24" x14ac:dyDescent="0.35">
      <c r="A1661" s="31"/>
      <c r="B1661" s="50"/>
      <c r="C1661" s="46"/>
      <c r="D1661" s="31"/>
      <c r="E1661" s="42"/>
      <c r="F1661" s="31"/>
      <c r="G1661" s="45"/>
      <c r="H1661" s="31"/>
      <c r="I1661" s="31"/>
      <c r="J1661" s="31"/>
      <c r="K1661" s="31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/>
      <c r="V1661" s="42"/>
      <c r="W1661" s="42"/>
      <c r="X1661" s="31"/>
    </row>
    <row r="1662" spans="1:24" x14ac:dyDescent="0.35">
      <c r="A1662" s="31"/>
      <c r="B1662" s="50"/>
      <c r="C1662" s="46"/>
      <c r="D1662" s="31"/>
      <c r="E1662" s="42"/>
      <c r="F1662" s="31"/>
      <c r="G1662" s="45"/>
      <c r="H1662" s="31"/>
      <c r="I1662" s="31"/>
      <c r="J1662" s="31"/>
      <c r="K1662" s="31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  <c r="W1662" s="42"/>
      <c r="X1662" s="31"/>
    </row>
    <row r="1663" spans="1:24" x14ac:dyDescent="0.35">
      <c r="A1663" s="31"/>
      <c r="B1663" s="50"/>
      <c r="C1663" s="46"/>
      <c r="D1663" s="31"/>
      <c r="E1663" s="42"/>
      <c r="F1663" s="31"/>
      <c r="G1663" s="45"/>
      <c r="H1663" s="31"/>
      <c r="I1663" s="31"/>
      <c r="J1663" s="31"/>
      <c r="K1663" s="31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/>
      <c r="V1663" s="42"/>
      <c r="W1663" s="42"/>
      <c r="X1663" s="31"/>
    </row>
    <row r="1664" spans="1:24" x14ac:dyDescent="0.35">
      <c r="A1664" s="31"/>
      <c r="B1664" s="50"/>
      <c r="C1664" s="46"/>
      <c r="D1664" s="31"/>
      <c r="E1664" s="42"/>
      <c r="F1664" s="31"/>
      <c r="G1664" s="45"/>
      <c r="H1664" s="31"/>
      <c r="I1664" s="31"/>
      <c r="J1664" s="31"/>
      <c r="K1664" s="31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31"/>
    </row>
    <row r="1665" spans="1:24" x14ac:dyDescent="0.35">
      <c r="A1665" s="31"/>
      <c r="B1665" s="50"/>
      <c r="C1665" s="46"/>
      <c r="D1665" s="31"/>
      <c r="E1665" s="42"/>
      <c r="F1665" s="31"/>
      <c r="G1665" s="45"/>
      <c r="H1665" s="31"/>
      <c r="I1665" s="31"/>
      <c r="J1665" s="31"/>
      <c r="K1665" s="31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31"/>
    </row>
    <row r="1666" spans="1:24" x14ac:dyDescent="0.35">
      <c r="A1666" s="31"/>
      <c r="B1666" s="50"/>
      <c r="C1666" s="46"/>
      <c r="D1666" s="31"/>
      <c r="E1666" s="42"/>
      <c r="F1666" s="31"/>
      <c r="G1666" s="45"/>
      <c r="H1666" s="31"/>
      <c r="I1666" s="31"/>
      <c r="J1666" s="31"/>
      <c r="K1666" s="31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31"/>
    </row>
    <row r="1667" spans="1:24" x14ac:dyDescent="0.35">
      <c r="A1667" s="31"/>
      <c r="B1667" s="50"/>
      <c r="C1667" s="46"/>
      <c r="D1667" s="31"/>
      <c r="E1667" s="42"/>
      <c r="F1667" s="31"/>
      <c r="G1667" s="45"/>
      <c r="H1667" s="31"/>
      <c r="I1667" s="31"/>
      <c r="J1667" s="31"/>
      <c r="K1667" s="31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31"/>
    </row>
    <row r="1668" spans="1:24" x14ac:dyDescent="0.35">
      <c r="A1668" s="31"/>
      <c r="B1668" s="50"/>
      <c r="C1668" s="46"/>
      <c r="D1668" s="31"/>
      <c r="E1668" s="42"/>
      <c r="F1668" s="31"/>
      <c r="G1668" s="45"/>
      <c r="H1668" s="31"/>
      <c r="I1668" s="31"/>
      <c r="J1668" s="31"/>
      <c r="K1668" s="31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31"/>
    </row>
    <row r="1669" spans="1:24" x14ac:dyDescent="0.35">
      <c r="A1669" s="31"/>
      <c r="B1669" s="50"/>
      <c r="C1669" s="46"/>
      <c r="D1669" s="31"/>
      <c r="E1669" s="42"/>
      <c r="F1669" s="31"/>
      <c r="G1669" s="45"/>
      <c r="H1669" s="31"/>
      <c r="I1669" s="31"/>
      <c r="J1669" s="31"/>
      <c r="K1669" s="31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31"/>
    </row>
    <row r="1670" spans="1:24" x14ac:dyDescent="0.35">
      <c r="A1670" s="31"/>
      <c r="B1670" s="50"/>
      <c r="C1670" s="46"/>
      <c r="D1670" s="31"/>
      <c r="E1670" s="42"/>
      <c r="F1670" s="31"/>
      <c r="G1670" s="45"/>
      <c r="H1670" s="31"/>
      <c r="I1670" s="31"/>
      <c r="J1670" s="31"/>
      <c r="K1670" s="31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31"/>
    </row>
    <row r="1671" spans="1:24" x14ac:dyDescent="0.35">
      <c r="A1671" s="31"/>
      <c r="B1671" s="50"/>
      <c r="C1671" s="46"/>
      <c r="D1671" s="31"/>
      <c r="E1671" s="42"/>
      <c r="F1671" s="31"/>
      <c r="G1671" s="45"/>
      <c r="H1671" s="31"/>
      <c r="I1671" s="31"/>
      <c r="J1671" s="31"/>
      <c r="K1671" s="31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31"/>
    </row>
    <row r="1672" spans="1:24" x14ac:dyDescent="0.35">
      <c r="A1672" s="31"/>
      <c r="B1672" s="50"/>
      <c r="C1672" s="46"/>
      <c r="D1672" s="31"/>
      <c r="E1672" s="42"/>
      <c r="F1672" s="31"/>
      <c r="G1672" s="45"/>
      <c r="H1672" s="31"/>
      <c r="I1672" s="31"/>
      <c r="J1672" s="31"/>
      <c r="K1672" s="31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31"/>
    </row>
    <row r="1673" spans="1:24" x14ac:dyDescent="0.35">
      <c r="A1673" s="31"/>
      <c r="B1673" s="50"/>
      <c r="C1673" s="46"/>
      <c r="D1673" s="31"/>
      <c r="E1673" s="42"/>
      <c r="F1673" s="31"/>
      <c r="G1673" s="45"/>
      <c r="H1673" s="31"/>
      <c r="I1673" s="31"/>
      <c r="J1673" s="31"/>
      <c r="K1673" s="31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31"/>
    </row>
    <row r="1674" spans="1:24" x14ac:dyDescent="0.35">
      <c r="A1674" s="31"/>
      <c r="B1674" s="50"/>
      <c r="C1674" s="46"/>
      <c r="D1674" s="31"/>
      <c r="E1674" s="42"/>
      <c r="F1674" s="31"/>
      <c r="G1674" s="45"/>
      <c r="H1674" s="31"/>
      <c r="I1674" s="31"/>
      <c r="J1674" s="31"/>
      <c r="K1674" s="31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31"/>
    </row>
    <row r="1675" spans="1:24" x14ac:dyDescent="0.35">
      <c r="A1675" s="31"/>
      <c r="B1675" s="50"/>
      <c r="C1675" s="46"/>
      <c r="D1675" s="31"/>
      <c r="E1675" s="42"/>
      <c r="F1675" s="31"/>
      <c r="G1675" s="45"/>
      <c r="H1675" s="31"/>
      <c r="I1675" s="31"/>
      <c r="J1675" s="31"/>
      <c r="K1675" s="31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31"/>
    </row>
    <row r="1676" spans="1:24" x14ac:dyDescent="0.35">
      <c r="A1676" s="31"/>
      <c r="B1676" s="50"/>
      <c r="C1676" s="46"/>
      <c r="D1676" s="31"/>
      <c r="E1676" s="42"/>
      <c r="F1676" s="31"/>
      <c r="G1676" s="45"/>
      <c r="H1676" s="31"/>
      <c r="I1676" s="31"/>
      <c r="J1676" s="31"/>
      <c r="K1676" s="31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31"/>
    </row>
    <row r="1677" spans="1:24" x14ac:dyDescent="0.35">
      <c r="A1677" s="31"/>
      <c r="B1677" s="50"/>
      <c r="C1677" s="46"/>
      <c r="D1677" s="31"/>
      <c r="E1677" s="31"/>
      <c r="F1677" s="31"/>
      <c r="G1677" s="45"/>
      <c r="H1677" s="31"/>
      <c r="I1677" s="31"/>
      <c r="J1677" s="31"/>
      <c r="K1677" s="31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31"/>
    </row>
    <row r="1678" spans="1:24" x14ac:dyDescent="0.35">
      <c r="A1678" s="31"/>
      <c r="B1678" s="50"/>
      <c r="C1678" s="46"/>
      <c r="D1678" s="31"/>
      <c r="E1678" s="31"/>
      <c r="F1678" s="31"/>
      <c r="G1678" s="31"/>
      <c r="H1678" s="31"/>
      <c r="I1678" s="31"/>
      <c r="J1678" s="31"/>
      <c r="K1678" s="31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31"/>
    </row>
    <row r="1679" spans="1:24" x14ac:dyDescent="0.35">
      <c r="A1679" s="31"/>
      <c r="B1679" s="50"/>
      <c r="C1679" s="46"/>
      <c r="D1679" s="31"/>
      <c r="E1679" s="31"/>
      <c r="F1679" s="31"/>
      <c r="H1679" s="31"/>
      <c r="I1679" s="31"/>
      <c r="J1679" s="31"/>
      <c r="K1679" s="31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31"/>
    </row>
    <row r="1680" spans="1:24" x14ac:dyDescent="0.35">
      <c r="A1680" s="55"/>
      <c r="B1680" s="56"/>
      <c r="C1680" s="57"/>
      <c r="D1680" s="55"/>
      <c r="E1680" s="55"/>
      <c r="F1680" s="55"/>
      <c r="G1680" s="55"/>
      <c r="H1680" s="55"/>
      <c r="I1680" s="55"/>
      <c r="J1680" s="55"/>
      <c r="K1680" s="55"/>
      <c r="L1680" s="52"/>
      <c r="M1680" s="52"/>
      <c r="N1680" s="52"/>
      <c r="O1680" s="52"/>
      <c r="P1680" s="52"/>
      <c r="Q1680" s="52"/>
      <c r="R1680" s="52"/>
      <c r="S1680" s="52"/>
      <c r="T1680" s="52"/>
      <c r="U1680" s="52"/>
      <c r="V1680" s="52"/>
      <c r="W1680" s="52"/>
      <c r="X1680" s="55"/>
    </row>
    <row r="1681" spans="1:25" x14ac:dyDescent="0.35">
      <c r="A1681" s="31"/>
      <c r="B1681" s="50"/>
      <c r="C1681" s="46"/>
      <c r="D1681" s="31"/>
      <c r="E1681" s="31"/>
      <c r="F1681" s="31"/>
      <c r="G1681" s="31"/>
      <c r="H1681" s="31"/>
      <c r="I1681" s="31"/>
      <c r="J1681" s="31"/>
      <c r="K1681" s="31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31"/>
      <c r="Y1681" s="58"/>
    </row>
    <row r="1682" spans="1:25" x14ac:dyDescent="0.35">
      <c r="A1682" s="31"/>
      <c r="B1682" s="50"/>
      <c r="C1682" s="46"/>
      <c r="D1682" s="31"/>
      <c r="E1682" s="31"/>
      <c r="F1682" s="31"/>
      <c r="G1682" s="31"/>
      <c r="H1682" s="31"/>
      <c r="I1682" s="31"/>
      <c r="J1682" s="31"/>
      <c r="K1682" s="31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31"/>
      <c r="Y1682" s="58"/>
    </row>
    <row r="1683" spans="1:25" x14ac:dyDescent="0.35">
      <c r="A1683" s="31"/>
      <c r="B1683" s="50"/>
      <c r="C1683" s="46"/>
      <c r="D1683" s="31"/>
      <c r="E1683" s="31"/>
      <c r="F1683" s="31"/>
      <c r="G1683" s="31"/>
      <c r="H1683" s="31"/>
      <c r="I1683" s="31"/>
      <c r="J1683" s="31"/>
      <c r="K1683" s="31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31"/>
      <c r="Y1683" s="58"/>
    </row>
    <row r="1684" spans="1:25" x14ac:dyDescent="0.35">
      <c r="A1684" s="31"/>
      <c r="B1684" s="50"/>
      <c r="C1684" s="46"/>
      <c r="D1684" s="31"/>
      <c r="E1684" s="31"/>
      <c r="F1684" s="31"/>
      <c r="G1684" s="31"/>
      <c r="H1684" s="31"/>
      <c r="I1684" s="31"/>
      <c r="J1684" s="31"/>
      <c r="K1684" s="31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31"/>
      <c r="Y1684" s="58"/>
    </row>
    <row r="1685" spans="1:25" x14ac:dyDescent="0.35">
      <c r="A1685" s="31"/>
      <c r="B1685" s="50"/>
      <c r="C1685" s="46"/>
      <c r="D1685" s="31"/>
      <c r="E1685" s="31"/>
      <c r="F1685" s="31"/>
      <c r="G1685" s="31"/>
      <c r="H1685" s="31"/>
      <c r="I1685" s="31"/>
      <c r="J1685" s="31"/>
      <c r="K1685" s="31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  <c r="V1685" s="42"/>
      <c r="W1685" s="42"/>
      <c r="X1685" s="31"/>
      <c r="Y1685" s="58"/>
    </row>
    <row r="1686" spans="1:25" x14ac:dyDescent="0.35">
      <c r="A1686" s="31"/>
      <c r="B1686" s="50"/>
      <c r="C1686" s="46"/>
      <c r="D1686" s="31"/>
      <c r="E1686" s="31"/>
      <c r="F1686" s="31"/>
      <c r="G1686" s="31"/>
      <c r="H1686" s="31"/>
      <c r="I1686" s="31"/>
      <c r="J1686" s="31"/>
      <c r="K1686" s="31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31"/>
      <c r="Y1686" s="58"/>
    </row>
    <row r="1687" spans="1:25" x14ac:dyDescent="0.35">
      <c r="A1687" s="31"/>
      <c r="B1687" s="59"/>
      <c r="C1687" s="46"/>
      <c r="D1687" s="31"/>
      <c r="E1687" s="31"/>
      <c r="F1687" s="31"/>
      <c r="G1687" s="31"/>
      <c r="H1687" s="31"/>
      <c r="I1687" s="31"/>
      <c r="J1687" s="31"/>
      <c r="K1687" s="31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  <c r="V1687" s="42"/>
      <c r="W1687" s="42"/>
      <c r="X1687" s="31"/>
      <c r="Y1687" s="58"/>
    </row>
    <row r="1688" spans="1:25" x14ac:dyDescent="0.35">
      <c r="A1688" s="31"/>
      <c r="B1688" s="59"/>
      <c r="C1688" s="46"/>
      <c r="D1688" s="31"/>
      <c r="E1688" s="31"/>
      <c r="F1688" s="31"/>
      <c r="G1688" s="31"/>
      <c r="H1688" s="31"/>
      <c r="I1688" s="31"/>
      <c r="J1688" s="31"/>
      <c r="K1688" s="31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31"/>
      <c r="Y1688" s="58"/>
    </row>
    <row r="1689" spans="1:25" x14ac:dyDescent="0.35">
      <c r="A1689" s="31"/>
      <c r="B1689" s="59"/>
      <c r="C1689" s="46"/>
      <c r="D1689" s="31"/>
      <c r="E1689" s="31"/>
      <c r="F1689" s="31"/>
      <c r="G1689" s="31"/>
      <c r="H1689" s="31"/>
      <c r="I1689" s="31"/>
      <c r="J1689" s="31"/>
      <c r="K1689" s="31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31"/>
      <c r="Y1689" s="58"/>
    </row>
    <row r="1690" spans="1:25" x14ac:dyDescent="0.35">
      <c r="A1690" s="31"/>
      <c r="B1690" s="59"/>
      <c r="C1690" s="46"/>
      <c r="D1690" s="31"/>
      <c r="E1690" s="31"/>
      <c r="F1690" s="31"/>
      <c r="G1690" s="31"/>
      <c r="H1690" s="31"/>
      <c r="I1690" s="31"/>
      <c r="J1690" s="31"/>
      <c r="K1690" s="31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31"/>
      <c r="Y1690" s="58"/>
    </row>
    <row r="1691" spans="1:25" x14ac:dyDescent="0.35">
      <c r="A1691" s="31"/>
      <c r="B1691" s="59"/>
      <c r="C1691" s="46"/>
      <c r="D1691" s="31"/>
      <c r="E1691" s="31"/>
      <c r="F1691" s="31"/>
      <c r="G1691" s="31"/>
      <c r="H1691" s="31"/>
      <c r="I1691" s="31"/>
      <c r="J1691" s="31"/>
      <c r="K1691" s="31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31"/>
      <c r="Y1691" s="58"/>
    </row>
    <row r="1692" spans="1:25" x14ac:dyDescent="0.35">
      <c r="A1692" s="31"/>
      <c r="B1692" s="59"/>
      <c r="C1692" s="46"/>
      <c r="D1692" s="31"/>
      <c r="E1692" s="31"/>
      <c r="F1692" s="31"/>
      <c r="G1692" s="31"/>
      <c r="H1692" s="31"/>
      <c r="I1692" s="31"/>
      <c r="J1692" s="31"/>
      <c r="K1692" s="31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31"/>
      <c r="Y1692" s="58"/>
    </row>
    <row r="1693" spans="1:25" x14ac:dyDescent="0.35">
      <c r="A1693" s="31"/>
      <c r="B1693" s="59"/>
      <c r="C1693" s="46"/>
      <c r="D1693" s="31"/>
      <c r="E1693" s="31"/>
      <c r="F1693" s="31"/>
      <c r="G1693" s="31"/>
      <c r="H1693" s="31"/>
      <c r="I1693" s="31"/>
      <c r="J1693" s="31"/>
      <c r="K1693" s="31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31"/>
      <c r="Y1693" s="58"/>
    </row>
    <row r="1694" spans="1:25" x14ac:dyDescent="0.35">
      <c r="A1694" s="31"/>
      <c r="B1694" s="59"/>
      <c r="C1694" s="46"/>
      <c r="D1694" s="31"/>
      <c r="E1694" s="31"/>
      <c r="F1694" s="31"/>
      <c r="G1694" s="31"/>
      <c r="H1694" s="31"/>
      <c r="I1694" s="31"/>
      <c r="J1694" s="31"/>
      <c r="K1694" s="31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31"/>
      <c r="Y1694" s="58"/>
    </row>
    <row r="1695" spans="1:25" x14ac:dyDescent="0.35">
      <c r="A1695" s="31"/>
      <c r="B1695" s="59"/>
      <c r="C1695" s="46"/>
      <c r="D1695" s="31"/>
      <c r="E1695" s="31"/>
      <c r="F1695" s="31"/>
      <c r="G1695" s="31"/>
      <c r="H1695" s="31"/>
      <c r="I1695" s="31"/>
      <c r="J1695" s="31"/>
      <c r="K1695" s="31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31"/>
      <c r="Y1695" s="58"/>
    </row>
    <row r="1696" spans="1:25" x14ac:dyDescent="0.35">
      <c r="A1696" s="31"/>
      <c r="B1696" s="59"/>
      <c r="C1696" s="46"/>
      <c r="D1696" s="31"/>
      <c r="E1696" s="31"/>
      <c r="F1696" s="31"/>
      <c r="G1696" s="31"/>
      <c r="H1696" s="31"/>
      <c r="I1696" s="31"/>
      <c r="J1696" s="31"/>
      <c r="K1696" s="31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  <c r="V1696" s="42"/>
      <c r="W1696" s="42"/>
      <c r="X1696" s="31"/>
      <c r="Y1696" s="58"/>
    </row>
    <row r="1697" spans="1:25" x14ac:dyDescent="0.35">
      <c r="A1697" s="31"/>
      <c r="B1697" s="59"/>
      <c r="C1697" s="46"/>
      <c r="D1697" s="31"/>
      <c r="E1697" s="31"/>
      <c r="F1697" s="31"/>
      <c r="G1697" s="31"/>
      <c r="H1697" s="31"/>
      <c r="I1697" s="31"/>
      <c r="J1697" s="31"/>
      <c r="K1697" s="31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31"/>
      <c r="Y1697" s="58"/>
    </row>
    <row r="1698" spans="1:25" x14ac:dyDescent="0.35">
      <c r="A1698" s="31"/>
      <c r="B1698" s="59"/>
      <c r="C1698" s="46"/>
      <c r="D1698" s="31"/>
      <c r="E1698" s="31"/>
      <c r="F1698" s="31"/>
      <c r="G1698" s="31"/>
      <c r="H1698" s="31"/>
      <c r="I1698" s="31"/>
      <c r="J1698" s="31"/>
      <c r="K1698" s="31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31"/>
      <c r="Y1698" s="58"/>
    </row>
    <row r="1699" spans="1:25" x14ac:dyDescent="0.35">
      <c r="A1699" s="31"/>
      <c r="B1699" s="59"/>
      <c r="C1699" s="46"/>
      <c r="D1699" s="31"/>
      <c r="E1699" s="31"/>
      <c r="F1699" s="31"/>
      <c r="G1699" s="31"/>
      <c r="H1699" s="31"/>
      <c r="I1699" s="31"/>
      <c r="J1699" s="31"/>
      <c r="K1699" s="31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31"/>
      <c r="Y1699" s="58"/>
    </row>
    <row r="1700" spans="1:25" x14ac:dyDescent="0.35">
      <c r="A1700" s="31"/>
      <c r="B1700" s="59"/>
      <c r="C1700" s="46"/>
      <c r="D1700" s="31"/>
      <c r="E1700" s="31"/>
      <c r="F1700" s="31"/>
      <c r="G1700" s="31"/>
      <c r="H1700" s="31"/>
      <c r="I1700" s="31"/>
      <c r="J1700" s="31"/>
      <c r="K1700" s="31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31"/>
      <c r="Y1700" s="58"/>
    </row>
    <row r="1701" spans="1:25" x14ac:dyDescent="0.35">
      <c r="A1701" s="31"/>
      <c r="B1701" s="59"/>
      <c r="C1701" s="46"/>
      <c r="D1701" s="31"/>
      <c r="E1701" s="31"/>
      <c r="F1701" s="31"/>
      <c r="G1701" s="31"/>
      <c r="H1701" s="31"/>
      <c r="I1701" s="31"/>
      <c r="J1701" s="31"/>
      <c r="K1701" s="31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  <c r="V1701" s="42"/>
      <c r="W1701" s="42"/>
      <c r="X1701" s="31"/>
      <c r="Y1701" s="58"/>
    </row>
    <row r="1702" spans="1:25" x14ac:dyDescent="0.35">
      <c r="A1702" s="31"/>
      <c r="B1702" s="59"/>
      <c r="C1702" s="46"/>
      <c r="D1702" s="31"/>
      <c r="E1702" s="31"/>
      <c r="F1702" s="31"/>
      <c r="G1702" s="31"/>
      <c r="H1702" s="31"/>
      <c r="I1702" s="31"/>
      <c r="J1702" s="31"/>
      <c r="K1702" s="31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31"/>
      <c r="Y1702" s="58"/>
    </row>
    <row r="1703" spans="1:25" x14ac:dyDescent="0.35">
      <c r="A1703" s="31"/>
      <c r="B1703" s="59"/>
      <c r="C1703" s="46"/>
      <c r="D1703" s="31"/>
      <c r="E1703" s="31"/>
      <c r="F1703" s="31"/>
      <c r="G1703" s="31"/>
      <c r="H1703" s="31"/>
      <c r="I1703" s="31"/>
      <c r="J1703" s="31"/>
      <c r="K1703" s="31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31"/>
      <c r="Y1703" s="58"/>
    </row>
    <row r="1704" spans="1:25" x14ac:dyDescent="0.35">
      <c r="A1704" s="31"/>
      <c r="B1704" s="59"/>
      <c r="C1704" s="46"/>
      <c r="D1704" s="31"/>
      <c r="E1704" s="31"/>
      <c r="F1704" s="31"/>
      <c r="G1704" s="31"/>
      <c r="H1704" s="31"/>
      <c r="I1704" s="31"/>
      <c r="J1704" s="31"/>
      <c r="K1704" s="31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31"/>
      <c r="Y1704" s="58"/>
    </row>
    <row r="1705" spans="1:25" x14ac:dyDescent="0.35">
      <c r="A1705" s="31"/>
      <c r="B1705" s="59"/>
      <c r="C1705" s="46"/>
      <c r="D1705" s="31"/>
      <c r="E1705" s="31"/>
      <c r="F1705" s="31"/>
      <c r="G1705" s="31"/>
      <c r="H1705" s="31"/>
      <c r="I1705" s="31"/>
      <c r="J1705" s="31"/>
      <c r="K1705" s="31"/>
      <c r="L1705" s="31"/>
      <c r="M1705" s="31"/>
      <c r="N1705" s="31"/>
      <c r="O1705" s="31"/>
      <c r="P1705" s="31"/>
      <c r="Q1705" s="31"/>
      <c r="R1705" s="31"/>
      <c r="S1705" s="31"/>
      <c r="T1705" s="31"/>
      <c r="U1705" s="31"/>
      <c r="V1705" s="31"/>
      <c r="W1705" s="31"/>
      <c r="X1705" s="31"/>
      <c r="Y1705" s="58"/>
    </row>
    <row r="1706" spans="1:25" x14ac:dyDescent="0.35">
      <c r="A1706" s="31"/>
      <c r="B1706" s="59"/>
      <c r="C1706" s="46"/>
      <c r="D1706" s="31"/>
      <c r="E1706" s="31"/>
      <c r="F1706" s="31"/>
      <c r="G1706" s="31"/>
      <c r="H1706" s="31"/>
      <c r="I1706" s="31"/>
      <c r="J1706" s="31"/>
      <c r="K1706" s="31"/>
      <c r="L1706" s="31"/>
      <c r="M1706" s="31"/>
      <c r="N1706" s="31"/>
      <c r="O1706" s="31"/>
      <c r="P1706" s="31"/>
      <c r="Q1706" s="31"/>
      <c r="R1706" s="31"/>
      <c r="S1706" s="31"/>
      <c r="T1706" s="31"/>
      <c r="U1706" s="31"/>
      <c r="V1706" s="31"/>
      <c r="W1706" s="31"/>
      <c r="X1706" s="31"/>
      <c r="Y1706" s="58"/>
    </row>
    <row r="1707" spans="1:25" x14ac:dyDescent="0.35">
      <c r="A1707" s="31"/>
      <c r="B1707" s="59"/>
      <c r="C1707" s="46"/>
      <c r="D1707" s="31"/>
      <c r="E1707" s="31"/>
      <c r="F1707" s="31"/>
      <c r="G1707" s="31"/>
      <c r="H1707" s="31"/>
      <c r="I1707" s="31"/>
      <c r="J1707" s="31"/>
      <c r="K1707" s="31"/>
      <c r="L1707" s="31"/>
      <c r="M1707" s="31"/>
      <c r="N1707" s="31"/>
      <c r="O1707" s="31"/>
      <c r="P1707" s="31"/>
      <c r="Q1707" s="31"/>
      <c r="R1707" s="31"/>
      <c r="S1707" s="31"/>
      <c r="T1707" s="31"/>
      <c r="U1707" s="31"/>
      <c r="V1707" s="31"/>
      <c r="W1707" s="31"/>
      <c r="X1707" s="31"/>
      <c r="Y1707" s="58"/>
    </row>
    <row r="1708" spans="1:25" x14ac:dyDescent="0.35">
      <c r="A1708" s="31"/>
      <c r="B1708" s="59"/>
      <c r="C1708" s="46"/>
      <c r="D1708" s="31"/>
      <c r="E1708" s="31"/>
      <c r="F1708" s="31"/>
      <c r="G1708" s="31"/>
      <c r="H1708" s="31"/>
      <c r="I1708" s="31"/>
      <c r="J1708" s="31"/>
      <c r="K1708" s="31"/>
      <c r="L1708" s="31"/>
      <c r="M1708" s="31"/>
      <c r="N1708" s="31"/>
      <c r="O1708" s="31"/>
      <c r="P1708" s="31"/>
      <c r="Q1708" s="31"/>
      <c r="R1708" s="31"/>
      <c r="S1708" s="31"/>
      <c r="T1708" s="31"/>
      <c r="U1708" s="31"/>
      <c r="V1708" s="31"/>
      <c r="W1708" s="31"/>
      <c r="X1708" s="31"/>
      <c r="Y1708" s="58"/>
    </row>
    <row r="1709" spans="1:25" x14ac:dyDescent="0.35">
      <c r="A1709" s="31"/>
      <c r="B1709" s="59"/>
      <c r="C1709" s="46"/>
      <c r="D1709" s="31"/>
      <c r="E1709" s="31"/>
      <c r="F1709" s="31"/>
      <c r="G1709" s="31"/>
      <c r="H1709" s="31"/>
      <c r="I1709" s="31"/>
      <c r="J1709" s="31"/>
      <c r="K1709" s="31"/>
      <c r="L1709" s="31"/>
      <c r="M1709" s="31"/>
      <c r="N1709" s="31"/>
      <c r="O1709" s="31"/>
      <c r="P1709" s="31"/>
      <c r="Q1709" s="31"/>
      <c r="R1709" s="31"/>
      <c r="S1709" s="31"/>
      <c r="T1709" s="31"/>
      <c r="U1709" s="31"/>
      <c r="V1709" s="31"/>
      <c r="W1709" s="31"/>
      <c r="X1709" s="31"/>
      <c r="Y1709" s="58"/>
    </row>
    <row r="1710" spans="1:25" x14ac:dyDescent="0.35">
      <c r="A1710" s="31"/>
      <c r="B1710" s="59"/>
      <c r="C1710" s="46"/>
      <c r="D1710" s="31"/>
      <c r="E1710" s="31"/>
      <c r="F1710" s="31"/>
      <c r="G1710" s="31"/>
      <c r="H1710" s="31"/>
      <c r="I1710" s="31"/>
      <c r="J1710" s="31"/>
      <c r="K1710" s="31"/>
      <c r="L1710" s="31"/>
      <c r="M1710" s="31"/>
      <c r="N1710" s="31"/>
      <c r="O1710" s="31"/>
      <c r="P1710" s="31"/>
      <c r="Q1710" s="31"/>
      <c r="R1710" s="31"/>
      <c r="S1710" s="31"/>
      <c r="T1710" s="31"/>
      <c r="U1710" s="31"/>
      <c r="V1710" s="31"/>
      <c r="W1710" s="31"/>
      <c r="X1710" s="31"/>
      <c r="Y1710" s="58"/>
    </row>
    <row r="1711" spans="1:25" x14ac:dyDescent="0.35">
      <c r="A1711" s="31"/>
      <c r="B1711" s="59"/>
      <c r="C1711" s="46"/>
      <c r="D1711" s="31"/>
      <c r="E1711" s="31"/>
      <c r="F1711" s="31"/>
      <c r="G1711" s="31"/>
      <c r="H1711" s="31"/>
      <c r="I1711" s="31"/>
      <c r="J1711" s="31"/>
      <c r="K1711" s="31"/>
      <c r="L1711" s="31"/>
      <c r="M1711" s="31"/>
      <c r="N1711" s="31"/>
      <c r="O1711" s="31"/>
      <c r="P1711" s="31"/>
      <c r="Q1711" s="31"/>
      <c r="R1711" s="31"/>
      <c r="S1711" s="31"/>
      <c r="T1711" s="31"/>
      <c r="U1711" s="31"/>
      <c r="V1711" s="31"/>
      <c r="W1711" s="31"/>
      <c r="X1711" s="31"/>
      <c r="Y1711" s="58"/>
    </row>
    <row r="1712" spans="1:25" x14ac:dyDescent="0.35">
      <c r="A1712" s="31"/>
      <c r="B1712" s="59"/>
      <c r="C1712" s="46"/>
      <c r="D1712" s="31"/>
      <c r="E1712" s="31"/>
      <c r="F1712" s="31"/>
      <c r="G1712" s="31"/>
      <c r="H1712" s="31"/>
      <c r="I1712" s="31"/>
      <c r="J1712" s="31"/>
      <c r="K1712" s="31"/>
      <c r="L1712" s="31"/>
      <c r="M1712" s="31"/>
      <c r="N1712" s="31"/>
      <c r="O1712" s="31"/>
      <c r="P1712" s="31"/>
      <c r="Q1712" s="31"/>
      <c r="R1712" s="31"/>
      <c r="S1712" s="31"/>
      <c r="T1712" s="31"/>
      <c r="U1712" s="31"/>
      <c r="V1712" s="31"/>
      <c r="W1712" s="31"/>
      <c r="X1712" s="31"/>
      <c r="Y1712" s="58"/>
    </row>
    <row r="1713" spans="1:25" x14ac:dyDescent="0.35">
      <c r="A1713" s="31"/>
      <c r="B1713" s="59"/>
      <c r="C1713" s="46"/>
      <c r="D1713" s="31"/>
      <c r="E1713" s="31"/>
      <c r="F1713" s="31"/>
      <c r="G1713" s="31"/>
      <c r="H1713" s="31"/>
      <c r="I1713" s="31"/>
      <c r="J1713" s="31"/>
      <c r="K1713" s="31"/>
      <c r="L1713" s="31"/>
      <c r="M1713" s="31"/>
      <c r="N1713" s="31"/>
      <c r="O1713" s="31"/>
      <c r="P1713" s="31"/>
      <c r="Q1713" s="31"/>
      <c r="R1713" s="31"/>
      <c r="S1713" s="31"/>
      <c r="T1713" s="31"/>
      <c r="U1713" s="31"/>
      <c r="V1713" s="31"/>
      <c r="W1713" s="31"/>
      <c r="X1713" s="31"/>
      <c r="Y1713" s="58"/>
    </row>
    <row r="1714" spans="1:25" x14ac:dyDescent="0.35">
      <c r="A1714" s="31"/>
      <c r="B1714" s="59"/>
      <c r="C1714" s="46"/>
      <c r="D1714" s="31"/>
      <c r="E1714" s="31"/>
      <c r="F1714" s="31"/>
      <c r="G1714" s="31"/>
      <c r="H1714" s="31"/>
      <c r="I1714" s="31"/>
      <c r="J1714" s="31"/>
      <c r="K1714" s="31"/>
      <c r="L1714" s="31"/>
      <c r="M1714" s="31"/>
      <c r="N1714" s="31"/>
      <c r="O1714" s="31"/>
      <c r="P1714" s="31"/>
      <c r="Q1714" s="31"/>
      <c r="R1714" s="31"/>
      <c r="S1714" s="31"/>
      <c r="T1714" s="31"/>
      <c r="U1714" s="31"/>
      <c r="V1714" s="31"/>
      <c r="W1714" s="31"/>
      <c r="X1714" s="31"/>
      <c r="Y1714" s="58"/>
    </row>
    <row r="1715" spans="1:25" x14ac:dyDescent="0.35">
      <c r="A1715" s="31"/>
      <c r="B1715" s="59"/>
      <c r="C1715" s="46"/>
      <c r="D1715" s="31"/>
      <c r="E1715" s="31"/>
      <c r="F1715" s="31"/>
      <c r="G1715" s="31"/>
      <c r="H1715" s="31"/>
      <c r="I1715" s="31"/>
      <c r="J1715" s="31"/>
      <c r="K1715" s="31"/>
      <c r="L1715" s="31"/>
      <c r="M1715" s="31"/>
      <c r="N1715" s="31"/>
      <c r="O1715" s="31"/>
      <c r="P1715" s="31"/>
      <c r="Q1715" s="31"/>
      <c r="R1715" s="31"/>
      <c r="S1715" s="31"/>
      <c r="T1715" s="31"/>
      <c r="U1715" s="31"/>
      <c r="V1715" s="31"/>
      <c r="W1715" s="31"/>
      <c r="X1715" s="31"/>
      <c r="Y1715" s="58"/>
    </row>
    <row r="1716" spans="1:25" x14ac:dyDescent="0.35">
      <c r="A1716" s="31"/>
      <c r="B1716" s="59"/>
      <c r="C1716" s="46"/>
      <c r="D1716" s="31"/>
      <c r="E1716" s="31"/>
      <c r="F1716" s="31"/>
      <c r="G1716" s="31"/>
      <c r="H1716" s="31"/>
      <c r="I1716" s="31"/>
      <c r="J1716" s="31"/>
      <c r="K1716" s="31"/>
      <c r="L1716" s="31"/>
      <c r="M1716" s="31"/>
      <c r="N1716" s="31"/>
      <c r="O1716" s="31"/>
      <c r="P1716" s="31"/>
      <c r="Q1716" s="31"/>
      <c r="R1716" s="31"/>
      <c r="S1716" s="31"/>
      <c r="T1716" s="31"/>
      <c r="U1716" s="31"/>
      <c r="V1716" s="31"/>
      <c r="W1716" s="31"/>
      <c r="X1716" s="31"/>
      <c r="Y1716" s="58"/>
    </row>
    <row r="1717" spans="1:25" x14ac:dyDescent="0.35">
      <c r="A1717" s="31"/>
      <c r="B1717" s="59"/>
      <c r="C1717" s="46"/>
      <c r="D1717" s="31"/>
      <c r="E1717" s="31"/>
      <c r="F1717" s="31"/>
      <c r="G1717" s="31"/>
      <c r="H1717" s="31"/>
      <c r="I1717" s="31"/>
      <c r="J1717" s="31"/>
      <c r="K1717" s="31"/>
      <c r="L1717" s="31"/>
      <c r="M1717" s="31"/>
      <c r="N1717" s="31"/>
      <c r="O1717" s="31"/>
      <c r="P1717" s="31"/>
      <c r="Q1717" s="31"/>
      <c r="R1717" s="31"/>
      <c r="S1717" s="31"/>
      <c r="T1717" s="31"/>
      <c r="U1717" s="31"/>
      <c r="V1717" s="31"/>
      <c r="W1717" s="31"/>
      <c r="X1717" s="31"/>
      <c r="Y1717" s="58"/>
    </row>
    <row r="1718" spans="1:25" x14ac:dyDescent="0.35">
      <c r="A1718" s="31"/>
      <c r="B1718" s="59"/>
      <c r="C1718" s="46"/>
      <c r="D1718" s="31"/>
      <c r="E1718" s="31"/>
      <c r="F1718" s="31"/>
      <c r="G1718" s="31"/>
      <c r="H1718" s="31"/>
      <c r="I1718" s="31"/>
      <c r="J1718" s="31"/>
      <c r="K1718" s="31"/>
      <c r="L1718" s="31"/>
      <c r="M1718" s="31"/>
      <c r="N1718" s="31"/>
      <c r="O1718" s="31"/>
      <c r="P1718" s="31"/>
      <c r="Q1718" s="31"/>
      <c r="R1718" s="31"/>
      <c r="S1718" s="31"/>
      <c r="T1718" s="31"/>
      <c r="U1718" s="31"/>
      <c r="V1718" s="31"/>
      <c r="W1718" s="31"/>
      <c r="X1718" s="31"/>
      <c r="Y1718" s="58"/>
    </row>
    <row r="1719" spans="1:25" x14ac:dyDescent="0.35">
      <c r="A1719" s="31"/>
      <c r="B1719" s="59"/>
      <c r="C1719" s="46"/>
      <c r="D1719" s="31"/>
      <c r="E1719" s="31"/>
      <c r="F1719" s="31"/>
      <c r="G1719" s="31"/>
      <c r="H1719" s="31"/>
      <c r="I1719" s="31"/>
      <c r="J1719" s="31"/>
      <c r="K1719" s="31"/>
      <c r="L1719" s="31"/>
      <c r="M1719" s="31"/>
      <c r="N1719" s="31"/>
      <c r="O1719" s="31"/>
      <c r="P1719" s="31"/>
      <c r="Q1719" s="31"/>
      <c r="R1719" s="31"/>
      <c r="S1719" s="31"/>
      <c r="T1719" s="31"/>
      <c r="U1719" s="31"/>
      <c r="V1719" s="31"/>
      <c r="W1719" s="31"/>
      <c r="X1719" s="31"/>
      <c r="Y1719" s="58"/>
    </row>
    <row r="1720" spans="1:25" x14ac:dyDescent="0.35">
      <c r="A1720" s="31"/>
      <c r="B1720" s="59"/>
      <c r="C1720" s="46"/>
      <c r="D1720" s="31"/>
      <c r="E1720" s="31"/>
      <c r="F1720" s="31"/>
      <c r="G1720" s="31"/>
      <c r="H1720" s="31"/>
      <c r="I1720" s="31"/>
      <c r="J1720" s="31"/>
      <c r="K1720" s="31"/>
      <c r="L1720" s="31"/>
      <c r="M1720" s="31"/>
      <c r="N1720" s="31"/>
      <c r="O1720" s="31"/>
      <c r="P1720" s="31"/>
      <c r="Q1720" s="31"/>
      <c r="R1720" s="31"/>
      <c r="S1720" s="31"/>
      <c r="T1720" s="31"/>
      <c r="U1720" s="31"/>
      <c r="V1720" s="31"/>
      <c r="W1720" s="31"/>
      <c r="X1720" s="31"/>
      <c r="Y1720" s="58"/>
    </row>
    <row r="1721" spans="1:25" x14ac:dyDescent="0.35">
      <c r="A1721" s="31"/>
      <c r="B1721" s="59"/>
      <c r="C1721" s="46"/>
      <c r="D1721" s="31"/>
      <c r="E1721" s="31"/>
      <c r="F1721" s="31"/>
      <c r="G1721" s="31"/>
      <c r="H1721" s="31"/>
      <c r="I1721" s="31"/>
      <c r="J1721" s="31"/>
      <c r="K1721" s="31"/>
      <c r="L1721" s="31"/>
      <c r="M1721" s="31"/>
      <c r="N1721" s="31"/>
      <c r="O1721" s="31"/>
      <c r="P1721" s="31"/>
      <c r="Q1721" s="31"/>
      <c r="R1721" s="31"/>
      <c r="S1721" s="31"/>
      <c r="T1721" s="31"/>
      <c r="U1721" s="31"/>
      <c r="V1721" s="31"/>
      <c r="W1721" s="31"/>
      <c r="X1721" s="31"/>
      <c r="Y1721" s="58"/>
    </row>
    <row r="1722" spans="1:25" x14ac:dyDescent="0.35">
      <c r="A1722" s="31"/>
      <c r="B1722" s="59"/>
      <c r="C1722" s="46"/>
      <c r="D1722" s="31"/>
      <c r="E1722" s="31"/>
      <c r="F1722" s="31"/>
      <c r="G1722" s="31"/>
      <c r="H1722" s="31"/>
      <c r="I1722" s="31"/>
      <c r="J1722" s="31"/>
      <c r="K1722" s="31"/>
      <c r="L1722" s="31"/>
      <c r="M1722" s="31"/>
      <c r="N1722" s="31"/>
      <c r="O1722" s="31"/>
      <c r="P1722" s="31"/>
      <c r="Q1722" s="31"/>
      <c r="R1722" s="31"/>
      <c r="S1722" s="31"/>
      <c r="T1722" s="31"/>
      <c r="U1722" s="31"/>
      <c r="V1722" s="31"/>
      <c r="W1722" s="31"/>
      <c r="X1722" s="31"/>
      <c r="Y1722" s="58"/>
    </row>
    <row r="1723" spans="1:25" x14ac:dyDescent="0.35">
      <c r="A1723" s="31"/>
      <c r="B1723" s="59"/>
      <c r="C1723" s="46"/>
      <c r="D1723" s="31"/>
      <c r="E1723" s="31"/>
      <c r="F1723" s="31"/>
      <c r="G1723" s="31"/>
      <c r="H1723" s="31"/>
      <c r="I1723" s="31"/>
      <c r="J1723" s="31"/>
      <c r="K1723" s="31"/>
      <c r="L1723" s="31"/>
      <c r="M1723" s="31"/>
      <c r="N1723" s="31"/>
      <c r="O1723" s="31"/>
      <c r="P1723" s="31"/>
      <c r="Q1723" s="31"/>
      <c r="R1723" s="31"/>
      <c r="S1723" s="31"/>
      <c r="T1723" s="31"/>
      <c r="U1723" s="31"/>
      <c r="V1723" s="31"/>
      <c r="W1723" s="31"/>
      <c r="X1723" s="31"/>
      <c r="Y1723" s="58"/>
    </row>
    <row r="1724" spans="1:25" x14ac:dyDescent="0.35">
      <c r="A1724" s="31"/>
      <c r="B1724" s="59"/>
      <c r="C1724" s="46"/>
      <c r="D1724" s="31"/>
      <c r="E1724" s="31"/>
      <c r="F1724" s="31"/>
      <c r="G1724" s="31"/>
      <c r="H1724" s="31"/>
      <c r="I1724" s="31"/>
      <c r="J1724" s="31"/>
      <c r="K1724" s="31"/>
      <c r="L1724" s="31"/>
      <c r="M1724" s="31"/>
      <c r="N1724" s="31"/>
      <c r="O1724" s="31"/>
      <c r="P1724" s="31"/>
      <c r="Q1724" s="31"/>
      <c r="R1724" s="31"/>
      <c r="S1724" s="31"/>
      <c r="T1724" s="31"/>
      <c r="U1724" s="31"/>
      <c r="V1724" s="31"/>
      <c r="W1724" s="31"/>
      <c r="X1724" s="31"/>
      <c r="Y1724" s="58"/>
    </row>
    <row r="1725" spans="1:25" x14ac:dyDescent="0.35">
      <c r="A1725" s="31"/>
      <c r="B1725" s="59"/>
      <c r="C1725" s="46"/>
      <c r="D1725" s="31"/>
      <c r="E1725" s="31"/>
      <c r="F1725" s="31"/>
      <c r="G1725" s="31"/>
      <c r="H1725" s="31"/>
      <c r="I1725" s="31"/>
      <c r="J1725" s="31"/>
      <c r="K1725" s="31"/>
      <c r="L1725" s="31"/>
      <c r="M1725" s="31"/>
      <c r="N1725" s="31"/>
      <c r="O1725" s="31"/>
      <c r="P1725" s="31"/>
      <c r="Q1725" s="31"/>
      <c r="R1725" s="31"/>
      <c r="S1725" s="31"/>
      <c r="T1725" s="31"/>
      <c r="U1725" s="31"/>
      <c r="V1725" s="31"/>
      <c r="W1725" s="31"/>
      <c r="X1725" s="31"/>
      <c r="Y1725" s="58"/>
    </row>
    <row r="1726" spans="1:25" x14ac:dyDescent="0.35">
      <c r="A1726" s="31"/>
      <c r="B1726" s="59"/>
      <c r="C1726" s="46"/>
      <c r="D1726" s="31"/>
      <c r="E1726" s="31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  <c r="U1726" s="31"/>
      <c r="V1726" s="31"/>
      <c r="W1726" s="31"/>
      <c r="X1726" s="31"/>
      <c r="Y1726" s="58"/>
    </row>
    <row r="1727" spans="1:25" x14ac:dyDescent="0.35">
      <c r="A1727" s="31"/>
      <c r="B1727" s="59"/>
      <c r="C1727" s="46"/>
      <c r="D1727" s="31"/>
      <c r="E1727" s="31"/>
      <c r="F1727" s="31"/>
      <c r="G1727" s="31"/>
      <c r="H1727" s="31"/>
      <c r="I1727" s="31"/>
      <c r="J1727" s="31"/>
      <c r="K1727" s="31"/>
      <c r="L1727" s="31"/>
      <c r="M1727" s="31"/>
      <c r="N1727" s="31"/>
      <c r="O1727" s="31"/>
      <c r="P1727" s="31"/>
      <c r="Q1727" s="31"/>
      <c r="R1727" s="31"/>
      <c r="S1727" s="31"/>
      <c r="T1727" s="31"/>
      <c r="U1727" s="31"/>
      <c r="V1727" s="31"/>
      <c r="W1727" s="31"/>
      <c r="X1727" s="31"/>
      <c r="Y1727" s="58"/>
    </row>
    <row r="1728" spans="1:25" x14ac:dyDescent="0.35">
      <c r="A1728" s="31"/>
      <c r="B1728" s="59"/>
      <c r="C1728" s="46"/>
      <c r="D1728" s="31"/>
      <c r="E1728" s="31"/>
      <c r="F1728" s="31"/>
      <c r="G1728" s="31"/>
      <c r="H1728" s="31"/>
      <c r="I1728" s="31"/>
      <c r="J1728" s="31"/>
      <c r="K1728" s="31"/>
      <c r="L1728" s="31"/>
      <c r="M1728" s="31"/>
      <c r="N1728" s="31"/>
      <c r="O1728" s="31"/>
      <c r="P1728" s="31"/>
      <c r="Q1728" s="31"/>
      <c r="R1728" s="31"/>
      <c r="S1728" s="31"/>
      <c r="T1728" s="31"/>
      <c r="U1728" s="31"/>
      <c r="V1728" s="31"/>
      <c r="W1728" s="31"/>
      <c r="X1728" s="31"/>
      <c r="Y1728" s="58"/>
    </row>
    <row r="1729" spans="1:25" x14ac:dyDescent="0.35">
      <c r="A1729" s="31"/>
      <c r="B1729" s="59"/>
      <c r="C1729" s="46"/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  <c r="U1729" s="31"/>
      <c r="V1729" s="31"/>
      <c r="W1729" s="31"/>
      <c r="X1729" s="31"/>
      <c r="Y1729" s="58"/>
    </row>
    <row r="1730" spans="1:25" x14ac:dyDescent="0.35">
      <c r="A1730" s="31"/>
      <c r="B1730" s="59"/>
      <c r="C1730" s="46"/>
      <c r="D1730" s="31"/>
      <c r="E1730" s="31"/>
      <c r="F1730" s="31"/>
      <c r="G1730" s="31"/>
      <c r="H1730" s="31"/>
      <c r="I1730" s="31"/>
      <c r="J1730" s="31"/>
      <c r="K1730" s="31"/>
      <c r="L1730" s="31"/>
      <c r="M1730" s="31"/>
      <c r="N1730" s="31"/>
      <c r="O1730" s="31"/>
      <c r="P1730" s="31"/>
      <c r="Q1730" s="31"/>
      <c r="R1730" s="31"/>
      <c r="S1730" s="31"/>
      <c r="T1730" s="31"/>
      <c r="U1730" s="31"/>
      <c r="V1730" s="31"/>
      <c r="W1730" s="31"/>
      <c r="X1730" s="31"/>
      <c r="Y1730" s="58"/>
    </row>
    <row r="1731" spans="1:25" x14ac:dyDescent="0.35">
      <c r="A1731" s="31"/>
      <c r="B1731" s="59"/>
      <c r="C1731" s="46"/>
      <c r="D1731" s="31"/>
      <c r="E1731" s="31"/>
      <c r="F1731" s="31"/>
      <c r="G1731" s="31"/>
      <c r="H1731" s="31"/>
      <c r="I1731" s="31"/>
      <c r="J1731" s="31"/>
      <c r="K1731" s="31"/>
      <c r="L1731" s="31"/>
      <c r="M1731" s="31"/>
      <c r="N1731" s="31"/>
      <c r="O1731" s="31"/>
      <c r="P1731" s="31"/>
      <c r="Q1731" s="31"/>
      <c r="R1731" s="31"/>
      <c r="S1731" s="31"/>
      <c r="T1731" s="31"/>
      <c r="U1731" s="31"/>
      <c r="V1731" s="31"/>
      <c r="W1731" s="31"/>
      <c r="X1731" s="31"/>
      <c r="Y1731" s="58"/>
    </row>
    <row r="1732" spans="1:25" x14ac:dyDescent="0.35">
      <c r="A1732" s="31"/>
      <c r="B1732" s="59"/>
      <c r="C1732" s="46"/>
      <c r="D1732" s="31"/>
      <c r="E1732" s="31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  <c r="U1732" s="31"/>
      <c r="V1732" s="31"/>
      <c r="W1732" s="31"/>
      <c r="X1732" s="31"/>
      <c r="Y1732" s="58"/>
    </row>
    <row r="1733" spans="1:25" x14ac:dyDescent="0.35">
      <c r="A1733" s="31"/>
      <c r="B1733" s="59"/>
      <c r="C1733" s="46"/>
      <c r="D1733" s="31"/>
      <c r="E1733" s="31"/>
      <c r="F1733" s="31"/>
      <c r="G1733" s="31"/>
      <c r="H1733" s="31"/>
      <c r="I1733" s="31"/>
      <c r="J1733" s="31"/>
      <c r="K1733" s="31"/>
      <c r="L1733" s="31"/>
      <c r="M1733" s="31"/>
      <c r="N1733" s="31"/>
      <c r="O1733" s="31"/>
      <c r="P1733" s="31"/>
      <c r="Q1733" s="31"/>
      <c r="R1733" s="31"/>
      <c r="S1733" s="31"/>
      <c r="T1733" s="31"/>
      <c r="U1733" s="31"/>
      <c r="V1733" s="31"/>
      <c r="W1733" s="31"/>
      <c r="X1733" s="31"/>
      <c r="Y1733" s="58"/>
    </row>
    <row r="1734" spans="1:25" x14ac:dyDescent="0.35">
      <c r="A1734" s="31"/>
      <c r="B1734" s="59"/>
      <c r="C1734" s="46"/>
      <c r="D1734" s="31"/>
      <c r="E1734" s="31"/>
      <c r="F1734" s="31"/>
      <c r="G1734" s="31"/>
      <c r="H1734" s="31"/>
      <c r="I1734" s="31"/>
      <c r="J1734" s="31"/>
      <c r="K1734" s="31"/>
      <c r="L1734" s="31"/>
      <c r="M1734" s="31"/>
      <c r="N1734" s="31"/>
      <c r="O1734" s="31"/>
      <c r="P1734" s="31"/>
      <c r="Q1734" s="31"/>
      <c r="R1734" s="31"/>
      <c r="S1734" s="31"/>
      <c r="T1734" s="31"/>
      <c r="U1734" s="31"/>
      <c r="V1734" s="31"/>
      <c r="W1734" s="31"/>
      <c r="X1734" s="31"/>
      <c r="Y1734" s="58"/>
    </row>
    <row r="1735" spans="1:25" x14ac:dyDescent="0.35">
      <c r="A1735" s="31"/>
      <c r="B1735" s="59"/>
      <c r="C1735" s="46"/>
      <c r="D1735" s="31"/>
      <c r="E1735" s="31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  <c r="U1735" s="31"/>
      <c r="V1735" s="31"/>
      <c r="W1735" s="31"/>
      <c r="X1735" s="31"/>
      <c r="Y1735" s="58"/>
    </row>
    <row r="1736" spans="1:25" x14ac:dyDescent="0.35">
      <c r="A1736" s="31"/>
      <c r="B1736" s="59"/>
      <c r="C1736" s="46"/>
      <c r="D1736" s="31"/>
      <c r="E1736" s="31"/>
      <c r="F1736" s="31"/>
      <c r="G1736" s="31"/>
      <c r="H1736" s="31"/>
      <c r="I1736" s="31"/>
      <c r="J1736" s="31"/>
      <c r="K1736" s="31"/>
      <c r="L1736" s="31"/>
      <c r="M1736" s="31"/>
      <c r="N1736" s="31"/>
      <c r="O1736" s="31"/>
      <c r="P1736" s="31"/>
      <c r="Q1736" s="31"/>
      <c r="R1736" s="31"/>
      <c r="S1736" s="31"/>
      <c r="T1736" s="31"/>
      <c r="U1736" s="31"/>
      <c r="V1736" s="31"/>
      <c r="W1736" s="31"/>
      <c r="X1736" s="31"/>
      <c r="Y1736" s="58"/>
    </row>
    <row r="1737" spans="1:25" x14ac:dyDescent="0.35">
      <c r="A1737" s="31"/>
      <c r="B1737" s="59"/>
      <c r="C1737" s="46"/>
      <c r="D1737" s="31"/>
      <c r="E1737" s="31"/>
      <c r="F1737" s="31"/>
      <c r="G1737" s="31"/>
      <c r="H1737" s="31"/>
      <c r="I1737" s="31"/>
      <c r="J1737" s="31"/>
      <c r="K1737" s="31"/>
      <c r="L1737" s="31"/>
      <c r="M1737" s="31"/>
      <c r="N1737" s="31"/>
      <c r="O1737" s="31"/>
      <c r="P1737" s="31"/>
      <c r="Q1737" s="31"/>
      <c r="R1737" s="31"/>
      <c r="S1737" s="31"/>
      <c r="T1737" s="31"/>
      <c r="U1737" s="31"/>
      <c r="V1737" s="31"/>
      <c r="W1737" s="31"/>
      <c r="X1737" s="31"/>
      <c r="Y1737" s="58"/>
    </row>
    <row r="1738" spans="1:25" x14ac:dyDescent="0.35">
      <c r="A1738" s="31"/>
      <c r="B1738" s="59"/>
      <c r="C1738" s="46"/>
      <c r="D1738" s="31"/>
      <c r="E1738" s="31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  <c r="U1738" s="31"/>
      <c r="V1738" s="31"/>
      <c r="W1738" s="31"/>
      <c r="X1738" s="31"/>
      <c r="Y1738" s="58"/>
    </row>
    <row r="1739" spans="1:25" x14ac:dyDescent="0.35">
      <c r="A1739" s="31"/>
      <c r="B1739" s="59"/>
      <c r="C1739" s="46"/>
      <c r="D1739" s="31"/>
      <c r="E1739" s="31"/>
      <c r="F1739" s="31"/>
      <c r="G1739" s="31"/>
      <c r="H1739" s="31"/>
      <c r="I1739" s="31"/>
      <c r="J1739" s="31"/>
      <c r="K1739" s="31"/>
      <c r="L1739" s="31"/>
      <c r="M1739" s="31"/>
      <c r="N1739" s="31"/>
      <c r="O1739" s="31"/>
      <c r="P1739" s="31"/>
      <c r="Q1739" s="31"/>
      <c r="R1739" s="31"/>
      <c r="S1739" s="31"/>
      <c r="T1739" s="31"/>
      <c r="U1739" s="31"/>
      <c r="V1739" s="31"/>
      <c r="W1739" s="31"/>
      <c r="X1739" s="31"/>
      <c r="Y1739" s="58"/>
    </row>
    <row r="1740" spans="1:25" x14ac:dyDescent="0.35">
      <c r="A1740" s="31"/>
      <c r="B1740" s="59"/>
      <c r="C1740" s="46"/>
      <c r="D1740" s="31"/>
      <c r="E1740" s="31"/>
      <c r="F1740" s="31"/>
      <c r="G1740" s="31"/>
      <c r="H1740" s="31"/>
      <c r="I1740" s="31"/>
      <c r="J1740" s="31"/>
      <c r="K1740" s="31"/>
      <c r="L1740" s="31"/>
      <c r="M1740" s="31"/>
      <c r="N1740" s="31"/>
      <c r="O1740" s="31"/>
      <c r="P1740" s="31"/>
      <c r="Q1740" s="31"/>
      <c r="R1740" s="31"/>
      <c r="S1740" s="31"/>
      <c r="T1740" s="31"/>
      <c r="U1740" s="31"/>
      <c r="V1740" s="31"/>
      <c r="W1740" s="31"/>
      <c r="X1740" s="31"/>
      <c r="Y1740" s="58"/>
    </row>
    <row r="1741" spans="1:25" x14ac:dyDescent="0.35">
      <c r="A1741" s="31"/>
      <c r="B1741" s="59"/>
      <c r="C1741" s="46"/>
      <c r="D1741" s="31"/>
      <c r="E1741" s="31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  <c r="U1741" s="31"/>
      <c r="V1741" s="31"/>
      <c r="W1741" s="31"/>
      <c r="X1741" s="31"/>
      <c r="Y1741" s="58"/>
    </row>
    <row r="1742" spans="1:25" x14ac:dyDescent="0.35">
      <c r="A1742" s="31"/>
      <c r="B1742" s="59"/>
      <c r="C1742" s="46"/>
      <c r="D1742" s="31"/>
      <c r="E1742" s="31"/>
      <c r="F1742" s="31"/>
      <c r="G1742" s="31"/>
      <c r="H1742" s="31"/>
      <c r="I1742" s="31"/>
      <c r="J1742" s="31"/>
      <c r="K1742" s="31"/>
      <c r="L1742" s="31"/>
      <c r="M1742" s="31"/>
      <c r="N1742" s="31"/>
      <c r="O1742" s="31"/>
      <c r="P1742" s="31"/>
      <c r="Q1742" s="31"/>
      <c r="R1742" s="31"/>
      <c r="S1742" s="31"/>
      <c r="T1742" s="31"/>
      <c r="U1742" s="31"/>
      <c r="V1742" s="31"/>
      <c r="W1742" s="31"/>
      <c r="X1742" s="31"/>
      <c r="Y1742" s="58"/>
    </row>
    <row r="1743" spans="1:25" x14ac:dyDescent="0.35">
      <c r="A1743" s="31"/>
      <c r="B1743" s="59"/>
      <c r="C1743" s="46"/>
      <c r="D1743" s="31"/>
      <c r="E1743" s="31"/>
      <c r="F1743" s="31"/>
      <c r="G1743" s="31"/>
      <c r="H1743" s="31"/>
      <c r="I1743" s="31"/>
      <c r="J1743" s="31"/>
      <c r="K1743" s="31"/>
      <c r="L1743" s="31"/>
      <c r="M1743" s="31"/>
      <c r="N1743" s="31"/>
      <c r="O1743" s="31"/>
      <c r="P1743" s="31"/>
      <c r="Q1743" s="31"/>
      <c r="R1743" s="31"/>
      <c r="S1743" s="31"/>
      <c r="T1743" s="31"/>
      <c r="U1743" s="31"/>
      <c r="V1743" s="31"/>
      <c r="W1743" s="31"/>
      <c r="X1743" s="31"/>
      <c r="Y1743" s="58"/>
    </row>
    <row r="1744" spans="1:25" x14ac:dyDescent="0.35">
      <c r="A1744" s="31"/>
      <c r="B1744" s="59"/>
      <c r="C1744" s="46"/>
      <c r="D1744" s="31"/>
      <c r="E1744" s="31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  <c r="U1744" s="31"/>
      <c r="V1744" s="31"/>
      <c r="W1744" s="31"/>
      <c r="X1744" s="31"/>
      <c r="Y1744" s="58"/>
    </row>
    <row r="1745" spans="1:25" x14ac:dyDescent="0.35">
      <c r="A1745" s="31"/>
      <c r="B1745" s="59"/>
      <c r="C1745" s="46"/>
      <c r="D1745" s="31"/>
      <c r="E1745" s="31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1"/>
      <c r="Q1745" s="31"/>
      <c r="R1745" s="31"/>
      <c r="S1745" s="31"/>
      <c r="T1745" s="31"/>
      <c r="U1745" s="31"/>
      <c r="V1745" s="31"/>
      <c r="W1745" s="31"/>
      <c r="X1745" s="31"/>
      <c r="Y1745" s="58"/>
    </row>
    <row r="1746" spans="1:25" x14ac:dyDescent="0.35">
      <c r="A1746" s="31"/>
      <c r="B1746" s="59"/>
      <c r="C1746" s="46"/>
      <c r="D1746" s="31"/>
      <c r="E1746" s="31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58"/>
    </row>
    <row r="1747" spans="1:25" x14ac:dyDescent="0.35">
      <c r="A1747" s="31"/>
      <c r="B1747" s="59"/>
      <c r="C1747" s="46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58"/>
    </row>
    <row r="1748" spans="1:25" x14ac:dyDescent="0.35">
      <c r="A1748" s="31"/>
      <c r="B1748" s="59"/>
      <c r="C1748" s="46"/>
      <c r="D1748" s="31"/>
      <c r="E1748" s="31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58"/>
    </row>
    <row r="1749" spans="1:25" x14ac:dyDescent="0.35">
      <c r="A1749" s="31"/>
      <c r="B1749" s="59"/>
      <c r="C1749" s="46"/>
      <c r="D1749" s="31"/>
      <c r="E1749" s="31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58"/>
    </row>
    <row r="1750" spans="1:25" x14ac:dyDescent="0.35">
      <c r="A1750" s="31"/>
      <c r="B1750" s="59"/>
      <c r="C1750" s="46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58"/>
    </row>
    <row r="1751" spans="1:25" x14ac:dyDescent="0.35">
      <c r="A1751" s="31"/>
      <c r="B1751" s="59"/>
      <c r="C1751" s="46"/>
      <c r="D1751" s="31"/>
      <c r="E1751" s="31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58"/>
    </row>
    <row r="1752" spans="1:25" x14ac:dyDescent="0.35">
      <c r="A1752" s="31"/>
      <c r="B1752" s="59"/>
      <c r="C1752" s="46"/>
      <c r="D1752" s="31"/>
      <c r="E1752" s="31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58"/>
    </row>
    <row r="1753" spans="1:25" x14ac:dyDescent="0.35">
      <c r="A1753" s="31"/>
      <c r="B1753" s="59"/>
      <c r="C1753" s="46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58"/>
    </row>
    <row r="1754" spans="1:25" x14ac:dyDescent="0.35">
      <c r="A1754" s="31"/>
      <c r="B1754" s="59"/>
      <c r="C1754" s="46"/>
      <c r="D1754" s="31"/>
      <c r="E1754" s="31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58"/>
    </row>
    <row r="1755" spans="1:25" x14ac:dyDescent="0.35">
      <c r="A1755" s="31"/>
      <c r="B1755" s="59"/>
      <c r="C1755" s="46"/>
      <c r="D1755" s="31"/>
      <c r="E1755" s="31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58"/>
    </row>
    <row r="1756" spans="1:25" x14ac:dyDescent="0.35">
      <c r="A1756" s="31"/>
      <c r="B1756" s="59"/>
      <c r="C1756" s="46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58"/>
    </row>
    <row r="1757" spans="1:25" x14ac:dyDescent="0.35">
      <c r="A1757" s="31"/>
      <c r="B1757" s="59"/>
      <c r="C1757" s="46"/>
      <c r="D1757" s="31"/>
      <c r="E1757" s="31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58"/>
    </row>
    <row r="1758" spans="1:25" x14ac:dyDescent="0.35">
      <c r="A1758" s="31"/>
      <c r="B1758" s="59"/>
      <c r="C1758" s="46"/>
      <c r="D1758" s="31"/>
      <c r="E1758" s="31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58"/>
    </row>
    <row r="1759" spans="1:25" x14ac:dyDescent="0.35">
      <c r="A1759" s="31"/>
      <c r="B1759" s="59"/>
      <c r="C1759" s="46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58"/>
    </row>
    <row r="1760" spans="1:25" x14ac:dyDescent="0.35">
      <c r="A1760" s="31"/>
      <c r="B1760" s="59"/>
      <c r="C1760" s="46"/>
      <c r="D1760" s="31"/>
      <c r="E1760" s="31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58"/>
    </row>
    <row r="1761" spans="1:25" x14ac:dyDescent="0.35">
      <c r="A1761" s="31"/>
      <c r="B1761" s="59"/>
      <c r="C1761" s="46"/>
      <c r="D1761" s="31"/>
      <c r="E1761" s="31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58"/>
    </row>
    <row r="1762" spans="1:25" x14ac:dyDescent="0.35">
      <c r="A1762" s="31"/>
      <c r="B1762" s="59"/>
      <c r="C1762" s="46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58"/>
    </row>
    <row r="1763" spans="1:25" x14ac:dyDescent="0.35">
      <c r="A1763" s="31"/>
      <c r="B1763" s="59"/>
      <c r="C1763" s="46"/>
      <c r="D1763" s="31"/>
      <c r="E1763" s="31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58"/>
    </row>
    <row r="1764" spans="1:25" x14ac:dyDescent="0.35">
      <c r="A1764" s="31"/>
      <c r="B1764" s="59"/>
      <c r="C1764" s="46"/>
      <c r="D1764" s="31"/>
      <c r="E1764" s="31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58"/>
    </row>
    <row r="1765" spans="1:25" x14ac:dyDescent="0.35">
      <c r="A1765" s="31"/>
      <c r="B1765" s="59"/>
      <c r="C1765" s="46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58"/>
    </row>
    <row r="1766" spans="1:25" x14ac:dyDescent="0.35">
      <c r="A1766" s="31"/>
      <c r="B1766" s="59"/>
      <c r="C1766" s="46"/>
      <c r="D1766" s="31"/>
      <c r="E1766" s="31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58"/>
    </row>
    <row r="1767" spans="1:25" x14ac:dyDescent="0.35">
      <c r="A1767" s="31"/>
      <c r="B1767" s="59"/>
      <c r="C1767" s="46"/>
      <c r="D1767" s="31"/>
      <c r="E1767" s="31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58"/>
    </row>
    <row r="1768" spans="1:25" x14ac:dyDescent="0.35">
      <c r="A1768" s="31"/>
      <c r="B1768" s="59"/>
      <c r="C1768" s="46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58"/>
    </row>
    <row r="1769" spans="1:25" x14ac:dyDescent="0.35">
      <c r="A1769" s="31"/>
      <c r="B1769" s="59"/>
      <c r="C1769" s="46"/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58"/>
    </row>
    <row r="1770" spans="1:25" x14ac:dyDescent="0.35">
      <c r="A1770" s="31"/>
      <c r="B1770" s="59"/>
      <c r="C1770" s="46"/>
      <c r="D1770" s="31"/>
      <c r="E1770" s="31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58"/>
    </row>
    <row r="1771" spans="1:25" x14ac:dyDescent="0.35">
      <c r="A1771" s="31"/>
      <c r="B1771" s="59"/>
      <c r="C1771" s="46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58"/>
    </row>
    <row r="1772" spans="1:25" x14ac:dyDescent="0.35">
      <c r="A1772" s="31"/>
      <c r="B1772" s="59"/>
      <c r="C1772" s="46"/>
      <c r="D1772" s="31"/>
      <c r="E1772" s="31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58"/>
    </row>
    <row r="1773" spans="1:25" x14ac:dyDescent="0.35">
      <c r="A1773" s="31"/>
      <c r="B1773" s="59"/>
      <c r="C1773" s="46"/>
      <c r="D1773" s="31"/>
      <c r="E1773" s="31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58"/>
    </row>
    <row r="1774" spans="1:25" x14ac:dyDescent="0.35">
      <c r="A1774" s="31"/>
      <c r="B1774" s="59"/>
      <c r="C1774" s="46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58"/>
    </row>
    <row r="1775" spans="1:25" x14ac:dyDescent="0.35">
      <c r="A1775" s="31"/>
      <c r="B1775" s="59"/>
      <c r="C1775" s="46"/>
      <c r="D1775" s="31"/>
      <c r="E1775" s="31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58"/>
    </row>
    <row r="1776" spans="1:25" x14ac:dyDescent="0.35">
      <c r="A1776" s="31"/>
      <c r="B1776" s="59"/>
      <c r="C1776" s="46"/>
      <c r="D1776" s="31"/>
      <c r="E1776" s="31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58"/>
    </row>
    <row r="1777" spans="1:25" x14ac:dyDescent="0.35">
      <c r="A1777" s="31"/>
      <c r="B1777" s="59"/>
      <c r="C1777" s="46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58"/>
    </row>
    <row r="1778" spans="1:25" x14ac:dyDescent="0.35">
      <c r="A1778" s="31"/>
      <c r="B1778" s="59"/>
      <c r="C1778" s="46"/>
      <c r="D1778" s="31"/>
      <c r="E1778" s="31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58"/>
    </row>
    <row r="1779" spans="1:25" x14ac:dyDescent="0.35">
      <c r="A1779" s="31"/>
      <c r="B1779" s="59"/>
      <c r="C1779" s="46"/>
      <c r="D1779" s="31"/>
      <c r="E1779" s="31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58"/>
    </row>
    <row r="1780" spans="1:25" x14ac:dyDescent="0.35">
      <c r="A1780" s="31"/>
      <c r="B1780" s="59"/>
      <c r="C1780" s="46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58"/>
    </row>
    <row r="1781" spans="1:25" x14ac:dyDescent="0.35">
      <c r="A1781" s="31"/>
      <c r="B1781" s="59"/>
      <c r="C1781" s="46"/>
      <c r="D1781" s="31"/>
      <c r="E1781" s="31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58"/>
    </row>
    <row r="1782" spans="1:25" x14ac:dyDescent="0.35">
      <c r="A1782" s="31"/>
      <c r="B1782" s="59"/>
      <c r="C1782" s="46"/>
      <c r="D1782" s="31"/>
      <c r="E1782" s="31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58"/>
    </row>
    <row r="1783" spans="1:25" x14ac:dyDescent="0.35">
      <c r="A1783" s="31"/>
      <c r="B1783" s="59"/>
      <c r="C1783" s="46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58"/>
    </row>
    <row r="1784" spans="1:25" x14ac:dyDescent="0.35">
      <c r="A1784" s="31"/>
      <c r="B1784" s="59"/>
      <c r="C1784" s="46"/>
      <c r="D1784" s="31"/>
      <c r="E1784" s="31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58"/>
    </row>
    <row r="1785" spans="1:25" x14ac:dyDescent="0.35">
      <c r="A1785" s="31"/>
      <c r="B1785" s="59"/>
      <c r="C1785" s="46"/>
      <c r="D1785" s="31"/>
      <c r="E1785" s="31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58"/>
    </row>
    <row r="1786" spans="1:25" x14ac:dyDescent="0.35">
      <c r="A1786" s="31"/>
      <c r="B1786" s="59"/>
      <c r="C1786" s="46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58"/>
    </row>
    <row r="1787" spans="1:25" x14ac:dyDescent="0.35">
      <c r="A1787" s="31"/>
      <c r="B1787" s="59"/>
      <c r="C1787" s="46"/>
      <c r="D1787" s="31"/>
      <c r="E1787" s="31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58"/>
    </row>
    <row r="1788" spans="1:25" x14ac:dyDescent="0.35">
      <c r="A1788" s="31"/>
      <c r="B1788" s="59"/>
      <c r="C1788" s="46"/>
      <c r="D1788" s="31"/>
      <c r="E1788" s="31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58"/>
    </row>
    <row r="1789" spans="1:25" x14ac:dyDescent="0.35">
      <c r="A1789" s="31"/>
      <c r="B1789" s="59"/>
      <c r="C1789" s="46"/>
      <c r="D1789" s="31"/>
      <c r="E1789" s="31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58"/>
    </row>
    <row r="1790" spans="1:25" x14ac:dyDescent="0.35">
      <c r="A1790" s="31"/>
      <c r="B1790" s="59"/>
      <c r="C1790" s="46"/>
      <c r="D1790" s="31"/>
      <c r="E1790" s="31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58"/>
    </row>
    <row r="1791" spans="1:25" x14ac:dyDescent="0.35">
      <c r="A1791" s="31"/>
      <c r="B1791" s="59"/>
      <c r="C1791" s="46"/>
      <c r="D1791" s="31"/>
      <c r="E1791" s="31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58"/>
    </row>
    <row r="1792" spans="1:25" x14ac:dyDescent="0.35">
      <c r="A1792" s="31"/>
      <c r="B1792" s="59"/>
      <c r="C1792" s="46"/>
      <c r="D1792" s="31"/>
      <c r="E1792" s="31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58"/>
    </row>
    <row r="1793" spans="1:25" x14ac:dyDescent="0.35">
      <c r="A1793" s="31"/>
      <c r="B1793" s="59"/>
      <c r="C1793" s="46"/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58"/>
    </row>
    <row r="1794" spans="1:25" x14ac:dyDescent="0.35">
      <c r="A1794" s="31"/>
      <c r="B1794" s="59"/>
      <c r="C1794" s="46"/>
      <c r="D1794" s="31"/>
      <c r="E1794" s="31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58"/>
    </row>
    <row r="1795" spans="1:25" x14ac:dyDescent="0.35">
      <c r="A1795" s="31"/>
      <c r="B1795" s="59"/>
      <c r="C1795" s="46"/>
      <c r="D1795" s="31"/>
      <c r="E1795" s="31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58"/>
    </row>
    <row r="1796" spans="1:25" x14ac:dyDescent="0.35">
      <c r="A1796" s="31"/>
      <c r="B1796" s="59"/>
      <c r="C1796" s="46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58"/>
    </row>
    <row r="1797" spans="1:25" x14ac:dyDescent="0.35">
      <c r="A1797" s="31"/>
      <c r="B1797" s="59"/>
      <c r="C1797" s="46"/>
      <c r="D1797" s="31"/>
      <c r="E1797" s="31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58"/>
    </row>
    <row r="1798" spans="1:25" x14ac:dyDescent="0.35">
      <c r="A1798" s="31"/>
      <c r="B1798" s="59"/>
      <c r="C1798" s="46"/>
      <c r="D1798" s="31"/>
      <c r="E1798" s="31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58"/>
    </row>
    <row r="1799" spans="1:25" x14ac:dyDescent="0.35">
      <c r="A1799" s="31"/>
      <c r="B1799" s="59"/>
      <c r="C1799" s="46"/>
      <c r="D1799" s="31"/>
      <c r="E1799" s="31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58"/>
    </row>
    <row r="1800" spans="1:25" x14ac:dyDescent="0.35">
      <c r="A1800" s="31"/>
      <c r="B1800" s="59"/>
      <c r="C1800" s="46"/>
      <c r="D1800" s="31"/>
      <c r="E1800" s="31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58"/>
    </row>
    <row r="1801" spans="1:25" x14ac:dyDescent="0.35">
      <c r="A1801" s="31"/>
      <c r="B1801" s="59"/>
      <c r="C1801" s="46"/>
      <c r="D1801" s="31"/>
      <c r="E1801" s="31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58"/>
    </row>
    <row r="1802" spans="1:25" x14ac:dyDescent="0.35">
      <c r="A1802" s="31"/>
      <c r="B1802" s="59"/>
      <c r="C1802" s="46"/>
      <c r="D1802" s="31"/>
      <c r="E1802" s="31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58"/>
    </row>
    <row r="1803" spans="1:25" x14ac:dyDescent="0.35">
      <c r="A1803" s="31"/>
      <c r="B1803" s="59"/>
      <c r="C1803" s="46"/>
      <c r="D1803" s="31"/>
      <c r="E1803" s="31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58"/>
    </row>
    <row r="1804" spans="1:25" x14ac:dyDescent="0.35">
      <c r="A1804" s="31"/>
      <c r="B1804" s="59"/>
      <c r="C1804" s="46"/>
      <c r="D1804" s="31"/>
      <c r="E1804" s="31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58"/>
    </row>
    <row r="1805" spans="1:25" x14ac:dyDescent="0.35">
      <c r="A1805" s="31"/>
      <c r="B1805" s="59"/>
      <c r="C1805" s="46"/>
      <c r="D1805" s="31"/>
      <c r="E1805" s="31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58"/>
    </row>
    <row r="1806" spans="1:25" x14ac:dyDescent="0.35">
      <c r="A1806" s="31"/>
      <c r="B1806" s="59"/>
      <c r="C1806" s="46"/>
      <c r="D1806" s="31"/>
      <c r="E1806" s="31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58"/>
    </row>
    <row r="1807" spans="1:25" x14ac:dyDescent="0.35">
      <c r="A1807" s="31"/>
      <c r="B1807" s="59"/>
      <c r="C1807" s="46"/>
      <c r="D1807" s="31"/>
      <c r="E1807" s="31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58"/>
    </row>
    <row r="1808" spans="1:25" x14ac:dyDescent="0.35">
      <c r="A1808" s="31"/>
      <c r="B1808" s="59"/>
      <c r="C1808" s="46"/>
      <c r="D1808" s="31"/>
      <c r="E1808" s="31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58"/>
    </row>
    <row r="1809" spans="1:25" x14ac:dyDescent="0.35">
      <c r="A1809" s="31"/>
      <c r="B1809" s="59"/>
      <c r="C1809" s="46"/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58"/>
    </row>
    <row r="1810" spans="1:25" x14ac:dyDescent="0.35">
      <c r="A1810" s="31"/>
      <c r="B1810" s="59"/>
      <c r="C1810" s="46"/>
      <c r="D1810" s="31"/>
      <c r="E1810" s="31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58"/>
    </row>
    <row r="1811" spans="1:25" x14ac:dyDescent="0.35">
      <c r="A1811" s="31"/>
      <c r="B1811" s="59"/>
      <c r="C1811" s="46"/>
      <c r="D1811" s="31"/>
      <c r="E1811" s="31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58"/>
    </row>
    <row r="1812" spans="1:25" x14ac:dyDescent="0.35">
      <c r="A1812" s="31"/>
      <c r="B1812" s="59"/>
      <c r="C1812" s="46"/>
      <c r="D1812" s="31"/>
      <c r="E1812" s="31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58"/>
    </row>
    <row r="1813" spans="1:25" x14ac:dyDescent="0.35">
      <c r="A1813" s="31"/>
      <c r="B1813" s="59"/>
      <c r="C1813" s="46"/>
      <c r="D1813" s="31"/>
      <c r="E1813" s="31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58"/>
    </row>
    <row r="1814" spans="1:25" x14ac:dyDescent="0.35">
      <c r="A1814" s="31"/>
      <c r="B1814" s="59"/>
      <c r="C1814" s="46"/>
      <c r="D1814" s="31"/>
      <c r="E1814" s="31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58"/>
    </row>
    <row r="1815" spans="1:25" x14ac:dyDescent="0.35">
      <c r="A1815" s="31"/>
      <c r="B1815" s="59"/>
      <c r="C1815" s="46"/>
      <c r="D1815" s="31"/>
      <c r="E1815" s="31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58"/>
    </row>
    <row r="1816" spans="1:25" x14ac:dyDescent="0.35">
      <c r="A1816" s="31"/>
      <c r="B1816" s="59"/>
      <c r="C1816" s="46"/>
      <c r="D1816" s="31"/>
      <c r="E1816" s="31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58"/>
    </row>
    <row r="1817" spans="1:25" x14ac:dyDescent="0.35">
      <c r="A1817" s="31"/>
      <c r="B1817" s="59"/>
      <c r="C1817" s="46"/>
      <c r="D1817" s="31"/>
      <c r="E1817" s="31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58"/>
    </row>
    <row r="1818" spans="1:25" x14ac:dyDescent="0.35">
      <c r="A1818" s="31"/>
      <c r="B1818" s="59"/>
      <c r="C1818" s="46"/>
      <c r="D1818" s="31"/>
      <c r="E1818" s="31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58"/>
    </row>
    <row r="1819" spans="1:25" x14ac:dyDescent="0.35">
      <c r="A1819" s="31"/>
      <c r="B1819" s="59"/>
      <c r="C1819" s="46"/>
      <c r="D1819" s="31"/>
      <c r="E1819" s="31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58"/>
    </row>
    <row r="1820" spans="1:25" x14ac:dyDescent="0.35">
      <c r="A1820" s="31"/>
      <c r="B1820" s="59"/>
      <c r="C1820" s="46"/>
      <c r="D1820" s="31"/>
      <c r="E1820" s="31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58"/>
    </row>
    <row r="1821" spans="1:25" x14ac:dyDescent="0.35">
      <c r="A1821" s="31"/>
      <c r="B1821" s="59"/>
      <c r="C1821" s="46"/>
      <c r="D1821" s="31"/>
      <c r="E1821" s="31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58"/>
    </row>
    <row r="1822" spans="1:25" x14ac:dyDescent="0.35">
      <c r="A1822" s="31"/>
      <c r="B1822" s="59"/>
      <c r="C1822" s="46"/>
      <c r="D1822" s="31"/>
      <c r="E1822" s="31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58"/>
    </row>
    <row r="1823" spans="1:25" x14ac:dyDescent="0.35">
      <c r="A1823" s="31"/>
      <c r="B1823" s="59"/>
      <c r="C1823" s="46"/>
      <c r="D1823" s="31"/>
      <c r="E1823" s="31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58"/>
    </row>
    <row r="1824" spans="1:25" x14ac:dyDescent="0.35">
      <c r="A1824" s="31"/>
      <c r="B1824" s="59"/>
      <c r="C1824" s="46"/>
      <c r="D1824" s="31"/>
      <c r="E1824" s="31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58"/>
    </row>
    <row r="1825" spans="1:25" x14ac:dyDescent="0.35">
      <c r="A1825" s="31"/>
      <c r="B1825" s="59"/>
      <c r="C1825" s="46"/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58"/>
    </row>
    <row r="1826" spans="1:25" x14ac:dyDescent="0.35">
      <c r="A1826" s="31"/>
      <c r="B1826" s="59"/>
      <c r="C1826" s="46"/>
      <c r="D1826" s="31"/>
      <c r="E1826" s="31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58"/>
    </row>
    <row r="1827" spans="1:25" x14ac:dyDescent="0.35">
      <c r="A1827" s="31"/>
      <c r="B1827" s="59"/>
      <c r="C1827" s="46"/>
      <c r="D1827" s="31"/>
      <c r="E1827" s="31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58"/>
    </row>
    <row r="1828" spans="1:25" x14ac:dyDescent="0.35">
      <c r="A1828" s="31"/>
      <c r="B1828" s="59"/>
      <c r="C1828" s="46"/>
      <c r="D1828" s="31"/>
      <c r="E1828" s="31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58"/>
    </row>
    <row r="1829" spans="1:25" x14ac:dyDescent="0.35">
      <c r="A1829" s="31"/>
      <c r="B1829" s="59"/>
      <c r="C1829" s="46"/>
      <c r="D1829" s="31"/>
      <c r="E1829" s="31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58"/>
    </row>
    <row r="1830" spans="1:25" x14ac:dyDescent="0.35">
      <c r="A1830" s="31"/>
      <c r="B1830" s="59"/>
      <c r="C1830" s="46"/>
      <c r="D1830" s="31"/>
      <c r="E1830" s="31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58"/>
    </row>
    <row r="1831" spans="1:25" x14ac:dyDescent="0.35">
      <c r="A1831" s="31"/>
      <c r="B1831" s="59"/>
      <c r="C1831" s="46"/>
      <c r="D1831" s="31"/>
      <c r="E1831" s="31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58"/>
    </row>
    <row r="1832" spans="1:25" x14ac:dyDescent="0.35">
      <c r="A1832" s="31"/>
      <c r="B1832" s="59"/>
      <c r="C1832" s="46"/>
      <c r="D1832" s="31"/>
      <c r="E1832" s="31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58"/>
    </row>
    <row r="1833" spans="1:25" x14ac:dyDescent="0.35">
      <c r="A1833" s="31"/>
      <c r="B1833" s="59"/>
      <c r="C1833" s="46"/>
      <c r="D1833" s="31"/>
      <c r="E1833" s="31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58"/>
    </row>
    <row r="1834" spans="1:25" x14ac:dyDescent="0.35">
      <c r="A1834" s="31"/>
      <c r="B1834" s="59"/>
      <c r="C1834" s="46"/>
      <c r="D1834" s="31"/>
      <c r="E1834" s="31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58"/>
    </row>
    <row r="1835" spans="1:25" x14ac:dyDescent="0.35">
      <c r="A1835" s="31"/>
      <c r="B1835" s="59"/>
      <c r="C1835" s="46"/>
      <c r="D1835" s="31"/>
      <c r="E1835" s="31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58"/>
    </row>
    <row r="1836" spans="1:25" x14ac:dyDescent="0.35">
      <c r="A1836" s="31"/>
      <c r="B1836" s="59"/>
      <c r="C1836" s="46"/>
      <c r="D1836" s="31"/>
      <c r="E1836" s="31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58"/>
    </row>
    <row r="1837" spans="1:25" x14ac:dyDescent="0.35">
      <c r="A1837" s="31"/>
      <c r="B1837" s="59"/>
      <c r="C1837" s="46"/>
      <c r="D1837" s="31"/>
      <c r="E1837" s="31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58"/>
    </row>
    <row r="1838" spans="1:25" x14ac:dyDescent="0.35">
      <c r="A1838" s="31"/>
      <c r="B1838" s="59"/>
      <c r="C1838" s="46"/>
      <c r="D1838" s="31"/>
      <c r="E1838" s="31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58"/>
    </row>
    <row r="1839" spans="1:25" x14ac:dyDescent="0.35">
      <c r="A1839" s="31"/>
      <c r="B1839" s="59"/>
      <c r="C1839" s="46"/>
      <c r="D1839" s="31"/>
      <c r="E1839" s="31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58"/>
    </row>
    <row r="1840" spans="1:25" x14ac:dyDescent="0.35">
      <c r="A1840" s="31"/>
      <c r="B1840" s="59"/>
      <c r="C1840" s="46"/>
      <c r="D1840" s="31"/>
      <c r="E1840" s="31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58"/>
    </row>
    <row r="1841" spans="1:25" x14ac:dyDescent="0.35">
      <c r="A1841" s="31"/>
      <c r="B1841" s="59"/>
      <c r="C1841" s="46"/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58"/>
    </row>
    <row r="1842" spans="1:25" x14ac:dyDescent="0.35">
      <c r="A1842" s="31"/>
      <c r="B1842" s="59"/>
      <c r="C1842" s="46"/>
      <c r="D1842" s="31"/>
      <c r="E1842" s="31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58"/>
    </row>
    <row r="1843" spans="1:25" x14ac:dyDescent="0.35">
      <c r="A1843" s="31"/>
      <c r="B1843" s="59"/>
      <c r="C1843" s="46"/>
      <c r="D1843" s="31"/>
      <c r="E1843" s="31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58"/>
    </row>
    <row r="1844" spans="1:25" x14ac:dyDescent="0.35">
      <c r="A1844" s="31"/>
      <c r="B1844" s="59"/>
      <c r="C1844" s="46"/>
      <c r="D1844" s="31"/>
      <c r="E1844" s="31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58"/>
    </row>
    <row r="1845" spans="1:25" x14ac:dyDescent="0.35">
      <c r="A1845" s="31"/>
      <c r="B1845" s="59"/>
      <c r="C1845" s="46"/>
      <c r="D1845" s="31"/>
      <c r="E1845" s="31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58"/>
    </row>
    <row r="1846" spans="1:25" x14ac:dyDescent="0.35">
      <c r="A1846" s="31"/>
      <c r="B1846" s="59"/>
      <c r="C1846" s="46"/>
      <c r="D1846" s="31"/>
      <c r="E1846" s="31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58"/>
    </row>
    <row r="1847" spans="1:25" x14ac:dyDescent="0.35">
      <c r="A1847" s="31"/>
      <c r="B1847" s="59"/>
      <c r="C1847" s="46"/>
      <c r="D1847" s="31"/>
      <c r="E1847" s="31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58"/>
    </row>
    <row r="1848" spans="1:25" x14ac:dyDescent="0.35">
      <c r="A1848" s="31"/>
      <c r="B1848" s="59"/>
      <c r="C1848" s="46"/>
      <c r="D1848" s="31"/>
      <c r="E1848" s="31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58"/>
    </row>
    <row r="1849" spans="1:25" x14ac:dyDescent="0.35">
      <c r="A1849" s="31"/>
      <c r="B1849" s="59"/>
      <c r="C1849" s="46"/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58"/>
    </row>
    <row r="1850" spans="1:25" x14ac:dyDescent="0.35">
      <c r="A1850" s="31"/>
      <c r="B1850" s="59"/>
      <c r="C1850" s="46"/>
      <c r="D1850" s="31"/>
      <c r="E1850" s="31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58"/>
    </row>
    <row r="1851" spans="1:25" x14ac:dyDescent="0.35">
      <c r="A1851" s="31"/>
      <c r="B1851" s="59"/>
      <c r="C1851" s="46"/>
      <c r="D1851" s="31"/>
      <c r="E1851" s="31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58"/>
    </row>
    <row r="1852" spans="1:25" x14ac:dyDescent="0.35">
      <c r="A1852" s="31"/>
      <c r="B1852" s="59"/>
      <c r="C1852" s="46"/>
      <c r="D1852" s="31"/>
      <c r="E1852" s="31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58"/>
    </row>
    <row r="1853" spans="1:25" x14ac:dyDescent="0.35">
      <c r="A1853" s="31"/>
      <c r="B1853" s="59"/>
      <c r="C1853" s="46"/>
      <c r="D1853" s="31"/>
      <c r="E1853" s="31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58"/>
    </row>
    <row r="1854" spans="1:25" x14ac:dyDescent="0.35">
      <c r="A1854" s="31"/>
      <c r="B1854" s="59"/>
      <c r="C1854" s="46"/>
      <c r="D1854" s="31"/>
      <c r="E1854" s="31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58"/>
    </row>
    <row r="1855" spans="1:25" x14ac:dyDescent="0.35">
      <c r="A1855" s="31"/>
      <c r="B1855" s="59"/>
      <c r="C1855" s="46"/>
      <c r="D1855" s="31"/>
      <c r="E1855" s="31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58"/>
    </row>
    <row r="1856" spans="1:25" x14ac:dyDescent="0.35">
      <c r="A1856" s="31"/>
      <c r="B1856" s="59"/>
      <c r="C1856" s="46"/>
      <c r="D1856" s="31"/>
      <c r="E1856" s="31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58"/>
    </row>
    <row r="1857" spans="1:25" x14ac:dyDescent="0.35">
      <c r="A1857" s="31"/>
      <c r="B1857" s="59"/>
      <c r="C1857" s="46"/>
      <c r="D1857" s="31"/>
      <c r="E1857" s="31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58"/>
    </row>
    <row r="1858" spans="1:25" x14ac:dyDescent="0.35">
      <c r="A1858" s="31"/>
      <c r="B1858" s="59"/>
      <c r="C1858" s="46"/>
      <c r="D1858" s="31"/>
      <c r="E1858" s="31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58"/>
    </row>
    <row r="1859" spans="1:25" x14ac:dyDescent="0.35">
      <c r="A1859" s="31"/>
      <c r="B1859" s="59"/>
      <c r="C1859" s="46"/>
      <c r="D1859" s="31"/>
      <c r="E1859" s="31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58"/>
    </row>
    <row r="1860" spans="1:25" x14ac:dyDescent="0.35">
      <c r="A1860" s="31"/>
      <c r="B1860" s="59"/>
      <c r="C1860" s="46"/>
      <c r="D1860" s="31"/>
      <c r="E1860" s="31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58"/>
    </row>
    <row r="1861" spans="1:25" x14ac:dyDescent="0.35">
      <c r="A1861" s="31"/>
      <c r="B1861" s="59"/>
      <c r="C1861" s="46"/>
      <c r="D1861" s="31"/>
      <c r="E1861" s="31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58"/>
    </row>
    <row r="1862" spans="1:25" x14ac:dyDescent="0.35">
      <c r="A1862" s="31"/>
      <c r="B1862" s="59"/>
      <c r="C1862" s="46"/>
      <c r="D1862" s="31"/>
      <c r="E1862" s="31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58"/>
    </row>
    <row r="1863" spans="1:25" x14ac:dyDescent="0.35">
      <c r="A1863" s="31"/>
      <c r="B1863" s="59"/>
      <c r="C1863" s="46"/>
      <c r="D1863" s="31"/>
      <c r="E1863" s="31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58"/>
    </row>
    <row r="1864" spans="1:25" x14ac:dyDescent="0.35">
      <c r="A1864" s="31"/>
      <c r="B1864" s="59"/>
      <c r="C1864" s="46"/>
      <c r="D1864" s="31"/>
      <c r="E1864" s="31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58"/>
    </row>
    <row r="1865" spans="1:25" x14ac:dyDescent="0.35">
      <c r="A1865" s="31"/>
      <c r="B1865" s="59"/>
      <c r="C1865" s="46"/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58"/>
    </row>
    <row r="1866" spans="1:25" x14ac:dyDescent="0.35">
      <c r="A1866" s="31"/>
      <c r="B1866" s="59"/>
      <c r="C1866" s="46"/>
      <c r="D1866" s="31"/>
      <c r="E1866" s="31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58"/>
    </row>
    <row r="1867" spans="1:25" x14ac:dyDescent="0.35">
      <c r="A1867" s="31"/>
      <c r="B1867" s="59"/>
      <c r="C1867" s="46"/>
      <c r="D1867" s="31"/>
      <c r="E1867" s="31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58"/>
    </row>
    <row r="1868" spans="1:25" x14ac:dyDescent="0.35">
      <c r="A1868" s="31"/>
      <c r="B1868" s="59"/>
      <c r="C1868" s="46"/>
      <c r="D1868" s="31"/>
      <c r="E1868" s="31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58"/>
    </row>
    <row r="1869" spans="1:25" x14ac:dyDescent="0.35">
      <c r="A1869" s="31"/>
      <c r="B1869" s="59"/>
      <c r="C1869" s="46"/>
      <c r="D1869" s="31"/>
      <c r="E1869" s="31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58"/>
    </row>
    <row r="1870" spans="1:25" x14ac:dyDescent="0.35">
      <c r="A1870" s="31"/>
      <c r="B1870" s="59"/>
      <c r="C1870" s="46"/>
      <c r="D1870" s="31"/>
      <c r="E1870" s="31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58"/>
    </row>
    <row r="1871" spans="1:25" x14ac:dyDescent="0.35">
      <c r="A1871" s="31"/>
      <c r="B1871" s="59"/>
      <c r="C1871" s="46"/>
      <c r="D1871" s="31"/>
      <c r="E1871" s="31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58"/>
    </row>
    <row r="1872" spans="1:25" x14ac:dyDescent="0.35">
      <c r="A1872" s="31"/>
      <c r="B1872" s="59"/>
      <c r="C1872" s="46"/>
      <c r="D1872" s="31"/>
      <c r="E1872" s="31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58"/>
    </row>
    <row r="1873" spans="1:25" x14ac:dyDescent="0.35">
      <c r="A1873" s="31"/>
      <c r="B1873" s="59"/>
      <c r="C1873" s="46"/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58"/>
    </row>
    <row r="1874" spans="1:25" x14ac:dyDescent="0.35">
      <c r="A1874" s="31"/>
      <c r="B1874" s="59"/>
      <c r="C1874" s="46"/>
      <c r="D1874" s="31"/>
      <c r="E1874" s="31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58"/>
    </row>
    <row r="1875" spans="1:25" x14ac:dyDescent="0.35">
      <c r="A1875" s="31"/>
      <c r="B1875" s="59"/>
      <c r="C1875" s="46"/>
      <c r="D1875" s="31"/>
      <c r="E1875" s="31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58"/>
    </row>
    <row r="1876" spans="1:25" x14ac:dyDescent="0.35">
      <c r="A1876" s="31"/>
      <c r="B1876" s="59"/>
      <c r="C1876" s="46"/>
      <c r="D1876" s="31"/>
      <c r="E1876" s="31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58"/>
    </row>
    <row r="1877" spans="1:25" x14ac:dyDescent="0.35">
      <c r="A1877" s="31"/>
      <c r="B1877" s="59"/>
      <c r="C1877" s="46"/>
      <c r="D1877" s="31"/>
      <c r="E1877" s="31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58"/>
    </row>
    <row r="1878" spans="1:25" x14ac:dyDescent="0.35">
      <c r="A1878" s="31"/>
      <c r="B1878" s="59"/>
      <c r="C1878" s="46"/>
      <c r="D1878" s="31"/>
      <c r="E1878" s="31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58"/>
    </row>
    <row r="1879" spans="1:25" x14ac:dyDescent="0.35">
      <c r="A1879" s="31"/>
      <c r="B1879" s="59"/>
      <c r="C1879" s="46"/>
      <c r="D1879" s="31"/>
      <c r="E1879" s="31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58"/>
    </row>
    <row r="1880" spans="1:25" x14ac:dyDescent="0.35">
      <c r="A1880" s="31"/>
      <c r="B1880" s="59"/>
      <c r="C1880" s="46"/>
      <c r="D1880" s="31"/>
      <c r="E1880" s="31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58"/>
    </row>
    <row r="1881" spans="1:25" x14ac:dyDescent="0.35">
      <c r="A1881" s="31"/>
      <c r="B1881" s="59"/>
      <c r="C1881" s="46"/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58"/>
    </row>
    <row r="1882" spans="1:25" x14ac:dyDescent="0.35">
      <c r="A1882" s="31"/>
      <c r="B1882" s="59"/>
      <c r="C1882" s="46"/>
      <c r="D1882" s="31"/>
      <c r="E1882" s="31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58"/>
    </row>
    <row r="1883" spans="1:25" x14ac:dyDescent="0.35">
      <c r="A1883" s="31"/>
      <c r="B1883" s="59"/>
      <c r="C1883" s="46"/>
      <c r="D1883" s="31"/>
      <c r="E1883" s="31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58"/>
    </row>
    <row r="1884" spans="1:25" x14ac:dyDescent="0.35">
      <c r="A1884" s="31"/>
      <c r="B1884" s="59"/>
      <c r="C1884" s="46"/>
      <c r="D1884" s="31"/>
      <c r="E1884" s="31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58"/>
    </row>
    <row r="1885" spans="1:25" x14ac:dyDescent="0.35">
      <c r="A1885" s="31"/>
      <c r="B1885" s="59"/>
      <c r="C1885" s="46"/>
      <c r="D1885" s="31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58"/>
    </row>
    <row r="1886" spans="1:25" x14ac:dyDescent="0.35">
      <c r="A1886" s="31"/>
      <c r="B1886" s="59"/>
      <c r="C1886" s="46"/>
      <c r="D1886" s="31"/>
      <c r="E1886" s="31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58"/>
    </row>
    <row r="1887" spans="1:25" x14ac:dyDescent="0.35">
      <c r="A1887" s="31"/>
      <c r="B1887" s="59"/>
      <c r="C1887" s="46"/>
      <c r="D1887" s="31"/>
      <c r="E1887" s="31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58"/>
    </row>
    <row r="1888" spans="1:25" x14ac:dyDescent="0.35">
      <c r="A1888" s="31"/>
      <c r="B1888" s="59"/>
      <c r="C1888" s="46"/>
      <c r="D1888" s="31"/>
      <c r="E1888" s="31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58"/>
    </row>
    <row r="1889" spans="1:25" x14ac:dyDescent="0.35">
      <c r="A1889" s="31"/>
      <c r="B1889" s="59"/>
      <c r="C1889" s="46"/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58"/>
    </row>
    <row r="1890" spans="1:25" x14ac:dyDescent="0.35">
      <c r="A1890" s="31"/>
      <c r="B1890" s="59"/>
      <c r="C1890" s="46"/>
      <c r="D1890" s="31"/>
      <c r="E1890" s="31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58"/>
    </row>
    <row r="1891" spans="1:25" x14ac:dyDescent="0.35">
      <c r="A1891" s="31"/>
      <c r="B1891" s="59"/>
      <c r="C1891" s="46"/>
      <c r="D1891" s="31"/>
      <c r="E1891" s="31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58"/>
    </row>
    <row r="1892" spans="1:25" x14ac:dyDescent="0.35">
      <c r="A1892" s="31"/>
      <c r="B1892" s="59"/>
      <c r="C1892" s="46"/>
      <c r="D1892" s="31"/>
      <c r="E1892" s="31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58"/>
    </row>
    <row r="1893" spans="1:25" x14ac:dyDescent="0.35">
      <c r="A1893" s="31"/>
      <c r="B1893" s="59"/>
      <c r="C1893" s="46"/>
      <c r="D1893" s="31"/>
      <c r="E1893" s="31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58"/>
    </row>
    <row r="1894" spans="1:25" x14ac:dyDescent="0.35">
      <c r="A1894" s="31"/>
      <c r="B1894" s="59"/>
      <c r="C1894" s="46"/>
      <c r="D1894" s="31"/>
      <c r="E1894" s="31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58"/>
    </row>
    <row r="1895" spans="1:25" x14ac:dyDescent="0.35">
      <c r="A1895" s="31"/>
      <c r="B1895" s="59"/>
      <c r="C1895" s="46"/>
      <c r="D1895" s="31"/>
      <c r="E1895" s="31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58"/>
    </row>
    <row r="1896" spans="1:25" x14ac:dyDescent="0.35">
      <c r="A1896" s="31"/>
      <c r="B1896" s="59"/>
      <c r="C1896" s="46"/>
      <c r="D1896" s="31"/>
      <c r="E1896" s="31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58"/>
    </row>
    <row r="1897" spans="1:25" x14ac:dyDescent="0.35">
      <c r="A1897" s="31"/>
      <c r="B1897" s="59"/>
      <c r="C1897" s="46"/>
      <c r="D1897" s="31"/>
      <c r="E1897" s="31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58"/>
    </row>
    <row r="1898" spans="1:25" x14ac:dyDescent="0.35">
      <c r="A1898" s="31"/>
      <c r="B1898" s="59"/>
      <c r="C1898" s="46"/>
      <c r="D1898" s="31"/>
      <c r="E1898" s="31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58"/>
    </row>
    <row r="1899" spans="1:25" x14ac:dyDescent="0.35">
      <c r="A1899" s="31"/>
      <c r="B1899" s="59"/>
      <c r="C1899" s="46"/>
      <c r="D1899" s="31"/>
      <c r="E1899" s="31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58"/>
    </row>
    <row r="1900" spans="1:25" x14ac:dyDescent="0.35">
      <c r="A1900" s="31"/>
      <c r="B1900" s="59"/>
      <c r="C1900" s="46"/>
      <c r="D1900" s="31"/>
      <c r="E1900" s="31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58"/>
    </row>
    <row r="1901" spans="1:25" x14ac:dyDescent="0.35">
      <c r="A1901" s="31"/>
      <c r="B1901" s="59"/>
      <c r="C1901" s="46"/>
      <c r="D1901" s="31"/>
      <c r="E1901" s="31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58"/>
    </row>
    <row r="1902" spans="1:25" x14ac:dyDescent="0.35">
      <c r="A1902" s="31"/>
      <c r="B1902" s="59"/>
      <c r="C1902" s="46"/>
      <c r="D1902" s="31"/>
      <c r="E1902" s="31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58"/>
    </row>
    <row r="1903" spans="1:25" x14ac:dyDescent="0.35">
      <c r="A1903" s="31"/>
      <c r="B1903" s="59"/>
      <c r="C1903" s="46"/>
      <c r="D1903" s="31"/>
      <c r="E1903" s="31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58"/>
    </row>
    <row r="1904" spans="1:25" x14ac:dyDescent="0.35">
      <c r="A1904" s="31"/>
      <c r="B1904" s="59"/>
      <c r="C1904" s="46"/>
      <c r="D1904" s="31"/>
      <c r="E1904" s="31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58"/>
    </row>
    <row r="1905" spans="1:25" x14ac:dyDescent="0.35">
      <c r="A1905" s="31"/>
      <c r="B1905" s="59"/>
      <c r="C1905" s="46"/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58"/>
    </row>
    <row r="1906" spans="1:25" x14ac:dyDescent="0.35">
      <c r="A1906" s="31"/>
      <c r="B1906" s="59"/>
      <c r="C1906" s="46"/>
      <c r="D1906" s="31"/>
      <c r="E1906" s="31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58"/>
    </row>
    <row r="1907" spans="1:25" x14ac:dyDescent="0.35">
      <c r="A1907" s="31"/>
      <c r="B1907" s="59"/>
      <c r="C1907" s="46"/>
      <c r="D1907" s="31"/>
      <c r="E1907" s="31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58"/>
    </row>
    <row r="1908" spans="1:25" x14ac:dyDescent="0.35">
      <c r="A1908" s="31"/>
      <c r="B1908" s="59"/>
      <c r="C1908" s="46"/>
      <c r="D1908" s="31"/>
      <c r="E1908" s="31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58"/>
    </row>
    <row r="1909" spans="1:25" x14ac:dyDescent="0.35">
      <c r="A1909" s="31"/>
      <c r="B1909" s="59"/>
      <c r="C1909" s="46"/>
      <c r="D1909" s="31"/>
      <c r="E1909" s="31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58"/>
    </row>
    <row r="1910" spans="1:25" x14ac:dyDescent="0.35">
      <c r="A1910" s="31"/>
      <c r="B1910" s="59"/>
      <c r="C1910" s="46"/>
      <c r="D1910" s="31"/>
      <c r="E1910" s="31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58"/>
    </row>
    <row r="1911" spans="1:25" x14ac:dyDescent="0.35">
      <c r="A1911" s="31"/>
      <c r="B1911" s="59"/>
      <c r="C1911" s="46"/>
      <c r="D1911" s="31"/>
      <c r="E1911" s="31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58"/>
    </row>
    <row r="1912" spans="1:25" x14ac:dyDescent="0.35">
      <c r="A1912" s="31"/>
      <c r="B1912" s="59"/>
      <c r="C1912" s="46"/>
      <c r="D1912" s="31"/>
      <c r="E1912" s="31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58"/>
    </row>
    <row r="1913" spans="1:25" x14ac:dyDescent="0.35">
      <c r="A1913" s="31"/>
      <c r="B1913" s="59"/>
      <c r="C1913" s="46"/>
      <c r="D1913" s="31"/>
      <c r="E1913" s="31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58"/>
    </row>
    <row r="1914" spans="1:25" x14ac:dyDescent="0.35">
      <c r="A1914" s="31"/>
      <c r="B1914" s="59"/>
      <c r="C1914" s="46"/>
      <c r="D1914" s="31"/>
      <c r="E1914" s="31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58"/>
    </row>
    <row r="1915" spans="1:25" x14ac:dyDescent="0.35">
      <c r="A1915" s="31"/>
      <c r="B1915" s="59"/>
      <c r="C1915" s="46"/>
      <c r="D1915" s="31"/>
      <c r="E1915" s="31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58"/>
    </row>
    <row r="1916" spans="1:25" x14ac:dyDescent="0.35">
      <c r="A1916" s="31"/>
      <c r="B1916" s="59"/>
      <c r="C1916" s="46"/>
      <c r="D1916" s="31"/>
      <c r="E1916" s="31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58"/>
    </row>
    <row r="1917" spans="1:25" x14ac:dyDescent="0.35">
      <c r="A1917" s="31"/>
      <c r="B1917" s="59"/>
      <c r="C1917" s="46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58"/>
    </row>
    <row r="1918" spans="1:25" x14ac:dyDescent="0.35">
      <c r="A1918" s="31"/>
      <c r="B1918" s="59"/>
      <c r="C1918" s="46"/>
      <c r="D1918" s="31"/>
      <c r="E1918" s="31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58"/>
    </row>
    <row r="1919" spans="1:25" x14ac:dyDescent="0.35">
      <c r="A1919" s="31"/>
      <c r="B1919" s="59"/>
      <c r="C1919" s="46"/>
      <c r="D1919" s="31"/>
      <c r="E1919" s="31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58"/>
    </row>
    <row r="1920" spans="1:25" x14ac:dyDescent="0.35">
      <c r="A1920" s="31"/>
      <c r="B1920" s="59"/>
      <c r="C1920" s="46"/>
      <c r="D1920" s="31"/>
      <c r="E1920" s="31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58"/>
    </row>
    <row r="1921" spans="1:25" x14ac:dyDescent="0.35">
      <c r="A1921" s="31"/>
      <c r="B1921" s="59"/>
      <c r="C1921" s="46"/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58"/>
    </row>
    <row r="1922" spans="1:25" x14ac:dyDescent="0.35">
      <c r="A1922" s="31"/>
      <c r="B1922" s="59"/>
      <c r="C1922" s="46"/>
      <c r="D1922" s="31"/>
      <c r="E1922" s="31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58"/>
    </row>
    <row r="1923" spans="1:25" x14ac:dyDescent="0.35">
      <c r="A1923" s="31"/>
      <c r="B1923" s="59"/>
      <c r="C1923" s="46"/>
      <c r="D1923" s="31"/>
      <c r="E1923" s="31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58"/>
    </row>
    <row r="1924" spans="1:25" x14ac:dyDescent="0.35">
      <c r="A1924" s="31"/>
      <c r="B1924" s="59"/>
      <c r="C1924" s="46"/>
      <c r="D1924" s="31"/>
      <c r="E1924" s="31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58"/>
    </row>
    <row r="1925" spans="1:25" x14ac:dyDescent="0.35">
      <c r="A1925" s="31"/>
      <c r="B1925" s="59"/>
      <c r="C1925" s="46"/>
      <c r="D1925" s="31"/>
      <c r="E1925" s="31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58"/>
    </row>
    <row r="1926" spans="1:25" x14ac:dyDescent="0.35">
      <c r="A1926" s="31"/>
      <c r="B1926" s="59"/>
      <c r="C1926" s="46"/>
      <c r="D1926" s="31"/>
      <c r="E1926" s="31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58"/>
    </row>
    <row r="1927" spans="1:25" x14ac:dyDescent="0.35">
      <c r="A1927" s="31"/>
      <c r="B1927" s="59"/>
      <c r="C1927" s="46"/>
      <c r="D1927" s="31"/>
      <c r="E1927" s="31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58"/>
    </row>
    <row r="1928" spans="1:25" x14ac:dyDescent="0.35">
      <c r="A1928" s="31"/>
      <c r="B1928" s="59"/>
      <c r="C1928" s="46"/>
      <c r="D1928" s="31"/>
      <c r="E1928" s="31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58"/>
    </row>
    <row r="1929" spans="1:25" x14ac:dyDescent="0.35">
      <c r="A1929" s="31"/>
      <c r="B1929" s="59"/>
      <c r="C1929" s="46"/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58"/>
    </row>
    <row r="1930" spans="1:25" x14ac:dyDescent="0.35">
      <c r="A1930" s="31"/>
      <c r="B1930" s="59"/>
      <c r="C1930" s="46"/>
      <c r="D1930" s="31"/>
      <c r="E1930" s="31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58"/>
    </row>
    <row r="1931" spans="1:25" x14ac:dyDescent="0.35">
      <c r="A1931" s="31"/>
      <c r="B1931" s="59"/>
      <c r="C1931" s="46"/>
      <c r="D1931" s="31"/>
      <c r="E1931" s="31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58"/>
    </row>
    <row r="1932" spans="1:25" x14ac:dyDescent="0.35">
      <c r="A1932" s="31"/>
      <c r="B1932" s="59"/>
      <c r="C1932" s="46"/>
      <c r="D1932" s="31"/>
      <c r="E1932" s="31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58"/>
    </row>
    <row r="1933" spans="1:25" x14ac:dyDescent="0.35">
      <c r="A1933" s="31"/>
      <c r="B1933" s="59"/>
      <c r="C1933" s="46"/>
      <c r="D1933" s="31"/>
      <c r="E1933" s="31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58"/>
    </row>
    <row r="1934" spans="1:25" x14ac:dyDescent="0.35">
      <c r="A1934" s="31"/>
      <c r="B1934" s="59"/>
      <c r="C1934" s="46"/>
      <c r="D1934" s="31"/>
      <c r="E1934" s="31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58"/>
    </row>
    <row r="1935" spans="1:25" x14ac:dyDescent="0.35">
      <c r="A1935" s="31"/>
      <c r="B1935" s="59"/>
      <c r="C1935" s="46"/>
      <c r="D1935" s="31"/>
      <c r="E1935" s="31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58"/>
    </row>
    <row r="1936" spans="1:25" x14ac:dyDescent="0.35">
      <c r="A1936" s="31"/>
      <c r="B1936" s="59"/>
      <c r="C1936" s="46"/>
      <c r="D1936" s="31"/>
      <c r="E1936" s="31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58"/>
    </row>
    <row r="1937" spans="1:25" x14ac:dyDescent="0.35">
      <c r="A1937" s="31"/>
      <c r="B1937" s="59"/>
      <c r="C1937" s="46"/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58"/>
    </row>
    <row r="1938" spans="1:25" x14ac:dyDescent="0.35">
      <c r="A1938" s="31"/>
      <c r="B1938" s="59"/>
      <c r="C1938" s="46"/>
      <c r="D1938" s="31"/>
      <c r="E1938" s="31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58"/>
    </row>
    <row r="1939" spans="1:25" x14ac:dyDescent="0.35">
      <c r="A1939" s="31"/>
      <c r="B1939" s="59"/>
      <c r="C1939" s="46"/>
      <c r="D1939" s="31"/>
      <c r="E1939" s="31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58"/>
    </row>
    <row r="1940" spans="1:25" x14ac:dyDescent="0.35">
      <c r="A1940" s="31"/>
      <c r="B1940" s="59"/>
      <c r="C1940" s="46"/>
      <c r="D1940" s="31"/>
      <c r="E1940" s="31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58"/>
    </row>
    <row r="1941" spans="1:25" x14ac:dyDescent="0.35">
      <c r="A1941" s="31"/>
      <c r="B1941" s="59"/>
      <c r="C1941" s="46"/>
      <c r="D1941" s="31"/>
      <c r="E1941" s="31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58"/>
    </row>
    <row r="1942" spans="1:25" x14ac:dyDescent="0.35">
      <c r="A1942" s="31"/>
      <c r="B1942" s="59"/>
      <c r="C1942" s="46"/>
      <c r="D1942" s="31"/>
      <c r="E1942" s="31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58"/>
    </row>
    <row r="1943" spans="1:25" x14ac:dyDescent="0.35">
      <c r="A1943" s="31"/>
      <c r="B1943" s="59"/>
      <c r="C1943" s="46"/>
      <c r="D1943" s="31"/>
      <c r="E1943" s="31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58"/>
    </row>
    <row r="1944" spans="1:25" x14ac:dyDescent="0.35">
      <c r="A1944" s="31"/>
      <c r="B1944" s="59"/>
      <c r="C1944" s="46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58"/>
    </row>
    <row r="1945" spans="1:25" x14ac:dyDescent="0.35">
      <c r="A1945" s="31"/>
      <c r="B1945" s="59"/>
      <c r="C1945" s="46"/>
      <c r="D1945" s="31"/>
      <c r="E1945" s="31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58"/>
    </row>
    <row r="1946" spans="1:25" x14ac:dyDescent="0.35">
      <c r="A1946" s="31"/>
      <c r="B1946" s="59"/>
      <c r="C1946" s="46"/>
      <c r="D1946" s="31"/>
      <c r="E1946" s="31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58"/>
    </row>
    <row r="1947" spans="1:25" x14ac:dyDescent="0.35">
      <c r="A1947" s="31"/>
      <c r="B1947" s="59"/>
      <c r="C1947" s="46"/>
      <c r="D1947" s="31"/>
      <c r="E1947" s="31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58"/>
    </row>
    <row r="1948" spans="1:25" x14ac:dyDescent="0.35">
      <c r="A1948" s="31"/>
      <c r="B1948" s="59"/>
      <c r="C1948" s="46"/>
      <c r="D1948" s="31"/>
      <c r="E1948" s="31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58"/>
    </row>
    <row r="1949" spans="1:25" x14ac:dyDescent="0.35">
      <c r="A1949" s="31"/>
      <c r="B1949" s="59"/>
      <c r="C1949" s="46"/>
      <c r="D1949" s="31"/>
      <c r="E1949" s="31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58"/>
    </row>
    <row r="1950" spans="1:25" x14ac:dyDescent="0.35">
      <c r="A1950" s="31"/>
      <c r="B1950" s="59"/>
      <c r="C1950" s="46"/>
      <c r="D1950" s="31"/>
      <c r="E1950" s="31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58"/>
    </row>
    <row r="1951" spans="1:25" x14ac:dyDescent="0.35">
      <c r="A1951" s="31"/>
      <c r="B1951" s="59"/>
      <c r="C1951" s="46"/>
      <c r="D1951" s="31"/>
      <c r="E1951" s="31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58"/>
    </row>
    <row r="1952" spans="1:25" x14ac:dyDescent="0.35">
      <c r="A1952" s="31"/>
      <c r="B1952" s="59"/>
      <c r="C1952" s="46"/>
      <c r="D1952" s="31"/>
      <c r="E1952" s="31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58"/>
    </row>
    <row r="1953" spans="1:25" x14ac:dyDescent="0.35">
      <c r="A1953" s="31"/>
      <c r="B1953" s="59"/>
      <c r="C1953" s="46"/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58"/>
    </row>
    <row r="1954" spans="1:25" x14ac:dyDescent="0.35">
      <c r="A1954" s="31"/>
      <c r="B1954" s="59"/>
      <c r="C1954" s="46"/>
      <c r="D1954" s="31"/>
      <c r="E1954" s="31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58"/>
    </row>
    <row r="1955" spans="1:25" x14ac:dyDescent="0.35">
      <c r="A1955" s="31"/>
      <c r="B1955" s="59"/>
      <c r="C1955" s="46"/>
      <c r="D1955" s="31"/>
      <c r="E1955" s="31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58"/>
    </row>
    <row r="1956" spans="1:25" x14ac:dyDescent="0.35">
      <c r="A1956" s="31"/>
      <c r="B1956" s="59"/>
      <c r="C1956" s="46"/>
      <c r="D1956" s="31"/>
      <c r="E1956" s="31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58"/>
    </row>
    <row r="1957" spans="1:25" x14ac:dyDescent="0.35">
      <c r="A1957" s="31"/>
      <c r="B1957" s="59"/>
      <c r="C1957" s="46"/>
      <c r="D1957" s="31"/>
      <c r="E1957" s="31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58"/>
    </row>
    <row r="1958" spans="1:25" x14ac:dyDescent="0.35">
      <c r="A1958" s="31"/>
      <c r="B1958" s="59"/>
      <c r="C1958" s="46"/>
      <c r="D1958" s="31"/>
      <c r="E1958" s="31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58"/>
    </row>
    <row r="1959" spans="1:25" x14ac:dyDescent="0.35">
      <c r="A1959" s="31"/>
      <c r="B1959" s="59"/>
      <c r="C1959" s="46"/>
      <c r="D1959" s="31"/>
      <c r="E1959" s="31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58"/>
    </row>
    <row r="1960" spans="1:25" x14ac:dyDescent="0.35">
      <c r="A1960" s="31"/>
      <c r="B1960" s="59"/>
      <c r="C1960" s="46"/>
      <c r="D1960" s="31"/>
      <c r="E1960" s="31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58"/>
    </row>
    <row r="1961" spans="1:25" x14ac:dyDescent="0.35">
      <c r="A1961" s="31"/>
      <c r="B1961" s="59"/>
      <c r="C1961" s="46"/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58"/>
    </row>
    <row r="1962" spans="1:25" x14ac:dyDescent="0.35">
      <c r="A1962" s="31"/>
      <c r="B1962" s="59"/>
      <c r="C1962" s="46"/>
      <c r="D1962" s="31"/>
      <c r="E1962" s="31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58"/>
    </row>
    <row r="1963" spans="1:25" x14ac:dyDescent="0.35">
      <c r="A1963" s="31"/>
      <c r="B1963" s="59"/>
      <c r="C1963" s="46"/>
      <c r="D1963" s="31"/>
      <c r="E1963" s="31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58"/>
    </row>
    <row r="1964" spans="1:25" x14ac:dyDescent="0.35">
      <c r="A1964" s="31"/>
      <c r="B1964" s="59"/>
      <c r="C1964" s="46"/>
      <c r="D1964" s="31"/>
      <c r="E1964" s="31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58"/>
    </row>
    <row r="1965" spans="1:25" x14ac:dyDescent="0.35">
      <c r="A1965" s="31"/>
      <c r="B1965" s="59"/>
      <c r="C1965" s="46"/>
      <c r="D1965" s="31"/>
      <c r="E1965" s="31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58"/>
    </row>
    <row r="1966" spans="1:25" x14ac:dyDescent="0.35">
      <c r="A1966" s="31"/>
      <c r="B1966" s="59"/>
      <c r="C1966" s="46"/>
      <c r="D1966" s="31"/>
      <c r="E1966" s="31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58"/>
    </row>
    <row r="1967" spans="1:25" x14ac:dyDescent="0.35">
      <c r="A1967" s="31"/>
      <c r="B1967" s="59"/>
      <c r="C1967" s="46"/>
      <c r="D1967" s="31"/>
      <c r="E1967" s="31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58"/>
    </row>
    <row r="1968" spans="1:25" x14ac:dyDescent="0.35">
      <c r="A1968" s="31"/>
      <c r="B1968" s="59"/>
      <c r="C1968" s="46"/>
      <c r="D1968" s="31"/>
      <c r="E1968" s="31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58"/>
    </row>
    <row r="1969" spans="1:25" x14ac:dyDescent="0.35">
      <c r="A1969" s="31"/>
      <c r="B1969" s="59"/>
      <c r="C1969" s="46"/>
      <c r="D1969" s="31"/>
      <c r="E1969" s="31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58"/>
    </row>
    <row r="1970" spans="1:25" x14ac:dyDescent="0.35">
      <c r="A1970" s="31"/>
      <c r="B1970" s="59"/>
      <c r="C1970" s="46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58"/>
    </row>
    <row r="1971" spans="1:25" x14ac:dyDescent="0.35">
      <c r="A1971" s="31"/>
      <c r="B1971" s="59"/>
      <c r="C1971" s="46"/>
      <c r="D1971" s="31"/>
      <c r="E1971" s="31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58"/>
    </row>
    <row r="1972" spans="1:25" x14ac:dyDescent="0.35">
      <c r="A1972" s="31"/>
      <c r="B1972" s="59"/>
      <c r="C1972" s="46"/>
      <c r="D1972" s="31"/>
      <c r="E1972" s="31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58"/>
    </row>
    <row r="1973" spans="1:25" x14ac:dyDescent="0.35">
      <c r="A1973" s="31"/>
      <c r="B1973" s="59"/>
      <c r="C1973" s="46"/>
      <c r="D1973" s="31"/>
      <c r="E1973" s="31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58"/>
    </row>
    <row r="1974" spans="1:25" x14ac:dyDescent="0.35">
      <c r="A1974" s="31"/>
      <c r="B1974" s="59"/>
      <c r="C1974" s="46"/>
      <c r="D1974" s="31"/>
      <c r="E1974" s="31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58"/>
    </row>
    <row r="1975" spans="1:25" x14ac:dyDescent="0.35">
      <c r="A1975" s="31"/>
      <c r="B1975" s="59"/>
      <c r="C1975" s="46"/>
      <c r="D1975" s="31"/>
      <c r="E1975" s="31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58"/>
    </row>
    <row r="1976" spans="1:25" x14ac:dyDescent="0.35">
      <c r="A1976" s="31"/>
      <c r="B1976" s="59"/>
      <c r="C1976" s="46"/>
      <c r="D1976" s="31"/>
      <c r="E1976" s="31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58"/>
    </row>
    <row r="1977" spans="1:25" x14ac:dyDescent="0.35">
      <c r="A1977" s="31"/>
      <c r="B1977" s="59"/>
      <c r="C1977" s="46"/>
      <c r="D1977" s="31"/>
      <c r="E1977" s="31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58"/>
    </row>
    <row r="1978" spans="1:25" x14ac:dyDescent="0.35">
      <c r="A1978" s="31"/>
      <c r="B1978" s="59"/>
      <c r="C1978" s="46"/>
      <c r="D1978" s="31"/>
      <c r="E1978" s="31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58"/>
    </row>
    <row r="1979" spans="1:25" x14ac:dyDescent="0.35">
      <c r="A1979" s="31"/>
      <c r="B1979" s="59"/>
      <c r="C1979" s="46"/>
      <c r="D1979" s="31"/>
      <c r="E1979" s="31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58"/>
    </row>
    <row r="1980" spans="1:25" x14ac:dyDescent="0.35">
      <c r="A1980" s="31"/>
      <c r="B1980" s="59"/>
      <c r="C1980" s="46"/>
      <c r="D1980" s="31"/>
      <c r="E1980" s="31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58"/>
    </row>
    <row r="1981" spans="1:25" x14ac:dyDescent="0.35">
      <c r="A1981" s="31"/>
      <c r="B1981" s="59"/>
      <c r="C1981" s="46"/>
      <c r="D1981" s="31"/>
      <c r="E1981" s="31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58"/>
    </row>
    <row r="1982" spans="1:25" x14ac:dyDescent="0.35">
      <c r="A1982" s="31"/>
      <c r="B1982" s="59"/>
      <c r="C1982" s="46"/>
      <c r="D1982" s="31"/>
      <c r="E1982" s="31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58"/>
    </row>
    <row r="1983" spans="1:25" x14ac:dyDescent="0.35">
      <c r="A1983" s="31"/>
      <c r="B1983" s="59"/>
      <c r="C1983" s="46"/>
      <c r="D1983" s="31"/>
      <c r="E1983" s="31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58"/>
    </row>
    <row r="1984" spans="1:25" x14ac:dyDescent="0.35">
      <c r="A1984" s="31"/>
      <c r="B1984" s="59"/>
      <c r="C1984" s="46"/>
      <c r="D1984" s="31"/>
      <c r="E1984" s="31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58"/>
    </row>
    <row r="1985" spans="1:25" x14ac:dyDescent="0.35">
      <c r="A1985" s="31"/>
      <c r="B1985" s="59"/>
      <c r="C1985" s="46"/>
      <c r="D1985" s="31"/>
      <c r="E1985" s="31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58"/>
    </row>
    <row r="1986" spans="1:25" x14ac:dyDescent="0.35">
      <c r="A1986" s="31"/>
      <c r="B1986" s="59"/>
      <c r="C1986" s="46"/>
      <c r="D1986" s="31"/>
      <c r="E1986" s="31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58"/>
    </row>
    <row r="1987" spans="1:25" x14ac:dyDescent="0.35">
      <c r="A1987" s="31"/>
      <c r="B1987" s="59"/>
      <c r="C1987" s="46"/>
      <c r="D1987" s="31"/>
      <c r="E1987" s="31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58"/>
    </row>
    <row r="1988" spans="1:25" x14ac:dyDescent="0.35">
      <c r="A1988" s="31"/>
      <c r="B1988" s="59"/>
      <c r="C1988" s="46"/>
      <c r="D1988" s="31"/>
      <c r="E1988" s="31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58"/>
    </row>
    <row r="1989" spans="1:25" x14ac:dyDescent="0.35">
      <c r="A1989" s="31"/>
      <c r="B1989" s="59"/>
      <c r="C1989" s="46"/>
      <c r="D1989" s="31"/>
      <c r="E1989" s="31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58"/>
    </row>
    <row r="1990" spans="1:25" x14ac:dyDescent="0.35">
      <c r="A1990" s="31"/>
      <c r="B1990" s="59"/>
      <c r="C1990" s="46"/>
      <c r="D1990" s="31"/>
      <c r="E1990" s="31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58"/>
    </row>
    <row r="1991" spans="1:25" x14ac:dyDescent="0.35">
      <c r="A1991" s="31"/>
      <c r="B1991" s="59"/>
      <c r="C1991" s="46"/>
      <c r="D1991" s="31"/>
      <c r="E1991" s="31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58"/>
    </row>
    <row r="1992" spans="1:25" x14ac:dyDescent="0.35">
      <c r="A1992" s="31"/>
      <c r="B1992" s="59"/>
      <c r="C1992" s="46"/>
      <c r="D1992" s="31"/>
      <c r="E1992" s="31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58"/>
    </row>
    <row r="1993" spans="1:25" x14ac:dyDescent="0.35">
      <c r="A1993" s="31"/>
      <c r="B1993" s="59"/>
      <c r="C1993" s="46"/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58"/>
    </row>
    <row r="1994" spans="1:25" x14ac:dyDescent="0.35">
      <c r="A1994" s="31"/>
      <c r="B1994" s="59"/>
      <c r="C1994" s="46"/>
      <c r="D1994" s="31"/>
      <c r="E1994" s="31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58"/>
    </row>
    <row r="1995" spans="1:25" x14ac:dyDescent="0.35">
      <c r="A1995" s="31"/>
      <c r="B1995" s="59"/>
      <c r="C1995" s="46"/>
      <c r="D1995" s="31"/>
      <c r="E1995" s="31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58"/>
    </row>
    <row r="1996" spans="1:25" x14ac:dyDescent="0.35">
      <c r="A1996" s="31"/>
      <c r="B1996" s="59"/>
      <c r="C1996" s="46"/>
      <c r="D1996" s="31"/>
      <c r="E1996" s="31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58"/>
    </row>
    <row r="1997" spans="1:25" x14ac:dyDescent="0.35">
      <c r="A1997" s="31"/>
      <c r="B1997" s="59"/>
      <c r="C1997" s="46"/>
      <c r="D1997" s="31"/>
      <c r="E1997" s="31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58"/>
    </row>
    <row r="1998" spans="1:25" x14ac:dyDescent="0.35">
      <c r="A1998" s="31"/>
      <c r="B1998" s="59"/>
      <c r="C1998" s="46"/>
      <c r="D1998" s="31"/>
      <c r="E1998" s="31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58"/>
    </row>
    <row r="1999" spans="1:25" x14ac:dyDescent="0.35">
      <c r="A1999" s="31"/>
      <c r="B1999" s="59"/>
      <c r="C1999" s="46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58"/>
    </row>
    <row r="2000" spans="1:25" x14ac:dyDescent="0.35">
      <c r="A2000" s="31"/>
      <c r="B2000" s="59"/>
      <c r="C2000" s="46"/>
      <c r="D2000" s="31"/>
      <c r="E2000" s="31"/>
      <c r="F2000" s="31"/>
      <c r="G2000" s="31"/>
      <c r="H2000" s="31"/>
      <c r="I2000" s="31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58"/>
    </row>
    <row r="2001" spans="1:25" x14ac:dyDescent="0.35">
      <c r="A2001" s="31"/>
      <c r="B2001" s="59"/>
      <c r="C2001" s="46"/>
      <c r="D2001" s="31"/>
      <c r="E2001" s="31"/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1"/>
      <c r="Q2001" s="31"/>
      <c r="R2001" s="31"/>
      <c r="S2001" s="31"/>
      <c r="T2001" s="31"/>
      <c r="U2001" s="31"/>
      <c r="V2001" s="31"/>
      <c r="W2001" s="31"/>
      <c r="X2001" s="31"/>
      <c r="Y2001" s="58"/>
    </row>
    <row r="2002" spans="1:25" x14ac:dyDescent="0.35">
      <c r="A2002" s="31"/>
      <c r="B2002" s="59"/>
      <c r="C2002" s="46"/>
      <c r="D2002" s="31"/>
      <c r="E2002" s="31"/>
      <c r="F2002" s="31"/>
      <c r="G2002" s="31"/>
      <c r="H2002" s="31"/>
      <c r="I2002" s="31"/>
      <c r="J2002" s="31"/>
      <c r="K2002" s="31"/>
      <c r="L2002" s="31"/>
      <c r="M2002" s="31"/>
      <c r="N2002" s="31"/>
      <c r="O2002" s="31"/>
      <c r="P2002" s="31"/>
      <c r="Q2002" s="31"/>
      <c r="R2002" s="31"/>
      <c r="S2002" s="31"/>
      <c r="T2002" s="31"/>
      <c r="U2002" s="31"/>
      <c r="V2002" s="31"/>
      <c r="W2002" s="31"/>
      <c r="X2002" s="31"/>
      <c r="Y2002" s="58"/>
    </row>
    <row r="2003" spans="1:25" x14ac:dyDescent="0.35">
      <c r="A2003" s="31"/>
      <c r="B2003" s="59"/>
      <c r="C2003" s="46"/>
      <c r="D2003" s="31"/>
      <c r="E2003" s="31"/>
      <c r="F2003" s="31"/>
      <c r="G2003" s="31"/>
      <c r="H2003" s="31"/>
      <c r="I2003" s="31"/>
      <c r="J2003" s="31"/>
      <c r="K2003" s="31"/>
      <c r="L2003" s="31"/>
      <c r="M2003" s="31"/>
      <c r="N2003" s="31"/>
      <c r="O2003" s="31"/>
      <c r="P2003" s="31"/>
      <c r="Q2003" s="31"/>
      <c r="R2003" s="31"/>
      <c r="S2003" s="31"/>
      <c r="T2003" s="31"/>
      <c r="U2003" s="31"/>
      <c r="V2003" s="31"/>
      <c r="W2003" s="31"/>
      <c r="X2003" s="31"/>
      <c r="Y2003" s="58"/>
    </row>
    <row r="2004" spans="1:25" x14ac:dyDescent="0.35">
      <c r="A2004" s="31"/>
      <c r="B2004" s="59"/>
      <c r="C2004" s="46"/>
      <c r="D2004" s="31"/>
      <c r="E2004" s="31"/>
      <c r="F2004" s="31"/>
      <c r="G2004" s="31"/>
      <c r="H2004" s="31"/>
      <c r="I2004" s="31"/>
      <c r="J2004" s="31"/>
      <c r="K2004" s="31"/>
      <c r="L2004" s="31"/>
      <c r="M2004" s="31"/>
      <c r="N2004" s="31"/>
      <c r="O2004" s="31"/>
      <c r="P2004" s="31"/>
      <c r="Q2004" s="31"/>
      <c r="R2004" s="31"/>
      <c r="S2004" s="31"/>
      <c r="T2004" s="31"/>
      <c r="U2004" s="31"/>
      <c r="V2004" s="31"/>
      <c r="W2004" s="31"/>
      <c r="X2004" s="31"/>
      <c r="Y2004" s="58"/>
    </row>
    <row r="2005" spans="1:25" x14ac:dyDescent="0.35">
      <c r="A2005" s="31"/>
      <c r="B2005" s="59"/>
      <c r="C2005" s="46"/>
      <c r="D2005" s="31"/>
      <c r="E2005" s="31"/>
      <c r="F2005" s="31"/>
      <c r="G2005" s="31"/>
      <c r="H2005" s="31"/>
      <c r="I2005" s="31"/>
      <c r="J2005" s="31"/>
      <c r="K2005" s="31"/>
      <c r="L2005" s="31"/>
      <c r="M2005" s="31"/>
      <c r="N2005" s="31"/>
      <c r="O2005" s="31"/>
      <c r="P2005" s="31"/>
      <c r="Q2005" s="31"/>
      <c r="R2005" s="31"/>
      <c r="S2005" s="31"/>
      <c r="T2005" s="31"/>
      <c r="U2005" s="31"/>
      <c r="V2005" s="31"/>
      <c r="W2005" s="31"/>
      <c r="X2005" s="31"/>
      <c r="Y2005" s="58"/>
    </row>
    <row r="2006" spans="1:25" x14ac:dyDescent="0.35">
      <c r="A2006" s="31"/>
      <c r="B2006" s="59"/>
      <c r="C2006" s="46"/>
      <c r="D2006" s="31"/>
      <c r="E2006" s="31"/>
      <c r="F2006" s="31"/>
      <c r="G2006" s="31"/>
      <c r="H2006" s="31"/>
      <c r="I2006" s="31"/>
      <c r="J2006" s="31"/>
      <c r="K2006" s="31"/>
      <c r="L2006" s="31"/>
      <c r="M2006" s="31"/>
      <c r="N2006" s="31"/>
      <c r="O2006" s="31"/>
      <c r="P2006" s="31"/>
      <c r="Q2006" s="31"/>
      <c r="R2006" s="31"/>
      <c r="S2006" s="31"/>
      <c r="T2006" s="31"/>
      <c r="U2006" s="31"/>
      <c r="V2006" s="31"/>
      <c r="W2006" s="31"/>
      <c r="X2006" s="31"/>
      <c r="Y2006" s="58"/>
    </row>
    <row r="2007" spans="1:25" x14ac:dyDescent="0.35">
      <c r="A2007" s="31"/>
      <c r="B2007" s="59"/>
      <c r="C2007" s="46"/>
      <c r="D2007" s="31"/>
      <c r="E2007" s="31"/>
      <c r="F2007" s="31"/>
      <c r="G2007" s="31"/>
      <c r="H2007" s="31"/>
      <c r="I2007" s="31"/>
      <c r="J2007" s="31"/>
      <c r="K2007" s="31"/>
      <c r="L2007" s="31"/>
      <c r="M2007" s="31"/>
      <c r="N2007" s="31"/>
      <c r="O2007" s="31"/>
      <c r="P2007" s="31"/>
      <c r="Q2007" s="31"/>
      <c r="R2007" s="31"/>
      <c r="S2007" s="31"/>
      <c r="T2007" s="31"/>
      <c r="U2007" s="31"/>
      <c r="V2007" s="31"/>
      <c r="W2007" s="31"/>
      <c r="X2007" s="31"/>
      <c r="Y2007" s="58"/>
    </row>
    <row r="2008" spans="1:25" x14ac:dyDescent="0.35">
      <c r="A2008" s="31"/>
      <c r="B2008" s="59"/>
      <c r="C2008" s="46"/>
      <c r="D2008" s="31"/>
      <c r="E2008" s="31"/>
      <c r="F2008" s="31"/>
      <c r="G2008" s="31"/>
      <c r="H2008" s="31"/>
      <c r="I2008" s="31"/>
      <c r="J2008" s="31"/>
      <c r="K2008" s="31"/>
      <c r="L2008" s="31"/>
      <c r="M2008" s="31"/>
      <c r="N2008" s="31"/>
      <c r="O2008" s="31"/>
      <c r="P2008" s="31"/>
      <c r="Q2008" s="31"/>
      <c r="R2008" s="31"/>
      <c r="S2008" s="31"/>
      <c r="T2008" s="31"/>
      <c r="U2008" s="31"/>
      <c r="V2008" s="31"/>
      <c r="W2008" s="31"/>
      <c r="X2008" s="31"/>
      <c r="Y2008" s="58"/>
    </row>
    <row r="2009" spans="1:25" x14ac:dyDescent="0.35">
      <c r="A2009" s="31"/>
      <c r="B2009" s="59"/>
      <c r="C2009" s="46"/>
      <c r="D2009" s="31"/>
      <c r="E2009" s="31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1"/>
      <c r="Q2009" s="31"/>
      <c r="R2009" s="31"/>
      <c r="S2009" s="31"/>
      <c r="T2009" s="31"/>
      <c r="U2009" s="31"/>
      <c r="V2009" s="31"/>
      <c r="W2009" s="31"/>
      <c r="X2009" s="31"/>
      <c r="Y2009" s="58"/>
    </row>
    <row r="2010" spans="1:25" x14ac:dyDescent="0.35">
      <c r="A2010" s="31"/>
      <c r="B2010" s="59"/>
      <c r="C2010" s="46"/>
      <c r="D2010" s="31"/>
      <c r="E2010" s="31"/>
      <c r="F2010" s="31"/>
      <c r="G2010" s="31"/>
      <c r="H2010" s="31"/>
      <c r="I2010" s="31"/>
      <c r="J2010" s="31"/>
      <c r="K2010" s="31"/>
      <c r="L2010" s="31"/>
      <c r="M2010" s="31"/>
      <c r="N2010" s="31"/>
      <c r="O2010" s="31"/>
      <c r="P2010" s="31"/>
      <c r="Q2010" s="31"/>
      <c r="R2010" s="31"/>
      <c r="S2010" s="31"/>
      <c r="T2010" s="31"/>
      <c r="U2010" s="31"/>
      <c r="V2010" s="31"/>
      <c r="W2010" s="31"/>
      <c r="X2010" s="31"/>
      <c r="Y2010" s="58"/>
    </row>
    <row r="2011" spans="1:25" x14ac:dyDescent="0.35">
      <c r="A2011" s="31"/>
      <c r="B2011" s="59"/>
      <c r="C2011" s="46"/>
      <c r="D2011" s="31"/>
      <c r="E2011" s="31"/>
      <c r="F2011" s="31"/>
      <c r="G2011" s="31"/>
      <c r="H2011" s="31"/>
      <c r="I2011" s="31"/>
      <c r="J2011" s="31"/>
      <c r="K2011" s="31"/>
      <c r="L2011" s="31"/>
      <c r="M2011" s="31"/>
      <c r="N2011" s="31"/>
      <c r="O2011" s="31"/>
      <c r="P2011" s="31"/>
      <c r="Q2011" s="31"/>
      <c r="R2011" s="31"/>
      <c r="S2011" s="31"/>
      <c r="T2011" s="31"/>
      <c r="U2011" s="31"/>
      <c r="V2011" s="31"/>
      <c r="W2011" s="31"/>
      <c r="X2011" s="31"/>
      <c r="Y2011" s="58"/>
    </row>
    <row r="2012" spans="1:25" x14ac:dyDescent="0.35">
      <c r="A2012" s="31"/>
      <c r="B2012" s="59"/>
      <c r="C2012" s="46"/>
      <c r="D2012" s="31"/>
      <c r="E2012" s="31"/>
      <c r="F2012" s="31"/>
      <c r="G2012" s="31"/>
      <c r="H2012" s="31"/>
      <c r="I2012" s="31"/>
      <c r="J2012" s="31"/>
      <c r="K2012" s="31"/>
      <c r="L2012" s="31"/>
      <c r="M2012" s="31"/>
      <c r="N2012" s="31"/>
      <c r="O2012" s="31"/>
      <c r="P2012" s="31"/>
      <c r="Q2012" s="31"/>
      <c r="R2012" s="31"/>
      <c r="S2012" s="31"/>
      <c r="T2012" s="31"/>
      <c r="U2012" s="31"/>
      <c r="V2012" s="31"/>
      <c r="W2012" s="31"/>
      <c r="X2012" s="31"/>
      <c r="Y2012" s="58"/>
    </row>
    <row r="2013" spans="1:25" x14ac:dyDescent="0.35">
      <c r="A2013" s="31"/>
      <c r="B2013" s="59"/>
      <c r="C2013" s="46"/>
      <c r="D2013" s="31"/>
      <c r="E2013" s="31"/>
      <c r="F2013" s="31"/>
      <c r="G2013" s="31"/>
      <c r="H2013" s="31"/>
      <c r="I2013" s="31"/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58"/>
    </row>
    <row r="2014" spans="1:25" x14ac:dyDescent="0.35">
      <c r="A2014" s="31"/>
      <c r="B2014" s="59"/>
      <c r="C2014" s="46"/>
      <c r="D2014" s="31"/>
      <c r="E2014" s="31"/>
      <c r="F2014" s="31"/>
      <c r="G2014" s="31"/>
      <c r="H2014" s="31"/>
      <c r="I2014" s="31"/>
      <c r="J2014" s="31"/>
      <c r="K2014" s="31"/>
      <c r="L2014" s="31"/>
      <c r="M2014" s="31"/>
      <c r="N2014" s="31"/>
      <c r="O2014" s="31"/>
      <c r="P2014" s="31"/>
      <c r="Q2014" s="31"/>
      <c r="R2014" s="31"/>
      <c r="S2014" s="31"/>
      <c r="T2014" s="31"/>
      <c r="U2014" s="31"/>
      <c r="V2014" s="31"/>
      <c r="W2014" s="31"/>
      <c r="X2014" s="31"/>
      <c r="Y2014" s="58"/>
    </row>
    <row r="2015" spans="1:25" x14ac:dyDescent="0.35">
      <c r="A2015" s="31"/>
      <c r="B2015" s="59"/>
      <c r="C2015" s="46"/>
      <c r="D2015" s="31"/>
      <c r="E2015" s="31"/>
      <c r="F2015" s="31"/>
      <c r="G2015" s="31"/>
      <c r="H2015" s="31"/>
      <c r="I2015" s="31"/>
      <c r="J2015" s="31"/>
      <c r="K2015" s="31"/>
      <c r="L2015" s="31"/>
      <c r="M2015" s="31"/>
      <c r="N2015" s="31"/>
      <c r="O2015" s="31"/>
      <c r="P2015" s="31"/>
      <c r="Q2015" s="31"/>
      <c r="R2015" s="31"/>
      <c r="S2015" s="31"/>
      <c r="T2015" s="31"/>
      <c r="U2015" s="31"/>
      <c r="V2015" s="31"/>
      <c r="W2015" s="31"/>
      <c r="X2015" s="31"/>
      <c r="Y2015" s="58"/>
    </row>
    <row r="2016" spans="1:25" x14ac:dyDescent="0.35">
      <c r="A2016" s="31"/>
      <c r="B2016" s="59"/>
      <c r="C2016" s="46"/>
      <c r="D2016" s="31"/>
      <c r="E2016" s="31"/>
      <c r="F2016" s="31"/>
      <c r="G2016" s="31"/>
      <c r="H2016" s="31"/>
      <c r="I2016" s="31"/>
      <c r="J2016" s="31"/>
      <c r="K2016" s="31"/>
      <c r="L2016" s="31"/>
      <c r="M2016" s="31"/>
      <c r="N2016" s="31"/>
      <c r="O2016" s="31"/>
      <c r="P2016" s="31"/>
      <c r="Q2016" s="31"/>
      <c r="R2016" s="31"/>
      <c r="S2016" s="31"/>
      <c r="T2016" s="31"/>
      <c r="U2016" s="31"/>
      <c r="V2016" s="31"/>
      <c r="W2016" s="31"/>
      <c r="X2016" s="31"/>
      <c r="Y2016" s="58"/>
    </row>
    <row r="2017" spans="1:25" x14ac:dyDescent="0.35">
      <c r="A2017" s="31"/>
      <c r="B2017" s="59"/>
      <c r="C2017" s="46"/>
      <c r="D2017" s="31"/>
      <c r="E2017" s="31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1"/>
      <c r="Q2017" s="31"/>
      <c r="R2017" s="31"/>
      <c r="S2017" s="31"/>
      <c r="T2017" s="31"/>
      <c r="U2017" s="31"/>
      <c r="V2017" s="31"/>
      <c r="W2017" s="31"/>
      <c r="X2017" s="31"/>
      <c r="Y2017" s="58"/>
    </row>
    <row r="2018" spans="1:25" x14ac:dyDescent="0.35">
      <c r="A2018" s="31"/>
      <c r="B2018" s="59"/>
      <c r="C2018" s="46"/>
      <c r="D2018" s="31"/>
      <c r="E2018" s="31"/>
      <c r="F2018" s="31"/>
      <c r="G2018" s="31"/>
      <c r="H2018" s="31"/>
      <c r="I2018" s="31"/>
      <c r="J2018" s="31"/>
      <c r="K2018" s="31"/>
      <c r="L2018" s="31"/>
      <c r="M2018" s="31"/>
      <c r="N2018" s="31"/>
      <c r="O2018" s="31"/>
      <c r="P2018" s="31"/>
      <c r="Q2018" s="31"/>
      <c r="R2018" s="31"/>
      <c r="S2018" s="31"/>
      <c r="T2018" s="31"/>
      <c r="U2018" s="31"/>
      <c r="V2018" s="31"/>
      <c r="W2018" s="31"/>
      <c r="X2018" s="31"/>
      <c r="Y2018" s="58"/>
    </row>
    <row r="2019" spans="1:25" x14ac:dyDescent="0.35">
      <c r="A2019" s="31"/>
      <c r="B2019" s="59"/>
      <c r="C2019" s="46"/>
      <c r="D2019" s="31"/>
      <c r="E2019" s="31"/>
      <c r="F2019" s="31"/>
      <c r="G2019" s="31"/>
      <c r="H2019" s="31"/>
      <c r="I2019" s="31"/>
      <c r="J2019" s="31"/>
      <c r="K2019" s="31"/>
      <c r="L2019" s="31"/>
      <c r="M2019" s="31"/>
      <c r="N2019" s="31"/>
      <c r="O2019" s="31"/>
      <c r="P2019" s="31"/>
      <c r="Q2019" s="31"/>
      <c r="R2019" s="31"/>
      <c r="S2019" s="31"/>
      <c r="T2019" s="31"/>
      <c r="U2019" s="31"/>
      <c r="V2019" s="31"/>
      <c r="W2019" s="31"/>
      <c r="X2019" s="31"/>
      <c r="Y2019" s="58"/>
    </row>
    <row r="2020" spans="1:25" x14ac:dyDescent="0.35">
      <c r="A2020" s="31"/>
      <c r="B2020" s="59"/>
      <c r="C2020" s="46"/>
      <c r="D2020" s="31"/>
      <c r="E2020" s="31"/>
      <c r="F2020" s="31"/>
      <c r="G2020" s="31"/>
      <c r="H2020" s="31"/>
      <c r="I2020" s="31"/>
      <c r="J2020" s="31"/>
      <c r="K2020" s="31"/>
      <c r="L2020" s="31"/>
      <c r="M2020" s="31"/>
      <c r="N2020" s="31"/>
      <c r="O2020" s="31"/>
      <c r="P2020" s="31"/>
      <c r="Q2020" s="31"/>
      <c r="R2020" s="31"/>
      <c r="S2020" s="31"/>
      <c r="T2020" s="31"/>
      <c r="U2020" s="31"/>
      <c r="V2020" s="31"/>
      <c r="W2020" s="31"/>
      <c r="X2020" s="31"/>
      <c r="Y2020" s="58"/>
    </row>
    <row r="2021" spans="1:25" x14ac:dyDescent="0.35">
      <c r="A2021" s="31"/>
      <c r="B2021" s="59"/>
      <c r="C2021" s="46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58"/>
    </row>
    <row r="2022" spans="1:25" x14ac:dyDescent="0.35">
      <c r="A2022" s="31"/>
      <c r="B2022" s="59"/>
      <c r="C2022" s="46"/>
      <c r="D2022" s="31"/>
      <c r="E2022" s="31"/>
      <c r="F2022" s="31"/>
      <c r="G2022" s="31"/>
      <c r="H2022" s="31"/>
      <c r="I2022" s="31"/>
      <c r="J2022" s="31"/>
      <c r="K2022" s="31"/>
      <c r="L2022" s="31"/>
      <c r="M2022" s="31"/>
      <c r="N2022" s="31"/>
      <c r="O2022" s="31"/>
      <c r="P2022" s="31"/>
      <c r="Q2022" s="31"/>
      <c r="R2022" s="31"/>
      <c r="S2022" s="31"/>
      <c r="T2022" s="31"/>
      <c r="U2022" s="31"/>
      <c r="V2022" s="31"/>
      <c r="W2022" s="31"/>
      <c r="X2022" s="31"/>
      <c r="Y2022" s="58"/>
    </row>
    <row r="2023" spans="1:25" x14ac:dyDescent="0.35">
      <c r="A2023" s="31"/>
      <c r="B2023" s="59"/>
      <c r="C2023" s="46"/>
      <c r="D2023" s="31"/>
      <c r="E2023" s="31"/>
      <c r="F2023" s="31"/>
      <c r="G2023" s="31"/>
      <c r="H2023" s="31"/>
      <c r="I2023" s="31"/>
      <c r="J2023" s="31"/>
      <c r="K2023" s="31"/>
      <c r="L2023" s="31"/>
      <c r="M2023" s="31"/>
      <c r="N2023" s="31"/>
      <c r="O2023" s="31"/>
      <c r="P2023" s="31"/>
      <c r="Q2023" s="31"/>
      <c r="R2023" s="31"/>
      <c r="S2023" s="31"/>
      <c r="T2023" s="31"/>
      <c r="U2023" s="31"/>
      <c r="V2023" s="31"/>
      <c r="W2023" s="31"/>
      <c r="X2023" s="31"/>
      <c r="Y2023" s="58"/>
    </row>
    <row r="2024" spans="1:25" x14ac:dyDescent="0.35">
      <c r="A2024" s="31"/>
      <c r="B2024" s="59"/>
      <c r="C2024" s="46"/>
      <c r="D2024" s="31"/>
      <c r="E2024" s="31"/>
      <c r="F2024" s="31"/>
      <c r="G2024" s="31"/>
      <c r="H2024" s="31"/>
      <c r="I2024" s="31"/>
      <c r="J2024" s="31"/>
      <c r="K2024" s="31"/>
      <c r="L2024" s="31"/>
      <c r="M2024" s="31"/>
      <c r="N2024" s="31"/>
      <c r="O2024" s="31"/>
      <c r="P2024" s="31"/>
      <c r="Q2024" s="31"/>
      <c r="R2024" s="31"/>
      <c r="S2024" s="31"/>
      <c r="T2024" s="31"/>
      <c r="U2024" s="31"/>
      <c r="V2024" s="31"/>
      <c r="W2024" s="31"/>
      <c r="X2024" s="31"/>
      <c r="Y2024" s="58"/>
    </row>
    <row r="2025" spans="1:25" x14ac:dyDescent="0.35">
      <c r="A2025" s="31"/>
      <c r="B2025" s="59"/>
      <c r="C2025" s="46"/>
      <c r="D2025" s="31"/>
      <c r="E2025" s="31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1"/>
      <c r="Q2025" s="31"/>
      <c r="R2025" s="31"/>
      <c r="S2025" s="31"/>
      <c r="T2025" s="31"/>
      <c r="U2025" s="31"/>
      <c r="V2025" s="31"/>
      <c r="W2025" s="31"/>
      <c r="X2025" s="31"/>
      <c r="Y2025" s="58"/>
    </row>
    <row r="2026" spans="1:25" x14ac:dyDescent="0.35">
      <c r="A2026" s="31"/>
      <c r="B2026" s="59"/>
      <c r="C2026" s="46"/>
      <c r="D2026" s="31"/>
      <c r="E2026" s="31"/>
      <c r="F2026" s="31"/>
      <c r="G2026" s="31"/>
      <c r="H2026" s="31"/>
      <c r="I2026" s="31"/>
      <c r="J2026" s="31"/>
      <c r="K2026" s="31"/>
      <c r="L2026" s="31"/>
      <c r="M2026" s="31"/>
      <c r="N2026" s="31"/>
      <c r="O2026" s="31"/>
      <c r="P2026" s="31"/>
      <c r="Q2026" s="31"/>
      <c r="R2026" s="31"/>
      <c r="S2026" s="31"/>
      <c r="T2026" s="31"/>
      <c r="U2026" s="31"/>
      <c r="V2026" s="31"/>
      <c r="W2026" s="31"/>
      <c r="X2026" s="31"/>
      <c r="Y2026" s="58"/>
    </row>
    <row r="2027" spans="1:25" x14ac:dyDescent="0.35">
      <c r="A2027" s="31"/>
      <c r="B2027" s="59"/>
      <c r="C2027" s="46"/>
      <c r="D2027" s="31"/>
      <c r="E2027" s="31"/>
      <c r="F2027" s="31"/>
      <c r="G2027" s="31"/>
      <c r="H2027" s="31"/>
      <c r="I2027" s="31"/>
      <c r="J2027" s="31"/>
      <c r="K2027" s="31"/>
      <c r="L2027" s="31"/>
      <c r="M2027" s="31"/>
      <c r="N2027" s="31"/>
      <c r="O2027" s="31"/>
      <c r="P2027" s="31"/>
      <c r="Q2027" s="31"/>
      <c r="R2027" s="31"/>
      <c r="S2027" s="31"/>
      <c r="T2027" s="31"/>
      <c r="U2027" s="31"/>
      <c r="V2027" s="31"/>
      <c r="W2027" s="31"/>
      <c r="X2027" s="31"/>
      <c r="Y2027" s="58"/>
    </row>
    <row r="2028" spans="1:25" x14ac:dyDescent="0.35">
      <c r="A2028" s="31"/>
      <c r="B2028" s="59"/>
      <c r="C2028" s="46"/>
      <c r="D2028" s="31"/>
      <c r="E2028" s="31"/>
      <c r="F2028" s="31"/>
      <c r="G2028" s="31"/>
      <c r="H2028" s="31"/>
      <c r="I2028" s="31"/>
      <c r="J2028" s="31"/>
      <c r="K2028" s="31"/>
      <c r="L2028" s="31"/>
      <c r="M2028" s="31"/>
      <c r="N2028" s="31"/>
      <c r="O2028" s="31"/>
      <c r="P2028" s="31"/>
      <c r="Q2028" s="31"/>
      <c r="R2028" s="31"/>
      <c r="S2028" s="31"/>
      <c r="T2028" s="31"/>
      <c r="U2028" s="31"/>
      <c r="V2028" s="31"/>
      <c r="W2028" s="31"/>
      <c r="X2028" s="31"/>
      <c r="Y2028" s="58"/>
    </row>
    <row r="2029" spans="1:25" x14ac:dyDescent="0.35">
      <c r="A2029" s="31"/>
      <c r="B2029" s="59"/>
      <c r="C2029" s="46"/>
      <c r="D2029" s="31"/>
      <c r="E2029" s="31"/>
      <c r="F2029" s="31"/>
      <c r="G2029" s="31"/>
      <c r="H2029" s="31"/>
      <c r="I2029" s="31"/>
      <c r="J2029" s="31"/>
      <c r="K2029" s="31"/>
      <c r="L2029" s="31"/>
      <c r="M2029" s="31"/>
      <c r="N2029" s="31"/>
      <c r="O2029" s="31"/>
      <c r="P2029" s="31"/>
      <c r="Q2029" s="31"/>
      <c r="R2029" s="31"/>
      <c r="S2029" s="31"/>
      <c r="T2029" s="31"/>
      <c r="U2029" s="31"/>
      <c r="V2029" s="31"/>
      <c r="W2029" s="31"/>
      <c r="X2029" s="31"/>
      <c r="Y2029" s="58"/>
    </row>
    <row r="2030" spans="1:25" x14ac:dyDescent="0.35">
      <c r="A2030" s="31"/>
      <c r="B2030" s="59"/>
      <c r="C2030" s="46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58"/>
    </row>
    <row r="2031" spans="1:25" x14ac:dyDescent="0.35">
      <c r="A2031" s="31"/>
      <c r="B2031" s="59"/>
      <c r="C2031" s="46"/>
      <c r="D2031" s="31"/>
      <c r="E2031" s="31"/>
      <c r="F2031" s="31"/>
      <c r="G2031" s="31"/>
      <c r="H2031" s="31"/>
      <c r="I2031" s="31"/>
      <c r="J2031" s="31"/>
      <c r="K2031" s="31"/>
      <c r="L2031" s="31"/>
      <c r="M2031" s="31"/>
      <c r="N2031" s="31"/>
      <c r="O2031" s="31"/>
      <c r="P2031" s="31"/>
      <c r="Q2031" s="31"/>
      <c r="R2031" s="31"/>
      <c r="S2031" s="31"/>
      <c r="T2031" s="31"/>
      <c r="U2031" s="31"/>
      <c r="V2031" s="31"/>
      <c r="W2031" s="31"/>
      <c r="X2031" s="31"/>
      <c r="Y2031" s="58"/>
    </row>
    <row r="2032" spans="1:25" x14ac:dyDescent="0.35">
      <c r="A2032" s="31"/>
      <c r="B2032" s="59"/>
      <c r="C2032" s="46"/>
      <c r="D2032" s="31"/>
      <c r="E2032" s="31"/>
      <c r="F2032" s="31"/>
      <c r="G2032" s="31"/>
      <c r="H2032" s="31"/>
      <c r="I2032" s="31"/>
      <c r="J2032" s="31"/>
      <c r="K2032" s="31"/>
      <c r="L2032" s="31"/>
      <c r="M2032" s="31"/>
      <c r="N2032" s="31"/>
      <c r="O2032" s="31"/>
      <c r="P2032" s="31"/>
      <c r="Q2032" s="31"/>
      <c r="R2032" s="31"/>
      <c r="S2032" s="31"/>
      <c r="T2032" s="31"/>
      <c r="U2032" s="31"/>
      <c r="V2032" s="31"/>
      <c r="W2032" s="31"/>
      <c r="X2032" s="31"/>
      <c r="Y2032" s="58"/>
    </row>
    <row r="2033" spans="1:25" x14ac:dyDescent="0.35">
      <c r="A2033" s="31"/>
      <c r="B2033" s="59"/>
      <c r="C2033" s="46"/>
      <c r="D2033" s="31"/>
      <c r="E2033" s="31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1"/>
      <c r="Q2033" s="31"/>
      <c r="R2033" s="31"/>
      <c r="S2033" s="31"/>
      <c r="T2033" s="31"/>
      <c r="U2033" s="31"/>
      <c r="V2033" s="31"/>
      <c r="W2033" s="31"/>
      <c r="X2033" s="31"/>
      <c r="Y2033" s="58"/>
    </row>
    <row r="2034" spans="1:25" x14ac:dyDescent="0.35">
      <c r="A2034" s="31"/>
      <c r="B2034" s="59"/>
      <c r="C2034" s="46"/>
      <c r="D2034" s="31"/>
      <c r="E2034" s="31"/>
      <c r="F2034" s="31"/>
      <c r="G2034" s="31"/>
      <c r="H2034" s="31"/>
      <c r="I2034" s="31"/>
      <c r="J2034" s="31"/>
      <c r="K2034" s="31"/>
      <c r="L2034" s="31"/>
      <c r="M2034" s="31"/>
      <c r="N2034" s="31"/>
      <c r="O2034" s="31"/>
      <c r="P2034" s="31"/>
      <c r="Q2034" s="31"/>
      <c r="R2034" s="31"/>
      <c r="S2034" s="31"/>
      <c r="T2034" s="31"/>
      <c r="U2034" s="31"/>
      <c r="V2034" s="31"/>
      <c r="W2034" s="31"/>
      <c r="X2034" s="31"/>
      <c r="Y2034" s="58"/>
    </row>
    <row r="2035" spans="1:25" x14ac:dyDescent="0.35">
      <c r="A2035" s="31"/>
      <c r="B2035" s="59"/>
      <c r="C2035" s="46"/>
      <c r="D2035" s="31"/>
      <c r="E2035" s="31"/>
      <c r="F2035" s="31"/>
      <c r="G2035" s="31"/>
      <c r="H2035" s="31"/>
      <c r="I2035" s="31"/>
      <c r="J2035" s="31"/>
      <c r="K2035" s="31"/>
      <c r="L2035" s="31"/>
      <c r="M2035" s="31"/>
      <c r="N2035" s="31"/>
      <c r="O2035" s="31"/>
      <c r="P2035" s="31"/>
      <c r="Q2035" s="31"/>
      <c r="R2035" s="31"/>
      <c r="S2035" s="31"/>
      <c r="T2035" s="31"/>
      <c r="U2035" s="31"/>
      <c r="V2035" s="31"/>
      <c r="W2035" s="31"/>
      <c r="X2035" s="31"/>
      <c r="Y2035" s="58"/>
    </row>
    <row r="2036" spans="1:25" x14ac:dyDescent="0.35">
      <c r="A2036" s="31"/>
      <c r="B2036" s="59"/>
      <c r="C2036" s="46"/>
      <c r="D2036" s="31"/>
      <c r="E2036" s="31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  <c r="S2036" s="31"/>
      <c r="T2036" s="31"/>
      <c r="U2036" s="31"/>
      <c r="V2036" s="31"/>
      <c r="W2036" s="31"/>
      <c r="X2036" s="31"/>
      <c r="Y2036" s="58"/>
    </row>
    <row r="2037" spans="1:25" x14ac:dyDescent="0.35">
      <c r="A2037" s="31"/>
      <c r="B2037" s="59"/>
      <c r="C2037" s="46"/>
      <c r="D2037" s="31"/>
      <c r="E2037" s="31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  <c r="S2037" s="31"/>
      <c r="T2037" s="31"/>
      <c r="U2037" s="31"/>
      <c r="V2037" s="31"/>
      <c r="W2037" s="31"/>
      <c r="X2037" s="31"/>
      <c r="Y2037" s="58"/>
    </row>
    <row r="2038" spans="1:25" x14ac:dyDescent="0.35">
      <c r="A2038" s="31"/>
      <c r="B2038" s="59"/>
      <c r="C2038" s="46"/>
      <c r="D2038" s="31"/>
      <c r="E2038" s="31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  <c r="S2038" s="31"/>
      <c r="T2038" s="31"/>
      <c r="U2038" s="31"/>
      <c r="V2038" s="31"/>
      <c r="W2038" s="31"/>
      <c r="X2038" s="31"/>
      <c r="Y2038" s="58"/>
    </row>
    <row r="2039" spans="1:25" x14ac:dyDescent="0.35">
      <c r="A2039" s="31"/>
      <c r="B2039" s="59"/>
      <c r="C2039" s="46"/>
      <c r="D2039" s="31"/>
      <c r="E2039" s="31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  <c r="S2039" s="31"/>
      <c r="T2039" s="31"/>
      <c r="U2039" s="31"/>
      <c r="V2039" s="31"/>
      <c r="W2039" s="31"/>
      <c r="X2039" s="31"/>
      <c r="Y2039" s="58"/>
    </row>
    <row r="2040" spans="1:25" x14ac:dyDescent="0.35">
      <c r="A2040" s="31"/>
      <c r="B2040" s="59"/>
      <c r="C2040" s="46"/>
      <c r="D2040" s="31"/>
      <c r="E2040" s="31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  <c r="S2040" s="31"/>
      <c r="T2040" s="31"/>
      <c r="U2040" s="31"/>
      <c r="V2040" s="31"/>
      <c r="W2040" s="31"/>
      <c r="X2040" s="31"/>
      <c r="Y2040" s="58"/>
    </row>
    <row r="2041" spans="1:25" x14ac:dyDescent="0.35">
      <c r="A2041" s="31"/>
      <c r="B2041" s="59"/>
      <c r="C2041" s="46"/>
      <c r="D2041" s="31"/>
      <c r="E2041" s="31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  <c r="S2041" s="31"/>
      <c r="T2041" s="31"/>
      <c r="U2041" s="31"/>
      <c r="V2041" s="31"/>
      <c r="W2041" s="31"/>
      <c r="X2041" s="31"/>
      <c r="Y2041" s="58"/>
    </row>
    <row r="2042" spans="1:25" x14ac:dyDescent="0.35">
      <c r="A2042" s="31"/>
      <c r="B2042" s="59"/>
      <c r="C2042" s="46"/>
      <c r="D2042" s="31"/>
      <c r="E2042" s="31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  <c r="S2042" s="31"/>
      <c r="T2042" s="31"/>
      <c r="U2042" s="31"/>
      <c r="V2042" s="31"/>
      <c r="W2042" s="31"/>
      <c r="X2042" s="31"/>
      <c r="Y2042" s="58"/>
    </row>
    <row r="2043" spans="1:25" x14ac:dyDescent="0.35">
      <c r="A2043" s="31"/>
      <c r="B2043" s="59"/>
      <c r="C2043" s="46"/>
      <c r="D2043" s="31"/>
      <c r="E2043" s="31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  <c r="Y2043" s="58"/>
    </row>
    <row r="2044" spans="1:25" x14ac:dyDescent="0.35">
      <c r="A2044" s="31"/>
      <c r="B2044" s="59"/>
      <c r="C2044" s="46"/>
      <c r="D2044" s="31"/>
      <c r="E2044" s="31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  <c r="Y2044" s="58"/>
    </row>
    <row r="2045" spans="1:25" x14ac:dyDescent="0.35">
      <c r="A2045" s="31"/>
      <c r="B2045" s="59"/>
      <c r="C2045" s="46"/>
      <c r="D2045" s="31"/>
      <c r="E2045" s="31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  <c r="S2045" s="31"/>
      <c r="T2045" s="31"/>
      <c r="U2045" s="31"/>
      <c r="V2045" s="31"/>
      <c r="W2045" s="31"/>
      <c r="X2045" s="31"/>
      <c r="Y2045" s="58"/>
    </row>
    <row r="2046" spans="1:25" x14ac:dyDescent="0.35">
      <c r="A2046" s="31"/>
      <c r="B2046" s="59"/>
      <c r="C2046" s="46"/>
      <c r="D2046" s="31"/>
      <c r="E2046" s="31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  <c r="S2046" s="31"/>
      <c r="T2046" s="31"/>
      <c r="U2046" s="31"/>
      <c r="V2046" s="31"/>
      <c r="W2046" s="31"/>
      <c r="X2046" s="31"/>
      <c r="Y2046" s="58"/>
    </row>
    <row r="2047" spans="1:25" x14ac:dyDescent="0.35">
      <c r="A2047" s="31"/>
      <c r="B2047" s="59"/>
      <c r="C2047" s="46"/>
      <c r="D2047" s="31"/>
      <c r="E2047" s="31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  <c r="S2047" s="31"/>
      <c r="T2047" s="31"/>
      <c r="U2047" s="31"/>
      <c r="V2047" s="31"/>
      <c r="W2047" s="31"/>
      <c r="X2047" s="31"/>
      <c r="Y2047" s="58"/>
    </row>
    <row r="2048" spans="1:25" x14ac:dyDescent="0.35">
      <c r="A2048" s="31"/>
      <c r="B2048" s="59"/>
      <c r="C2048" s="46"/>
      <c r="D2048" s="31"/>
      <c r="E2048" s="31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  <c r="S2048" s="31"/>
      <c r="T2048" s="31"/>
      <c r="U2048" s="31"/>
      <c r="V2048" s="31"/>
      <c r="W2048" s="31"/>
      <c r="X2048" s="31"/>
      <c r="Y2048" s="58"/>
    </row>
    <row r="2049" spans="1:25" x14ac:dyDescent="0.35">
      <c r="A2049" s="31"/>
      <c r="B2049" s="59"/>
      <c r="C2049" s="46"/>
      <c r="D2049" s="31"/>
      <c r="E2049" s="31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  <c r="S2049" s="31"/>
      <c r="T2049" s="31"/>
      <c r="U2049" s="31"/>
      <c r="V2049" s="31"/>
      <c r="W2049" s="31"/>
      <c r="X2049" s="31"/>
      <c r="Y2049" s="58"/>
    </row>
    <row r="2050" spans="1:25" x14ac:dyDescent="0.35">
      <c r="A2050" s="31"/>
      <c r="B2050" s="59"/>
      <c r="C2050" s="46"/>
      <c r="D2050" s="31"/>
      <c r="E2050" s="31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  <c r="S2050" s="31"/>
      <c r="T2050" s="31"/>
      <c r="U2050" s="31"/>
      <c r="V2050" s="31"/>
      <c r="W2050" s="31"/>
      <c r="X2050" s="31"/>
      <c r="Y2050" s="58"/>
    </row>
    <row r="2051" spans="1:25" x14ac:dyDescent="0.35">
      <c r="A2051" s="31"/>
      <c r="B2051" s="59"/>
      <c r="C2051" s="46"/>
      <c r="D2051" s="31"/>
      <c r="E2051" s="31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  <c r="S2051" s="31"/>
      <c r="T2051" s="31"/>
      <c r="U2051" s="31"/>
      <c r="V2051" s="31"/>
      <c r="W2051" s="31"/>
      <c r="X2051" s="31"/>
      <c r="Y2051" s="58"/>
    </row>
    <row r="2052" spans="1:25" x14ac:dyDescent="0.35">
      <c r="A2052" s="31"/>
      <c r="B2052" s="59"/>
      <c r="C2052" s="46"/>
      <c r="D2052" s="31"/>
      <c r="E2052" s="31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  <c r="S2052" s="31"/>
      <c r="T2052" s="31"/>
      <c r="U2052" s="31"/>
      <c r="V2052" s="31"/>
      <c r="W2052" s="31"/>
      <c r="X2052" s="31"/>
      <c r="Y2052" s="58"/>
    </row>
    <row r="2053" spans="1:25" x14ac:dyDescent="0.35">
      <c r="A2053" s="31"/>
      <c r="B2053" s="59"/>
      <c r="C2053" s="46"/>
      <c r="D2053" s="31"/>
      <c r="E2053" s="31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  <c r="S2053" s="31"/>
      <c r="T2053" s="31"/>
      <c r="U2053" s="31"/>
      <c r="V2053" s="31"/>
      <c r="W2053" s="31"/>
      <c r="X2053" s="31"/>
      <c r="Y2053" s="58"/>
    </row>
    <row r="2054" spans="1:25" x14ac:dyDescent="0.35">
      <c r="A2054" s="31"/>
      <c r="B2054" s="59"/>
      <c r="C2054" s="46"/>
      <c r="D2054" s="31"/>
      <c r="E2054" s="31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  <c r="S2054" s="31"/>
      <c r="T2054" s="31"/>
      <c r="U2054" s="31"/>
      <c r="V2054" s="31"/>
      <c r="W2054" s="31"/>
      <c r="X2054" s="31"/>
      <c r="Y2054" s="58"/>
    </row>
    <row r="2055" spans="1:25" x14ac:dyDescent="0.35">
      <c r="A2055" s="31"/>
      <c r="B2055" s="59"/>
      <c r="C2055" s="46"/>
      <c r="D2055" s="31"/>
      <c r="E2055" s="31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  <c r="S2055" s="31"/>
      <c r="T2055" s="31"/>
      <c r="U2055" s="31"/>
      <c r="V2055" s="31"/>
      <c r="W2055" s="31"/>
      <c r="X2055" s="31"/>
      <c r="Y2055" s="58"/>
    </row>
    <row r="2056" spans="1:25" x14ac:dyDescent="0.35">
      <c r="A2056" s="31"/>
      <c r="B2056" s="59"/>
      <c r="C2056" s="46"/>
      <c r="D2056" s="31"/>
      <c r="E2056" s="31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  <c r="S2056" s="31"/>
      <c r="T2056" s="31"/>
      <c r="U2056" s="31"/>
      <c r="V2056" s="31"/>
      <c r="W2056" s="31"/>
      <c r="X2056" s="31"/>
      <c r="Y2056" s="58"/>
    </row>
    <row r="2057" spans="1:25" x14ac:dyDescent="0.35">
      <c r="A2057" s="31"/>
      <c r="B2057" s="59"/>
      <c r="C2057" s="46"/>
      <c r="D2057" s="31"/>
      <c r="E2057" s="31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  <c r="S2057" s="31"/>
      <c r="T2057" s="31"/>
      <c r="U2057" s="31"/>
      <c r="V2057" s="31"/>
      <c r="W2057" s="31"/>
      <c r="X2057" s="31"/>
      <c r="Y2057" s="58"/>
    </row>
    <row r="2058" spans="1:25" x14ac:dyDescent="0.35">
      <c r="A2058" s="31"/>
      <c r="B2058" s="59"/>
      <c r="C2058" s="46"/>
      <c r="D2058" s="31"/>
      <c r="E2058" s="31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  <c r="S2058" s="31"/>
      <c r="T2058" s="31"/>
      <c r="U2058" s="31"/>
      <c r="V2058" s="31"/>
      <c r="W2058" s="31"/>
      <c r="X2058" s="31"/>
      <c r="Y2058" s="58"/>
    </row>
    <row r="2059" spans="1:25" x14ac:dyDescent="0.35">
      <c r="A2059" s="31"/>
      <c r="B2059" s="59"/>
      <c r="C2059" s="46"/>
      <c r="D2059" s="31"/>
      <c r="E2059" s="31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  <c r="S2059" s="31"/>
      <c r="T2059" s="31"/>
      <c r="U2059" s="31"/>
      <c r="V2059" s="31"/>
      <c r="W2059" s="31"/>
      <c r="X2059" s="31"/>
      <c r="Y2059" s="58"/>
    </row>
    <row r="2060" spans="1:25" x14ac:dyDescent="0.35">
      <c r="A2060" s="31"/>
      <c r="B2060" s="59"/>
      <c r="C2060" s="46"/>
      <c r="D2060" s="31"/>
      <c r="E2060" s="31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  <c r="S2060" s="31"/>
      <c r="T2060" s="31"/>
      <c r="U2060" s="31"/>
      <c r="V2060" s="31"/>
      <c r="W2060" s="31"/>
      <c r="X2060" s="31"/>
      <c r="Y2060" s="58"/>
    </row>
    <row r="2061" spans="1:25" x14ac:dyDescent="0.35">
      <c r="A2061" s="31"/>
      <c r="B2061" s="59"/>
      <c r="C2061" s="46"/>
      <c r="D2061" s="31"/>
      <c r="E2061" s="31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  <c r="S2061" s="31"/>
      <c r="T2061" s="31"/>
      <c r="U2061" s="31"/>
      <c r="V2061" s="31"/>
      <c r="W2061" s="31"/>
      <c r="X2061" s="31"/>
      <c r="Y2061" s="58"/>
    </row>
    <row r="2062" spans="1:25" x14ac:dyDescent="0.35">
      <c r="A2062" s="31"/>
      <c r="B2062" s="59"/>
      <c r="C2062" s="46"/>
      <c r="D2062" s="31"/>
      <c r="E2062" s="31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  <c r="S2062" s="31"/>
      <c r="T2062" s="31"/>
      <c r="U2062" s="31"/>
      <c r="V2062" s="31"/>
      <c r="W2062" s="31"/>
      <c r="X2062" s="31"/>
      <c r="Y2062" s="58"/>
    </row>
    <row r="2063" spans="1:25" x14ac:dyDescent="0.35">
      <c r="A2063" s="31"/>
      <c r="B2063" s="59"/>
      <c r="C2063" s="46"/>
      <c r="D2063" s="31"/>
      <c r="E2063" s="31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  <c r="S2063" s="31"/>
      <c r="T2063" s="31"/>
      <c r="U2063" s="31"/>
      <c r="V2063" s="31"/>
      <c r="W2063" s="31"/>
      <c r="X2063" s="31"/>
      <c r="Y2063" s="58"/>
    </row>
    <row r="2064" spans="1:25" x14ac:dyDescent="0.35">
      <c r="A2064" s="31"/>
      <c r="B2064" s="59"/>
      <c r="C2064" s="46"/>
      <c r="D2064" s="31"/>
      <c r="E2064" s="31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  <c r="S2064" s="31"/>
      <c r="T2064" s="31"/>
      <c r="U2064" s="31"/>
      <c r="V2064" s="31"/>
      <c r="W2064" s="31"/>
      <c r="X2064" s="31"/>
      <c r="Y2064" s="58"/>
    </row>
    <row r="2065" spans="1:25" x14ac:dyDescent="0.35">
      <c r="A2065" s="31"/>
      <c r="B2065" s="59"/>
      <c r="C2065" s="46"/>
      <c r="D2065" s="31"/>
      <c r="E2065" s="31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  <c r="S2065" s="31"/>
      <c r="T2065" s="31"/>
      <c r="U2065" s="31"/>
      <c r="V2065" s="31"/>
      <c r="W2065" s="31"/>
      <c r="X2065" s="31"/>
      <c r="Y2065" s="58"/>
    </row>
    <row r="2066" spans="1:25" x14ac:dyDescent="0.35">
      <c r="A2066" s="31"/>
      <c r="B2066" s="59"/>
      <c r="C2066" s="46"/>
      <c r="D2066" s="31"/>
      <c r="E2066" s="31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  <c r="S2066" s="31"/>
      <c r="T2066" s="31"/>
      <c r="U2066" s="31"/>
      <c r="V2066" s="31"/>
      <c r="W2066" s="31"/>
      <c r="X2066" s="31"/>
      <c r="Y2066" s="58"/>
    </row>
    <row r="2067" spans="1:25" x14ac:dyDescent="0.35">
      <c r="A2067" s="31"/>
      <c r="B2067" s="59"/>
      <c r="C2067" s="46"/>
      <c r="D2067" s="31"/>
      <c r="E2067" s="31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  <c r="S2067" s="31"/>
      <c r="T2067" s="31"/>
      <c r="U2067" s="31"/>
      <c r="V2067" s="31"/>
      <c r="W2067" s="31"/>
      <c r="X2067" s="31"/>
      <c r="Y2067" s="58"/>
    </row>
    <row r="2068" spans="1:25" x14ac:dyDescent="0.35">
      <c r="A2068" s="31"/>
      <c r="B2068" s="59"/>
      <c r="C2068" s="46"/>
      <c r="D2068" s="31"/>
      <c r="E2068" s="31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  <c r="S2068" s="31"/>
      <c r="T2068" s="31"/>
      <c r="U2068" s="31"/>
      <c r="V2068" s="31"/>
      <c r="W2068" s="31"/>
      <c r="X2068" s="31"/>
      <c r="Y2068" s="58"/>
    </row>
    <row r="2069" spans="1:25" x14ac:dyDescent="0.35">
      <c r="A2069" s="31"/>
      <c r="B2069" s="59"/>
      <c r="C2069" s="46"/>
      <c r="D2069" s="31"/>
      <c r="E2069" s="31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  <c r="Y2069" s="58"/>
    </row>
    <row r="2070" spans="1:25" x14ac:dyDescent="0.35">
      <c r="A2070" s="31"/>
      <c r="B2070" s="59"/>
      <c r="C2070" s="46"/>
      <c r="D2070" s="31"/>
      <c r="E2070" s="31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  <c r="S2070" s="31"/>
      <c r="T2070" s="31"/>
      <c r="U2070" s="31"/>
      <c r="V2070" s="31"/>
      <c r="W2070" s="31"/>
      <c r="X2070" s="31"/>
      <c r="Y2070" s="58"/>
    </row>
    <row r="2071" spans="1:25" x14ac:dyDescent="0.35">
      <c r="A2071" s="31"/>
      <c r="B2071" s="59"/>
      <c r="C2071" s="46"/>
      <c r="D2071" s="31"/>
      <c r="E2071" s="31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  <c r="S2071" s="31"/>
      <c r="T2071" s="31"/>
      <c r="U2071" s="31"/>
      <c r="V2071" s="31"/>
      <c r="W2071" s="31"/>
      <c r="X2071" s="31"/>
      <c r="Y2071" s="58"/>
    </row>
    <row r="2072" spans="1:25" x14ac:dyDescent="0.35">
      <c r="A2072" s="31"/>
      <c r="B2072" s="59"/>
      <c r="C2072" s="46"/>
      <c r="D2072" s="31"/>
      <c r="E2072" s="31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  <c r="S2072" s="31"/>
      <c r="T2072" s="31"/>
      <c r="U2072" s="31"/>
      <c r="V2072" s="31"/>
      <c r="W2072" s="31"/>
      <c r="X2072" s="31"/>
      <c r="Y2072" s="58"/>
    </row>
    <row r="2073" spans="1:25" x14ac:dyDescent="0.35">
      <c r="A2073" s="31"/>
      <c r="B2073" s="59"/>
      <c r="C2073" s="46"/>
      <c r="D2073" s="31"/>
      <c r="E2073" s="31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  <c r="S2073" s="31"/>
      <c r="T2073" s="31"/>
      <c r="U2073" s="31"/>
      <c r="V2073" s="31"/>
      <c r="W2073" s="31"/>
      <c r="X2073" s="31"/>
      <c r="Y2073" s="58"/>
    </row>
    <row r="2074" spans="1:25" x14ac:dyDescent="0.35">
      <c r="A2074" s="31"/>
      <c r="B2074" s="59"/>
      <c r="C2074" s="46"/>
      <c r="D2074" s="31"/>
      <c r="E2074" s="31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  <c r="S2074" s="31"/>
      <c r="T2074" s="31"/>
      <c r="U2074" s="31"/>
      <c r="V2074" s="31"/>
      <c r="W2074" s="31"/>
      <c r="X2074" s="31"/>
      <c r="Y2074" s="58"/>
    </row>
    <row r="2075" spans="1:25" x14ac:dyDescent="0.35">
      <c r="A2075" s="31"/>
      <c r="B2075" s="59"/>
      <c r="C2075" s="46"/>
      <c r="D2075" s="31"/>
      <c r="E2075" s="31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  <c r="Y2075" s="58"/>
    </row>
    <row r="2076" spans="1:25" x14ac:dyDescent="0.35">
      <c r="A2076" s="31"/>
      <c r="B2076" s="59"/>
      <c r="C2076" s="46"/>
      <c r="D2076" s="31"/>
      <c r="E2076" s="31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  <c r="S2076" s="31"/>
      <c r="T2076" s="31"/>
      <c r="U2076" s="31"/>
      <c r="V2076" s="31"/>
      <c r="W2076" s="31"/>
      <c r="X2076" s="31"/>
      <c r="Y2076" s="58"/>
    </row>
    <row r="2077" spans="1:25" x14ac:dyDescent="0.35">
      <c r="A2077" s="31"/>
      <c r="B2077" s="59"/>
      <c r="C2077" s="46"/>
      <c r="D2077" s="31"/>
      <c r="E2077" s="31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  <c r="S2077" s="31"/>
      <c r="T2077" s="31"/>
      <c r="U2077" s="31"/>
      <c r="V2077" s="31"/>
      <c r="W2077" s="31"/>
      <c r="X2077" s="31"/>
      <c r="Y2077" s="58"/>
    </row>
    <row r="2078" spans="1:25" x14ac:dyDescent="0.35">
      <c r="A2078" s="31"/>
      <c r="B2078" s="59"/>
      <c r="C2078" s="46"/>
      <c r="D2078" s="31"/>
      <c r="E2078" s="31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  <c r="S2078" s="31"/>
      <c r="T2078" s="31"/>
      <c r="U2078" s="31"/>
      <c r="V2078" s="31"/>
      <c r="W2078" s="31"/>
      <c r="X2078" s="31"/>
      <c r="Y2078" s="58"/>
    </row>
    <row r="2079" spans="1:25" x14ac:dyDescent="0.35">
      <c r="A2079" s="31"/>
      <c r="B2079" s="59"/>
      <c r="C2079" s="46"/>
      <c r="D2079" s="31"/>
      <c r="E2079" s="31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  <c r="S2079" s="31"/>
      <c r="T2079" s="31"/>
      <c r="U2079" s="31"/>
      <c r="V2079" s="31"/>
      <c r="W2079" s="31"/>
      <c r="X2079" s="31"/>
      <c r="Y2079" s="58"/>
    </row>
    <row r="2080" spans="1:25" x14ac:dyDescent="0.35">
      <c r="A2080" s="31"/>
      <c r="B2080" s="59"/>
      <c r="C2080" s="46"/>
      <c r="D2080" s="31"/>
      <c r="E2080" s="31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  <c r="S2080" s="31"/>
      <c r="T2080" s="31"/>
      <c r="U2080" s="31"/>
      <c r="V2080" s="31"/>
      <c r="W2080" s="31"/>
      <c r="X2080" s="31"/>
      <c r="Y2080" s="58"/>
    </row>
    <row r="2081" spans="1:25" x14ac:dyDescent="0.35">
      <c r="A2081" s="31"/>
      <c r="B2081" s="59"/>
      <c r="C2081" s="46"/>
      <c r="D2081" s="31"/>
      <c r="E2081" s="31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  <c r="S2081" s="31"/>
      <c r="T2081" s="31"/>
      <c r="U2081" s="31"/>
      <c r="V2081" s="31"/>
      <c r="W2081" s="31"/>
      <c r="X2081" s="31"/>
      <c r="Y2081" s="58"/>
    </row>
    <row r="2082" spans="1:25" x14ac:dyDescent="0.35">
      <c r="A2082" s="31"/>
      <c r="B2082" s="59"/>
      <c r="C2082" s="46"/>
      <c r="D2082" s="31"/>
      <c r="E2082" s="31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  <c r="S2082" s="31"/>
      <c r="T2082" s="31"/>
      <c r="U2082" s="31"/>
      <c r="V2082" s="31"/>
      <c r="W2082" s="31"/>
      <c r="X2082" s="31"/>
      <c r="Y2082" s="58"/>
    </row>
    <row r="2083" spans="1:25" x14ac:dyDescent="0.35">
      <c r="A2083" s="31"/>
      <c r="B2083" s="59"/>
      <c r="C2083" s="46"/>
      <c r="D2083" s="31"/>
      <c r="E2083" s="31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  <c r="S2083" s="31"/>
      <c r="T2083" s="31"/>
      <c r="U2083" s="31"/>
      <c r="V2083" s="31"/>
      <c r="W2083" s="31"/>
      <c r="X2083" s="31"/>
      <c r="Y2083" s="58"/>
    </row>
    <row r="2084" spans="1:25" x14ac:dyDescent="0.35">
      <c r="A2084" s="31"/>
      <c r="B2084" s="59"/>
      <c r="C2084" s="46"/>
      <c r="D2084" s="31"/>
      <c r="E2084" s="31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  <c r="S2084" s="31"/>
      <c r="T2084" s="31"/>
      <c r="U2084" s="31"/>
      <c r="V2084" s="31"/>
      <c r="W2084" s="31"/>
      <c r="X2084" s="31"/>
      <c r="Y2084" s="58"/>
    </row>
    <row r="2085" spans="1:25" x14ac:dyDescent="0.35">
      <c r="A2085" s="31"/>
      <c r="B2085" s="59"/>
      <c r="C2085" s="46"/>
      <c r="D2085" s="31"/>
      <c r="E2085" s="31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  <c r="S2085" s="31"/>
      <c r="T2085" s="31"/>
      <c r="U2085" s="31"/>
      <c r="V2085" s="31"/>
      <c r="W2085" s="31"/>
      <c r="X2085" s="31"/>
      <c r="Y2085" s="58"/>
    </row>
    <row r="2086" spans="1:25" x14ac:dyDescent="0.35">
      <c r="A2086" s="31"/>
      <c r="B2086" s="59"/>
      <c r="C2086" s="46"/>
      <c r="D2086" s="31"/>
      <c r="E2086" s="31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  <c r="S2086" s="31"/>
      <c r="T2086" s="31"/>
      <c r="U2086" s="31"/>
      <c r="V2086" s="31"/>
      <c r="W2086" s="31"/>
      <c r="X2086" s="31"/>
      <c r="Y2086" s="58"/>
    </row>
    <row r="2087" spans="1:25" x14ac:dyDescent="0.35">
      <c r="A2087" s="31"/>
      <c r="B2087" s="59"/>
      <c r="C2087" s="46"/>
      <c r="D2087" s="31"/>
      <c r="E2087" s="31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  <c r="S2087" s="31"/>
      <c r="T2087" s="31"/>
      <c r="U2087" s="31"/>
      <c r="V2087" s="31"/>
      <c r="W2087" s="31"/>
      <c r="X2087" s="31"/>
      <c r="Y2087" s="58"/>
    </row>
    <row r="2088" spans="1:25" x14ac:dyDescent="0.35">
      <c r="A2088" s="31"/>
      <c r="B2088" s="59"/>
      <c r="C2088" s="46"/>
      <c r="D2088" s="31"/>
      <c r="E2088" s="31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  <c r="S2088" s="31"/>
      <c r="T2088" s="31"/>
      <c r="U2088" s="31"/>
      <c r="V2088" s="31"/>
      <c r="W2088" s="31"/>
      <c r="X2088" s="31"/>
      <c r="Y2088" s="58"/>
    </row>
    <row r="2089" spans="1:25" x14ac:dyDescent="0.35">
      <c r="A2089" s="31"/>
      <c r="B2089" s="59"/>
      <c r="C2089" s="46"/>
      <c r="D2089" s="31"/>
      <c r="E2089" s="31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  <c r="S2089" s="31"/>
      <c r="T2089" s="31"/>
      <c r="U2089" s="31"/>
      <c r="V2089" s="31"/>
      <c r="W2089" s="31"/>
      <c r="X2089" s="31"/>
      <c r="Y2089" s="58"/>
    </row>
    <row r="2090" spans="1:25" x14ac:dyDescent="0.35">
      <c r="A2090" s="31"/>
      <c r="B2090" s="59"/>
      <c r="C2090" s="46"/>
      <c r="D2090" s="31"/>
      <c r="E2090" s="31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  <c r="S2090" s="31"/>
      <c r="T2090" s="31"/>
      <c r="U2090" s="31"/>
      <c r="V2090" s="31"/>
      <c r="W2090" s="31"/>
      <c r="X2090" s="31"/>
      <c r="Y2090" s="58"/>
    </row>
    <row r="2091" spans="1:25" x14ac:dyDescent="0.35">
      <c r="A2091" s="31"/>
      <c r="B2091" s="59"/>
      <c r="C2091" s="46"/>
      <c r="D2091" s="31"/>
      <c r="E2091" s="31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  <c r="S2091" s="31"/>
      <c r="T2091" s="31"/>
      <c r="U2091" s="31"/>
      <c r="V2091" s="31"/>
      <c r="W2091" s="31"/>
      <c r="X2091" s="31"/>
      <c r="Y2091" s="58"/>
    </row>
    <row r="2092" spans="1:25" x14ac:dyDescent="0.35">
      <c r="A2092" s="31"/>
      <c r="B2092" s="59"/>
      <c r="C2092" s="46"/>
      <c r="D2092" s="31"/>
      <c r="E2092" s="31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  <c r="S2092" s="31"/>
      <c r="T2092" s="31"/>
      <c r="U2092" s="31"/>
      <c r="V2092" s="31"/>
      <c r="W2092" s="31"/>
      <c r="X2092" s="31"/>
      <c r="Y2092" s="58"/>
    </row>
    <row r="2093" spans="1:25" x14ac:dyDescent="0.35">
      <c r="A2093" s="31"/>
      <c r="B2093" s="59"/>
      <c r="C2093" s="46"/>
      <c r="D2093" s="31"/>
      <c r="E2093" s="31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  <c r="S2093" s="31"/>
      <c r="T2093" s="31"/>
      <c r="U2093" s="31"/>
      <c r="V2093" s="31"/>
      <c r="W2093" s="31"/>
      <c r="X2093" s="31"/>
      <c r="Y2093" s="58"/>
    </row>
    <row r="2094" spans="1:25" x14ac:dyDescent="0.35">
      <c r="A2094" s="31"/>
      <c r="B2094" s="59"/>
      <c r="C2094" s="46"/>
      <c r="D2094" s="31"/>
      <c r="E2094" s="31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  <c r="S2094" s="31"/>
      <c r="T2094" s="31"/>
      <c r="U2094" s="31"/>
      <c r="V2094" s="31"/>
      <c r="W2094" s="31"/>
      <c r="X2094" s="31"/>
      <c r="Y2094" s="58"/>
    </row>
    <row r="2095" spans="1:25" x14ac:dyDescent="0.35">
      <c r="A2095" s="31"/>
      <c r="B2095" s="59"/>
      <c r="C2095" s="46"/>
      <c r="D2095" s="31"/>
      <c r="E2095" s="31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  <c r="S2095" s="31"/>
      <c r="T2095" s="31"/>
      <c r="U2095" s="31"/>
      <c r="V2095" s="31"/>
      <c r="W2095" s="31"/>
      <c r="X2095" s="31"/>
      <c r="Y2095" s="58"/>
    </row>
    <row r="2096" spans="1:25" x14ac:dyDescent="0.35">
      <c r="A2096" s="31"/>
      <c r="B2096" s="59"/>
      <c r="C2096" s="46"/>
      <c r="D2096" s="31"/>
      <c r="E2096" s="31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  <c r="Y2096" s="58"/>
    </row>
    <row r="2097" spans="1:25" x14ac:dyDescent="0.35">
      <c r="A2097" s="31"/>
      <c r="B2097" s="59"/>
      <c r="C2097" s="46"/>
      <c r="D2097" s="31"/>
      <c r="E2097" s="31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  <c r="S2097" s="31"/>
      <c r="T2097" s="31"/>
      <c r="U2097" s="31"/>
      <c r="V2097" s="31"/>
      <c r="W2097" s="31"/>
      <c r="X2097" s="31"/>
      <c r="Y2097" s="58"/>
    </row>
    <row r="2098" spans="1:25" x14ac:dyDescent="0.35">
      <c r="A2098" s="31"/>
      <c r="B2098" s="59"/>
      <c r="C2098" s="46"/>
      <c r="D2098" s="31"/>
      <c r="E2098" s="31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  <c r="S2098" s="31"/>
      <c r="T2098" s="31"/>
      <c r="U2098" s="31"/>
      <c r="V2098" s="31"/>
      <c r="W2098" s="31"/>
      <c r="X2098" s="31"/>
      <c r="Y2098" s="58"/>
    </row>
    <row r="2099" spans="1:25" x14ac:dyDescent="0.35">
      <c r="A2099" s="31"/>
      <c r="B2099" s="59"/>
      <c r="C2099" s="46"/>
      <c r="D2099" s="31"/>
      <c r="E2099" s="31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  <c r="S2099" s="31"/>
      <c r="T2099" s="31"/>
      <c r="U2099" s="31"/>
      <c r="V2099" s="31"/>
      <c r="W2099" s="31"/>
      <c r="X2099" s="31"/>
      <c r="Y2099" s="58"/>
    </row>
    <row r="2100" spans="1:25" x14ac:dyDescent="0.35">
      <c r="A2100" s="31"/>
      <c r="B2100" s="59"/>
      <c r="C2100" s="46"/>
      <c r="D2100" s="31"/>
      <c r="E2100" s="31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  <c r="S2100" s="31"/>
      <c r="T2100" s="31"/>
      <c r="U2100" s="31"/>
      <c r="V2100" s="31"/>
      <c r="W2100" s="31"/>
      <c r="X2100" s="31"/>
      <c r="Y2100" s="58"/>
    </row>
    <row r="2101" spans="1:25" x14ac:dyDescent="0.35">
      <c r="A2101" s="31"/>
      <c r="B2101" s="59"/>
      <c r="C2101" s="46"/>
      <c r="D2101" s="31"/>
      <c r="E2101" s="31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  <c r="S2101" s="31"/>
      <c r="T2101" s="31"/>
      <c r="U2101" s="31"/>
      <c r="V2101" s="31"/>
      <c r="W2101" s="31"/>
      <c r="X2101" s="31"/>
      <c r="Y2101" s="58"/>
    </row>
    <row r="2102" spans="1:25" x14ac:dyDescent="0.35">
      <c r="A2102" s="31"/>
      <c r="B2102" s="59"/>
      <c r="C2102" s="46"/>
      <c r="D2102" s="31"/>
      <c r="E2102" s="31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  <c r="S2102" s="31"/>
      <c r="T2102" s="31"/>
      <c r="U2102" s="31"/>
      <c r="V2102" s="31"/>
      <c r="W2102" s="31"/>
      <c r="X2102" s="31"/>
      <c r="Y2102" s="58"/>
    </row>
    <row r="2103" spans="1:25" x14ac:dyDescent="0.35">
      <c r="A2103" s="31"/>
      <c r="B2103" s="59"/>
      <c r="C2103" s="46"/>
      <c r="D2103" s="31"/>
      <c r="E2103" s="31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  <c r="S2103" s="31"/>
      <c r="T2103" s="31"/>
      <c r="U2103" s="31"/>
      <c r="V2103" s="31"/>
      <c r="W2103" s="31"/>
      <c r="X2103" s="31"/>
      <c r="Y2103" s="58"/>
    </row>
    <row r="2104" spans="1:25" x14ac:dyDescent="0.35">
      <c r="A2104" s="31"/>
      <c r="B2104" s="59"/>
      <c r="C2104" s="46"/>
      <c r="D2104" s="31"/>
      <c r="E2104" s="31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  <c r="S2104" s="31"/>
      <c r="T2104" s="31"/>
      <c r="U2104" s="31"/>
      <c r="V2104" s="31"/>
      <c r="W2104" s="31"/>
      <c r="X2104" s="31"/>
      <c r="Y2104" s="58"/>
    </row>
    <row r="2105" spans="1:25" x14ac:dyDescent="0.35">
      <c r="A2105" s="31"/>
      <c r="B2105" s="59"/>
      <c r="C2105" s="46"/>
      <c r="D2105" s="31"/>
      <c r="E2105" s="31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  <c r="S2105" s="31"/>
      <c r="T2105" s="31"/>
      <c r="U2105" s="31"/>
      <c r="V2105" s="31"/>
      <c r="W2105" s="31"/>
      <c r="X2105" s="31"/>
      <c r="Y2105" s="58"/>
    </row>
    <row r="2106" spans="1:25" x14ac:dyDescent="0.35">
      <c r="A2106" s="31"/>
      <c r="B2106" s="59"/>
      <c r="C2106" s="46"/>
      <c r="D2106" s="31"/>
      <c r="E2106" s="31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  <c r="S2106" s="31"/>
      <c r="T2106" s="31"/>
      <c r="U2106" s="31"/>
      <c r="V2106" s="31"/>
      <c r="W2106" s="31"/>
      <c r="X2106" s="31"/>
      <c r="Y2106" s="58"/>
    </row>
    <row r="2107" spans="1:25" x14ac:dyDescent="0.35">
      <c r="A2107" s="31"/>
      <c r="B2107" s="59"/>
      <c r="C2107" s="46"/>
      <c r="D2107" s="31"/>
      <c r="E2107" s="31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  <c r="S2107" s="31"/>
      <c r="T2107" s="31"/>
      <c r="U2107" s="31"/>
      <c r="V2107" s="31"/>
      <c r="W2107" s="31"/>
      <c r="X2107" s="31"/>
      <c r="Y2107" s="58"/>
    </row>
    <row r="2108" spans="1:25" x14ac:dyDescent="0.35">
      <c r="A2108" s="31"/>
      <c r="B2108" s="59"/>
      <c r="C2108" s="46"/>
      <c r="D2108" s="31"/>
      <c r="E2108" s="31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  <c r="S2108" s="31"/>
      <c r="T2108" s="31"/>
      <c r="U2108" s="31"/>
      <c r="V2108" s="31"/>
      <c r="W2108" s="31"/>
      <c r="X2108" s="31"/>
      <c r="Y2108" s="58"/>
    </row>
    <row r="2109" spans="1:25" x14ac:dyDescent="0.35">
      <c r="A2109" s="31"/>
      <c r="B2109" s="59"/>
      <c r="C2109" s="46"/>
      <c r="D2109" s="31"/>
      <c r="E2109" s="31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/>
      <c r="T2109" s="31"/>
      <c r="U2109" s="31"/>
      <c r="V2109" s="31"/>
      <c r="W2109" s="31"/>
      <c r="X2109" s="31"/>
      <c r="Y2109" s="58"/>
    </row>
    <row r="2110" spans="1:25" x14ac:dyDescent="0.35">
      <c r="A2110" s="31"/>
      <c r="B2110" s="59"/>
      <c r="C2110" s="46"/>
      <c r="D2110" s="31"/>
      <c r="E2110" s="31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  <c r="S2110" s="31"/>
      <c r="T2110" s="31"/>
      <c r="U2110" s="31"/>
      <c r="V2110" s="31"/>
      <c r="W2110" s="31"/>
      <c r="X2110" s="31"/>
      <c r="Y2110" s="58"/>
    </row>
    <row r="2111" spans="1:25" x14ac:dyDescent="0.35">
      <c r="A2111" s="31"/>
      <c r="B2111" s="59"/>
      <c r="C2111" s="46"/>
      <c r="D2111" s="31"/>
      <c r="E2111" s="31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  <c r="S2111" s="31"/>
      <c r="T2111" s="31"/>
      <c r="U2111" s="31"/>
      <c r="V2111" s="31"/>
      <c r="W2111" s="31"/>
      <c r="X2111" s="31"/>
      <c r="Y2111" s="58"/>
    </row>
    <row r="2112" spans="1:25" x14ac:dyDescent="0.35">
      <c r="A2112" s="31"/>
      <c r="B2112" s="59"/>
      <c r="C2112" s="46"/>
      <c r="D2112" s="31"/>
      <c r="E2112" s="31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  <c r="S2112" s="31"/>
      <c r="T2112" s="31"/>
      <c r="U2112" s="31"/>
      <c r="V2112" s="31"/>
      <c r="W2112" s="31"/>
      <c r="X2112" s="31"/>
      <c r="Y2112" s="58"/>
    </row>
    <row r="2113" spans="1:25" x14ac:dyDescent="0.35">
      <c r="A2113" s="31"/>
      <c r="B2113" s="59"/>
      <c r="C2113" s="46"/>
      <c r="D2113" s="31"/>
      <c r="E2113" s="31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  <c r="S2113" s="31"/>
      <c r="T2113" s="31"/>
      <c r="U2113" s="31"/>
      <c r="V2113" s="31"/>
      <c r="W2113" s="31"/>
      <c r="X2113" s="31"/>
      <c r="Y2113" s="58"/>
    </row>
    <row r="2114" spans="1:25" x14ac:dyDescent="0.35">
      <c r="A2114" s="31"/>
      <c r="B2114" s="59"/>
      <c r="C2114" s="46"/>
      <c r="D2114" s="31"/>
      <c r="E2114" s="31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  <c r="S2114" s="31"/>
      <c r="T2114" s="31"/>
      <c r="U2114" s="31"/>
      <c r="V2114" s="31"/>
      <c r="W2114" s="31"/>
      <c r="X2114" s="31"/>
      <c r="Y2114" s="58"/>
    </row>
    <row r="2115" spans="1:25" x14ac:dyDescent="0.35">
      <c r="A2115" s="31"/>
      <c r="B2115" s="59"/>
      <c r="C2115" s="46"/>
      <c r="D2115" s="31"/>
      <c r="E2115" s="31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  <c r="S2115" s="31"/>
      <c r="T2115" s="31"/>
      <c r="U2115" s="31"/>
      <c r="V2115" s="31"/>
      <c r="W2115" s="31"/>
      <c r="X2115" s="31"/>
      <c r="Y2115" s="58"/>
    </row>
    <row r="2116" spans="1:25" x14ac:dyDescent="0.35">
      <c r="A2116" s="31"/>
      <c r="B2116" s="59"/>
      <c r="C2116" s="46"/>
      <c r="D2116" s="31"/>
      <c r="E2116" s="31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  <c r="S2116" s="31"/>
      <c r="T2116" s="31"/>
      <c r="U2116" s="31"/>
      <c r="V2116" s="31"/>
      <c r="W2116" s="31"/>
      <c r="X2116" s="31"/>
      <c r="Y2116" s="58"/>
    </row>
    <row r="2117" spans="1:25" x14ac:dyDescent="0.35">
      <c r="A2117" s="31"/>
      <c r="B2117" s="59"/>
      <c r="C2117" s="46"/>
      <c r="D2117" s="31"/>
      <c r="E2117" s="31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  <c r="S2117" s="31"/>
      <c r="T2117" s="31"/>
      <c r="U2117" s="31"/>
      <c r="V2117" s="31"/>
      <c r="W2117" s="31"/>
      <c r="X2117" s="31"/>
      <c r="Y2117" s="58"/>
    </row>
    <row r="2118" spans="1:25" x14ac:dyDescent="0.35">
      <c r="A2118" s="31"/>
      <c r="B2118" s="59"/>
      <c r="C2118" s="46"/>
      <c r="D2118" s="31"/>
      <c r="E2118" s="31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  <c r="S2118" s="31"/>
      <c r="T2118" s="31"/>
      <c r="U2118" s="31"/>
      <c r="V2118" s="31"/>
      <c r="W2118" s="31"/>
      <c r="X2118" s="31"/>
      <c r="Y2118" s="58"/>
    </row>
    <row r="2119" spans="1:25" x14ac:dyDescent="0.35">
      <c r="A2119" s="31"/>
      <c r="B2119" s="59"/>
      <c r="C2119" s="46"/>
      <c r="D2119" s="31"/>
      <c r="E2119" s="31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  <c r="S2119" s="31"/>
      <c r="T2119" s="31"/>
      <c r="U2119" s="31"/>
      <c r="V2119" s="31"/>
      <c r="W2119" s="31"/>
      <c r="X2119" s="31"/>
      <c r="Y2119" s="58"/>
    </row>
    <row r="2120" spans="1:25" x14ac:dyDescent="0.35">
      <c r="A2120" s="31"/>
      <c r="B2120" s="59"/>
      <c r="C2120" s="46"/>
      <c r="D2120" s="31"/>
      <c r="E2120" s="31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  <c r="S2120" s="31"/>
      <c r="T2120" s="31"/>
      <c r="U2120" s="31"/>
      <c r="V2120" s="31"/>
      <c r="W2120" s="31"/>
      <c r="X2120" s="31"/>
      <c r="Y2120" s="58"/>
    </row>
    <row r="2121" spans="1:25" x14ac:dyDescent="0.35">
      <c r="A2121" s="31"/>
      <c r="B2121" s="59"/>
      <c r="C2121" s="46"/>
      <c r="D2121" s="31"/>
      <c r="E2121" s="31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  <c r="S2121" s="31"/>
      <c r="T2121" s="31"/>
      <c r="U2121" s="31"/>
      <c r="V2121" s="31"/>
      <c r="W2121" s="31"/>
      <c r="X2121" s="31"/>
      <c r="Y2121" s="58"/>
    </row>
    <row r="2122" spans="1:25" x14ac:dyDescent="0.35">
      <c r="A2122" s="31"/>
      <c r="B2122" s="59"/>
      <c r="C2122" s="46"/>
      <c r="D2122" s="31"/>
      <c r="E2122" s="31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  <c r="S2122" s="31"/>
      <c r="T2122" s="31"/>
      <c r="U2122" s="31"/>
      <c r="V2122" s="31"/>
      <c r="W2122" s="31"/>
      <c r="X2122" s="31"/>
      <c r="Y2122" s="58"/>
    </row>
    <row r="2123" spans="1:25" x14ac:dyDescent="0.35">
      <c r="A2123" s="31"/>
      <c r="B2123" s="59"/>
      <c r="C2123" s="46"/>
      <c r="D2123" s="31"/>
      <c r="E2123" s="31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  <c r="S2123" s="31"/>
      <c r="T2123" s="31"/>
      <c r="U2123" s="31"/>
      <c r="V2123" s="31"/>
      <c r="W2123" s="31"/>
      <c r="X2123" s="31"/>
      <c r="Y2123" s="58"/>
    </row>
    <row r="2124" spans="1:25" x14ac:dyDescent="0.35">
      <c r="A2124" s="31"/>
      <c r="B2124" s="59"/>
      <c r="C2124" s="46"/>
      <c r="D2124" s="31"/>
      <c r="E2124" s="31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  <c r="S2124" s="31"/>
      <c r="T2124" s="31"/>
      <c r="U2124" s="31"/>
      <c r="V2124" s="31"/>
      <c r="W2124" s="31"/>
      <c r="X2124" s="31"/>
      <c r="Y2124" s="58"/>
    </row>
    <row r="2125" spans="1:25" x14ac:dyDescent="0.35">
      <c r="A2125" s="31"/>
      <c r="B2125" s="59"/>
      <c r="C2125" s="46"/>
      <c r="D2125" s="31"/>
      <c r="E2125" s="31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  <c r="S2125" s="31"/>
      <c r="T2125" s="31"/>
      <c r="U2125" s="31"/>
      <c r="V2125" s="31"/>
      <c r="W2125" s="31"/>
      <c r="X2125" s="31"/>
      <c r="Y2125" s="58"/>
    </row>
    <row r="2126" spans="1:25" x14ac:dyDescent="0.35">
      <c r="A2126" s="31"/>
      <c r="B2126" s="59"/>
      <c r="C2126" s="46"/>
      <c r="D2126" s="31"/>
      <c r="E2126" s="31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  <c r="S2126" s="31"/>
      <c r="T2126" s="31"/>
      <c r="U2126" s="31"/>
      <c r="V2126" s="31"/>
      <c r="W2126" s="31"/>
      <c r="X2126" s="31"/>
      <c r="Y2126" s="58"/>
    </row>
    <row r="2127" spans="1:25" x14ac:dyDescent="0.35">
      <c r="A2127" s="31"/>
      <c r="B2127" s="59"/>
      <c r="C2127" s="46"/>
      <c r="D2127" s="31"/>
      <c r="E2127" s="31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  <c r="S2127" s="31"/>
      <c r="T2127" s="31"/>
      <c r="U2127" s="31"/>
      <c r="V2127" s="31"/>
      <c r="W2127" s="31"/>
      <c r="X2127" s="31"/>
      <c r="Y2127" s="58"/>
    </row>
    <row r="2128" spans="1:25" x14ac:dyDescent="0.35">
      <c r="A2128" s="31"/>
      <c r="B2128" s="59"/>
      <c r="C2128" s="46"/>
      <c r="D2128" s="31"/>
      <c r="E2128" s="31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  <c r="S2128" s="31"/>
      <c r="T2128" s="31"/>
      <c r="U2128" s="31"/>
      <c r="V2128" s="31"/>
      <c r="W2128" s="31"/>
      <c r="X2128" s="31"/>
      <c r="Y2128" s="58"/>
    </row>
    <row r="2129" spans="1:25" x14ac:dyDescent="0.35">
      <c r="A2129" s="31"/>
      <c r="B2129" s="59"/>
      <c r="C2129" s="46"/>
      <c r="D2129" s="31"/>
      <c r="E2129" s="31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  <c r="S2129" s="31"/>
      <c r="T2129" s="31"/>
      <c r="U2129" s="31"/>
      <c r="V2129" s="31"/>
      <c r="W2129" s="31"/>
      <c r="X2129" s="31"/>
      <c r="Y2129" s="58"/>
    </row>
    <row r="2130" spans="1:25" x14ac:dyDescent="0.35">
      <c r="A2130" s="31"/>
      <c r="B2130" s="59"/>
      <c r="C2130" s="46"/>
      <c r="D2130" s="31"/>
      <c r="E2130" s="31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  <c r="S2130" s="31"/>
      <c r="T2130" s="31"/>
      <c r="U2130" s="31"/>
      <c r="V2130" s="31"/>
      <c r="W2130" s="31"/>
      <c r="X2130" s="31"/>
      <c r="Y2130" s="58"/>
    </row>
    <row r="2131" spans="1:25" x14ac:dyDescent="0.35">
      <c r="A2131" s="31"/>
      <c r="B2131" s="59"/>
      <c r="C2131" s="46"/>
      <c r="D2131" s="31"/>
      <c r="E2131" s="31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  <c r="S2131" s="31"/>
      <c r="T2131" s="31"/>
      <c r="U2131" s="31"/>
      <c r="V2131" s="31"/>
      <c r="W2131" s="31"/>
      <c r="X2131" s="31"/>
      <c r="Y2131" s="58"/>
    </row>
    <row r="2132" spans="1:25" x14ac:dyDescent="0.35">
      <c r="A2132" s="31"/>
      <c r="B2132" s="59"/>
      <c r="C2132" s="46"/>
      <c r="D2132" s="31"/>
      <c r="E2132" s="31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  <c r="S2132" s="31"/>
      <c r="T2132" s="31"/>
      <c r="U2132" s="31"/>
      <c r="V2132" s="31"/>
      <c r="W2132" s="31"/>
      <c r="X2132" s="31"/>
      <c r="Y2132" s="58"/>
    </row>
    <row r="2133" spans="1:25" x14ac:dyDescent="0.35">
      <c r="A2133" s="31"/>
      <c r="B2133" s="59"/>
      <c r="C2133" s="46"/>
      <c r="D2133" s="31"/>
      <c r="E2133" s="31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  <c r="S2133" s="31"/>
      <c r="T2133" s="31"/>
      <c r="U2133" s="31"/>
      <c r="V2133" s="31"/>
      <c r="W2133" s="31"/>
      <c r="X2133" s="31"/>
      <c r="Y2133" s="58"/>
    </row>
    <row r="2134" spans="1:25" x14ac:dyDescent="0.35">
      <c r="A2134" s="31"/>
      <c r="B2134" s="59"/>
      <c r="C2134" s="46"/>
      <c r="D2134" s="31"/>
      <c r="E2134" s="31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  <c r="S2134" s="31"/>
      <c r="T2134" s="31"/>
      <c r="U2134" s="31"/>
      <c r="V2134" s="31"/>
      <c r="W2134" s="31"/>
      <c r="X2134" s="31"/>
      <c r="Y2134" s="58"/>
    </row>
    <row r="2135" spans="1:25" x14ac:dyDescent="0.35">
      <c r="A2135" s="31"/>
      <c r="B2135" s="59"/>
      <c r="C2135" s="46"/>
      <c r="D2135" s="31"/>
      <c r="E2135" s="31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  <c r="S2135" s="31"/>
      <c r="T2135" s="31"/>
      <c r="U2135" s="31"/>
      <c r="V2135" s="31"/>
      <c r="W2135" s="31"/>
      <c r="X2135" s="31"/>
      <c r="Y2135" s="58"/>
    </row>
    <row r="2136" spans="1:25" x14ac:dyDescent="0.35">
      <c r="A2136" s="31"/>
      <c r="B2136" s="59"/>
      <c r="C2136" s="46"/>
      <c r="D2136" s="31"/>
      <c r="E2136" s="31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  <c r="S2136" s="31"/>
      <c r="T2136" s="31"/>
      <c r="U2136" s="31"/>
      <c r="V2136" s="31"/>
      <c r="W2136" s="31"/>
      <c r="X2136" s="31"/>
      <c r="Y2136" s="58"/>
    </row>
    <row r="2137" spans="1:25" x14ac:dyDescent="0.35">
      <c r="A2137" s="31"/>
      <c r="B2137" s="59"/>
      <c r="C2137" s="46"/>
      <c r="D2137" s="31"/>
      <c r="E2137" s="31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  <c r="S2137" s="31"/>
      <c r="T2137" s="31"/>
      <c r="U2137" s="31"/>
      <c r="V2137" s="31"/>
      <c r="W2137" s="31"/>
      <c r="X2137" s="31"/>
      <c r="Y2137" s="58"/>
    </row>
    <row r="2138" spans="1:25" x14ac:dyDescent="0.35">
      <c r="A2138" s="31"/>
      <c r="B2138" s="59"/>
      <c r="C2138" s="46"/>
      <c r="D2138" s="31"/>
      <c r="E2138" s="31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  <c r="S2138" s="31"/>
      <c r="T2138" s="31"/>
      <c r="U2138" s="31"/>
      <c r="V2138" s="31"/>
      <c r="W2138" s="31"/>
      <c r="X2138" s="31"/>
      <c r="Y2138" s="58"/>
    </row>
    <row r="2139" spans="1:25" x14ac:dyDescent="0.35">
      <c r="A2139" s="31"/>
      <c r="B2139" s="59"/>
      <c r="C2139" s="46"/>
      <c r="D2139" s="31"/>
      <c r="E2139" s="31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  <c r="S2139" s="31"/>
      <c r="T2139" s="31"/>
      <c r="U2139" s="31"/>
      <c r="V2139" s="31"/>
      <c r="W2139" s="31"/>
      <c r="X2139" s="31"/>
      <c r="Y2139" s="58"/>
    </row>
    <row r="2140" spans="1:25" x14ac:dyDescent="0.35">
      <c r="A2140" s="31"/>
      <c r="B2140" s="59"/>
      <c r="C2140" s="46"/>
      <c r="D2140" s="31"/>
      <c r="E2140" s="31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  <c r="S2140" s="31"/>
      <c r="T2140" s="31"/>
      <c r="U2140" s="31"/>
      <c r="V2140" s="31"/>
      <c r="W2140" s="31"/>
      <c r="X2140" s="31"/>
      <c r="Y2140" s="58"/>
    </row>
    <row r="2141" spans="1:25" x14ac:dyDescent="0.35">
      <c r="A2141" s="31"/>
      <c r="B2141" s="59"/>
      <c r="C2141" s="46"/>
      <c r="D2141" s="31"/>
      <c r="E2141" s="31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  <c r="S2141" s="31"/>
      <c r="T2141" s="31"/>
      <c r="U2141" s="31"/>
      <c r="V2141" s="31"/>
      <c r="W2141" s="31"/>
      <c r="X2141" s="31"/>
      <c r="Y2141" s="58"/>
    </row>
    <row r="2142" spans="1:25" x14ac:dyDescent="0.35">
      <c r="A2142" s="31"/>
      <c r="B2142" s="59"/>
      <c r="C2142" s="46"/>
      <c r="D2142" s="31"/>
      <c r="E2142" s="31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  <c r="Y2142" s="58"/>
    </row>
    <row r="2143" spans="1:25" x14ac:dyDescent="0.35">
      <c r="A2143" s="31"/>
      <c r="B2143" s="59"/>
      <c r="C2143" s="46"/>
      <c r="D2143" s="31"/>
      <c r="E2143" s="31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  <c r="Y2143" s="58"/>
    </row>
    <row r="2144" spans="1:25" x14ac:dyDescent="0.35">
      <c r="A2144" s="31"/>
      <c r="B2144" s="59"/>
      <c r="C2144" s="46"/>
      <c r="D2144" s="31"/>
      <c r="E2144" s="31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  <c r="Y2144" s="58"/>
    </row>
    <row r="2145" spans="1:25" x14ac:dyDescent="0.35">
      <c r="A2145" s="31"/>
      <c r="B2145" s="59"/>
      <c r="C2145" s="46"/>
      <c r="D2145" s="31"/>
      <c r="E2145" s="31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  <c r="S2145" s="31"/>
      <c r="T2145" s="31"/>
      <c r="U2145" s="31"/>
      <c r="V2145" s="31"/>
      <c r="W2145" s="31"/>
      <c r="X2145" s="31"/>
      <c r="Y2145" s="58"/>
    </row>
    <row r="2146" spans="1:25" x14ac:dyDescent="0.35">
      <c r="A2146" s="31"/>
      <c r="B2146" s="59"/>
      <c r="C2146" s="46"/>
      <c r="D2146" s="31"/>
      <c r="E2146" s="31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  <c r="S2146" s="31"/>
      <c r="T2146" s="31"/>
      <c r="U2146" s="31"/>
      <c r="V2146" s="31"/>
      <c r="W2146" s="31"/>
      <c r="X2146" s="31"/>
      <c r="Y2146" s="58"/>
    </row>
    <row r="2147" spans="1:25" x14ac:dyDescent="0.35">
      <c r="A2147" s="31"/>
      <c r="B2147" s="59"/>
      <c r="C2147" s="46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58"/>
    </row>
    <row r="2148" spans="1:25" x14ac:dyDescent="0.35">
      <c r="A2148" s="31"/>
      <c r="B2148" s="59"/>
      <c r="C2148" s="46"/>
      <c r="D2148" s="31"/>
      <c r="E2148" s="31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  <c r="S2148" s="31"/>
      <c r="T2148" s="31"/>
      <c r="U2148" s="31"/>
      <c r="V2148" s="31"/>
      <c r="W2148" s="31"/>
      <c r="X2148" s="31"/>
      <c r="Y2148" s="58"/>
    </row>
    <row r="2149" spans="1:25" x14ac:dyDescent="0.35">
      <c r="A2149" s="31"/>
      <c r="B2149" s="59"/>
      <c r="C2149" s="46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58"/>
    </row>
    <row r="2150" spans="1:25" x14ac:dyDescent="0.35">
      <c r="A2150" s="31"/>
      <c r="B2150" s="59"/>
      <c r="C2150" s="46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58"/>
    </row>
    <row r="2151" spans="1:25" x14ac:dyDescent="0.35">
      <c r="A2151" s="31"/>
      <c r="B2151" s="59"/>
      <c r="C2151" s="46"/>
      <c r="D2151" s="31"/>
      <c r="E2151" s="31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  <c r="S2151" s="31"/>
      <c r="T2151" s="31"/>
      <c r="U2151" s="31"/>
      <c r="V2151" s="31"/>
      <c r="W2151" s="31"/>
      <c r="X2151" s="31"/>
      <c r="Y2151" s="58"/>
    </row>
    <row r="2152" spans="1:25" x14ac:dyDescent="0.35">
      <c r="A2152" s="31"/>
      <c r="B2152" s="59"/>
      <c r="C2152" s="46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58"/>
    </row>
    <row r="2153" spans="1:25" x14ac:dyDescent="0.35">
      <c r="A2153" s="31"/>
      <c r="B2153" s="59"/>
      <c r="C2153" s="46"/>
      <c r="D2153" s="31"/>
      <c r="E2153" s="31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  <c r="S2153" s="31"/>
      <c r="T2153" s="31"/>
      <c r="U2153" s="31"/>
      <c r="V2153" s="31"/>
      <c r="W2153" s="31"/>
      <c r="X2153" s="31"/>
      <c r="Y2153" s="58"/>
    </row>
    <row r="2154" spans="1:25" x14ac:dyDescent="0.35">
      <c r="A2154" s="31"/>
      <c r="B2154" s="59"/>
      <c r="C2154" s="46"/>
      <c r="D2154" s="31"/>
      <c r="E2154" s="31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  <c r="S2154" s="31"/>
      <c r="T2154" s="31"/>
      <c r="U2154" s="31"/>
      <c r="V2154" s="31"/>
      <c r="W2154" s="31"/>
      <c r="X2154" s="31"/>
      <c r="Y2154" s="58"/>
    </row>
    <row r="2155" spans="1:25" x14ac:dyDescent="0.35">
      <c r="A2155" s="31"/>
      <c r="B2155" s="59"/>
      <c r="C2155" s="46"/>
      <c r="D2155" s="31"/>
      <c r="E2155" s="31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  <c r="S2155" s="31"/>
      <c r="T2155" s="31"/>
      <c r="U2155" s="31"/>
      <c r="V2155" s="31"/>
      <c r="W2155" s="31"/>
      <c r="X2155" s="31"/>
      <c r="Y2155" s="58"/>
    </row>
    <row r="2156" spans="1:25" x14ac:dyDescent="0.35">
      <c r="A2156" s="31"/>
      <c r="B2156" s="59"/>
      <c r="C2156" s="46"/>
      <c r="D2156" s="31"/>
      <c r="E2156" s="31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  <c r="S2156" s="31"/>
      <c r="T2156" s="31"/>
      <c r="U2156" s="31"/>
      <c r="V2156" s="31"/>
      <c r="W2156" s="31"/>
      <c r="X2156" s="31"/>
      <c r="Y2156" s="58"/>
    </row>
    <row r="2157" spans="1:25" x14ac:dyDescent="0.35">
      <c r="A2157" s="31"/>
      <c r="B2157" s="59"/>
      <c r="C2157" s="46"/>
      <c r="D2157" s="31"/>
      <c r="E2157" s="31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  <c r="S2157" s="31"/>
      <c r="T2157" s="31"/>
      <c r="U2157" s="31"/>
      <c r="V2157" s="31"/>
      <c r="W2157" s="31"/>
      <c r="X2157" s="31"/>
      <c r="Y2157" s="58"/>
    </row>
    <row r="2158" spans="1:25" x14ac:dyDescent="0.35">
      <c r="A2158" s="31"/>
      <c r="B2158" s="59"/>
      <c r="C2158" s="46"/>
      <c r="D2158" s="31"/>
      <c r="E2158" s="31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  <c r="S2158" s="31"/>
      <c r="T2158" s="31"/>
      <c r="U2158" s="31"/>
      <c r="V2158" s="31"/>
      <c r="W2158" s="31"/>
      <c r="X2158" s="31"/>
      <c r="Y2158" s="58"/>
    </row>
    <row r="2159" spans="1:25" x14ac:dyDescent="0.35">
      <c r="A2159" s="31"/>
      <c r="B2159" s="59"/>
      <c r="C2159" s="46"/>
      <c r="D2159" s="31"/>
      <c r="E2159" s="31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  <c r="S2159" s="31"/>
      <c r="T2159" s="31"/>
      <c r="U2159" s="31"/>
      <c r="V2159" s="31"/>
      <c r="W2159" s="31"/>
      <c r="X2159" s="31"/>
      <c r="Y2159" s="58"/>
    </row>
    <row r="2160" spans="1:25" x14ac:dyDescent="0.35">
      <c r="A2160" s="31"/>
      <c r="B2160" s="59"/>
      <c r="C2160" s="46"/>
      <c r="D2160" s="31"/>
      <c r="E2160" s="31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  <c r="S2160" s="31"/>
      <c r="T2160" s="31"/>
      <c r="U2160" s="31"/>
      <c r="V2160" s="31"/>
      <c r="W2160" s="31"/>
      <c r="X2160" s="31"/>
      <c r="Y2160" s="58"/>
    </row>
    <row r="2161" spans="1:25" x14ac:dyDescent="0.35">
      <c r="A2161" s="31"/>
      <c r="B2161" s="59"/>
      <c r="C2161" s="46"/>
      <c r="D2161" s="31"/>
      <c r="E2161" s="31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  <c r="S2161" s="31"/>
      <c r="T2161" s="31"/>
      <c r="U2161" s="31"/>
      <c r="V2161" s="31"/>
      <c r="W2161" s="31"/>
      <c r="X2161" s="31"/>
      <c r="Y2161" s="58"/>
    </row>
    <row r="2162" spans="1:25" x14ac:dyDescent="0.35">
      <c r="A2162" s="31"/>
      <c r="B2162" s="59"/>
      <c r="C2162" s="46"/>
      <c r="D2162" s="31"/>
      <c r="E2162" s="31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  <c r="S2162" s="31"/>
      <c r="T2162" s="31"/>
      <c r="U2162" s="31"/>
      <c r="V2162" s="31"/>
      <c r="W2162" s="31"/>
      <c r="X2162" s="31"/>
      <c r="Y2162" s="58"/>
    </row>
    <row r="2163" spans="1:25" x14ac:dyDescent="0.35">
      <c r="A2163" s="31"/>
      <c r="B2163" s="59"/>
      <c r="C2163" s="46"/>
      <c r="D2163" s="31"/>
      <c r="E2163" s="31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  <c r="S2163" s="31"/>
      <c r="T2163" s="31"/>
      <c r="U2163" s="31"/>
      <c r="V2163" s="31"/>
      <c r="W2163" s="31"/>
      <c r="X2163" s="31"/>
      <c r="Y2163" s="58"/>
    </row>
    <row r="2164" spans="1:25" x14ac:dyDescent="0.35">
      <c r="A2164" s="31"/>
      <c r="B2164" s="59"/>
      <c r="C2164" s="46"/>
      <c r="D2164" s="31"/>
      <c r="E2164" s="31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  <c r="S2164" s="31"/>
      <c r="T2164" s="31"/>
      <c r="U2164" s="31"/>
      <c r="V2164" s="31"/>
      <c r="W2164" s="31"/>
      <c r="X2164" s="31"/>
      <c r="Y2164" s="58"/>
    </row>
    <row r="2165" spans="1:25" x14ac:dyDescent="0.35">
      <c r="A2165" s="31"/>
      <c r="B2165" s="59"/>
      <c r="C2165" s="46"/>
      <c r="D2165" s="31"/>
      <c r="E2165" s="31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  <c r="S2165" s="31"/>
      <c r="T2165" s="31"/>
      <c r="U2165" s="31"/>
      <c r="V2165" s="31"/>
      <c r="W2165" s="31"/>
      <c r="X2165" s="31"/>
      <c r="Y2165" s="58"/>
    </row>
    <row r="2166" spans="1:25" x14ac:dyDescent="0.35">
      <c r="A2166" s="31"/>
      <c r="B2166" s="59"/>
      <c r="C2166" s="46"/>
      <c r="D2166" s="31"/>
      <c r="E2166" s="31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  <c r="S2166" s="31"/>
      <c r="T2166" s="31"/>
      <c r="U2166" s="31"/>
      <c r="V2166" s="31"/>
      <c r="W2166" s="31"/>
      <c r="X2166" s="31"/>
      <c r="Y2166" s="58"/>
    </row>
    <row r="2167" spans="1:25" x14ac:dyDescent="0.35">
      <c r="A2167" s="31"/>
      <c r="B2167" s="59"/>
      <c r="C2167" s="46"/>
      <c r="D2167" s="31"/>
      <c r="E2167" s="31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  <c r="S2167" s="31"/>
      <c r="T2167" s="31"/>
      <c r="U2167" s="31"/>
      <c r="V2167" s="31"/>
      <c r="W2167" s="31"/>
      <c r="X2167" s="31"/>
      <c r="Y2167" s="58"/>
    </row>
    <row r="2168" spans="1:25" x14ac:dyDescent="0.35">
      <c r="A2168" s="31"/>
      <c r="B2168" s="59"/>
      <c r="C2168" s="46"/>
      <c r="D2168" s="31"/>
      <c r="E2168" s="31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  <c r="S2168" s="31"/>
      <c r="T2168" s="31"/>
      <c r="U2168" s="31"/>
      <c r="V2168" s="31"/>
      <c r="W2168" s="31"/>
      <c r="X2168" s="31"/>
      <c r="Y2168" s="58"/>
    </row>
    <row r="2169" spans="1:25" x14ac:dyDescent="0.35">
      <c r="A2169" s="31"/>
      <c r="B2169" s="59"/>
      <c r="C2169" s="46"/>
      <c r="D2169" s="31"/>
      <c r="E2169" s="31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  <c r="S2169" s="31"/>
      <c r="T2169" s="31"/>
      <c r="U2169" s="31"/>
      <c r="V2169" s="31"/>
      <c r="W2169" s="31"/>
      <c r="X2169" s="31"/>
      <c r="Y2169" s="58"/>
    </row>
    <row r="2170" spans="1:25" x14ac:dyDescent="0.35">
      <c r="A2170" s="31"/>
      <c r="B2170" s="59"/>
      <c r="C2170" s="46"/>
      <c r="D2170" s="31"/>
      <c r="E2170" s="31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  <c r="S2170" s="31"/>
      <c r="T2170" s="31"/>
      <c r="U2170" s="31"/>
      <c r="V2170" s="31"/>
      <c r="W2170" s="31"/>
      <c r="X2170" s="31"/>
      <c r="Y2170" s="58"/>
    </row>
    <row r="2171" spans="1:25" x14ac:dyDescent="0.35">
      <c r="A2171" s="31"/>
      <c r="B2171" s="59"/>
      <c r="C2171" s="46"/>
      <c r="D2171" s="31"/>
      <c r="E2171" s="31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  <c r="S2171" s="31"/>
      <c r="T2171" s="31"/>
      <c r="U2171" s="31"/>
      <c r="V2171" s="31"/>
      <c r="W2171" s="31"/>
      <c r="X2171" s="31"/>
      <c r="Y2171" s="58"/>
    </row>
    <row r="2172" spans="1:25" x14ac:dyDescent="0.35">
      <c r="A2172" s="31"/>
      <c r="B2172" s="59"/>
      <c r="C2172" s="46"/>
      <c r="D2172" s="31"/>
      <c r="E2172" s="31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  <c r="S2172" s="31"/>
      <c r="T2172" s="31"/>
      <c r="U2172" s="31"/>
      <c r="V2172" s="31"/>
      <c r="W2172" s="31"/>
      <c r="X2172" s="31"/>
      <c r="Y2172" s="58"/>
    </row>
    <row r="2173" spans="1:25" x14ac:dyDescent="0.35">
      <c r="A2173" s="31"/>
      <c r="B2173" s="59"/>
      <c r="C2173" s="46"/>
      <c r="D2173" s="31"/>
      <c r="E2173" s="31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  <c r="S2173" s="31"/>
      <c r="T2173" s="31"/>
      <c r="U2173" s="31"/>
      <c r="V2173" s="31"/>
      <c r="W2173" s="31"/>
      <c r="X2173" s="31"/>
      <c r="Y2173" s="58"/>
    </row>
    <row r="2174" spans="1:25" x14ac:dyDescent="0.35">
      <c r="A2174" s="31"/>
      <c r="B2174" s="59"/>
      <c r="C2174" s="46"/>
      <c r="D2174" s="31"/>
      <c r="E2174" s="31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  <c r="S2174" s="31"/>
      <c r="T2174" s="31"/>
      <c r="U2174" s="31"/>
      <c r="V2174" s="31"/>
      <c r="W2174" s="31"/>
      <c r="X2174" s="31"/>
      <c r="Y2174" s="58"/>
    </row>
    <row r="2175" spans="1:25" x14ac:dyDescent="0.35">
      <c r="A2175" s="31"/>
      <c r="B2175" s="59"/>
      <c r="C2175" s="46"/>
      <c r="D2175" s="31"/>
      <c r="E2175" s="31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  <c r="S2175" s="31"/>
      <c r="T2175" s="31"/>
      <c r="U2175" s="31"/>
      <c r="V2175" s="31"/>
      <c r="W2175" s="31"/>
      <c r="X2175" s="31"/>
      <c r="Y2175" s="58"/>
    </row>
    <row r="2176" spans="1:25" x14ac:dyDescent="0.35">
      <c r="A2176" s="31"/>
      <c r="B2176" s="59"/>
      <c r="C2176" s="46"/>
      <c r="D2176" s="31"/>
      <c r="E2176" s="31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  <c r="S2176" s="31"/>
      <c r="T2176" s="31"/>
      <c r="U2176" s="31"/>
      <c r="V2176" s="31"/>
      <c r="W2176" s="31"/>
      <c r="X2176" s="31"/>
      <c r="Y2176" s="58"/>
    </row>
    <row r="2177" spans="1:25" x14ac:dyDescent="0.35">
      <c r="A2177" s="31"/>
      <c r="B2177" s="59"/>
      <c r="C2177" s="46"/>
      <c r="D2177" s="31"/>
      <c r="E2177" s="31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  <c r="S2177" s="31"/>
      <c r="T2177" s="31"/>
      <c r="U2177" s="31"/>
      <c r="V2177" s="31"/>
      <c r="W2177" s="31"/>
      <c r="X2177" s="31"/>
      <c r="Y2177" s="58"/>
    </row>
    <row r="2178" spans="1:25" x14ac:dyDescent="0.35">
      <c r="A2178" s="31"/>
      <c r="B2178" s="59"/>
      <c r="C2178" s="46"/>
      <c r="D2178" s="31"/>
      <c r="E2178" s="31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  <c r="S2178" s="31"/>
      <c r="T2178" s="31"/>
      <c r="U2178" s="31"/>
      <c r="V2178" s="31"/>
      <c r="W2178" s="31"/>
      <c r="X2178" s="31"/>
      <c r="Y2178" s="58"/>
    </row>
    <row r="2179" spans="1:25" x14ac:dyDescent="0.35">
      <c r="A2179" s="31"/>
      <c r="B2179" s="59"/>
      <c r="C2179" s="46"/>
      <c r="D2179" s="31"/>
      <c r="E2179" s="31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  <c r="S2179" s="31"/>
      <c r="T2179" s="31"/>
      <c r="U2179" s="31"/>
      <c r="V2179" s="31"/>
      <c r="W2179" s="31"/>
      <c r="X2179" s="31"/>
      <c r="Y2179" s="58"/>
    </row>
    <row r="2180" spans="1:25" x14ac:dyDescent="0.35">
      <c r="A2180" s="31"/>
      <c r="B2180" s="59"/>
      <c r="C2180" s="46"/>
      <c r="D2180" s="31"/>
      <c r="E2180" s="31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  <c r="S2180" s="31"/>
      <c r="T2180" s="31"/>
      <c r="U2180" s="31"/>
      <c r="V2180" s="31"/>
      <c r="W2180" s="31"/>
      <c r="X2180" s="31"/>
      <c r="Y2180" s="58"/>
    </row>
    <row r="2181" spans="1:25" x14ac:dyDescent="0.35">
      <c r="A2181" s="31"/>
      <c r="B2181" s="59"/>
      <c r="C2181" s="46"/>
      <c r="D2181" s="31"/>
      <c r="E2181" s="31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  <c r="S2181" s="31"/>
      <c r="T2181" s="31"/>
      <c r="U2181" s="31"/>
      <c r="V2181" s="31"/>
      <c r="W2181" s="31"/>
      <c r="X2181" s="31"/>
      <c r="Y2181" s="58"/>
    </row>
    <row r="2182" spans="1:25" x14ac:dyDescent="0.35">
      <c r="A2182" s="31"/>
      <c r="B2182" s="59"/>
      <c r="C2182" s="46"/>
      <c r="D2182" s="31"/>
      <c r="E2182" s="31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  <c r="S2182" s="31"/>
      <c r="T2182" s="31"/>
      <c r="U2182" s="31"/>
      <c r="V2182" s="31"/>
      <c r="W2182" s="31"/>
      <c r="X2182" s="31"/>
      <c r="Y2182" s="58"/>
    </row>
    <row r="2183" spans="1:25" x14ac:dyDescent="0.35">
      <c r="A2183" s="31"/>
      <c r="B2183" s="59"/>
      <c r="C2183" s="46"/>
      <c r="D2183" s="31"/>
      <c r="E2183" s="31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  <c r="S2183" s="31"/>
      <c r="T2183" s="31"/>
      <c r="U2183" s="31"/>
      <c r="V2183" s="31"/>
      <c r="W2183" s="31"/>
      <c r="X2183" s="31"/>
      <c r="Y2183" s="58"/>
    </row>
    <row r="2184" spans="1:25" x14ac:dyDescent="0.35">
      <c r="A2184" s="31"/>
      <c r="B2184" s="59"/>
      <c r="C2184" s="46"/>
      <c r="D2184" s="31"/>
      <c r="E2184" s="31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  <c r="S2184" s="31"/>
      <c r="T2184" s="31"/>
      <c r="U2184" s="31"/>
      <c r="V2184" s="31"/>
      <c r="W2184" s="31"/>
      <c r="X2184" s="31"/>
      <c r="Y2184" s="58"/>
    </row>
    <row r="2185" spans="1:25" x14ac:dyDescent="0.35">
      <c r="A2185" s="31"/>
      <c r="B2185" s="59"/>
      <c r="C2185" s="46"/>
      <c r="D2185" s="31"/>
      <c r="E2185" s="31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  <c r="S2185" s="31"/>
      <c r="T2185" s="31"/>
      <c r="U2185" s="31"/>
      <c r="V2185" s="31"/>
      <c r="W2185" s="31"/>
      <c r="X2185" s="31"/>
      <c r="Y2185" s="58"/>
    </row>
    <row r="2186" spans="1:25" x14ac:dyDescent="0.35">
      <c r="A2186" s="31"/>
      <c r="B2186" s="59"/>
      <c r="C2186" s="46"/>
      <c r="D2186" s="31"/>
      <c r="E2186" s="31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  <c r="S2186" s="31"/>
      <c r="T2186" s="31"/>
      <c r="U2186" s="31"/>
      <c r="V2186" s="31"/>
      <c r="W2186" s="31"/>
      <c r="X2186" s="31"/>
      <c r="Y2186" s="58"/>
    </row>
    <row r="2187" spans="1:25" x14ac:dyDescent="0.35">
      <c r="A2187" s="31"/>
      <c r="B2187" s="59"/>
      <c r="C2187" s="46"/>
      <c r="D2187" s="31"/>
      <c r="E2187" s="31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  <c r="S2187" s="31"/>
      <c r="T2187" s="31"/>
      <c r="U2187" s="31"/>
      <c r="V2187" s="31"/>
      <c r="W2187" s="31"/>
      <c r="X2187" s="31"/>
      <c r="Y2187" s="58"/>
    </row>
    <row r="2188" spans="1:25" x14ac:dyDescent="0.35">
      <c r="A2188" s="31"/>
      <c r="B2188" s="59"/>
      <c r="C2188" s="46"/>
      <c r="D2188" s="31"/>
      <c r="E2188" s="31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  <c r="S2188" s="31"/>
      <c r="T2188" s="31"/>
      <c r="U2188" s="31"/>
      <c r="V2188" s="31"/>
      <c r="W2188" s="31"/>
      <c r="X2188" s="31"/>
      <c r="Y2188" s="58"/>
    </row>
    <row r="2189" spans="1:25" x14ac:dyDescent="0.35">
      <c r="A2189" s="31"/>
      <c r="B2189" s="59"/>
      <c r="C2189" s="46"/>
      <c r="D2189" s="31"/>
      <c r="E2189" s="31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  <c r="S2189" s="31"/>
      <c r="T2189" s="31"/>
      <c r="U2189" s="31"/>
      <c r="V2189" s="31"/>
      <c r="W2189" s="31"/>
      <c r="X2189" s="31"/>
      <c r="Y2189" s="58"/>
    </row>
    <row r="2190" spans="1:25" x14ac:dyDescent="0.35">
      <c r="A2190" s="31"/>
      <c r="B2190" s="59"/>
      <c r="C2190" s="46"/>
      <c r="D2190" s="31"/>
      <c r="E2190" s="31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  <c r="S2190" s="31"/>
      <c r="T2190" s="31"/>
      <c r="U2190" s="31"/>
      <c r="V2190" s="31"/>
      <c r="W2190" s="31"/>
      <c r="X2190" s="31"/>
      <c r="Y2190" s="58"/>
    </row>
    <row r="2191" spans="1:25" x14ac:dyDescent="0.35">
      <c r="A2191" s="31"/>
      <c r="B2191" s="59"/>
      <c r="C2191" s="46"/>
      <c r="D2191" s="31"/>
      <c r="E2191" s="31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  <c r="S2191" s="31"/>
      <c r="T2191" s="31"/>
      <c r="U2191" s="31"/>
      <c r="V2191" s="31"/>
      <c r="W2191" s="31"/>
      <c r="X2191" s="31"/>
      <c r="Y2191" s="58"/>
    </row>
    <row r="2192" spans="1:25" x14ac:dyDescent="0.35">
      <c r="A2192" s="31"/>
      <c r="B2192" s="59"/>
      <c r="C2192" s="46"/>
      <c r="D2192" s="31"/>
      <c r="E2192" s="31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  <c r="S2192" s="31"/>
      <c r="T2192" s="31"/>
      <c r="U2192" s="31"/>
      <c r="V2192" s="31"/>
      <c r="W2192" s="31"/>
      <c r="X2192" s="31"/>
      <c r="Y2192" s="58"/>
    </row>
    <row r="2193" spans="1:25" x14ac:dyDescent="0.35">
      <c r="A2193" s="31"/>
      <c r="B2193" s="59"/>
      <c r="C2193" s="46"/>
      <c r="D2193" s="31"/>
      <c r="E2193" s="31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  <c r="S2193" s="31"/>
      <c r="T2193" s="31"/>
      <c r="U2193" s="31"/>
      <c r="V2193" s="31"/>
      <c r="W2193" s="31"/>
      <c r="X2193" s="31"/>
      <c r="Y2193" s="58"/>
    </row>
    <row r="2194" spans="1:25" x14ac:dyDescent="0.35">
      <c r="A2194" s="31"/>
      <c r="B2194" s="59"/>
      <c r="C2194" s="46"/>
      <c r="D2194" s="31"/>
      <c r="E2194" s="31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  <c r="S2194" s="31"/>
      <c r="T2194" s="31"/>
      <c r="U2194" s="31"/>
      <c r="V2194" s="31"/>
      <c r="W2194" s="31"/>
      <c r="X2194" s="31"/>
      <c r="Y2194" s="58"/>
    </row>
    <row r="2195" spans="1:25" x14ac:dyDescent="0.35">
      <c r="A2195" s="31"/>
      <c r="B2195" s="59"/>
      <c r="C2195" s="46"/>
      <c r="D2195" s="31"/>
      <c r="E2195" s="31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  <c r="S2195" s="31"/>
      <c r="T2195" s="31"/>
      <c r="U2195" s="31"/>
      <c r="V2195" s="31"/>
      <c r="W2195" s="31"/>
      <c r="X2195" s="31"/>
      <c r="Y2195" s="58"/>
    </row>
    <row r="2196" spans="1:25" x14ac:dyDescent="0.35">
      <c r="A2196" s="31"/>
      <c r="B2196" s="59"/>
      <c r="C2196" s="46"/>
      <c r="D2196" s="31"/>
      <c r="E2196" s="31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  <c r="S2196" s="31"/>
      <c r="T2196" s="31"/>
      <c r="U2196" s="31"/>
      <c r="V2196" s="31"/>
      <c r="W2196" s="31"/>
      <c r="X2196" s="31"/>
      <c r="Y2196" s="58"/>
    </row>
    <row r="2197" spans="1:25" x14ac:dyDescent="0.35">
      <c r="A2197" s="31"/>
      <c r="B2197" s="59"/>
      <c r="C2197" s="46"/>
      <c r="D2197" s="31"/>
      <c r="E2197" s="31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  <c r="S2197" s="31"/>
      <c r="T2197" s="31"/>
      <c r="U2197" s="31"/>
      <c r="V2197" s="31"/>
      <c r="W2197" s="31"/>
      <c r="X2197" s="31"/>
      <c r="Y2197" s="58"/>
    </row>
    <row r="2198" spans="1:25" x14ac:dyDescent="0.35">
      <c r="A2198" s="31"/>
      <c r="B2198" s="59"/>
      <c r="C2198" s="46"/>
      <c r="D2198" s="31"/>
      <c r="E2198" s="31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  <c r="S2198" s="31"/>
      <c r="T2198" s="31"/>
      <c r="U2198" s="31"/>
      <c r="V2198" s="31"/>
      <c r="W2198" s="31"/>
      <c r="X2198" s="31"/>
      <c r="Y2198" s="58"/>
    </row>
    <row r="2199" spans="1:25" x14ac:dyDescent="0.35">
      <c r="A2199" s="31"/>
      <c r="B2199" s="59"/>
      <c r="C2199" s="46"/>
      <c r="D2199" s="31"/>
      <c r="E2199" s="31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  <c r="S2199" s="31"/>
      <c r="T2199" s="31"/>
      <c r="U2199" s="31"/>
      <c r="V2199" s="31"/>
      <c r="W2199" s="31"/>
      <c r="X2199" s="31"/>
      <c r="Y2199" s="58"/>
    </row>
    <row r="2200" spans="1:25" x14ac:dyDescent="0.35">
      <c r="A2200" s="31"/>
      <c r="B2200" s="59"/>
      <c r="C2200" s="46"/>
      <c r="D2200" s="31"/>
      <c r="E2200" s="31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  <c r="S2200" s="31"/>
      <c r="T2200" s="31"/>
      <c r="U2200" s="31"/>
      <c r="V2200" s="31"/>
      <c r="W2200" s="31"/>
      <c r="X2200" s="31"/>
      <c r="Y2200" s="58"/>
    </row>
    <row r="2201" spans="1:25" x14ac:dyDescent="0.35">
      <c r="A2201" s="31"/>
      <c r="B2201" s="59"/>
      <c r="C2201" s="46"/>
      <c r="D2201" s="31"/>
      <c r="E2201" s="31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  <c r="S2201" s="31"/>
      <c r="T2201" s="31"/>
      <c r="U2201" s="31"/>
      <c r="V2201" s="31"/>
      <c r="W2201" s="31"/>
      <c r="X2201" s="31"/>
      <c r="Y2201" s="58"/>
    </row>
    <row r="2202" spans="1:25" x14ac:dyDescent="0.35">
      <c r="A2202" s="31"/>
      <c r="B2202" s="59"/>
      <c r="C2202" s="46"/>
      <c r="D2202" s="31"/>
      <c r="E2202" s="31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  <c r="S2202" s="31"/>
      <c r="T2202" s="31"/>
      <c r="U2202" s="31"/>
      <c r="V2202" s="31"/>
      <c r="W2202" s="31"/>
      <c r="X2202" s="31"/>
      <c r="Y2202" s="58"/>
    </row>
    <row r="2203" spans="1:25" x14ac:dyDescent="0.35">
      <c r="A2203" s="31"/>
      <c r="B2203" s="59"/>
      <c r="C2203" s="46"/>
      <c r="D2203" s="31"/>
      <c r="E2203" s="31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  <c r="S2203" s="31"/>
      <c r="T2203" s="31"/>
      <c r="U2203" s="31"/>
      <c r="V2203" s="31"/>
      <c r="W2203" s="31"/>
      <c r="X2203" s="31"/>
      <c r="Y2203" s="58"/>
    </row>
    <row r="2204" spans="1:25" x14ac:dyDescent="0.35">
      <c r="A2204" s="31"/>
      <c r="B2204" s="59"/>
      <c r="C2204" s="46"/>
      <c r="D2204" s="31"/>
      <c r="E2204" s="31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  <c r="S2204" s="31"/>
      <c r="T2204" s="31"/>
      <c r="U2204" s="31"/>
      <c r="V2204" s="31"/>
      <c r="W2204" s="31"/>
      <c r="X2204" s="31"/>
      <c r="Y2204" s="58"/>
    </row>
    <row r="2205" spans="1:25" x14ac:dyDescent="0.35">
      <c r="A2205" s="31"/>
      <c r="B2205" s="59"/>
      <c r="C2205" s="46"/>
      <c r="D2205" s="31"/>
      <c r="E2205" s="31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  <c r="S2205" s="31"/>
      <c r="T2205" s="31"/>
      <c r="U2205" s="31"/>
      <c r="V2205" s="31"/>
      <c r="W2205" s="31"/>
      <c r="X2205" s="31"/>
      <c r="Y2205" s="58"/>
    </row>
    <row r="2206" spans="1:25" x14ac:dyDescent="0.35">
      <c r="A2206" s="31"/>
      <c r="B2206" s="59"/>
      <c r="C2206" s="46"/>
      <c r="D2206" s="31"/>
      <c r="E2206" s="31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  <c r="S2206" s="31"/>
      <c r="T2206" s="31"/>
      <c r="U2206" s="31"/>
      <c r="V2206" s="31"/>
      <c r="W2206" s="31"/>
      <c r="X2206" s="31"/>
      <c r="Y2206" s="58"/>
    </row>
    <row r="2207" spans="1:25" x14ac:dyDescent="0.35">
      <c r="A2207" s="31"/>
      <c r="B2207" s="59"/>
      <c r="C2207" s="46"/>
      <c r="D2207" s="31"/>
      <c r="E2207" s="31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  <c r="S2207" s="31"/>
      <c r="T2207" s="31"/>
      <c r="U2207" s="31"/>
      <c r="V2207" s="31"/>
      <c r="W2207" s="31"/>
      <c r="X2207" s="31"/>
      <c r="Y2207" s="58"/>
    </row>
    <row r="2208" spans="1:25" x14ac:dyDescent="0.35">
      <c r="A2208" s="31"/>
      <c r="B2208" s="59"/>
      <c r="C2208" s="46"/>
      <c r="D2208" s="31"/>
      <c r="E2208" s="31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  <c r="S2208" s="31"/>
      <c r="T2208" s="31"/>
      <c r="U2208" s="31"/>
      <c r="V2208" s="31"/>
      <c r="W2208" s="31"/>
      <c r="X2208" s="31"/>
      <c r="Y2208" s="58"/>
    </row>
    <row r="2209" spans="1:25" x14ac:dyDescent="0.35">
      <c r="A2209" s="31"/>
      <c r="B2209" s="59"/>
      <c r="C2209" s="46"/>
      <c r="D2209" s="31"/>
      <c r="E2209" s="31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  <c r="S2209" s="31"/>
      <c r="T2209" s="31"/>
      <c r="U2209" s="31"/>
      <c r="V2209" s="31"/>
      <c r="W2209" s="31"/>
      <c r="X2209" s="31"/>
      <c r="Y2209" s="58"/>
    </row>
    <row r="2210" spans="1:25" x14ac:dyDescent="0.35">
      <c r="A2210" s="31"/>
      <c r="B2210" s="59"/>
      <c r="C2210" s="46"/>
      <c r="D2210" s="31"/>
      <c r="E2210" s="31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  <c r="Y2210" s="58"/>
    </row>
    <row r="2211" spans="1:25" x14ac:dyDescent="0.35">
      <c r="A2211" s="31"/>
      <c r="B2211" s="59"/>
      <c r="C2211" s="46"/>
      <c r="D2211" s="31"/>
      <c r="E2211" s="31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  <c r="Y2211" s="58"/>
    </row>
    <row r="2212" spans="1:25" x14ac:dyDescent="0.35">
      <c r="A2212" s="31"/>
      <c r="B2212" s="59"/>
      <c r="C2212" s="46"/>
      <c r="D2212" s="31"/>
      <c r="E2212" s="31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  <c r="Y2212" s="58"/>
    </row>
    <row r="2213" spans="1:25" x14ac:dyDescent="0.35">
      <c r="A2213" s="31"/>
      <c r="B2213" s="59"/>
      <c r="C2213" s="46"/>
      <c r="D2213" s="31"/>
      <c r="E2213" s="31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  <c r="Y2213" s="58"/>
    </row>
    <row r="2214" spans="1:25" x14ac:dyDescent="0.35">
      <c r="A2214" s="31"/>
      <c r="B2214" s="59"/>
      <c r="C2214" s="46"/>
      <c r="D2214" s="31"/>
      <c r="E2214" s="31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  <c r="Y2214" s="58"/>
    </row>
    <row r="2215" spans="1:25" x14ac:dyDescent="0.35">
      <c r="A2215" s="31"/>
      <c r="B2215" s="59"/>
      <c r="C2215" s="46"/>
      <c r="D2215" s="31"/>
      <c r="E2215" s="31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  <c r="Y2215" s="58"/>
    </row>
    <row r="2216" spans="1:25" x14ac:dyDescent="0.35">
      <c r="A2216" s="31"/>
      <c r="B2216" s="59"/>
      <c r="C2216" s="46"/>
      <c r="D2216" s="31"/>
      <c r="E2216" s="31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  <c r="S2216" s="31"/>
      <c r="T2216" s="31"/>
      <c r="U2216" s="31"/>
      <c r="V2216" s="31"/>
      <c r="W2216" s="31"/>
      <c r="X2216" s="31"/>
      <c r="Y2216" s="58"/>
    </row>
    <row r="2217" spans="1:25" x14ac:dyDescent="0.35">
      <c r="A2217" s="31"/>
      <c r="B2217" s="59"/>
      <c r="C2217" s="46"/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  <c r="Y2217" s="58"/>
    </row>
    <row r="2218" spans="1:25" x14ac:dyDescent="0.35">
      <c r="A2218" s="31"/>
      <c r="B2218" s="59"/>
      <c r="C2218" s="46"/>
      <c r="D2218" s="31"/>
      <c r="E2218" s="31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  <c r="S2218" s="31"/>
      <c r="T2218" s="31"/>
      <c r="U2218" s="31"/>
      <c r="V2218" s="31"/>
      <c r="W2218" s="31"/>
      <c r="X2218" s="31"/>
      <c r="Y2218" s="58"/>
    </row>
    <row r="2219" spans="1:25" x14ac:dyDescent="0.35">
      <c r="A2219" s="31"/>
      <c r="B2219" s="59"/>
      <c r="C2219" s="46"/>
      <c r="D2219" s="31"/>
      <c r="E2219" s="31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  <c r="S2219" s="31"/>
      <c r="T2219" s="31"/>
      <c r="U2219" s="31"/>
      <c r="V2219" s="31"/>
      <c r="W2219" s="31"/>
      <c r="X2219" s="31"/>
      <c r="Y2219" s="58"/>
    </row>
    <row r="2220" spans="1:25" x14ac:dyDescent="0.35">
      <c r="A2220" s="31"/>
      <c r="B2220" s="59"/>
      <c r="C2220" s="46"/>
      <c r="D2220" s="31"/>
      <c r="E2220" s="31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  <c r="S2220" s="31"/>
      <c r="T2220" s="31"/>
      <c r="U2220" s="31"/>
      <c r="V2220" s="31"/>
      <c r="W2220" s="31"/>
      <c r="X2220" s="31"/>
      <c r="Y2220" s="58"/>
    </row>
    <row r="2221" spans="1:25" x14ac:dyDescent="0.35">
      <c r="A2221" s="31"/>
      <c r="B2221" s="59"/>
      <c r="C2221" s="46"/>
      <c r="D2221" s="31"/>
      <c r="E2221" s="31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  <c r="S2221" s="31"/>
      <c r="T2221" s="31"/>
      <c r="U2221" s="31"/>
      <c r="V2221" s="31"/>
      <c r="W2221" s="31"/>
      <c r="X2221" s="31"/>
      <c r="Y2221" s="58"/>
    </row>
    <row r="2222" spans="1:25" x14ac:dyDescent="0.35">
      <c r="A2222" s="31"/>
      <c r="B2222" s="59"/>
      <c r="C2222" s="46"/>
      <c r="D2222" s="31"/>
      <c r="E2222" s="31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  <c r="S2222" s="31"/>
      <c r="T2222" s="31"/>
      <c r="U2222" s="31"/>
      <c r="V2222" s="31"/>
      <c r="W2222" s="31"/>
      <c r="X2222" s="31"/>
      <c r="Y2222" s="58"/>
    </row>
    <row r="2223" spans="1:25" x14ac:dyDescent="0.35">
      <c r="A2223" s="31"/>
      <c r="B2223" s="59"/>
      <c r="C2223" s="46"/>
      <c r="D2223" s="31"/>
      <c r="E2223" s="31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  <c r="S2223" s="31"/>
      <c r="T2223" s="31"/>
      <c r="U2223" s="31"/>
      <c r="V2223" s="31"/>
      <c r="W2223" s="31"/>
      <c r="X2223" s="31"/>
      <c r="Y2223" s="58"/>
    </row>
    <row r="2224" spans="1:25" x14ac:dyDescent="0.35">
      <c r="A2224" s="31"/>
      <c r="B2224" s="59"/>
      <c r="C2224" s="46"/>
      <c r="D2224" s="31"/>
      <c r="E2224" s="31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  <c r="S2224" s="31"/>
      <c r="T2224" s="31"/>
      <c r="U2224" s="31"/>
      <c r="V2224" s="31"/>
      <c r="W2224" s="31"/>
      <c r="X2224" s="31"/>
      <c r="Y2224" s="58"/>
    </row>
    <row r="2225" spans="1:25" x14ac:dyDescent="0.35">
      <c r="A2225" s="31"/>
      <c r="B2225" s="59"/>
      <c r="C2225" s="46"/>
      <c r="D2225" s="31"/>
      <c r="E2225" s="31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  <c r="S2225" s="31"/>
      <c r="T2225" s="31"/>
      <c r="U2225" s="31"/>
      <c r="V2225" s="31"/>
      <c r="W2225" s="31"/>
      <c r="X2225" s="31"/>
      <c r="Y2225" s="58"/>
    </row>
    <row r="2226" spans="1:25" x14ac:dyDescent="0.35">
      <c r="A2226" s="31"/>
      <c r="B2226" s="59"/>
      <c r="C2226" s="46"/>
      <c r="D2226" s="31"/>
      <c r="E2226" s="31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  <c r="S2226" s="31"/>
      <c r="T2226" s="31"/>
      <c r="U2226" s="31"/>
      <c r="V2226" s="31"/>
      <c r="W2226" s="31"/>
      <c r="X2226" s="31"/>
      <c r="Y2226" s="58"/>
    </row>
    <row r="2227" spans="1:25" x14ac:dyDescent="0.35">
      <c r="A2227" s="31"/>
      <c r="B2227" s="59"/>
      <c r="C2227" s="46"/>
      <c r="D2227" s="31"/>
      <c r="E2227" s="31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  <c r="S2227" s="31"/>
      <c r="T2227" s="31"/>
      <c r="U2227" s="31"/>
      <c r="V2227" s="31"/>
      <c r="W2227" s="31"/>
      <c r="X2227" s="31"/>
      <c r="Y2227" s="58"/>
    </row>
    <row r="2228" spans="1:25" x14ac:dyDescent="0.35">
      <c r="A2228" s="31"/>
      <c r="B2228" s="59"/>
      <c r="C2228" s="46"/>
      <c r="D2228" s="31"/>
      <c r="E2228" s="31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  <c r="S2228" s="31"/>
      <c r="T2228" s="31"/>
      <c r="U2228" s="31"/>
      <c r="V2228" s="31"/>
      <c r="W2228" s="31"/>
      <c r="X2228" s="31"/>
      <c r="Y2228" s="58"/>
    </row>
    <row r="2229" spans="1:25" x14ac:dyDescent="0.35">
      <c r="A2229" s="31"/>
      <c r="B2229" s="59"/>
      <c r="C2229" s="46"/>
      <c r="D2229" s="31"/>
      <c r="E2229" s="31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  <c r="S2229" s="31"/>
      <c r="T2229" s="31"/>
      <c r="U2229" s="31"/>
      <c r="V2229" s="31"/>
      <c r="W2229" s="31"/>
      <c r="X2229" s="31"/>
      <c r="Y2229" s="58"/>
    </row>
    <row r="2230" spans="1:25" x14ac:dyDescent="0.35">
      <c r="A2230" s="31"/>
      <c r="B2230" s="59"/>
      <c r="C2230" s="46"/>
      <c r="D2230" s="31"/>
      <c r="E2230" s="31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  <c r="S2230" s="31"/>
      <c r="T2230" s="31"/>
      <c r="U2230" s="31"/>
      <c r="V2230" s="31"/>
      <c r="W2230" s="31"/>
      <c r="X2230" s="31"/>
      <c r="Y2230" s="58"/>
    </row>
    <row r="2231" spans="1:25" x14ac:dyDescent="0.35">
      <c r="A2231" s="31"/>
      <c r="B2231" s="59"/>
      <c r="C2231" s="46"/>
      <c r="D2231" s="31"/>
      <c r="E2231" s="31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  <c r="S2231" s="31"/>
      <c r="T2231" s="31"/>
      <c r="U2231" s="31"/>
      <c r="V2231" s="31"/>
      <c r="W2231" s="31"/>
      <c r="X2231" s="31"/>
      <c r="Y2231" s="58"/>
    </row>
    <row r="2232" spans="1:25" x14ac:dyDescent="0.35">
      <c r="A2232" s="31"/>
      <c r="B2232" s="59"/>
      <c r="C2232" s="46"/>
      <c r="D2232" s="31"/>
      <c r="E2232" s="31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  <c r="S2232" s="31"/>
      <c r="T2232" s="31"/>
      <c r="U2232" s="31"/>
      <c r="V2232" s="31"/>
      <c r="W2232" s="31"/>
      <c r="X2232" s="31"/>
      <c r="Y2232" s="58"/>
    </row>
    <row r="2233" spans="1:25" x14ac:dyDescent="0.35">
      <c r="A2233" s="31"/>
      <c r="B2233" s="59"/>
      <c r="C2233" s="46"/>
      <c r="D2233" s="31"/>
      <c r="E2233" s="31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  <c r="S2233" s="31"/>
      <c r="T2233" s="31"/>
      <c r="U2233" s="31"/>
      <c r="V2233" s="31"/>
      <c r="W2233" s="31"/>
      <c r="X2233" s="31"/>
      <c r="Y2233" s="58"/>
    </row>
    <row r="2234" spans="1:25" x14ac:dyDescent="0.35">
      <c r="A2234" s="31"/>
      <c r="B2234" s="59"/>
      <c r="C2234" s="46"/>
      <c r="D2234" s="31"/>
      <c r="E2234" s="31"/>
      <c r="F2234" s="31"/>
      <c r="G2234" s="31"/>
      <c r="H2234" s="31"/>
      <c r="I2234" s="31"/>
      <c r="J2234" s="31"/>
      <c r="K2234" s="31"/>
      <c r="L2234" s="31"/>
      <c r="M2234" s="31"/>
      <c r="N2234" s="31"/>
      <c r="O2234" s="31"/>
      <c r="P2234" s="31"/>
      <c r="Q2234" s="31"/>
      <c r="R2234" s="31"/>
      <c r="S2234" s="31"/>
      <c r="T2234" s="31"/>
      <c r="U2234" s="31"/>
      <c r="V2234" s="31"/>
      <c r="W2234" s="31"/>
      <c r="X2234" s="31"/>
      <c r="Y2234" s="58"/>
    </row>
    <row r="2235" spans="1:25" x14ac:dyDescent="0.35">
      <c r="A2235" s="31"/>
      <c r="B2235" s="59"/>
      <c r="C2235" s="46"/>
      <c r="D2235" s="31"/>
      <c r="E2235" s="31"/>
      <c r="F2235" s="31"/>
      <c r="G2235" s="31"/>
      <c r="H2235" s="31"/>
      <c r="I2235" s="31"/>
      <c r="J2235" s="31"/>
      <c r="K2235" s="31"/>
      <c r="L2235" s="31"/>
      <c r="M2235" s="31"/>
      <c r="N2235" s="31"/>
      <c r="O2235" s="31"/>
      <c r="P2235" s="31"/>
      <c r="Q2235" s="31"/>
      <c r="R2235" s="31"/>
      <c r="S2235" s="31"/>
      <c r="T2235" s="31"/>
      <c r="U2235" s="31"/>
      <c r="V2235" s="31"/>
      <c r="W2235" s="31"/>
      <c r="X2235" s="31"/>
      <c r="Y2235" s="58"/>
    </row>
    <row r="2236" spans="1:25" x14ac:dyDescent="0.35">
      <c r="A2236" s="31"/>
      <c r="B2236" s="59"/>
      <c r="C2236" s="46"/>
      <c r="D2236" s="31"/>
      <c r="E2236" s="31"/>
      <c r="F2236" s="31"/>
      <c r="G2236" s="31"/>
      <c r="H2236" s="31"/>
      <c r="I2236" s="31"/>
      <c r="J2236" s="31"/>
      <c r="K2236" s="31"/>
      <c r="L2236" s="31"/>
      <c r="M2236" s="31"/>
      <c r="N2236" s="31"/>
      <c r="O2236" s="31"/>
      <c r="P2236" s="31"/>
      <c r="Q2236" s="31"/>
      <c r="R2236" s="31"/>
      <c r="S2236" s="31"/>
      <c r="T2236" s="31"/>
      <c r="U2236" s="31"/>
      <c r="V2236" s="31"/>
      <c r="W2236" s="31"/>
      <c r="X2236" s="31"/>
      <c r="Y2236" s="58"/>
    </row>
    <row r="2237" spans="1:25" x14ac:dyDescent="0.35">
      <c r="A2237" s="31"/>
      <c r="B2237" s="59"/>
      <c r="C2237" s="46"/>
      <c r="D2237" s="31"/>
      <c r="E2237" s="31"/>
      <c r="F2237" s="31"/>
      <c r="G2237" s="31"/>
      <c r="H2237" s="31"/>
      <c r="I2237" s="31"/>
      <c r="J2237" s="31"/>
      <c r="K2237" s="31"/>
      <c r="L2237" s="31"/>
      <c r="M2237" s="31"/>
      <c r="N2237" s="31"/>
      <c r="O2237" s="31"/>
      <c r="P2237" s="31"/>
      <c r="Q2237" s="31"/>
      <c r="R2237" s="31"/>
      <c r="S2237" s="31"/>
      <c r="T2237" s="31"/>
      <c r="U2237" s="31"/>
      <c r="V2237" s="31"/>
      <c r="W2237" s="31"/>
      <c r="X2237" s="31"/>
      <c r="Y2237" s="58"/>
    </row>
    <row r="2238" spans="1:25" x14ac:dyDescent="0.35">
      <c r="A2238" s="31"/>
      <c r="B2238" s="59"/>
      <c r="C2238" s="46"/>
      <c r="D2238" s="31"/>
      <c r="E2238" s="31"/>
      <c r="F2238" s="31"/>
      <c r="G2238" s="31"/>
      <c r="H2238" s="31"/>
      <c r="I2238" s="31"/>
      <c r="J2238" s="31"/>
      <c r="K2238" s="31"/>
      <c r="L2238" s="31"/>
      <c r="M2238" s="31"/>
      <c r="N2238" s="31"/>
      <c r="O2238" s="31"/>
      <c r="P2238" s="31"/>
      <c r="Q2238" s="31"/>
      <c r="R2238" s="31"/>
      <c r="S2238" s="31"/>
      <c r="T2238" s="31"/>
      <c r="U2238" s="31"/>
      <c r="V2238" s="31"/>
      <c r="W2238" s="31"/>
      <c r="X2238" s="31"/>
      <c r="Y2238" s="58"/>
    </row>
    <row r="2239" spans="1:25" x14ac:dyDescent="0.35">
      <c r="A2239" s="31"/>
      <c r="B2239" s="59"/>
      <c r="C2239" s="46"/>
      <c r="D2239" s="31"/>
      <c r="E2239" s="31"/>
      <c r="F2239" s="31"/>
      <c r="G2239" s="31"/>
      <c r="H2239" s="31"/>
      <c r="I2239" s="31"/>
      <c r="J2239" s="31"/>
      <c r="K2239" s="31"/>
      <c r="L2239" s="31"/>
      <c r="M2239" s="31"/>
      <c r="N2239" s="31"/>
      <c r="O2239" s="31"/>
      <c r="P2239" s="31"/>
      <c r="Q2239" s="31"/>
      <c r="R2239" s="31"/>
      <c r="S2239" s="31"/>
      <c r="T2239" s="31"/>
      <c r="U2239" s="31"/>
      <c r="V2239" s="31"/>
      <c r="W2239" s="31"/>
      <c r="X2239" s="31"/>
      <c r="Y2239" s="58"/>
    </row>
    <row r="2240" spans="1:25" x14ac:dyDescent="0.35">
      <c r="A2240" s="31"/>
      <c r="B2240" s="59"/>
      <c r="C2240" s="46"/>
      <c r="D2240" s="31"/>
      <c r="E2240" s="31"/>
      <c r="F2240" s="31"/>
      <c r="G2240" s="31"/>
      <c r="H2240" s="31"/>
      <c r="I2240" s="31"/>
      <c r="J2240" s="31"/>
      <c r="K2240" s="31"/>
      <c r="L2240" s="31"/>
      <c r="M2240" s="31"/>
      <c r="N2240" s="31"/>
      <c r="O2240" s="31"/>
      <c r="P2240" s="31"/>
      <c r="Q2240" s="31"/>
      <c r="R2240" s="31"/>
      <c r="S2240" s="31"/>
      <c r="T2240" s="31"/>
      <c r="U2240" s="31"/>
      <c r="V2240" s="31"/>
      <c r="W2240" s="31"/>
      <c r="X2240" s="31"/>
      <c r="Y2240" s="58"/>
    </row>
    <row r="2241" spans="1:25" x14ac:dyDescent="0.35">
      <c r="A2241" s="31"/>
      <c r="B2241" s="59"/>
      <c r="C2241" s="46"/>
      <c r="D2241" s="31"/>
      <c r="E2241" s="31"/>
      <c r="F2241" s="31"/>
      <c r="G2241" s="31"/>
      <c r="H2241" s="31"/>
      <c r="I2241" s="31"/>
      <c r="J2241" s="31"/>
      <c r="K2241" s="31"/>
      <c r="L2241" s="31"/>
      <c r="M2241" s="31"/>
      <c r="N2241" s="31"/>
      <c r="O2241" s="31"/>
      <c r="P2241" s="31"/>
      <c r="Q2241" s="31"/>
      <c r="R2241" s="31"/>
      <c r="S2241" s="31"/>
      <c r="T2241" s="31"/>
      <c r="U2241" s="31"/>
      <c r="V2241" s="31"/>
      <c r="W2241" s="31"/>
      <c r="X2241" s="31"/>
      <c r="Y2241" s="58"/>
    </row>
    <row r="2242" spans="1:25" x14ac:dyDescent="0.35">
      <c r="A2242" s="31"/>
      <c r="B2242" s="59"/>
      <c r="C2242" s="46"/>
      <c r="D2242" s="31"/>
      <c r="E2242" s="31"/>
      <c r="F2242" s="31"/>
      <c r="G2242" s="31"/>
      <c r="H2242" s="31"/>
      <c r="I2242" s="31"/>
      <c r="J2242" s="31"/>
      <c r="K2242" s="31"/>
      <c r="L2242" s="31"/>
      <c r="M2242" s="31"/>
      <c r="N2242" s="31"/>
      <c r="O2242" s="31"/>
      <c r="P2242" s="31"/>
      <c r="Q2242" s="31"/>
      <c r="R2242" s="31"/>
      <c r="S2242" s="31"/>
      <c r="T2242" s="31"/>
      <c r="U2242" s="31"/>
      <c r="V2242" s="31"/>
      <c r="W2242" s="31"/>
      <c r="X2242" s="31"/>
      <c r="Y2242" s="58"/>
    </row>
    <row r="2243" spans="1:25" x14ac:dyDescent="0.35">
      <c r="A2243" s="31"/>
      <c r="B2243" s="59"/>
      <c r="C2243" s="46"/>
      <c r="D2243" s="31"/>
      <c r="E2243" s="31"/>
      <c r="F2243" s="31"/>
      <c r="G2243" s="31"/>
      <c r="H2243" s="31"/>
      <c r="I2243" s="31"/>
      <c r="J2243" s="31"/>
      <c r="K2243" s="31"/>
      <c r="L2243" s="31"/>
      <c r="M2243" s="31"/>
      <c r="N2243" s="31"/>
      <c r="O2243" s="31"/>
      <c r="P2243" s="31"/>
      <c r="Q2243" s="31"/>
      <c r="R2243" s="31"/>
      <c r="S2243" s="31"/>
      <c r="T2243" s="31"/>
      <c r="U2243" s="31"/>
      <c r="V2243" s="31"/>
      <c r="W2243" s="31"/>
      <c r="X2243" s="31"/>
      <c r="Y2243" s="58"/>
    </row>
    <row r="2244" spans="1:25" x14ac:dyDescent="0.35">
      <c r="A2244" s="31"/>
      <c r="B2244" s="59"/>
      <c r="C2244" s="46"/>
      <c r="D2244" s="31"/>
      <c r="E2244" s="31"/>
      <c r="F2244" s="31"/>
      <c r="G2244" s="31"/>
      <c r="H2244" s="31"/>
      <c r="I2244" s="31"/>
      <c r="J2244" s="31"/>
      <c r="K2244" s="31"/>
      <c r="L2244" s="31"/>
      <c r="M2244" s="31"/>
      <c r="N2244" s="31"/>
      <c r="O2244" s="31"/>
      <c r="P2244" s="31"/>
      <c r="Q2244" s="31"/>
      <c r="R2244" s="31"/>
      <c r="S2244" s="31"/>
      <c r="T2244" s="31"/>
      <c r="U2244" s="31"/>
      <c r="V2244" s="31"/>
      <c r="W2244" s="31"/>
      <c r="X2244" s="31"/>
      <c r="Y2244" s="58"/>
    </row>
    <row r="2245" spans="1:25" x14ac:dyDescent="0.35">
      <c r="A2245" s="31"/>
      <c r="B2245" s="59"/>
      <c r="C2245" s="46"/>
      <c r="D2245" s="31"/>
      <c r="E2245" s="31"/>
      <c r="F2245" s="31"/>
      <c r="G2245" s="31"/>
      <c r="H2245" s="31"/>
      <c r="I2245" s="31"/>
      <c r="J2245" s="31"/>
      <c r="K2245" s="31"/>
      <c r="L2245" s="31"/>
      <c r="M2245" s="31"/>
      <c r="N2245" s="31"/>
      <c r="O2245" s="31"/>
      <c r="P2245" s="31"/>
      <c r="Q2245" s="31"/>
      <c r="R2245" s="31"/>
      <c r="S2245" s="31"/>
      <c r="T2245" s="31"/>
      <c r="U2245" s="31"/>
      <c r="V2245" s="31"/>
      <c r="W2245" s="31"/>
      <c r="X2245" s="31"/>
      <c r="Y2245" s="58"/>
    </row>
    <row r="2246" spans="1:25" x14ac:dyDescent="0.35">
      <c r="A2246" s="31"/>
      <c r="B2246" s="59"/>
      <c r="C2246" s="46"/>
      <c r="D2246" s="31"/>
      <c r="E2246" s="31"/>
      <c r="F2246" s="31"/>
      <c r="G2246" s="31"/>
      <c r="H2246" s="31"/>
      <c r="I2246" s="31"/>
      <c r="J2246" s="31"/>
      <c r="K2246" s="31"/>
      <c r="L2246" s="31"/>
      <c r="M2246" s="31"/>
      <c r="N2246" s="31"/>
      <c r="O2246" s="31"/>
      <c r="P2246" s="31"/>
      <c r="Q2246" s="31"/>
      <c r="R2246" s="31"/>
      <c r="S2246" s="31"/>
      <c r="T2246" s="31"/>
      <c r="U2246" s="31"/>
      <c r="V2246" s="31"/>
      <c r="W2246" s="31"/>
      <c r="X2246" s="31"/>
      <c r="Y2246" s="58"/>
    </row>
    <row r="2247" spans="1:25" x14ac:dyDescent="0.35">
      <c r="A2247" s="31"/>
      <c r="B2247" s="59"/>
      <c r="C2247" s="46"/>
      <c r="D2247" s="31"/>
      <c r="E2247" s="31"/>
      <c r="F2247" s="31"/>
      <c r="G2247" s="31"/>
      <c r="H2247" s="31"/>
      <c r="I2247" s="31"/>
      <c r="J2247" s="31"/>
      <c r="K2247" s="31"/>
      <c r="L2247" s="31"/>
      <c r="M2247" s="31"/>
      <c r="N2247" s="31"/>
      <c r="O2247" s="31"/>
      <c r="P2247" s="31"/>
      <c r="Q2247" s="31"/>
      <c r="R2247" s="31"/>
      <c r="S2247" s="31"/>
      <c r="T2247" s="31"/>
      <c r="U2247" s="31"/>
      <c r="V2247" s="31"/>
      <c r="W2247" s="31"/>
      <c r="X2247" s="31"/>
      <c r="Y2247" s="58"/>
    </row>
    <row r="2248" spans="1:25" x14ac:dyDescent="0.35">
      <c r="A2248" s="31"/>
      <c r="B2248" s="59"/>
      <c r="C2248" s="46"/>
      <c r="D2248" s="31"/>
      <c r="E2248" s="31"/>
      <c r="F2248" s="31"/>
      <c r="G2248" s="31"/>
      <c r="H2248" s="31"/>
      <c r="I2248" s="31"/>
      <c r="J2248" s="31"/>
      <c r="K2248" s="31"/>
      <c r="L2248" s="31"/>
      <c r="M2248" s="31"/>
      <c r="N2248" s="31"/>
      <c r="O2248" s="31"/>
      <c r="P2248" s="31"/>
      <c r="Q2248" s="31"/>
      <c r="R2248" s="31"/>
      <c r="S2248" s="31"/>
      <c r="T2248" s="31"/>
      <c r="U2248" s="31"/>
      <c r="V2248" s="31"/>
      <c r="W2248" s="31"/>
      <c r="X2248" s="31"/>
      <c r="Y2248" s="58"/>
    </row>
    <row r="2249" spans="1:25" x14ac:dyDescent="0.35">
      <c r="A2249" s="31"/>
      <c r="B2249" s="59"/>
      <c r="C2249" s="46"/>
      <c r="D2249" s="31"/>
      <c r="E2249" s="31"/>
      <c r="F2249" s="31"/>
      <c r="G2249" s="31"/>
      <c r="H2249" s="31"/>
      <c r="I2249" s="31"/>
      <c r="J2249" s="31"/>
      <c r="K2249" s="31"/>
      <c r="L2249" s="31"/>
      <c r="M2249" s="31"/>
      <c r="N2249" s="31"/>
      <c r="O2249" s="31"/>
      <c r="P2249" s="31"/>
      <c r="Q2249" s="31"/>
      <c r="R2249" s="31"/>
      <c r="S2249" s="31"/>
      <c r="T2249" s="31"/>
      <c r="U2249" s="31"/>
      <c r="V2249" s="31"/>
      <c r="W2249" s="31"/>
      <c r="X2249" s="31"/>
      <c r="Y2249" s="58"/>
    </row>
    <row r="2250" spans="1:25" x14ac:dyDescent="0.35">
      <c r="A2250" s="31"/>
      <c r="B2250" s="59"/>
      <c r="C2250" s="46"/>
      <c r="D2250" s="31"/>
      <c r="E2250" s="31"/>
      <c r="F2250" s="31"/>
      <c r="G2250" s="31"/>
      <c r="H2250" s="31"/>
      <c r="I2250" s="31"/>
      <c r="J2250" s="31"/>
      <c r="K2250" s="31"/>
      <c r="L2250" s="31"/>
      <c r="M2250" s="31"/>
      <c r="N2250" s="31"/>
      <c r="O2250" s="31"/>
      <c r="P2250" s="31"/>
      <c r="Q2250" s="31"/>
      <c r="R2250" s="31"/>
      <c r="S2250" s="31"/>
      <c r="T2250" s="31"/>
      <c r="U2250" s="31"/>
      <c r="V2250" s="31"/>
      <c r="W2250" s="31"/>
      <c r="X2250" s="31"/>
      <c r="Y2250" s="58"/>
    </row>
    <row r="2251" spans="1:25" x14ac:dyDescent="0.35">
      <c r="A2251" s="31"/>
      <c r="B2251" s="59"/>
      <c r="C2251" s="46"/>
      <c r="D2251" s="31"/>
      <c r="E2251" s="31"/>
      <c r="F2251" s="31"/>
      <c r="G2251" s="31"/>
      <c r="H2251" s="31"/>
      <c r="I2251" s="31"/>
      <c r="J2251" s="31"/>
      <c r="K2251" s="31"/>
      <c r="L2251" s="31"/>
      <c r="M2251" s="31"/>
      <c r="N2251" s="31"/>
      <c r="O2251" s="31"/>
      <c r="P2251" s="31"/>
      <c r="Q2251" s="31"/>
      <c r="R2251" s="31"/>
      <c r="S2251" s="31"/>
      <c r="T2251" s="31"/>
      <c r="U2251" s="31"/>
      <c r="V2251" s="31"/>
      <c r="W2251" s="31"/>
      <c r="X2251" s="31"/>
      <c r="Y2251" s="58"/>
    </row>
    <row r="2252" spans="1:25" x14ac:dyDescent="0.35">
      <c r="A2252" s="31"/>
      <c r="B2252" s="59"/>
      <c r="C2252" s="46"/>
      <c r="D2252" s="31"/>
      <c r="E2252" s="31"/>
      <c r="F2252" s="31"/>
      <c r="G2252" s="31"/>
      <c r="H2252" s="31"/>
      <c r="I2252" s="31"/>
      <c r="J2252" s="31"/>
      <c r="K2252" s="31"/>
      <c r="L2252" s="31"/>
      <c r="M2252" s="31"/>
      <c r="N2252" s="31"/>
      <c r="O2252" s="31"/>
      <c r="P2252" s="31"/>
      <c r="Q2252" s="31"/>
      <c r="R2252" s="31"/>
      <c r="S2252" s="31"/>
      <c r="T2252" s="31"/>
      <c r="U2252" s="31"/>
      <c r="V2252" s="31"/>
      <c r="W2252" s="31"/>
      <c r="X2252" s="31"/>
      <c r="Y2252" s="58"/>
    </row>
    <row r="2253" spans="1:25" x14ac:dyDescent="0.35">
      <c r="A2253" s="31"/>
      <c r="B2253" s="59"/>
      <c r="C2253" s="46"/>
      <c r="D2253" s="31"/>
      <c r="E2253" s="31"/>
      <c r="F2253" s="31"/>
      <c r="G2253" s="31"/>
      <c r="H2253" s="31"/>
      <c r="I2253" s="31"/>
      <c r="J2253" s="31"/>
      <c r="K2253" s="31"/>
      <c r="L2253" s="31"/>
      <c r="M2253" s="31"/>
      <c r="N2253" s="31"/>
      <c r="O2253" s="31"/>
      <c r="P2253" s="31"/>
      <c r="Q2253" s="31"/>
      <c r="R2253" s="31"/>
      <c r="S2253" s="31"/>
      <c r="T2253" s="31"/>
      <c r="U2253" s="31"/>
      <c r="V2253" s="31"/>
      <c r="W2253" s="31"/>
      <c r="X2253" s="31"/>
      <c r="Y2253" s="58"/>
    </row>
    <row r="2254" spans="1:25" x14ac:dyDescent="0.35">
      <c r="A2254" s="31"/>
      <c r="B2254" s="59"/>
      <c r="C2254" s="46"/>
      <c r="D2254" s="31"/>
      <c r="E2254" s="31"/>
      <c r="F2254" s="31"/>
      <c r="G2254" s="31"/>
      <c r="H2254" s="31"/>
      <c r="I2254" s="31"/>
      <c r="J2254" s="31"/>
      <c r="K2254" s="31"/>
      <c r="L2254" s="31"/>
      <c r="M2254" s="31"/>
      <c r="N2254" s="31"/>
      <c r="O2254" s="31"/>
      <c r="P2254" s="31"/>
      <c r="Q2254" s="31"/>
      <c r="R2254" s="31"/>
      <c r="S2254" s="31"/>
      <c r="T2254" s="31"/>
      <c r="U2254" s="31"/>
      <c r="V2254" s="31"/>
      <c r="W2254" s="31"/>
      <c r="X2254" s="31"/>
      <c r="Y2254" s="58"/>
    </row>
    <row r="2255" spans="1:25" x14ac:dyDescent="0.35">
      <c r="A2255" s="31"/>
      <c r="B2255" s="59"/>
      <c r="C2255" s="46"/>
      <c r="D2255" s="31"/>
      <c r="E2255" s="31"/>
      <c r="F2255" s="31"/>
      <c r="G2255" s="31"/>
      <c r="H2255" s="31"/>
      <c r="I2255" s="31"/>
      <c r="J2255" s="31"/>
      <c r="K2255" s="31"/>
      <c r="L2255" s="31"/>
      <c r="M2255" s="31"/>
      <c r="N2255" s="31"/>
      <c r="O2255" s="31"/>
      <c r="P2255" s="31"/>
      <c r="Q2255" s="31"/>
      <c r="R2255" s="31"/>
      <c r="S2255" s="31"/>
      <c r="T2255" s="31"/>
      <c r="U2255" s="31"/>
      <c r="V2255" s="31"/>
      <c r="W2255" s="31"/>
      <c r="X2255" s="31"/>
      <c r="Y2255" s="58"/>
    </row>
    <row r="1045641" spans="26:26" x14ac:dyDescent="0.35">
      <c r="Z1045641" s="1" t="s">
        <v>16</v>
      </c>
    </row>
  </sheetData>
  <mergeCells count="8">
    <mergeCell ref="Q10:U10"/>
    <mergeCell ref="A1:A2"/>
    <mergeCell ref="G2:N2"/>
    <mergeCell ref="O2:R2"/>
    <mergeCell ref="S2:X2"/>
    <mergeCell ref="B1:X1"/>
    <mergeCell ref="B2:F2"/>
    <mergeCell ref="L4:N4"/>
  </mergeCells>
  <phoneticPr fontId="2" type="noConversion"/>
  <conditionalFormatting sqref="S5:U9">
    <cfRule type="cellIs" dxfId="3" priority="4423" operator="equal">
      <formula>100</formula>
    </cfRule>
  </conditionalFormatting>
  <conditionalFormatting sqref="U12:U1647">
    <cfRule type="cellIs" dxfId="2" priority="13" operator="lessThan">
      <formula>90</formula>
    </cfRule>
    <cfRule type="cellIs" dxfId="1" priority="14" operator="lessThan">
      <formula>90</formula>
    </cfRule>
    <cfRule type="cellIs" dxfId="0" priority="15" operator="greaterThan">
      <formula>90</formula>
    </cfRule>
  </conditionalFormatting>
  <dataValidations count="1">
    <dataValidation type="list" allowBlank="1" showInputMessage="1" showErrorMessage="1" sqref="E984:E1676 E719:E982 E574:E715 E394:E537 E539:E571 E246:E271 E12:E240 E273:E391" xr:uid="{A719DFC3-4935-42D0-9BDF-444C1DE2558E}">
      <formula1>"TOLVA,ACONDICIONADOR 1,ACONDICIONADOR 2,ACONDICIONADOR 3, ZARANDA 1, ZARANDA 2, POS-ENGRASE"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G178 G565 G65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D802-8DB1-4AB1-9F2B-891F94650DCA}">
  <dimension ref="B5:C59"/>
  <sheetViews>
    <sheetView showGridLines="0" topLeftCell="A13" zoomScale="90" zoomScaleNormal="90" workbookViewId="0">
      <selection activeCell="C35" sqref="C35"/>
    </sheetView>
  </sheetViews>
  <sheetFormatPr baseColWidth="10" defaultRowHeight="14.5" x14ac:dyDescent="0.35"/>
  <cols>
    <col min="2" max="2" width="13.54296875" customWidth="1"/>
    <col min="3" max="3" width="41.7265625" customWidth="1"/>
  </cols>
  <sheetData>
    <row r="5" spans="2:3" x14ac:dyDescent="0.35">
      <c r="B5" s="4" t="s">
        <v>51</v>
      </c>
      <c r="C5" t="s">
        <v>50</v>
      </c>
    </row>
    <row r="6" spans="2:3" x14ac:dyDescent="0.35">
      <c r="B6">
        <v>200266</v>
      </c>
      <c r="C6" t="s">
        <v>70</v>
      </c>
    </row>
    <row r="7" spans="2:3" x14ac:dyDescent="0.35">
      <c r="B7" s="3">
        <v>2504</v>
      </c>
      <c r="C7" s="2" t="s">
        <v>84</v>
      </c>
    </row>
    <row r="8" spans="2:3" x14ac:dyDescent="0.35">
      <c r="B8" s="3">
        <v>2505</v>
      </c>
      <c r="C8" s="2" t="s">
        <v>89</v>
      </c>
    </row>
    <row r="9" spans="2:3" x14ac:dyDescent="0.35">
      <c r="B9">
        <v>2506</v>
      </c>
      <c r="C9" t="s">
        <v>30</v>
      </c>
    </row>
    <row r="10" spans="2:3" x14ac:dyDescent="0.35">
      <c r="B10">
        <v>2508</v>
      </c>
      <c r="C10" t="s">
        <v>54</v>
      </c>
    </row>
    <row r="11" spans="2:3" x14ac:dyDescent="0.35">
      <c r="B11" s="3">
        <v>200543</v>
      </c>
      <c r="C11" s="2" t="s">
        <v>99</v>
      </c>
    </row>
    <row r="12" spans="2:3" x14ac:dyDescent="0.35">
      <c r="B12" s="3">
        <v>2513</v>
      </c>
      <c r="C12" t="s">
        <v>31</v>
      </c>
    </row>
    <row r="13" spans="2:3" x14ac:dyDescent="0.35">
      <c r="B13" s="3">
        <v>200099</v>
      </c>
      <c r="C13" s="2" t="s">
        <v>83</v>
      </c>
    </row>
    <row r="14" spans="2:3" x14ac:dyDescent="0.35">
      <c r="B14" s="3">
        <v>2518</v>
      </c>
      <c r="C14" s="2" t="s">
        <v>85</v>
      </c>
    </row>
    <row r="15" spans="2:3" x14ac:dyDescent="0.35">
      <c r="B15">
        <v>2524</v>
      </c>
      <c r="C15" t="s">
        <v>55</v>
      </c>
    </row>
    <row r="16" spans="2:3" x14ac:dyDescent="0.35">
      <c r="B16" s="3">
        <v>2525</v>
      </c>
      <c r="C16" s="2" t="s">
        <v>43</v>
      </c>
    </row>
    <row r="17" spans="2:3" x14ac:dyDescent="0.35">
      <c r="B17" s="3">
        <v>2527</v>
      </c>
      <c r="C17" s="2" t="s">
        <v>35</v>
      </c>
    </row>
    <row r="18" spans="2:3" x14ac:dyDescent="0.35">
      <c r="B18">
        <v>2528</v>
      </c>
      <c r="C18" t="s">
        <v>44</v>
      </c>
    </row>
    <row r="19" spans="2:3" x14ac:dyDescent="0.35">
      <c r="B19" s="3">
        <v>2529</v>
      </c>
      <c r="C19" s="2" t="s">
        <v>34</v>
      </c>
    </row>
    <row r="20" spans="2:3" x14ac:dyDescent="0.35">
      <c r="B20">
        <v>200122</v>
      </c>
      <c r="C20" t="s">
        <v>45</v>
      </c>
    </row>
    <row r="21" spans="2:3" x14ac:dyDescent="0.35">
      <c r="B21" s="3">
        <v>2531</v>
      </c>
      <c r="C21" s="2" t="s">
        <v>46</v>
      </c>
    </row>
    <row r="22" spans="2:3" x14ac:dyDescent="0.35">
      <c r="B22" s="3">
        <v>2533</v>
      </c>
      <c r="C22" s="2" t="s">
        <v>86</v>
      </c>
    </row>
    <row r="23" spans="2:3" x14ac:dyDescent="0.35">
      <c r="B23" s="3">
        <v>2548</v>
      </c>
      <c r="C23" s="2" t="s">
        <v>53</v>
      </c>
    </row>
    <row r="24" spans="2:3" x14ac:dyDescent="0.35">
      <c r="B24" s="3">
        <v>2549</v>
      </c>
      <c r="C24" s="2" t="s">
        <v>52</v>
      </c>
    </row>
    <row r="25" spans="2:3" x14ac:dyDescent="0.35">
      <c r="B25">
        <v>3307</v>
      </c>
      <c r="C25" t="s">
        <v>47</v>
      </c>
    </row>
    <row r="26" spans="2:3" x14ac:dyDescent="0.35">
      <c r="B26">
        <v>3890</v>
      </c>
      <c r="C26" t="s">
        <v>48</v>
      </c>
    </row>
    <row r="27" spans="2:3" x14ac:dyDescent="0.35">
      <c r="B27">
        <v>200564</v>
      </c>
      <c r="C27" t="s">
        <v>101</v>
      </c>
    </row>
    <row r="28" spans="2:3" x14ac:dyDescent="0.35">
      <c r="B28">
        <v>3893</v>
      </c>
      <c r="C28" t="s">
        <v>49</v>
      </c>
    </row>
    <row r="29" spans="2:3" x14ac:dyDescent="0.35">
      <c r="B29" s="3">
        <v>7150</v>
      </c>
      <c r="C29" s="2" t="s">
        <v>78</v>
      </c>
    </row>
    <row r="30" spans="2:3" x14ac:dyDescent="0.35">
      <c r="B30" s="3">
        <v>7151</v>
      </c>
      <c r="C30" s="2" t="s">
        <v>74</v>
      </c>
    </row>
    <row r="31" spans="2:3" x14ac:dyDescent="0.35">
      <c r="B31" s="3">
        <v>7152</v>
      </c>
      <c r="C31" s="2" t="s">
        <v>90</v>
      </c>
    </row>
    <row r="32" spans="2:3" x14ac:dyDescent="0.35">
      <c r="B32" s="3">
        <v>7153</v>
      </c>
      <c r="C32" s="2" t="s">
        <v>97</v>
      </c>
    </row>
    <row r="33" spans="2:3" x14ac:dyDescent="0.35">
      <c r="B33" s="3">
        <v>200086</v>
      </c>
      <c r="C33" s="2" t="s">
        <v>97</v>
      </c>
    </row>
    <row r="34" spans="2:3" x14ac:dyDescent="0.35">
      <c r="B34" s="3">
        <v>200087</v>
      </c>
      <c r="C34" s="2" t="s">
        <v>80</v>
      </c>
    </row>
    <row r="35" spans="2:3" x14ac:dyDescent="0.35">
      <c r="B35">
        <v>200097</v>
      </c>
      <c r="C35" t="s">
        <v>33</v>
      </c>
    </row>
    <row r="36" spans="2:3" x14ac:dyDescent="0.35">
      <c r="B36">
        <v>200099</v>
      </c>
      <c r="C36" t="s">
        <v>32</v>
      </c>
    </row>
    <row r="37" spans="2:3" x14ac:dyDescent="0.35">
      <c r="B37" s="3">
        <v>200100</v>
      </c>
      <c r="C37" s="2" t="s">
        <v>81</v>
      </c>
    </row>
    <row r="38" spans="2:3" x14ac:dyDescent="0.35">
      <c r="B38" s="5">
        <v>200102</v>
      </c>
      <c r="C38" s="6" t="s">
        <v>91</v>
      </c>
    </row>
    <row r="39" spans="2:3" x14ac:dyDescent="0.35">
      <c r="B39">
        <v>200103</v>
      </c>
      <c r="C39" t="s">
        <v>96</v>
      </c>
    </row>
    <row r="40" spans="2:3" x14ac:dyDescent="0.35">
      <c r="B40" s="5">
        <v>200104</v>
      </c>
      <c r="C40" s="6" t="s">
        <v>43</v>
      </c>
    </row>
    <row r="41" spans="2:3" x14ac:dyDescent="0.35">
      <c r="B41" s="5">
        <v>200106</v>
      </c>
      <c r="C41" s="6" t="s">
        <v>88</v>
      </c>
    </row>
    <row r="42" spans="2:3" x14ac:dyDescent="0.35">
      <c r="B42" s="5">
        <v>200107</v>
      </c>
      <c r="C42" s="6" t="s">
        <v>82</v>
      </c>
    </row>
    <row r="43" spans="2:3" x14ac:dyDescent="0.35">
      <c r="B43" s="5">
        <v>200542</v>
      </c>
      <c r="C43" s="6" t="s">
        <v>103</v>
      </c>
    </row>
    <row r="44" spans="2:3" x14ac:dyDescent="0.35">
      <c r="B44" s="5">
        <v>200108</v>
      </c>
      <c r="C44" s="6" t="s">
        <v>92</v>
      </c>
    </row>
    <row r="45" spans="2:3" x14ac:dyDescent="0.35">
      <c r="B45" s="54">
        <v>200109</v>
      </c>
      <c r="C45" s="54" t="s">
        <v>93</v>
      </c>
    </row>
    <row r="46" spans="2:3" x14ac:dyDescent="0.35">
      <c r="B46">
        <v>200118</v>
      </c>
      <c r="C46" t="s">
        <v>95</v>
      </c>
    </row>
    <row r="47" spans="2:3" x14ac:dyDescent="0.35">
      <c r="B47">
        <v>200119</v>
      </c>
      <c r="C47" t="s">
        <v>94</v>
      </c>
    </row>
    <row r="48" spans="2:3" x14ac:dyDescent="0.35">
      <c r="B48" s="54">
        <v>200120</v>
      </c>
      <c r="C48" s="54" t="s">
        <v>71</v>
      </c>
    </row>
    <row r="49" spans="2:3" x14ac:dyDescent="0.35">
      <c r="B49" s="3">
        <v>200541</v>
      </c>
      <c r="C49" s="2" t="s">
        <v>98</v>
      </c>
    </row>
    <row r="50" spans="2:3" x14ac:dyDescent="0.35">
      <c r="B50" s="3">
        <v>200544</v>
      </c>
      <c r="C50" s="2" t="s">
        <v>100</v>
      </c>
    </row>
    <row r="51" spans="2:3" x14ac:dyDescent="0.35">
      <c r="B51" s="3">
        <v>200101</v>
      </c>
      <c r="C51" s="2" t="s">
        <v>102</v>
      </c>
    </row>
    <row r="52" spans="2:3" x14ac:dyDescent="0.35">
      <c r="B52" s="3">
        <v>200105</v>
      </c>
      <c r="C52" s="2" t="s">
        <v>104</v>
      </c>
    </row>
    <row r="53" spans="2:3" x14ac:dyDescent="0.35">
      <c r="B53" s="3">
        <v>200116</v>
      </c>
      <c r="C53" s="2" t="s">
        <v>105</v>
      </c>
    </row>
    <row r="54" spans="2:3" x14ac:dyDescent="0.35">
      <c r="B54" s="3">
        <v>200565</v>
      </c>
      <c r="C54" s="2" t="s">
        <v>107</v>
      </c>
    </row>
    <row r="55" spans="2:3" x14ac:dyDescent="0.35">
      <c r="B55" s="3">
        <v>200117</v>
      </c>
      <c r="C55" s="2" t="s">
        <v>108</v>
      </c>
    </row>
    <row r="56" spans="2:3" x14ac:dyDescent="0.35">
      <c r="B56" s="3">
        <v>200132</v>
      </c>
      <c r="C56" s="2" t="s">
        <v>110</v>
      </c>
    </row>
    <row r="57" spans="2:3" x14ac:dyDescent="0.35">
      <c r="B57" s="3">
        <v>200133</v>
      </c>
      <c r="C57" s="2" t="s">
        <v>111</v>
      </c>
    </row>
    <row r="58" spans="2:3" x14ac:dyDescent="0.35">
      <c r="B58" s="3">
        <v>200131</v>
      </c>
      <c r="C58" s="2" t="s">
        <v>112</v>
      </c>
    </row>
    <row r="59" spans="2:3" x14ac:dyDescent="0.35">
      <c r="B59" s="3">
        <v>200130</v>
      </c>
      <c r="C59" s="2" t="s">
        <v>113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14BF-1055-480A-B6D0-8CEE7F26D102}">
  <dimension ref="B2:O28"/>
  <sheetViews>
    <sheetView showGridLines="0" zoomScale="80" zoomScaleNormal="80" workbookViewId="0">
      <selection activeCell="A21" sqref="A21:XFD21"/>
    </sheetView>
  </sheetViews>
  <sheetFormatPr baseColWidth="10" defaultRowHeight="14.5" x14ac:dyDescent="0.35"/>
  <cols>
    <col min="2" max="2" width="31.81640625" bestFit="1" customWidth="1"/>
    <col min="3" max="3" width="19.54296875" bestFit="1" customWidth="1"/>
    <col min="4" max="4" width="25.81640625" bestFit="1" customWidth="1"/>
    <col min="5" max="5" width="21.7265625" bestFit="1" customWidth="1"/>
    <col min="6" max="6" width="21.26953125" bestFit="1" customWidth="1"/>
    <col min="7" max="7" width="20.453125" bestFit="1" customWidth="1"/>
    <col min="8" max="8" width="16.1796875" bestFit="1" customWidth="1"/>
    <col min="9" max="9" width="15.81640625" bestFit="1" customWidth="1"/>
    <col min="10" max="10" width="19" bestFit="1" customWidth="1"/>
    <col min="11" max="11" width="14.7265625" bestFit="1" customWidth="1"/>
    <col min="12" max="12" width="14.453125" bestFit="1" customWidth="1"/>
    <col min="13" max="13" width="16.26953125" bestFit="1" customWidth="1"/>
    <col min="14" max="14" width="12.1796875" bestFit="1" customWidth="1"/>
    <col min="15" max="15" width="11.81640625" bestFit="1" customWidth="1"/>
  </cols>
  <sheetData>
    <row r="2" spans="2:15" x14ac:dyDescent="0.35">
      <c r="B2" s="7" t="s">
        <v>2</v>
      </c>
      <c r="C2" t="s">
        <v>73</v>
      </c>
    </row>
    <row r="3" spans="2:15" x14ac:dyDescent="0.35">
      <c r="B3" s="7" t="s">
        <v>5</v>
      </c>
      <c r="C3" t="s">
        <v>77</v>
      </c>
    </row>
    <row r="4" spans="2:15" x14ac:dyDescent="0.35">
      <c r="B4" s="7" t="s">
        <v>4</v>
      </c>
      <c r="C4" t="s">
        <v>72</v>
      </c>
    </row>
    <row r="6" spans="2:15" x14ac:dyDescent="0.35">
      <c r="B6" s="7" t="s">
        <v>56</v>
      </c>
      <c r="C6" t="s">
        <v>57</v>
      </c>
      <c r="D6" t="s">
        <v>58</v>
      </c>
      <c r="E6" t="s">
        <v>59</v>
      </c>
      <c r="F6" t="s">
        <v>60</v>
      </c>
      <c r="G6" t="s">
        <v>61</v>
      </c>
      <c r="H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  <c r="N6" t="s">
        <v>68</v>
      </c>
      <c r="O6" t="s">
        <v>69</v>
      </c>
    </row>
    <row r="7" spans="2:15" x14ac:dyDescent="0.35">
      <c r="B7" t="s">
        <v>43</v>
      </c>
      <c r="C7">
        <v>13</v>
      </c>
      <c r="D7" s="53" t="e">
        <v>#DIV/0!</v>
      </c>
      <c r="E7" s="53">
        <v>0</v>
      </c>
      <c r="F7" s="53">
        <v>0</v>
      </c>
      <c r="G7" s="53" t="e">
        <v>#DIV/0!</v>
      </c>
      <c r="H7" s="53">
        <v>0</v>
      </c>
      <c r="I7" s="53">
        <v>0</v>
      </c>
      <c r="J7" s="53" t="e">
        <v>#DIV/0!</v>
      </c>
      <c r="K7" s="53">
        <v>0</v>
      </c>
      <c r="L7" s="53">
        <v>0</v>
      </c>
      <c r="M7" s="53">
        <v>90.856923076923067</v>
      </c>
      <c r="N7">
        <v>92.47999999999999</v>
      </c>
      <c r="O7">
        <v>89.440000000000012</v>
      </c>
    </row>
    <row r="8" spans="2:15" x14ac:dyDescent="0.35">
      <c r="B8" t="s">
        <v>54</v>
      </c>
      <c r="C8">
        <v>5</v>
      </c>
      <c r="D8" s="53" t="e">
        <v>#DIV/0!</v>
      </c>
      <c r="E8" s="53">
        <v>0</v>
      </c>
      <c r="F8" s="53">
        <v>0</v>
      </c>
      <c r="G8" s="53" t="e">
        <v>#DIV/0!</v>
      </c>
      <c r="H8" s="53">
        <v>0</v>
      </c>
      <c r="I8" s="53">
        <v>0</v>
      </c>
      <c r="J8" s="53" t="e">
        <v>#DIV/0!</v>
      </c>
      <c r="K8" s="53">
        <v>0</v>
      </c>
      <c r="L8" s="53">
        <v>0</v>
      </c>
      <c r="M8" s="53">
        <v>91.284000000000006</v>
      </c>
      <c r="N8">
        <v>92.52000000000001</v>
      </c>
      <c r="O8">
        <v>88.94</v>
      </c>
    </row>
    <row r="9" spans="2:15" x14ac:dyDescent="0.35">
      <c r="B9" t="s">
        <v>45</v>
      </c>
      <c r="C9">
        <v>2</v>
      </c>
      <c r="D9" s="53" t="e">
        <v>#DIV/0!</v>
      </c>
      <c r="E9" s="53">
        <v>0</v>
      </c>
      <c r="F9" s="53">
        <v>0</v>
      </c>
      <c r="G9" s="53" t="e">
        <v>#DIV/0!</v>
      </c>
      <c r="H9" s="53">
        <v>0</v>
      </c>
      <c r="I9" s="53">
        <v>0</v>
      </c>
      <c r="J9" s="53" t="e">
        <v>#DIV/0!</v>
      </c>
      <c r="K9" s="53">
        <v>0</v>
      </c>
      <c r="L9" s="53">
        <v>0</v>
      </c>
      <c r="M9" s="53">
        <v>91.88</v>
      </c>
      <c r="N9">
        <v>92.72</v>
      </c>
      <c r="O9">
        <v>91.04</v>
      </c>
    </row>
    <row r="10" spans="2:15" x14ac:dyDescent="0.35">
      <c r="B10" t="s">
        <v>31</v>
      </c>
      <c r="C10">
        <v>9</v>
      </c>
      <c r="D10" s="53" t="e">
        <v>#DIV/0!</v>
      </c>
      <c r="E10" s="53">
        <v>0</v>
      </c>
      <c r="F10" s="53">
        <v>0</v>
      </c>
      <c r="G10" s="53" t="e">
        <v>#DIV/0!</v>
      </c>
      <c r="H10" s="53">
        <v>0</v>
      </c>
      <c r="I10" s="53">
        <v>0</v>
      </c>
      <c r="J10" s="53" t="e">
        <v>#DIV/0!</v>
      </c>
      <c r="K10" s="53">
        <v>0</v>
      </c>
      <c r="L10" s="53">
        <v>0</v>
      </c>
      <c r="M10" s="53">
        <v>90.38</v>
      </c>
      <c r="N10">
        <v>91.679999999999993</v>
      </c>
      <c r="O10">
        <v>88.360000000000014</v>
      </c>
    </row>
    <row r="11" spans="2:15" x14ac:dyDescent="0.35">
      <c r="B11" t="s">
        <v>32</v>
      </c>
      <c r="C11">
        <v>3</v>
      </c>
      <c r="D11" s="53" t="e">
        <v>#DIV/0!</v>
      </c>
      <c r="E11" s="53">
        <v>0</v>
      </c>
      <c r="F11" s="53">
        <v>0</v>
      </c>
      <c r="G11" s="53" t="e">
        <v>#DIV/0!</v>
      </c>
      <c r="H11" s="53">
        <v>0</v>
      </c>
      <c r="I11" s="53">
        <v>0</v>
      </c>
      <c r="J11" s="53" t="e">
        <v>#DIV/0!</v>
      </c>
      <c r="K11" s="53">
        <v>0</v>
      </c>
      <c r="L11" s="53">
        <v>0</v>
      </c>
      <c r="M11" s="53">
        <v>90.666666666666671</v>
      </c>
      <c r="N11">
        <v>91.04</v>
      </c>
      <c r="O11">
        <v>90.44</v>
      </c>
    </row>
    <row r="12" spans="2:15" x14ac:dyDescent="0.35">
      <c r="B12" t="s">
        <v>30</v>
      </c>
      <c r="C12">
        <v>11</v>
      </c>
      <c r="D12" s="53" t="e">
        <v>#DIV/0!</v>
      </c>
      <c r="E12" s="53">
        <v>0</v>
      </c>
      <c r="F12" s="53">
        <v>0</v>
      </c>
      <c r="G12" s="53" t="e">
        <v>#DIV/0!</v>
      </c>
      <c r="H12" s="53">
        <v>0</v>
      </c>
      <c r="I12" s="53">
        <v>0</v>
      </c>
      <c r="J12" s="53" t="e">
        <v>#DIV/0!</v>
      </c>
      <c r="K12" s="53">
        <v>0</v>
      </c>
      <c r="L12" s="53">
        <v>0</v>
      </c>
      <c r="M12" s="53">
        <v>90.930909090909097</v>
      </c>
      <c r="N12">
        <v>92.12</v>
      </c>
      <c r="O12">
        <v>87.47999999999999</v>
      </c>
    </row>
    <row r="13" spans="2:15" x14ac:dyDescent="0.35">
      <c r="B13" t="s">
        <v>33</v>
      </c>
      <c r="C13">
        <v>4</v>
      </c>
      <c r="D13" s="53" t="e">
        <v>#DIV/0!</v>
      </c>
      <c r="E13" s="53">
        <v>0</v>
      </c>
      <c r="F13" s="53">
        <v>0</v>
      </c>
      <c r="G13" s="53" t="e">
        <v>#DIV/0!</v>
      </c>
      <c r="H13" s="53">
        <v>0</v>
      </c>
      <c r="I13" s="53">
        <v>0</v>
      </c>
      <c r="J13" s="53" t="e">
        <v>#DIV/0!</v>
      </c>
      <c r="K13" s="53">
        <v>0</v>
      </c>
      <c r="L13" s="53">
        <v>0</v>
      </c>
      <c r="M13" s="53">
        <v>90.66</v>
      </c>
      <c r="N13">
        <v>91.36</v>
      </c>
      <c r="O13">
        <v>90.16</v>
      </c>
    </row>
    <row r="14" spans="2:15" x14ac:dyDescent="0.35">
      <c r="B14" t="s">
        <v>71</v>
      </c>
      <c r="C14">
        <v>10</v>
      </c>
      <c r="D14" s="53" t="e">
        <v>#DIV/0!</v>
      </c>
      <c r="E14" s="53">
        <v>0</v>
      </c>
      <c r="F14" s="53">
        <v>0</v>
      </c>
      <c r="G14" s="53" t="e">
        <v>#DIV/0!</v>
      </c>
      <c r="H14" s="53">
        <v>0</v>
      </c>
      <c r="I14" s="53">
        <v>0</v>
      </c>
      <c r="J14" s="53" t="e">
        <v>#DIV/0!</v>
      </c>
      <c r="K14" s="53">
        <v>0</v>
      </c>
      <c r="L14" s="53">
        <v>0</v>
      </c>
      <c r="M14" s="53">
        <v>89.852000000000004</v>
      </c>
      <c r="N14">
        <v>91.72</v>
      </c>
      <c r="O14">
        <v>88.6</v>
      </c>
    </row>
    <row r="15" spans="2:15" x14ac:dyDescent="0.35">
      <c r="B15" t="s">
        <v>83</v>
      </c>
      <c r="C15">
        <v>7</v>
      </c>
      <c r="D15" s="53">
        <v>3.3</v>
      </c>
      <c r="E15" s="53">
        <v>3.3</v>
      </c>
      <c r="F15" s="53">
        <v>3.3</v>
      </c>
      <c r="G15" s="53">
        <v>93</v>
      </c>
      <c r="H15" s="53">
        <v>93</v>
      </c>
      <c r="I15" s="53">
        <v>93</v>
      </c>
      <c r="J15" s="53">
        <v>7</v>
      </c>
      <c r="K15" s="53">
        <v>7</v>
      </c>
      <c r="L15" s="53">
        <v>7</v>
      </c>
      <c r="M15">
        <v>91.563333333333333</v>
      </c>
      <c r="N15">
        <v>92.56</v>
      </c>
      <c r="O15">
        <v>90.64</v>
      </c>
    </row>
    <row r="16" spans="2:15" x14ac:dyDescent="0.35">
      <c r="B16" t="s">
        <v>84</v>
      </c>
      <c r="C16">
        <v>1</v>
      </c>
      <c r="D16" s="53" t="e">
        <v>#DIV/0!</v>
      </c>
      <c r="E16" s="53">
        <v>0</v>
      </c>
      <c r="F16" s="53">
        <v>0</v>
      </c>
      <c r="G16" s="53" t="e">
        <v>#DIV/0!</v>
      </c>
      <c r="H16" s="53">
        <v>0</v>
      </c>
      <c r="I16" s="53">
        <v>0</v>
      </c>
      <c r="J16" s="53" t="e">
        <v>#DIV/0!</v>
      </c>
      <c r="K16" s="53">
        <v>0</v>
      </c>
      <c r="L16" s="53">
        <v>0</v>
      </c>
      <c r="M16">
        <v>90.990000000000009</v>
      </c>
      <c r="N16">
        <v>90.990000000000009</v>
      </c>
      <c r="O16">
        <v>90.990000000000009</v>
      </c>
    </row>
    <row r="17" spans="2:15" x14ac:dyDescent="0.35">
      <c r="B17" t="s">
        <v>85</v>
      </c>
      <c r="C17">
        <v>2</v>
      </c>
      <c r="D17" s="53" t="e">
        <v>#DIV/0!</v>
      </c>
      <c r="E17" s="53">
        <v>0</v>
      </c>
      <c r="F17" s="53">
        <v>0</v>
      </c>
      <c r="G17" s="53" t="e">
        <v>#DIV/0!</v>
      </c>
      <c r="H17" s="53">
        <v>0</v>
      </c>
      <c r="I17" s="53">
        <v>0</v>
      </c>
      <c r="J17" s="53" t="e">
        <v>#DIV/0!</v>
      </c>
      <c r="K17" s="53">
        <v>0</v>
      </c>
      <c r="L17" s="53">
        <v>0</v>
      </c>
      <c r="M17">
        <v>91.12</v>
      </c>
      <c r="N17">
        <v>91.68</v>
      </c>
      <c r="O17">
        <v>90.560000000000016</v>
      </c>
    </row>
    <row r="18" spans="2:15" x14ac:dyDescent="0.35">
      <c r="B18" t="s">
        <v>86</v>
      </c>
      <c r="C18">
        <v>3</v>
      </c>
      <c r="D18" s="53" t="e">
        <v>#DIV/0!</v>
      </c>
      <c r="E18" s="53">
        <v>0</v>
      </c>
      <c r="F18" s="53">
        <v>0</v>
      </c>
      <c r="G18" s="53" t="e">
        <v>#DIV/0!</v>
      </c>
      <c r="H18" s="53">
        <v>0</v>
      </c>
      <c r="I18" s="53">
        <v>0</v>
      </c>
      <c r="J18" s="53" t="e">
        <v>#DIV/0!</v>
      </c>
      <c r="K18" s="53">
        <v>0</v>
      </c>
      <c r="L18" s="53">
        <v>0</v>
      </c>
      <c r="M18">
        <v>92.850000000000009</v>
      </c>
      <c r="N18">
        <v>93.320000000000007</v>
      </c>
      <c r="O18">
        <v>91.94</v>
      </c>
    </row>
    <row r="19" spans="2:15" x14ac:dyDescent="0.35">
      <c r="B19" t="s">
        <v>87</v>
      </c>
      <c r="C19">
        <v>2</v>
      </c>
      <c r="D19" s="53" t="e">
        <v>#DIV/0!</v>
      </c>
      <c r="E19" s="53">
        <v>0</v>
      </c>
      <c r="F19" s="53">
        <v>0</v>
      </c>
      <c r="G19" s="53" t="e">
        <v>#DIV/0!</v>
      </c>
      <c r="H19" s="53">
        <v>0</v>
      </c>
      <c r="I19" s="53">
        <v>0</v>
      </c>
      <c r="J19" s="53" t="e">
        <v>#DIV/0!</v>
      </c>
      <c r="K19" s="53">
        <v>0</v>
      </c>
      <c r="L19" s="53">
        <v>0</v>
      </c>
      <c r="M19">
        <v>90.859999999999985</v>
      </c>
      <c r="N19">
        <v>91.11999999999999</v>
      </c>
      <c r="O19">
        <v>90.6</v>
      </c>
    </row>
    <row r="20" spans="2:15" x14ac:dyDescent="0.35">
      <c r="B20" t="s">
        <v>81</v>
      </c>
      <c r="C20">
        <v>15</v>
      </c>
      <c r="D20" s="53" t="e">
        <v>#DIV/0!</v>
      </c>
      <c r="E20" s="53">
        <v>0</v>
      </c>
      <c r="F20" s="53">
        <v>0</v>
      </c>
      <c r="G20" s="53" t="e">
        <v>#DIV/0!</v>
      </c>
      <c r="H20" s="53">
        <v>0</v>
      </c>
      <c r="I20" s="53">
        <v>0</v>
      </c>
      <c r="J20" s="53" t="e">
        <v>#DIV/0!</v>
      </c>
      <c r="K20" s="53">
        <v>0</v>
      </c>
      <c r="L20" s="53">
        <v>0</v>
      </c>
      <c r="M20">
        <v>91.97</v>
      </c>
      <c r="N20">
        <v>93</v>
      </c>
      <c r="O20">
        <v>90.72</v>
      </c>
    </row>
    <row r="21" spans="2:15" x14ac:dyDescent="0.35">
      <c r="B21" t="s">
        <v>88</v>
      </c>
      <c r="C21">
        <v>14</v>
      </c>
      <c r="D21" s="53">
        <v>3.3</v>
      </c>
      <c r="E21" s="53">
        <v>3.3</v>
      </c>
      <c r="F21" s="53">
        <v>3.3</v>
      </c>
      <c r="G21" s="53">
        <v>3.3</v>
      </c>
      <c r="H21" s="53">
        <v>3.3</v>
      </c>
      <c r="I21" s="53">
        <v>3.3</v>
      </c>
      <c r="J21" s="53" t="e">
        <v>#DIV/0!</v>
      </c>
      <c r="K21" s="53">
        <v>0</v>
      </c>
      <c r="L21" s="53">
        <v>0</v>
      </c>
      <c r="M21">
        <v>90.093076923076922</v>
      </c>
      <c r="N21">
        <v>91.56</v>
      </c>
      <c r="O21">
        <v>88.6</v>
      </c>
    </row>
    <row r="22" spans="2:15" x14ac:dyDescent="0.35">
      <c r="B22" t="s">
        <v>80</v>
      </c>
      <c r="C22">
        <v>5</v>
      </c>
      <c r="D22" s="53" t="e">
        <v>#DIV/0!</v>
      </c>
      <c r="E22" s="53">
        <v>0</v>
      </c>
      <c r="F22" s="53">
        <v>0</v>
      </c>
      <c r="G22" s="53" t="e">
        <v>#DIV/0!</v>
      </c>
      <c r="H22" s="53">
        <v>0</v>
      </c>
      <c r="I22" s="53">
        <v>0</v>
      </c>
      <c r="J22" s="53" t="e">
        <v>#DIV/0!</v>
      </c>
      <c r="K22" s="53">
        <v>0</v>
      </c>
      <c r="L22" s="53">
        <v>0</v>
      </c>
      <c r="M22">
        <v>90.143999999999991</v>
      </c>
      <c r="N22">
        <v>91.719999999999985</v>
      </c>
      <c r="O22">
        <v>88.92</v>
      </c>
    </row>
    <row r="23" spans="2:15" x14ac:dyDescent="0.35">
      <c r="B23" t="s">
        <v>82</v>
      </c>
      <c r="C23">
        <v>36</v>
      </c>
      <c r="D23" s="53">
        <v>3.1</v>
      </c>
      <c r="E23" s="53">
        <v>3.1</v>
      </c>
      <c r="F23" s="53">
        <v>3.1</v>
      </c>
      <c r="G23" s="53">
        <v>92.4</v>
      </c>
      <c r="H23" s="53">
        <v>92.4</v>
      </c>
      <c r="I23" s="53">
        <v>92.4</v>
      </c>
      <c r="J23" s="53">
        <v>7.5999999999999943</v>
      </c>
      <c r="K23" s="53">
        <v>7.5999999999999943</v>
      </c>
      <c r="L23" s="53">
        <v>7.5999999999999943</v>
      </c>
      <c r="M23">
        <v>89.420285714285697</v>
      </c>
      <c r="N23">
        <v>92.04000000000002</v>
      </c>
      <c r="O23">
        <v>84.160000000000025</v>
      </c>
    </row>
    <row r="24" spans="2:15" x14ac:dyDescent="0.35">
      <c r="B24" t="s">
        <v>97</v>
      </c>
      <c r="C24">
        <v>15</v>
      </c>
      <c r="D24" s="53" t="e">
        <v>#DIV/0!</v>
      </c>
      <c r="E24" s="53">
        <v>0</v>
      </c>
      <c r="F24" s="53">
        <v>0</v>
      </c>
      <c r="G24" s="53" t="e">
        <v>#DIV/0!</v>
      </c>
      <c r="H24" s="53">
        <v>0</v>
      </c>
      <c r="I24" s="53">
        <v>0</v>
      </c>
      <c r="J24" s="53" t="e">
        <v>#DIV/0!</v>
      </c>
      <c r="K24" s="53">
        <v>0</v>
      </c>
      <c r="L24" s="53">
        <v>0</v>
      </c>
      <c r="M24">
        <v>90.13066666666667</v>
      </c>
      <c r="N24">
        <v>91.68</v>
      </c>
      <c r="O24">
        <v>88.56</v>
      </c>
    </row>
    <row r="25" spans="2:15" x14ac:dyDescent="0.35">
      <c r="B25" t="s">
        <v>94</v>
      </c>
      <c r="C25">
        <v>31</v>
      </c>
      <c r="D25" s="53" t="e">
        <v>#DIV/0!</v>
      </c>
      <c r="E25" s="53">
        <v>0</v>
      </c>
      <c r="F25" s="53">
        <v>0</v>
      </c>
      <c r="G25" s="53" t="e">
        <v>#DIV/0!</v>
      </c>
      <c r="H25" s="53">
        <v>0</v>
      </c>
      <c r="I25" s="53">
        <v>0</v>
      </c>
      <c r="J25" s="53" t="e">
        <v>#DIV/0!</v>
      </c>
      <c r="K25" s="53">
        <v>0</v>
      </c>
      <c r="L25" s="53">
        <v>0</v>
      </c>
      <c r="M25">
        <v>89.976741935483886</v>
      </c>
      <c r="N25">
        <v>91.960000000000008</v>
      </c>
      <c r="O25">
        <v>87.52000000000001</v>
      </c>
    </row>
    <row r="26" spans="2:15" x14ac:dyDescent="0.35">
      <c r="B26" t="s">
        <v>93</v>
      </c>
      <c r="C26">
        <v>4</v>
      </c>
      <c r="D26" s="53" t="e">
        <v>#DIV/0!</v>
      </c>
      <c r="E26" s="53">
        <v>0</v>
      </c>
      <c r="F26" s="53">
        <v>0</v>
      </c>
      <c r="G26" s="53" t="e">
        <v>#DIV/0!</v>
      </c>
      <c r="H26" s="53">
        <v>0</v>
      </c>
      <c r="I26" s="53">
        <v>0</v>
      </c>
      <c r="J26" s="53" t="e">
        <v>#DIV/0!</v>
      </c>
      <c r="K26" s="53">
        <v>0</v>
      </c>
      <c r="L26" s="53">
        <v>0</v>
      </c>
      <c r="M26">
        <v>91.25</v>
      </c>
      <c r="N26">
        <v>91.76</v>
      </c>
      <c r="O26">
        <v>90.8</v>
      </c>
    </row>
    <row r="27" spans="2:15" x14ac:dyDescent="0.35">
      <c r="B27" t="s">
        <v>95</v>
      </c>
      <c r="C27">
        <v>14</v>
      </c>
      <c r="D27" s="53" t="e">
        <v>#DIV/0!</v>
      </c>
      <c r="E27" s="53">
        <v>0</v>
      </c>
      <c r="F27" s="53">
        <v>0</v>
      </c>
      <c r="G27" s="53" t="e">
        <v>#DIV/0!</v>
      </c>
      <c r="H27" s="53">
        <v>0</v>
      </c>
      <c r="I27" s="53">
        <v>0</v>
      </c>
      <c r="J27" s="53" t="e">
        <v>#DIV/0!</v>
      </c>
      <c r="K27" s="53">
        <v>0</v>
      </c>
      <c r="L27" s="53">
        <v>0</v>
      </c>
      <c r="M27">
        <v>90.877142857142843</v>
      </c>
      <c r="N27">
        <v>92.240000000000009</v>
      </c>
      <c r="O27">
        <v>88.56</v>
      </c>
    </row>
    <row r="28" spans="2:15" x14ac:dyDescent="0.35">
      <c r="B28" t="s">
        <v>96</v>
      </c>
      <c r="C28">
        <v>3</v>
      </c>
      <c r="D28" s="53" t="e">
        <v>#DIV/0!</v>
      </c>
      <c r="E28" s="53">
        <v>0</v>
      </c>
      <c r="F28" s="53">
        <v>0</v>
      </c>
      <c r="G28" s="53" t="e">
        <v>#DIV/0!</v>
      </c>
      <c r="H28" s="53">
        <v>0</v>
      </c>
      <c r="I28" s="53">
        <v>0</v>
      </c>
      <c r="J28" s="53" t="e">
        <v>#DIV/0!</v>
      </c>
      <c r="K28" s="53">
        <v>0</v>
      </c>
      <c r="L28" s="53">
        <v>0</v>
      </c>
      <c r="M28">
        <v>90.736666666666679</v>
      </c>
      <c r="N28">
        <v>92.679999999999993</v>
      </c>
      <c r="O28">
        <v>89.40000000000002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a 1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a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 2 0 2 1 - 0 2 - 0 3 T 0 5 : 3 3 : 0 6 . 4 7 3 1 1 2 6 - 0 5 : 0 0 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1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 P A N   2 < / K e y > < / D i a g r a m O b j e c t K e y > < D i a g r a m O b j e c t K e y > < K e y > M e a s u r e s \ R e c u e n t o   d e   P A N   2 \ T a g I n f o \ F � r m u l a < / K e y > < / D i a g r a m O b j e c t K e y > < D i a g r a m O b j e c t K e y > < K e y > M e a s u r e s \ R e c u e n t o   d e   P A N   2 \ T a g I n f o \ V a l o r 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D i a g r a m O b j e c t K e y > < K e y > L i n k s \ & l t ; C o l u m n s \ R e c u e n t o   d e   P A N   2 & g t ; - & l t ; M e a s u r e s \ P A N & g t ; < / K e y > < / D i a g r a m O b j e c t K e y > < D i a g r a m O b j e c t K e y > < K e y > L i n k s \ & l t ; C o l u m n s \ R e c u e n t o   d e   P A N   2 & g t ; - & l t ; M e a s u r e s \ P A N & g t ; \ C O L U M N < / K e y > < / D i a g r a m O b j e c t K e y > < D i a g r a m O b j e c t K e y > < K e y > L i n k s \ & l t ; C o l u m n s \ R e c u e n t o   d e   P A N   2 & g t ; - & l t ; M e a s u r e s \ P A N & g t ; \ M E A S U R E 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 P A N   2 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CFBCE8E-DDFF-478C-8EA0-FD4166B0A7FA}">
  <ds:schemaRefs/>
</ds:datastoreItem>
</file>

<file path=customXml/itemProps10.xml><?xml version="1.0" encoding="utf-8"?>
<ds:datastoreItem xmlns:ds="http://schemas.openxmlformats.org/officeDocument/2006/customXml" ds:itemID="{96FBF6AE-FF15-4ACF-8D73-443E0F2CFAA7}">
  <ds:schemaRefs/>
</ds:datastoreItem>
</file>

<file path=customXml/itemProps11.xml><?xml version="1.0" encoding="utf-8"?>
<ds:datastoreItem xmlns:ds="http://schemas.openxmlformats.org/officeDocument/2006/customXml" ds:itemID="{2BE2C398-4693-4A09-868D-FDEF79254AA3}">
  <ds:schemaRefs/>
</ds:datastoreItem>
</file>

<file path=customXml/itemProps12.xml><?xml version="1.0" encoding="utf-8"?>
<ds:datastoreItem xmlns:ds="http://schemas.openxmlformats.org/officeDocument/2006/customXml" ds:itemID="{C16E56F9-8B1F-44C0-88C4-80309202137F}">
  <ds:schemaRefs/>
</ds:datastoreItem>
</file>

<file path=customXml/itemProps13.xml><?xml version="1.0" encoding="utf-8"?>
<ds:datastoreItem xmlns:ds="http://schemas.openxmlformats.org/officeDocument/2006/customXml" ds:itemID="{2BC012A9-86A0-4D26-A80B-FA8AB7B01251}">
  <ds:schemaRefs/>
</ds:datastoreItem>
</file>

<file path=customXml/itemProps14.xml><?xml version="1.0" encoding="utf-8"?>
<ds:datastoreItem xmlns:ds="http://schemas.openxmlformats.org/officeDocument/2006/customXml" ds:itemID="{8AA928AF-71DC-457A-9FFF-349A15973F19}">
  <ds:schemaRefs/>
</ds:datastoreItem>
</file>

<file path=customXml/itemProps15.xml><?xml version="1.0" encoding="utf-8"?>
<ds:datastoreItem xmlns:ds="http://schemas.openxmlformats.org/officeDocument/2006/customXml" ds:itemID="{9BBC32BC-8F43-49E7-9742-B6A8AA6D158F}">
  <ds:schemaRefs/>
</ds:datastoreItem>
</file>

<file path=customXml/itemProps16.xml><?xml version="1.0" encoding="utf-8"?>
<ds:datastoreItem xmlns:ds="http://schemas.openxmlformats.org/officeDocument/2006/customXml" ds:itemID="{19321981-A26D-4807-A9AE-BE8C7CDD00AC}">
  <ds:schemaRefs/>
</ds:datastoreItem>
</file>

<file path=customXml/itemProps17.xml><?xml version="1.0" encoding="utf-8"?>
<ds:datastoreItem xmlns:ds="http://schemas.openxmlformats.org/officeDocument/2006/customXml" ds:itemID="{6992A8BE-8C8E-4E28-894B-B146CA0A8923}">
  <ds:schemaRefs/>
</ds:datastoreItem>
</file>

<file path=customXml/itemProps2.xml><?xml version="1.0" encoding="utf-8"?>
<ds:datastoreItem xmlns:ds="http://schemas.openxmlformats.org/officeDocument/2006/customXml" ds:itemID="{874AD9BF-CB9C-4765-ABD7-4F9BCE35467C}">
  <ds:schemaRefs/>
</ds:datastoreItem>
</file>

<file path=customXml/itemProps3.xml><?xml version="1.0" encoding="utf-8"?>
<ds:datastoreItem xmlns:ds="http://schemas.openxmlformats.org/officeDocument/2006/customXml" ds:itemID="{55F62BD3-12EE-4DE2-9DF8-053A4BACBEDF}">
  <ds:schemaRefs/>
</ds:datastoreItem>
</file>

<file path=customXml/itemProps4.xml><?xml version="1.0" encoding="utf-8"?>
<ds:datastoreItem xmlns:ds="http://schemas.openxmlformats.org/officeDocument/2006/customXml" ds:itemID="{E8C2BF2D-2D60-4DC2-B8B4-D0DC4FD7D974}">
  <ds:schemaRefs/>
</ds:datastoreItem>
</file>

<file path=customXml/itemProps5.xml><?xml version="1.0" encoding="utf-8"?>
<ds:datastoreItem xmlns:ds="http://schemas.openxmlformats.org/officeDocument/2006/customXml" ds:itemID="{6AD5B580-DB8C-4CF0-B176-A50FE9912CE1}">
  <ds:schemaRefs/>
</ds:datastoreItem>
</file>

<file path=customXml/itemProps6.xml><?xml version="1.0" encoding="utf-8"?>
<ds:datastoreItem xmlns:ds="http://schemas.openxmlformats.org/officeDocument/2006/customXml" ds:itemID="{17872F0C-67F4-44AF-AE0D-A5CD8854C313}">
  <ds:schemaRefs/>
</ds:datastoreItem>
</file>

<file path=customXml/itemProps7.xml><?xml version="1.0" encoding="utf-8"?>
<ds:datastoreItem xmlns:ds="http://schemas.openxmlformats.org/officeDocument/2006/customXml" ds:itemID="{B74CD2F5-6C9A-4AD2-8604-931CAF109F62}">
  <ds:schemaRefs/>
</ds:datastoreItem>
</file>

<file path=customXml/itemProps8.xml><?xml version="1.0" encoding="utf-8"?>
<ds:datastoreItem xmlns:ds="http://schemas.openxmlformats.org/officeDocument/2006/customXml" ds:itemID="{2F9D5227-7739-4D7D-AD31-3545B07549A3}">
  <ds:schemaRefs/>
</ds:datastoreItem>
</file>

<file path=customXml/itemProps9.xml><?xml version="1.0" encoding="utf-8"?>
<ds:datastoreItem xmlns:ds="http://schemas.openxmlformats.org/officeDocument/2006/customXml" ds:itemID="{AF2C67DA-1C2D-426E-B4C4-C60867AA3D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ENERO</vt:lpstr>
      <vt:lpstr>CODIGOS</vt:lpstr>
      <vt:lpstr>DINAMICAS</vt:lpstr>
      <vt:lpstr>ENERO!Área_de_impresión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Joham Camilo Guzman Ortiz - MET_PLAGR</dc:creator>
  <cp:lastModifiedBy>Angie Lorena Pacheco Ortiz - MET_PLAGR</cp:lastModifiedBy>
  <cp:lastPrinted>2023-02-18T04:47:23Z</cp:lastPrinted>
  <dcterms:created xsi:type="dcterms:W3CDTF">2021-01-03T13:13:55Z</dcterms:created>
  <dcterms:modified xsi:type="dcterms:W3CDTF">2025-02-28T16:10:20Z</dcterms:modified>
</cp:coreProperties>
</file>