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10.110.6.137\Calidad\AGROINDUSTRIA\PLANTA DE BALANCEADOS\2024\CONTROL PROCESO\11. NOVIEMBRE\"/>
    </mc:Choice>
  </mc:AlternateContent>
  <xr:revisionPtr revIDLastSave="0" documentId="13_ncr:1_{10BB9F48-396D-4AFD-8B4D-06ECDAB9D2D9}" xr6:coauthVersionLast="47" xr6:coauthVersionMax="47" xr10:uidLastSave="{00000000-0000-0000-0000-000000000000}"/>
  <bookViews>
    <workbookView xWindow="-110" yWindow="-110" windowWidth="19420" windowHeight="10420" xr2:uid="{00000000-000D-0000-FFFF-FFFF00000000}"/>
  </bookViews>
  <sheets>
    <sheet name="NOVIEMBRE" sheetId="29" r:id="rId1"/>
    <sheet name="CODIGOS" sheetId="30" r:id="rId2"/>
    <sheet name="Gráfico1" sheetId="33" r:id="rId3"/>
    <sheet name="DINAMICAS" sheetId="31" r:id="rId4"/>
    <sheet name="Hoja1" sheetId="32" r:id="rId5"/>
  </sheets>
  <externalReferences>
    <externalReference r:id="rId6"/>
  </externalReferences>
  <definedNames>
    <definedName name="_xlnm._FilterDatabase" localSheetId="0" hidden="1">NOVIEMBRE!$M$4:$U$10</definedName>
    <definedName name="_xlcn.WorksheetConnection_SMACFC0009CONTROLPROCESO...xlsxTabla11" hidden="1">Ene</definedName>
    <definedName name="_xlcn.WorksheetConnection_SMACFC0009CONTROLPROCESO...xlsxTabla141" hidden="1">Feb</definedName>
    <definedName name="_xlnm.Print_Area" localSheetId="0">NOVIEMBRE!$A$1:$X$1047673</definedName>
  </definedNames>
  <calcPr calcId="191029"/>
  <pivotCaches>
    <pivotCache cacheId="0"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14" name="Tabla14" connection="WorksheetConnection_SM-ACF-C-0009 CONTROL PROCESO...xlsx!Tabla14"/>
          <x15:modelTable id="Tabla1" name="Tabla1" connection="WorksheetConnection_SM-ACF-C-0009 CONTROL PROCESO...xlsx!Tabla1"/>
        </x15:modelTables>
      </x15:dataModel>
    </ext>
  </extLst>
</workbook>
</file>

<file path=xl/calcChain.xml><?xml version="1.0" encoding="utf-8"?>
<calcChain xmlns="http://schemas.openxmlformats.org/spreadsheetml/2006/main">
  <c r="G893" i="29" l="1"/>
  <c r="U881" i="29" l="1"/>
  <c r="M881" i="29"/>
  <c r="O881" i="29" s="1"/>
  <c r="G881" i="29"/>
  <c r="G883" i="29"/>
  <c r="G874" i="29"/>
  <c r="G856" i="29" l="1"/>
  <c r="G845" i="29" l="1"/>
  <c r="M840" i="29" l="1"/>
  <c r="G833" i="29"/>
  <c r="G817" i="29"/>
  <c r="G809" i="29" l="1"/>
  <c r="U809" i="29"/>
  <c r="U808" i="29"/>
  <c r="G808" i="29"/>
  <c r="U807" i="29"/>
  <c r="M807" i="29"/>
  <c r="O807" i="29" s="1"/>
  <c r="G807" i="29"/>
  <c r="U806" i="29"/>
  <c r="M806" i="29"/>
  <c r="O806" i="29" s="1"/>
  <c r="G806" i="29"/>
  <c r="G802" i="29" l="1"/>
  <c r="G785" i="29" l="1"/>
  <c r="U781" i="29" l="1"/>
  <c r="U775" i="29" l="1"/>
  <c r="G763" i="29"/>
  <c r="U723" i="29" l="1"/>
  <c r="G723" i="29"/>
  <c r="G692" i="29" l="1"/>
  <c r="G691" i="29"/>
  <c r="M691" i="29"/>
  <c r="O691" i="29" s="1"/>
  <c r="U691" i="29"/>
  <c r="M692" i="29"/>
  <c r="O692" i="29" s="1"/>
  <c r="U692" i="29"/>
  <c r="M675" i="29" l="1"/>
  <c r="O675" i="29" s="1"/>
  <c r="M677" i="29"/>
  <c r="O677" i="29" s="1"/>
  <c r="M678" i="29"/>
  <c r="O678" i="29" s="1"/>
  <c r="U673" i="29" l="1"/>
  <c r="U674" i="29"/>
  <c r="G655" i="29" l="1"/>
  <c r="G641" i="29"/>
  <c r="U610" i="29" l="1"/>
  <c r="M610" i="29"/>
  <c r="O610" i="29" s="1"/>
  <c r="G610" i="29"/>
  <c r="U609" i="29"/>
  <c r="M609" i="29"/>
  <c r="O609" i="29" s="1"/>
  <c r="G609" i="29"/>
  <c r="G608" i="29"/>
  <c r="G615" i="29"/>
  <c r="M614" i="29"/>
  <c r="O614" i="29" s="1"/>
  <c r="G614" i="29"/>
  <c r="G613" i="29"/>
  <c r="M613" i="29"/>
  <c r="O613" i="29" s="1"/>
  <c r="U613" i="29"/>
  <c r="G611" i="29"/>
  <c r="M611" i="29"/>
  <c r="O611" i="29" s="1"/>
  <c r="U611" i="29"/>
  <c r="G536" i="29" l="1"/>
  <c r="G537" i="29"/>
  <c r="M536" i="29"/>
  <c r="O536" i="29" s="1"/>
  <c r="U536" i="29"/>
  <c r="M537" i="29"/>
  <c r="O537" i="29" s="1"/>
  <c r="U537" i="29"/>
  <c r="G528" i="29" l="1"/>
  <c r="U529" i="29" l="1"/>
  <c r="U528" i="29"/>
  <c r="U527" i="29"/>
  <c r="U526" i="29"/>
  <c r="U524" i="29" l="1"/>
  <c r="U523" i="29"/>
  <c r="G521" i="29" l="1"/>
  <c r="G519" i="29"/>
  <c r="U483" i="29" l="1"/>
  <c r="G423" i="29" l="1"/>
  <c r="G424" i="29"/>
  <c r="G425" i="29"/>
  <c r="G426" i="29"/>
  <c r="G427" i="29"/>
  <c r="G428" i="29"/>
  <c r="G429" i="29"/>
  <c r="G430" i="29"/>
  <c r="U423" i="29"/>
  <c r="U424" i="29"/>
  <c r="U425" i="29"/>
  <c r="U426" i="29"/>
  <c r="U427" i="29"/>
  <c r="M425" i="29"/>
  <c r="O425" i="29" s="1"/>
  <c r="M427" i="29"/>
  <c r="O427" i="29" s="1"/>
  <c r="M417" i="29" l="1"/>
  <c r="O417" i="29" s="1"/>
  <c r="M418" i="29"/>
  <c r="O418" i="29" s="1"/>
  <c r="G417" i="29"/>
  <c r="U413" i="29"/>
  <c r="G382" i="29" l="1"/>
  <c r="G383" i="29"/>
  <c r="G384" i="29"/>
  <c r="G369" i="29" l="1"/>
  <c r="M369" i="29"/>
  <c r="O369" i="29" s="1"/>
  <c r="U369" i="29"/>
  <c r="G370" i="29"/>
  <c r="M370" i="29"/>
  <c r="O370" i="29" s="1"/>
  <c r="U370" i="29"/>
  <c r="M355" i="29" l="1"/>
  <c r="M356" i="29"/>
  <c r="O356" i="29" s="1"/>
  <c r="U357" i="29"/>
  <c r="G357" i="29"/>
  <c r="U356" i="29"/>
  <c r="G356" i="29"/>
  <c r="G347" i="29" l="1"/>
  <c r="G346" i="29"/>
  <c r="M342" i="29" l="1"/>
  <c r="G318" i="29" l="1"/>
  <c r="G319" i="29"/>
  <c r="U313" i="29"/>
  <c r="U314" i="29"/>
  <c r="U315" i="29"/>
  <c r="U316" i="29"/>
  <c r="U317" i="29"/>
  <c r="U318" i="29"/>
  <c r="G309" i="29"/>
  <c r="M309" i="29"/>
  <c r="O309" i="29" s="1"/>
  <c r="U309" i="29"/>
  <c r="G310" i="29"/>
  <c r="M310" i="29"/>
  <c r="O310" i="29" s="1"/>
  <c r="U310" i="29"/>
  <c r="G298" i="29"/>
  <c r="G284" i="29" l="1"/>
  <c r="M284" i="29"/>
  <c r="O284" i="29" s="1"/>
  <c r="U284" i="29"/>
  <c r="G285" i="29"/>
  <c r="M285" i="29"/>
  <c r="O285" i="29" s="1"/>
  <c r="G277" i="29"/>
  <c r="U271" i="29"/>
  <c r="U254" i="29" l="1"/>
  <c r="G252" i="29"/>
  <c r="U252" i="29"/>
  <c r="U251" i="29"/>
  <c r="U234" i="29" l="1"/>
  <c r="G234" i="29"/>
  <c r="G225" i="29"/>
  <c r="M225" i="29"/>
  <c r="O225" i="29" s="1"/>
  <c r="U225" i="29"/>
  <c r="G226" i="29"/>
  <c r="M226" i="29"/>
  <c r="O226" i="29" s="1"/>
  <c r="U226" i="29"/>
  <c r="G194" i="29" l="1"/>
  <c r="G195" i="29"/>
  <c r="M185" i="29" l="1"/>
  <c r="M183" i="29"/>
  <c r="G180" i="29" l="1"/>
  <c r="G153" i="29" l="1"/>
  <c r="U139" i="29" l="1"/>
  <c r="M139" i="29"/>
  <c r="O139" i="29" s="1"/>
  <c r="G139" i="29"/>
  <c r="U128" i="29" l="1"/>
  <c r="U129" i="29"/>
  <c r="U130" i="29"/>
  <c r="U116" i="29" l="1"/>
  <c r="U115" i="29"/>
  <c r="U112" i="29"/>
  <c r="U111" i="29"/>
  <c r="U109" i="29" l="1"/>
  <c r="U108" i="29"/>
  <c r="U96" i="29" l="1"/>
  <c r="U97" i="29"/>
  <c r="U98" i="29"/>
  <c r="U99" i="29"/>
  <c r="U100" i="29"/>
  <c r="G86" i="29" l="1"/>
  <c r="U83" i="29"/>
  <c r="U82" i="29"/>
  <c r="U70" i="29"/>
  <c r="M70" i="29"/>
  <c r="O70" i="29" s="1"/>
  <c r="G70" i="29"/>
  <c r="M46" i="29" l="1"/>
  <c r="G27" i="29"/>
  <c r="F1153" i="29" l="1"/>
  <c r="F1154" i="29"/>
  <c r="F1155" i="29"/>
  <c r="F1156" i="29"/>
  <c r="F1157" i="29"/>
  <c r="F1158" i="29"/>
  <c r="F1159" i="29"/>
  <c r="F1160" i="29"/>
  <c r="F1161" i="29"/>
  <c r="F1162" i="29"/>
  <c r="F1163" i="29"/>
  <c r="F1164" i="29"/>
  <c r="F1165" i="29"/>
  <c r="F1166" i="29"/>
  <c r="F1167" i="29"/>
  <c r="F1168" i="29"/>
  <c r="F1169" i="29"/>
  <c r="F1170" i="29"/>
  <c r="F1171" i="29"/>
  <c r="F1172" i="29"/>
  <c r="F1173" i="29"/>
  <c r="F1174" i="29"/>
  <c r="F1175" i="29"/>
  <c r="F1176" i="29"/>
  <c r="F1177" i="29"/>
  <c r="F1178" i="29"/>
  <c r="F1179" i="29"/>
  <c r="F1180" i="29"/>
  <c r="F1181" i="29"/>
  <c r="F1182" i="29"/>
  <c r="F1183" i="29"/>
  <c r="F1184" i="29"/>
  <c r="F1185" i="29"/>
  <c r="F1186" i="29"/>
  <c r="F1187" i="29"/>
  <c r="F1188" i="29"/>
  <c r="F1189" i="29"/>
  <c r="F1190" i="29"/>
  <c r="F1191" i="29"/>
  <c r="F1192" i="29"/>
  <c r="F1193" i="29"/>
  <c r="F1194" i="29"/>
  <c r="F1195" i="29"/>
  <c r="F1196" i="29"/>
  <c r="F1197" i="29"/>
  <c r="F1198" i="29"/>
  <c r="F1199" i="29"/>
  <c r="F1200" i="29"/>
  <c r="F1201" i="29"/>
  <c r="F1202" i="29"/>
  <c r="F1203" i="29"/>
  <c r="F1204" i="29"/>
  <c r="F1205" i="29"/>
  <c r="F1206" i="29"/>
  <c r="F1207" i="29"/>
  <c r="F1208" i="29"/>
  <c r="F1209" i="29"/>
  <c r="F1210" i="29"/>
  <c r="F1211" i="29"/>
  <c r="F1212" i="29"/>
  <c r="F1213" i="29"/>
  <c r="F1214" i="29"/>
  <c r="F1215" i="29"/>
  <c r="F1216" i="29"/>
  <c r="F1217" i="29"/>
  <c r="F1218" i="29"/>
  <c r="F1219" i="29"/>
  <c r="F1220" i="29"/>
  <c r="F1221" i="29"/>
  <c r="F1222" i="29"/>
  <c r="F1223" i="29"/>
  <c r="F1224" i="29"/>
  <c r="F1225" i="29"/>
  <c r="F1226" i="29"/>
  <c r="F1227" i="29"/>
  <c r="F1228" i="29"/>
  <c r="F1229" i="29"/>
  <c r="F1230" i="29"/>
  <c r="F1231" i="29"/>
  <c r="F1232" i="29"/>
  <c r="F1233" i="29"/>
  <c r="F1234" i="29"/>
  <c r="F1235" i="29"/>
  <c r="F1236" i="29"/>
  <c r="F1237" i="29"/>
  <c r="F1238" i="29"/>
  <c r="F1239" i="29"/>
  <c r="F1240" i="29"/>
  <c r="F1241" i="29"/>
  <c r="F1242" i="29"/>
  <c r="F1243" i="29"/>
  <c r="F1244" i="29"/>
  <c r="F1245" i="29"/>
  <c r="F1246" i="29"/>
  <c r="F1247" i="29"/>
  <c r="F1248" i="29"/>
  <c r="F1249" i="29"/>
  <c r="F1250" i="29"/>
  <c r="F1251" i="29"/>
  <c r="F1252" i="29"/>
  <c r="F1253" i="29"/>
  <c r="F1254" i="29"/>
  <c r="F1255" i="29"/>
  <c r="F1256" i="29"/>
  <c r="F1257" i="29"/>
  <c r="F1258" i="29"/>
  <c r="F1259" i="29"/>
  <c r="F1260" i="29"/>
  <c r="F1261" i="29"/>
  <c r="F1262" i="29"/>
  <c r="F1263" i="29"/>
  <c r="F1264" i="29"/>
  <c r="F1265" i="29"/>
  <c r="F1266" i="29"/>
  <c r="F1267" i="29"/>
  <c r="F1268" i="29"/>
  <c r="F1269" i="29"/>
  <c r="F1270" i="29"/>
  <c r="F1271" i="29"/>
  <c r="F1272" i="29"/>
  <c r="F1273" i="29"/>
  <c r="F1274" i="29"/>
  <c r="F1275" i="29"/>
  <c r="F1276" i="29"/>
  <c r="F1277" i="29"/>
  <c r="F1278" i="29"/>
  <c r="F1279" i="29"/>
  <c r="F1280" i="29"/>
  <c r="F1281" i="29"/>
  <c r="F1282" i="29"/>
  <c r="F1283" i="29"/>
  <c r="F1284" i="29"/>
  <c r="F1285" i="29"/>
  <c r="F1286" i="29"/>
  <c r="F1287" i="29"/>
  <c r="F1288" i="29"/>
  <c r="F1289" i="29"/>
  <c r="F1290" i="29"/>
  <c r="F1291" i="29"/>
  <c r="F1292" i="29"/>
  <c r="F1293" i="29"/>
  <c r="F1294" i="29"/>
  <c r="F1295" i="29"/>
  <c r="F1296" i="29"/>
  <c r="F1297" i="29"/>
  <c r="F1298" i="29"/>
  <c r="F1299" i="29"/>
  <c r="F1300" i="29"/>
  <c r="F1301" i="29"/>
  <c r="F1302" i="29"/>
  <c r="F1303" i="29"/>
  <c r="F1304" i="29"/>
  <c r="F1305" i="29"/>
  <c r="F1306" i="29"/>
  <c r="F1307" i="29"/>
  <c r="F1308" i="29"/>
  <c r="F1309" i="29"/>
  <c r="F1310" i="29"/>
  <c r="F1311" i="29"/>
  <c r="F1312" i="29"/>
  <c r="F1313" i="29"/>
  <c r="F1314" i="29"/>
  <c r="F1315" i="29"/>
  <c r="F1316" i="29"/>
  <c r="F1317" i="29"/>
  <c r="F1318" i="29"/>
  <c r="F1319" i="29"/>
  <c r="F1320" i="29"/>
  <c r="F1321" i="29"/>
  <c r="F1322" i="29"/>
  <c r="F1323" i="29"/>
  <c r="F1324" i="29"/>
  <c r="F1325" i="29"/>
  <c r="F1326" i="29"/>
  <c r="F1327" i="29"/>
  <c r="F1328" i="29"/>
  <c r="F1329" i="29"/>
  <c r="F1330" i="29"/>
  <c r="F1331" i="29"/>
  <c r="F1332" i="29"/>
  <c r="F1333" i="29"/>
  <c r="F1334" i="29"/>
  <c r="F1335" i="29"/>
  <c r="F1336" i="29"/>
  <c r="F1337" i="29"/>
  <c r="F1338" i="29"/>
  <c r="F1339" i="29"/>
  <c r="F1340" i="29"/>
  <c r="F1341" i="29"/>
  <c r="F1342" i="29"/>
  <c r="F1343" i="29"/>
  <c r="F1344" i="29"/>
  <c r="F1345" i="29"/>
  <c r="F1346" i="29"/>
  <c r="F1347" i="29"/>
  <c r="F1348" i="29"/>
  <c r="F1349" i="29"/>
  <c r="F1350" i="29"/>
  <c r="F1351" i="29"/>
  <c r="F1352" i="29"/>
  <c r="F1353" i="29"/>
  <c r="F1354" i="29"/>
  <c r="F1355" i="29"/>
  <c r="F1356" i="29"/>
  <c r="F1357" i="29"/>
  <c r="F1358" i="29"/>
  <c r="F1359" i="29"/>
  <c r="F1360" i="29"/>
  <c r="F1361" i="29"/>
  <c r="F1362" i="29"/>
  <c r="F1363" i="29"/>
  <c r="F1364" i="29"/>
  <c r="F1365" i="29"/>
  <c r="F1366" i="29"/>
  <c r="F1367" i="29"/>
  <c r="F1368" i="29"/>
  <c r="F1369" i="29"/>
  <c r="F1370" i="29"/>
  <c r="F1371" i="29"/>
  <c r="F1372" i="29"/>
  <c r="F1373" i="29"/>
  <c r="F1374" i="29"/>
  <c r="F1375" i="29"/>
  <c r="F1376" i="29"/>
  <c r="F1377" i="29"/>
  <c r="F1378" i="29"/>
  <c r="F1379" i="29"/>
  <c r="F1380" i="29"/>
  <c r="F1381" i="29"/>
  <c r="F1382" i="29"/>
  <c r="F1383" i="29"/>
  <c r="F1384" i="29"/>
  <c r="F1385" i="29"/>
  <c r="F1386" i="29"/>
  <c r="F1387" i="29"/>
  <c r="F1388" i="29"/>
  <c r="F1389" i="29"/>
  <c r="F1390" i="29"/>
  <c r="F1391" i="29"/>
  <c r="F1392" i="29"/>
  <c r="F1393" i="29"/>
  <c r="F1394" i="29"/>
  <c r="F1395" i="29"/>
  <c r="F1396" i="29"/>
  <c r="F1397" i="29"/>
  <c r="F1398" i="29"/>
  <c r="F1399" i="29"/>
  <c r="F1400" i="29"/>
  <c r="F1401" i="29"/>
  <c r="F1402" i="29"/>
  <c r="F1403" i="29"/>
  <c r="F1404" i="29"/>
  <c r="F1405" i="29"/>
  <c r="F1406" i="29"/>
  <c r="F1407" i="29"/>
  <c r="F1408" i="29"/>
  <c r="F1409" i="29"/>
  <c r="F1410" i="29"/>
  <c r="F1411" i="29"/>
  <c r="F1412" i="29"/>
  <c r="F1413" i="29"/>
  <c r="F1414" i="29"/>
  <c r="F1415" i="29"/>
  <c r="F1416" i="29"/>
  <c r="F1417" i="29"/>
  <c r="F1418" i="29"/>
  <c r="F1419" i="29"/>
  <c r="F1420" i="29"/>
  <c r="F1421" i="29"/>
  <c r="F1422" i="29"/>
  <c r="F1423" i="29"/>
  <c r="F1424" i="29"/>
  <c r="F1425" i="29"/>
  <c r="F1426" i="29"/>
  <c r="F1427" i="29"/>
  <c r="F1428" i="29"/>
  <c r="F1429" i="29"/>
  <c r="F1430" i="29"/>
  <c r="F1431" i="29"/>
  <c r="F1432" i="29"/>
  <c r="F1433" i="29"/>
  <c r="F1434" i="29"/>
  <c r="F1435" i="29"/>
  <c r="F1436" i="29"/>
  <c r="F1437" i="29"/>
  <c r="F1438" i="29"/>
  <c r="F1439" i="29"/>
  <c r="F1440" i="29"/>
  <c r="F1441" i="29"/>
  <c r="F1442" i="29"/>
  <c r="F1443" i="29"/>
  <c r="F1444" i="29"/>
  <c r="F1445" i="29"/>
  <c r="F1446" i="29"/>
  <c r="F1447" i="29"/>
  <c r="F1448" i="29"/>
  <c r="F1449" i="29"/>
  <c r="F1450" i="29"/>
  <c r="F1451" i="29"/>
  <c r="F1452" i="29"/>
  <c r="F1453" i="29"/>
  <c r="F1454" i="29"/>
  <c r="F1455" i="29"/>
  <c r="F1456" i="29"/>
  <c r="F1457" i="29"/>
  <c r="F1458" i="29"/>
  <c r="F1459" i="29"/>
  <c r="F1460" i="29"/>
  <c r="F1461" i="29"/>
  <c r="F1462" i="29"/>
  <c r="F1463" i="29"/>
  <c r="F1464" i="29"/>
  <c r="F1465" i="29"/>
  <c r="F1466" i="29"/>
  <c r="F1467" i="29"/>
  <c r="F1468" i="29"/>
  <c r="F1469" i="29"/>
  <c r="F1470" i="29"/>
  <c r="F1471" i="29"/>
  <c r="F1472" i="29"/>
  <c r="F1473" i="29"/>
  <c r="F1474" i="29"/>
  <c r="F1475" i="29"/>
  <c r="F1476" i="29"/>
  <c r="F1477" i="29"/>
  <c r="F1478" i="29"/>
  <c r="F1479" i="29"/>
  <c r="F1480" i="29"/>
  <c r="F1481" i="29"/>
  <c r="F1482" i="29"/>
  <c r="F1483" i="29"/>
  <c r="F1484" i="29"/>
  <c r="F1485" i="29"/>
  <c r="F1486" i="29"/>
  <c r="F1487" i="29"/>
  <c r="F1488" i="29"/>
  <c r="F1489" i="29"/>
  <c r="F1490" i="29"/>
  <c r="F1491" i="29"/>
  <c r="F1492" i="29"/>
  <c r="F1493" i="29"/>
  <c r="F1494" i="29"/>
  <c r="F1495" i="29"/>
  <c r="F1496" i="29"/>
  <c r="F1497" i="29"/>
  <c r="F1498" i="29"/>
  <c r="F1499" i="29"/>
  <c r="F1500" i="29"/>
  <c r="F1501" i="29"/>
  <c r="F1502" i="29"/>
  <c r="F1503" i="29"/>
  <c r="F1504" i="29"/>
  <c r="F1505" i="29"/>
  <c r="F1506" i="29"/>
  <c r="F1507" i="29"/>
  <c r="F1508" i="29"/>
  <c r="F1509" i="29"/>
  <c r="F1510" i="29"/>
  <c r="F1511" i="29"/>
  <c r="F1512" i="29"/>
  <c r="F1513" i="29"/>
  <c r="F1514" i="29"/>
  <c r="F1515" i="29"/>
  <c r="F1516" i="29"/>
  <c r="F1517" i="29"/>
  <c r="F1518" i="29"/>
  <c r="F1519" i="29"/>
  <c r="F1520" i="29"/>
  <c r="F1521" i="29"/>
  <c r="F1522" i="29"/>
  <c r="F1523" i="29"/>
  <c r="F1524" i="29"/>
  <c r="F1525" i="29"/>
  <c r="F1526" i="29"/>
  <c r="F1527" i="29"/>
  <c r="F1528" i="29"/>
  <c r="F1529" i="29"/>
  <c r="F1530" i="29"/>
  <c r="F1531" i="29"/>
  <c r="F1532" i="29"/>
  <c r="F1533" i="29"/>
  <c r="F1534" i="29"/>
  <c r="F1535" i="29"/>
  <c r="F1536" i="29"/>
  <c r="F1537" i="29"/>
  <c r="F1538" i="29"/>
  <c r="F1539" i="29"/>
  <c r="F1540" i="29"/>
  <c r="F1541" i="29"/>
  <c r="F1542" i="29"/>
  <c r="F1543" i="29"/>
  <c r="F1544" i="29"/>
  <c r="F1545" i="29"/>
  <c r="F1546" i="29"/>
  <c r="F1547" i="29"/>
  <c r="F1548" i="29"/>
  <c r="F1549" i="29"/>
  <c r="F1550" i="29"/>
  <c r="F1551" i="29"/>
  <c r="F1552" i="29"/>
  <c r="F1553" i="29"/>
  <c r="F1554" i="29"/>
  <c r="F1555" i="29"/>
  <c r="F1556" i="29"/>
  <c r="F1557" i="29"/>
  <c r="F1558" i="29"/>
  <c r="F1559" i="29"/>
  <c r="F1560" i="29"/>
  <c r="F1561" i="29"/>
  <c r="F1562" i="29"/>
  <c r="F1563" i="29"/>
  <c r="F1564" i="29"/>
  <c r="F1565" i="29"/>
  <c r="F1566" i="29"/>
  <c r="F1567" i="29"/>
  <c r="F1568" i="29"/>
  <c r="F1569" i="29"/>
  <c r="F1570" i="29"/>
  <c r="F1571" i="29"/>
  <c r="F1572" i="29"/>
  <c r="F1573" i="29"/>
  <c r="F1574" i="29"/>
  <c r="F1575" i="29"/>
  <c r="F1576" i="29"/>
  <c r="F1577" i="29"/>
  <c r="F1578" i="29"/>
  <c r="F1579" i="29"/>
  <c r="F1580" i="29"/>
  <c r="F1581" i="29"/>
  <c r="F1582" i="29"/>
  <c r="F1583" i="29"/>
  <c r="F1584" i="29"/>
  <c r="F1585" i="29"/>
  <c r="F1586" i="29"/>
  <c r="F1587" i="29"/>
  <c r="F1588" i="29"/>
  <c r="F1589" i="29"/>
  <c r="F1590" i="29"/>
  <c r="F1591" i="29"/>
  <c r="F1592" i="29"/>
  <c r="F1593" i="29"/>
  <c r="M1153" i="29"/>
  <c r="O1153" i="29" s="1"/>
  <c r="M1154" i="29"/>
  <c r="M1155" i="29"/>
  <c r="O1155" i="29" s="1"/>
  <c r="M1156" i="29"/>
  <c r="O1156" i="29" s="1"/>
  <c r="M1157" i="29"/>
  <c r="O1157" i="29" s="1"/>
  <c r="M1158" i="29"/>
  <c r="O1158" i="29" s="1"/>
  <c r="M1159" i="29"/>
  <c r="O1159" i="29" s="1"/>
  <c r="M1160" i="29"/>
  <c r="O1160" i="29" s="1"/>
  <c r="M1161" i="29"/>
  <c r="O1161" i="29" s="1"/>
  <c r="M1162" i="29"/>
  <c r="O1162" i="29" s="1"/>
  <c r="M1163" i="29"/>
  <c r="O1163" i="29" s="1"/>
  <c r="M1164" i="29"/>
  <c r="O1164" i="29" s="1"/>
  <c r="M1165" i="29"/>
  <c r="O1165" i="29" s="1"/>
  <c r="M1166" i="29"/>
  <c r="O1166" i="29" s="1"/>
  <c r="M1167" i="29"/>
  <c r="O1167" i="29" s="1"/>
  <c r="M1168" i="29"/>
  <c r="O1168" i="29" s="1"/>
  <c r="M1169" i="29"/>
  <c r="O1169" i="29" s="1"/>
  <c r="M1170" i="29"/>
  <c r="O1170" i="29" s="1"/>
  <c r="M1171" i="29"/>
  <c r="O1171" i="29" s="1"/>
  <c r="M1172" i="29"/>
  <c r="O1172" i="29" s="1"/>
  <c r="M1173" i="29"/>
  <c r="O1173" i="29" s="1"/>
  <c r="M1174" i="29"/>
  <c r="O1174" i="29" s="1"/>
  <c r="M1175" i="29"/>
  <c r="O1175" i="29" s="1"/>
  <c r="M1176" i="29"/>
  <c r="O1176" i="29" s="1"/>
  <c r="M1177" i="29"/>
  <c r="O1177" i="29" s="1"/>
  <c r="M1178" i="29"/>
  <c r="O1178" i="29" s="1"/>
  <c r="M1179" i="29"/>
  <c r="O1179" i="29" s="1"/>
  <c r="M1180" i="29"/>
  <c r="O1180" i="29" s="1"/>
  <c r="M1181" i="29"/>
  <c r="O1181" i="29" s="1"/>
  <c r="M1182" i="29"/>
  <c r="O1182" i="29" s="1"/>
  <c r="M1183" i="29"/>
  <c r="O1183" i="29" s="1"/>
  <c r="M1184" i="29"/>
  <c r="O1184" i="29" s="1"/>
  <c r="M1185" i="29"/>
  <c r="O1185" i="29" s="1"/>
  <c r="M1186" i="29"/>
  <c r="O1186" i="29" s="1"/>
  <c r="M1187" i="29"/>
  <c r="O1187" i="29" s="1"/>
  <c r="M1188" i="29"/>
  <c r="O1188" i="29" s="1"/>
  <c r="M1189" i="29"/>
  <c r="O1189" i="29" s="1"/>
  <c r="M1190" i="29"/>
  <c r="O1190" i="29" s="1"/>
  <c r="M1191" i="29"/>
  <c r="O1191" i="29" s="1"/>
  <c r="M1192" i="29"/>
  <c r="O1192" i="29" s="1"/>
  <c r="M1193" i="29"/>
  <c r="O1193" i="29" s="1"/>
  <c r="M1194" i="29"/>
  <c r="O1194" i="29" s="1"/>
  <c r="M1195" i="29"/>
  <c r="O1195" i="29" s="1"/>
  <c r="M1196" i="29"/>
  <c r="O1196" i="29" s="1"/>
  <c r="M1197" i="29"/>
  <c r="O1197" i="29" s="1"/>
  <c r="M1198" i="29"/>
  <c r="O1198" i="29" s="1"/>
  <c r="M1199" i="29"/>
  <c r="O1199" i="29" s="1"/>
  <c r="M1200" i="29"/>
  <c r="O1200" i="29" s="1"/>
  <c r="M1201" i="29"/>
  <c r="O1201" i="29" s="1"/>
  <c r="M1202" i="29"/>
  <c r="O1202" i="29" s="1"/>
  <c r="M1203" i="29"/>
  <c r="O1203" i="29" s="1"/>
  <c r="M1204" i="29"/>
  <c r="O1204" i="29" s="1"/>
  <c r="M1205" i="29"/>
  <c r="O1205" i="29" s="1"/>
  <c r="M1206" i="29"/>
  <c r="O1206" i="29" s="1"/>
  <c r="M1207" i="29"/>
  <c r="O1207" i="29" s="1"/>
  <c r="M1208" i="29"/>
  <c r="O1208" i="29" s="1"/>
  <c r="M1209" i="29"/>
  <c r="O1209" i="29" s="1"/>
  <c r="M1210" i="29"/>
  <c r="O1210" i="29" s="1"/>
  <c r="M1211" i="29"/>
  <c r="O1211" i="29" s="1"/>
  <c r="M1212" i="29"/>
  <c r="O1212" i="29" s="1"/>
  <c r="M1213" i="29"/>
  <c r="O1213" i="29" s="1"/>
  <c r="M1214" i="29"/>
  <c r="O1214" i="29" s="1"/>
  <c r="M1215" i="29"/>
  <c r="O1215" i="29" s="1"/>
  <c r="M1216" i="29"/>
  <c r="O1216" i="29" s="1"/>
  <c r="M1217" i="29"/>
  <c r="O1217" i="29" s="1"/>
  <c r="M1218" i="29"/>
  <c r="O1218" i="29" s="1"/>
  <c r="M1219" i="29"/>
  <c r="O1219" i="29" s="1"/>
  <c r="M1220" i="29"/>
  <c r="O1220" i="29" s="1"/>
  <c r="M1221" i="29"/>
  <c r="O1221" i="29" s="1"/>
  <c r="M1222" i="29"/>
  <c r="O1222" i="29" s="1"/>
  <c r="M1223" i="29"/>
  <c r="O1223" i="29" s="1"/>
  <c r="M1224" i="29"/>
  <c r="O1224" i="29" s="1"/>
  <c r="M1225" i="29"/>
  <c r="O1225" i="29" s="1"/>
  <c r="M1226" i="29"/>
  <c r="O1226" i="29" s="1"/>
  <c r="M1227" i="29"/>
  <c r="O1227" i="29" s="1"/>
  <c r="M1228" i="29"/>
  <c r="O1228" i="29" s="1"/>
  <c r="M1229" i="29"/>
  <c r="O1229" i="29" s="1"/>
  <c r="M1230" i="29"/>
  <c r="O1230" i="29" s="1"/>
  <c r="M1231" i="29"/>
  <c r="O1231" i="29" s="1"/>
  <c r="M1232" i="29"/>
  <c r="O1232" i="29" s="1"/>
  <c r="M1233" i="29"/>
  <c r="O1233" i="29" s="1"/>
  <c r="M1234" i="29"/>
  <c r="O1234" i="29" s="1"/>
  <c r="M1235" i="29"/>
  <c r="O1235" i="29" s="1"/>
  <c r="M1236" i="29"/>
  <c r="O1236" i="29" s="1"/>
  <c r="M1237" i="29"/>
  <c r="O1237" i="29" s="1"/>
  <c r="M1238" i="29"/>
  <c r="O1238" i="29" s="1"/>
  <c r="M1239" i="29"/>
  <c r="O1239" i="29" s="1"/>
  <c r="M1240" i="29"/>
  <c r="O1240" i="29" s="1"/>
  <c r="M1241" i="29"/>
  <c r="O1241" i="29" s="1"/>
  <c r="M1242" i="29"/>
  <c r="O1242" i="29" s="1"/>
  <c r="M1243" i="29"/>
  <c r="O1243" i="29" s="1"/>
  <c r="M1244" i="29"/>
  <c r="O1244" i="29" s="1"/>
  <c r="M1245" i="29"/>
  <c r="O1245" i="29" s="1"/>
  <c r="M1246" i="29"/>
  <c r="O1246" i="29" s="1"/>
  <c r="M1247" i="29"/>
  <c r="O1247" i="29" s="1"/>
  <c r="M1248" i="29"/>
  <c r="O1248" i="29" s="1"/>
  <c r="M1249" i="29"/>
  <c r="O1249" i="29" s="1"/>
  <c r="M1250" i="29"/>
  <c r="O1250" i="29" s="1"/>
  <c r="M1251" i="29"/>
  <c r="O1251" i="29" s="1"/>
  <c r="M1252" i="29"/>
  <c r="O1252" i="29" s="1"/>
  <c r="M1253" i="29"/>
  <c r="O1253" i="29" s="1"/>
  <c r="M1254" i="29"/>
  <c r="O1254" i="29" s="1"/>
  <c r="M1255" i="29"/>
  <c r="O1255" i="29" s="1"/>
  <c r="M1256" i="29"/>
  <c r="O1256" i="29" s="1"/>
  <c r="M1257" i="29"/>
  <c r="O1257" i="29" s="1"/>
  <c r="M1258" i="29"/>
  <c r="O1258" i="29" s="1"/>
  <c r="M1259" i="29"/>
  <c r="O1259" i="29" s="1"/>
  <c r="M1260" i="29"/>
  <c r="O1260" i="29" s="1"/>
  <c r="M1261" i="29"/>
  <c r="O1261" i="29" s="1"/>
  <c r="M1262" i="29"/>
  <c r="O1262" i="29" s="1"/>
  <c r="M1263" i="29"/>
  <c r="O1263" i="29" s="1"/>
  <c r="M1264" i="29"/>
  <c r="O1264" i="29" s="1"/>
  <c r="M1265" i="29"/>
  <c r="O1265" i="29" s="1"/>
  <c r="M1266" i="29"/>
  <c r="O1266" i="29" s="1"/>
  <c r="M1267" i="29"/>
  <c r="O1267" i="29" s="1"/>
  <c r="M1268" i="29"/>
  <c r="O1268" i="29" s="1"/>
  <c r="M1269" i="29"/>
  <c r="O1269" i="29" s="1"/>
  <c r="M1270" i="29"/>
  <c r="O1270" i="29" s="1"/>
  <c r="M1271" i="29"/>
  <c r="O1271" i="29" s="1"/>
  <c r="M1272" i="29"/>
  <c r="O1272" i="29" s="1"/>
  <c r="M1273" i="29"/>
  <c r="O1273" i="29" s="1"/>
  <c r="M1274" i="29"/>
  <c r="O1274" i="29" s="1"/>
  <c r="M1275" i="29"/>
  <c r="O1275" i="29" s="1"/>
  <c r="M1276" i="29"/>
  <c r="O1276" i="29" s="1"/>
  <c r="M1277" i="29"/>
  <c r="O1277" i="29" s="1"/>
  <c r="M1278" i="29"/>
  <c r="O1278" i="29" s="1"/>
  <c r="M1279" i="29"/>
  <c r="O1279" i="29" s="1"/>
  <c r="M1280" i="29"/>
  <c r="O1280" i="29" s="1"/>
  <c r="M1281" i="29"/>
  <c r="O1281" i="29" s="1"/>
  <c r="M1282" i="29"/>
  <c r="O1282" i="29" s="1"/>
  <c r="M1283" i="29"/>
  <c r="O1283" i="29" s="1"/>
  <c r="M1284" i="29"/>
  <c r="O1284" i="29" s="1"/>
  <c r="M1285" i="29"/>
  <c r="O1285" i="29" s="1"/>
  <c r="M1286" i="29"/>
  <c r="O1286" i="29" s="1"/>
  <c r="M1287" i="29"/>
  <c r="O1287" i="29" s="1"/>
  <c r="M1288" i="29"/>
  <c r="O1288" i="29" s="1"/>
  <c r="M1289" i="29"/>
  <c r="O1289" i="29" s="1"/>
  <c r="M1290" i="29"/>
  <c r="O1290" i="29" s="1"/>
  <c r="M1291" i="29"/>
  <c r="O1291" i="29" s="1"/>
  <c r="M1292" i="29"/>
  <c r="O1292" i="29" s="1"/>
  <c r="M1293" i="29"/>
  <c r="O1293" i="29" s="1"/>
  <c r="M1294" i="29"/>
  <c r="O1294" i="29" s="1"/>
  <c r="M1295" i="29"/>
  <c r="O1295" i="29" s="1"/>
  <c r="M1296" i="29"/>
  <c r="O1296" i="29" s="1"/>
  <c r="M1297" i="29"/>
  <c r="O1297" i="29" s="1"/>
  <c r="M1298" i="29"/>
  <c r="O1298" i="29" s="1"/>
  <c r="M1299" i="29"/>
  <c r="O1299" i="29" s="1"/>
  <c r="M1300" i="29"/>
  <c r="O1300" i="29" s="1"/>
  <c r="M1301" i="29"/>
  <c r="O1301" i="29" s="1"/>
  <c r="M1302" i="29"/>
  <c r="O1302" i="29" s="1"/>
  <c r="M1303" i="29"/>
  <c r="O1303" i="29" s="1"/>
  <c r="M1304" i="29"/>
  <c r="O1304" i="29" s="1"/>
  <c r="M1305" i="29"/>
  <c r="O1305" i="29" s="1"/>
  <c r="M1306" i="29"/>
  <c r="O1306" i="29" s="1"/>
  <c r="M1307" i="29"/>
  <c r="O1307" i="29" s="1"/>
  <c r="M1308" i="29"/>
  <c r="O1308" i="29" s="1"/>
  <c r="M1309" i="29"/>
  <c r="O1309" i="29" s="1"/>
  <c r="M1310" i="29"/>
  <c r="O1310" i="29" s="1"/>
  <c r="M1311" i="29"/>
  <c r="O1311" i="29" s="1"/>
  <c r="M1312" i="29"/>
  <c r="O1312" i="29" s="1"/>
  <c r="M1313" i="29"/>
  <c r="O1313" i="29" s="1"/>
  <c r="M1314" i="29"/>
  <c r="O1314" i="29" s="1"/>
  <c r="M1315" i="29"/>
  <c r="O1315" i="29" s="1"/>
  <c r="M1316" i="29"/>
  <c r="O1316" i="29" s="1"/>
  <c r="M1317" i="29"/>
  <c r="O1317" i="29" s="1"/>
  <c r="M1318" i="29"/>
  <c r="O1318" i="29" s="1"/>
  <c r="M1319" i="29"/>
  <c r="O1319" i="29" s="1"/>
  <c r="M1320" i="29"/>
  <c r="O1320" i="29" s="1"/>
  <c r="M1321" i="29"/>
  <c r="O1321" i="29" s="1"/>
  <c r="M1322" i="29"/>
  <c r="O1322" i="29" s="1"/>
  <c r="M1323" i="29"/>
  <c r="O1323" i="29" s="1"/>
  <c r="M1324" i="29"/>
  <c r="O1324" i="29" s="1"/>
  <c r="M1325" i="29"/>
  <c r="O1325" i="29" s="1"/>
  <c r="M1326" i="29"/>
  <c r="O1326" i="29" s="1"/>
  <c r="M1327" i="29"/>
  <c r="O1327" i="29" s="1"/>
  <c r="M1328" i="29"/>
  <c r="O1328" i="29" s="1"/>
  <c r="M1329" i="29"/>
  <c r="O1329" i="29" s="1"/>
  <c r="M1330" i="29"/>
  <c r="O1330" i="29" s="1"/>
  <c r="M1331" i="29"/>
  <c r="O1331" i="29" s="1"/>
  <c r="M1332" i="29"/>
  <c r="O1332" i="29" s="1"/>
  <c r="M1333" i="29"/>
  <c r="O1333" i="29" s="1"/>
  <c r="M1334" i="29"/>
  <c r="O1334" i="29" s="1"/>
  <c r="M1335" i="29"/>
  <c r="O1335" i="29" s="1"/>
  <c r="M1336" i="29"/>
  <c r="O1336" i="29" s="1"/>
  <c r="M1337" i="29"/>
  <c r="O1337" i="29" s="1"/>
  <c r="M1338" i="29"/>
  <c r="O1338" i="29" s="1"/>
  <c r="M1339" i="29"/>
  <c r="O1339" i="29" s="1"/>
  <c r="M1340" i="29"/>
  <c r="O1340" i="29" s="1"/>
  <c r="M1341" i="29"/>
  <c r="O1341" i="29" s="1"/>
  <c r="M1342" i="29"/>
  <c r="O1342" i="29" s="1"/>
  <c r="M1343" i="29"/>
  <c r="O1343" i="29" s="1"/>
  <c r="M1344" i="29"/>
  <c r="O1344" i="29" s="1"/>
  <c r="M1345" i="29"/>
  <c r="O1345" i="29" s="1"/>
  <c r="M1346" i="29"/>
  <c r="O1346" i="29" s="1"/>
  <c r="M1347" i="29"/>
  <c r="O1347" i="29" s="1"/>
  <c r="M1348" i="29"/>
  <c r="O1348" i="29" s="1"/>
  <c r="M1349" i="29"/>
  <c r="O1349" i="29" s="1"/>
  <c r="M1350" i="29"/>
  <c r="O1350" i="29" s="1"/>
  <c r="M1351" i="29"/>
  <c r="O1351" i="29" s="1"/>
  <c r="M1352" i="29"/>
  <c r="O1352" i="29" s="1"/>
  <c r="M1353" i="29"/>
  <c r="O1353" i="29" s="1"/>
  <c r="M1354" i="29"/>
  <c r="O1354" i="29" s="1"/>
  <c r="M1355" i="29"/>
  <c r="O1355" i="29" s="1"/>
  <c r="M1356" i="29"/>
  <c r="O1356" i="29" s="1"/>
  <c r="M1357" i="29"/>
  <c r="O1357" i="29" s="1"/>
  <c r="M1358" i="29"/>
  <c r="O1358" i="29" s="1"/>
  <c r="M1359" i="29"/>
  <c r="O1359" i="29" s="1"/>
  <c r="M1360" i="29"/>
  <c r="O1360" i="29" s="1"/>
  <c r="M1361" i="29"/>
  <c r="O1361" i="29" s="1"/>
  <c r="M1362" i="29"/>
  <c r="O1362" i="29" s="1"/>
  <c r="M1363" i="29"/>
  <c r="O1363" i="29" s="1"/>
  <c r="M1364" i="29"/>
  <c r="O1364" i="29" s="1"/>
  <c r="M1365" i="29"/>
  <c r="O1365" i="29" s="1"/>
  <c r="M1366" i="29"/>
  <c r="O1366" i="29" s="1"/>
  <c r="M1367" i="29"/>
  <c r="O1367" i="29" s="1"/>
  <c r="M1368" i="29"/>
  <c r="O1368" i="29" s="1"/>
  <c r="M1369" i="29"/>
  <c r="O1369" i="29" s="1"/>
  <c r="M1370" i="29"/>
  <c r="O1370" i="29" s="1"/>
  <c r="M1371" i="29"/>
  <c r="O1371" i="29" s="1"/>
  <c r="M1372" i="29"/>
  <c r="O1372" i="29" s="1"/>
  <c r="M1373" i="29"/>
  <c r="O1373" i="29" s="1"/>
  <c r="M1374" i="29"/>
  <c r="O1374" i="29" s="1"/>
  <c r="M1375" i="29"/>
  <c r="O1375" i="29" s="1"/>
  <c r="M1376" i="29"/>
  <c r="O1376" i="29" s="1"/>
  <c r="M1377" i="29"/>
  <c r="O1377" i="29" s="1"/>
  <c r="M1378" i="29"/>
  <c r="O1378" i="29" s="1"/>
  <c r="M1379" i="29"/>
  <c r="O1379" i="29" s="1"/>
  <c r="M1380" i="29"/>
  <c r="O1380" i="29" s="1"/>
  <c r="M1381" i="29"/>
  <c r="O1381" i="29" s="1"/>
  <c r="M1382" i="29"/>
  <c r="O1382" i="29" s="1"/>
  <c r="M1383" i="29"/>
  <c r="O1383" i="29" s="1"/>
  <c r="M1384" i="29"/>
  <c r="O1384" i="29" s="1"/>
  <c r="M1385" i="29"/>
  <c r="O1385" i="29" s="1"/>
  <c r="M1386" i="29"/>
  <c r="O1386" i="29" s="1"/>
  <c r="M1387" i="29"/>
  <c r="O1387" i="29" s="1"/>
  <c r="M1388" i="29"/>
  <c r="O1388" i="29" s="1"/>
  <c r="M1389" i="29"/>
  <c r="O1389" i="29" s="1"/>
  <c r="M1390" i="29"/>
  <c r="O1390" i="29" s="1"/>
  <c r="M1391" i="29"/>
  <c r="O1391" i="29" s="1"/>
  <c r="M1392" i="29"/>
  <c r="O1392" i="29" s="1"/>
  <c r="M1393" i="29"/>
  <c r="O1393" i="29" s="1"/>
  <c r="M1394" i="29"/>
  <c r="O1394" i="29" s="1"/>
  <c r="M1395" i="29"/>
  <c r="O1395" i="29" s="1"/>
  <c r="M1396" i="29"/>
  <c r="O1396" i="29" s="1"/>
  <c r="M1397" i="29"/>
  <c r="O1397" i="29" s="1"/>
  <c r="M1398" i="29"/>
  <c r="O1398" i="29" s="1"/>
  <c r="M1399" i="29"/>
  <c r="O1399" i="29" s="1"/>
  <c r="M1400" i="29"/>
  <c r="O1400" i="29" s="1"/>
  <c r="M1401" i="29"/>
  <c r="O1401" i="29" s="1"/>
  <c r="M1402" i="29"/>
  <c r="O1402" i="29" s="1"/>
  <c r="M1403" i="29"/>
  <c r="O1403" i="29" s="1"/>
  <c r="M1404" i="29"/>
  <c r="O1404" i="29" s="1"/>
  <c r="M1405" i="29"/>
  <c r="O1405" i="29" s="1"/>
  <c r="M1406" i="29"/>
  <c r="O1406" i="29" s="1"/>
  <c r="M1407" i="29"/>
  <c r="O1407" i="29" s="1"/>
  <c r="M1408" i="29"/>
  <c r="O1408" i="29" s="1"/>
  <c r="M1409" i="29"/>
  <c r="O1409" i="29" s="1"/>
  <c r="M1410" i="29"/>
  <c r="O1410" i="29" s="1"/>
  <c r="M1411" i="29"/>
  <c r="O1411" i="29" s="1"/>
  <c r="M1412" i="29"/>
  <c r="O1412" i="29" s="1"/>
  <c r="M1413" i="29"/>
  <c r="O1413" i="29" s="1"/>
  <c r="M1414" i="29"/>
  <c r="O1414" i="29" s="1"/>
  <c r="M1415" i="29"/>
  <c r="O1415" i="29" s="1"/>
  <c r="M1416" i="29"/>
  <c r="O1416" i="29" s="1"/>
  <c r="M1417" i="29"/>
  <c r="O1417" i="29" s="1"/>
  <c r="M1418" i="29"/>
  <c r="O1418" i="29" s="1"/>
  <c r="M1419" i="29"/>
  <c r="O1419" i="29" s="1"/>
  <c r="M1420" i="29"/>
  <c r="O1420" i="29" s="1"/>
  <c r="M1421" i="29"/>
  <c r="O1421" i="29" s="1"/>
  <c r="M1422" i="29"/>
  <c r="O1422" i="29" s="1"/>
  <c r="M1423" i="29"/>
  <c r="O1423" i="29" s="1"/>
  <c r="M1424" i="29"/>
  <c r="O1424" i="29" s="1"/>
  <c r="M1425" i="29"/>
  <c r="O1425" i="29" s="1"/>
  <c r="M1426" i="29"/>
  <c r="O1426" i="29" s="1"/>
  <c r="M1427" i="29"/>
  <c r="O1427" i="29" s="1"/>
  <c r="M1428" i="29"/>
  <c r="O1428" i="29" s="1"/>
  <c r="M1429" i="29"/>
  <c r="O1429" i="29" s="1"/>
  <c r="M1430" i="29"/>
  <c r="O1430" i="29" s="1"/>
  <c r="M1431" i="29"/>
  <c r="O1431" i="29" s="1"/>
  <c r="M1432" i="29"/>
  <c r="O1432" i="29" s="1"/>
  <c r="M1433" i="29"/>
  <c r="O1433" i="29" s="1"/>
  <c r="M1434" i="29"/>
  <c r="O1434" i="29" s="1"/>
  <c r="M1435" i="29"/>
  <c r="O1435" i="29" s="1"/>
  <c r="M1436" i="29"/>
  <c r="O1436" i="29" s="1"/>
  <c r="M1437" i="29"/>
  <c r="O1437" i="29" s="1"/>
  <c r="M1438" i="29"/>
  <c r="O1438" i="29" s="1"/>
  <c r="M1439" i="29"/>
  <c r="O1439" i="29" s="1"/>
  <c r="M1440" i="29"/>
  <c r="O1440" i="29" s="1"/>
  <c r="M1441" i="29"/>
  <c r="O1441" i="29" s="1"/>
  <c r="M1442" i="29"/>
  <c r="O1442" i="29" s="1"/>
  <c r="M1443" i="29"/>
  <c r="O1443" i="29" s="1"/>
  <c r="M1444" i="29"/>
  <c r="O1444" i="29" s="1"/>
  <c r="M1445" i="29"/>
  <c r="O1445" i="29" s="1"/>
  <c r="M1446" i="29"/>
  <c r="O1446" i="29" s="1"/>
  <c r="M1447" i="29"/>
  <c r="O1447" i="29" s="1"/>
  <c r="M1448" i="29"/>
  <c r="O1448" i="29" s="1"/>
  <c r="M1449" i="29"/>
  <c r="O1449" i="29" s="1"/>
  <c r="M1450" i="29"/>
  <c r="O1450" i="29" s="1"/>
  <c r="M1451" i="29"/>
  <c r="O1451" i="29" s="1"/>
  <c r="M1452" i="29"/>
  <c r="O1452" i="29" s="1"/>
  <c r="M1453" i="29"/>
  <c r="O1453" i="29" s="1"/>
  <c r="M1454" i="29"/>
  <c r="O1454" i="29" s="1"/>
  <c r="M1455" i="29"/>
  <c r="O1455" i="29" s="1"/>
  <c r="M1456" i="29"/>
  <c r="O1456" i="29" s="1"/>
  <c r="M1457" i="29"/>
  <c r="O1457" i="29" s="1"/>
  <c r="M1458" i="29"/>
  <c r="O1458" i="29" s="1"/>
  <c r="M1459" i="29"/>
  <c r="O1459" i="29" s="1"/>
  <c r="M1460" i="29"/>
  <c r="O1460" i="29" s="1"/>
  <c r="M1461" i="29"/>
  <c r="O1461" i="29" s="1"/>
  <c r="M1462" i="29"/>
  <c r="O1462" i="29" s="1"/>
  <c r="M1463" i="29"/>
  <c r="O1463" i="29" s="1"/>
  <c r="M1464" i="29"/>
  <c r="O1464" i="29" s="1"/>
  <c r="M1465" i="29"/>
  <c r="O1465" i="29" s="1"/>
  <c r="M1466" i="29"/>
  <c r="O1466" i="29" s="1"/>
  <c r="M1467" i="29"/>
  <c r="O1467" i="29" s="1"/>
  <c r="M1468" i="29"/>
  <c r="O1468" i="29" s="1"/>
  <c r="M1469" i="29"/>
  <c r="O1469" i="29" s="1"/>
  <c r="M1470" i="29"/>
  <c r="O1470" i="29" s="1"/>
  <c r="M1471" i="29"/>
  <c r="O1471" i="29" s="1"/>
  <c r="M1472" i="29"/>
  <c r="O1472" i="29" s="1"/>
  <c r="M1473" i="29"/>
  <c r="O1473" i="29" s="1"/>
  <c r="M1474" i="29"/>
  <c r="O1474" i="29" s="1"/>
  <c r="M1475" i="29"/>
  <c r="O1475" i="29" s="1"/>
  <c r="M1476" i="29"/>
  <c r="O1476" i="29" s="1"/>
  <c r="M1477" i="29"/>
  <c r="O1477" i="29" s="1"/>
  <c r="M1478" i="29"/>
  <c r="O1478" i="29" s="1"/>
  <c r="M1479" i="29"/>
  <c r="O1479" i="29" s="1"/>
  <c r="M1480" i="29"/>
  <c r="O1480" i="29" s="1"/>
  <c r="M1481" i="29"/>
  <c r="O1481" i="29" s="1"/>
  <c r="M1482" i="29"/>
  <c r="O1482" i="29" s="1"/>
  <c r="M1483" i="29"/>
  <c r="O1483" i="29" s="1"/>
  <c r="M1484" i="29"/>
  <c r="O1484" i="29" s="1"/>
  <c r="M1485" i="29"/>
  <c r="O1485" i="29" s="1"/>
  <c r="M1486" i="29"/>
  <c r="O1486" i="29" s="1"/>
  <c r="M1487" i="29"/>
  <c r="O1487" i="29" s="1"/>
  <c r="M1488" i="29"/>
  <c r="O1488" i="29" s="1"/>
  <c r="M1489" i="29"/>
  <c r="O1489" i="29" s="1"/>
  <c r="M1490" i="29"/>
  <c r="O1490" i="29" s="1"/>
  <c r="M1491" i="29"/>
  <c r="O1491" i="29" s="1"/>
  <c r="M1492" i="29"/>
  <c r="O1492" i="29" s="1"/>
  <c r="M1493" i="29"/>
  <c r="O1493" i="29" s="1"/>
  <c r="M1494" i="29"/>
  <c r="O1494" i="29" s="1"/>
  <c r="M1495" i="29"/>
  <c r="O1495" i="29" s="1"/>
  <c r="M1496" i="29"/>
  <c r="O1496" i="29" s="1"/>
  <c r="M1497" i="29"/>
  <c r="O1497" i="29" s="1"/>
  <c r="M1498" i="29"/>
  <c r="O1498" i="29" s="1"/>
  <c r="M1499" i="29"/>
  <c r="O1499" i="29" s="1"/>
  <c r="M1500" i="29"/>
  <c r="O1500" i="29" s="1"/>
  <c r="M1501" i="29"/>
  <c r="O1501" i="29" s="1"/>
  <c r="M1502" i="29"/>
  <c r="O1502" i="29" s="1"/>
  <c r="M1503" i="29"/>
  <c r="O1503" i="29" s="1"/>
  <c r="M1504" i="29"/>
  <c r="O1504" i="29" s="1"/>
  <c r="M1505" i="29"/>
  <c r="O1505" i="29" s="1"/>
  <c r="M1506" i="29"/>
  <c r="O1506" i="29" s="1"/>
  <c r="M1507" i="29"/>
  <c r="O1507" i="29" s="1"/>
  <c r="M1508" i="29"/>
  <c r="O1508" i="29" s="1"/>
  <c r="M1509" i="29"/>
  <c r="O1509" i="29" s="1"/>
  <c r="M1510" i="29"/>
  <c r="O1510" i="29" s="1"/>
  <c r="M1511" i="29"/>
  <c r="O1511" i="29" s="1"/>
  <c r="M1512" i="29"/>
  <c r="O1512" i="29" s="1"/>
  <c r="M1513" i="29"/>
  <c r="O1513" i="29" s="1"/>
  <c r="M1514" i="29"/>
  <c r="O1514" i="29" s="1"/>
  <c r="M1515" i="29"/>
  <c r="O1515" i="29" s="1"/>
  <c r="M1516" i="29"/>
  <c r="O1516" i="29" s="1"/>
  <c r="M1517" i="29"/>
  <c r="O1517" i="29" s="1"/>
  <c r="M1518" i="29"/>
  <c r="O1518" i="29" s="1"/>
  <c r="M1519" i="29"/>
  <c r="O1519" i="29" s="1"/>
  <c r="M1520" i="29"/>
  <c r="O1520" i="29" s="1"/>
  <c r="M1521" i="29"/>
  <c r="O1521" i="29" s="1"/>
  <c r="M1522" i="29"/>
  <c r="O1522" i="29" s="1"/>
  <c r="M1523" i="29"/>
  <c r="O1523" i="29" s="1"/>
  <c r="M1524" i="29"/>
  <c r="O1524" i="29" s="1"/>
  <c r="M1525" i="29"/>
  <c r="O1525" i="29" s="1"/>
  <c r="M1526" i="29"/>
  <c r="O1526" i="29" s="1"/>
  <c r="M1527" i="29"/>
  <c r="O1527" i="29" s="1"/>
  <c r="M1528" i="29"/>
  <c r="O1528" i="29" s="1"/>
  <c r="M1529" i="29"/>
  <c r="O1529" i="29" s="1"/>
  <c r="M1530" i="29"/>
  <c r="O1530" i="29" s="1"/>
  <c r="M1531" i="29"/>
  <c r="O1531" i="29" s="1"/>
  <c r="M1532" i="29"/>
  <c r="O1532" i="29" s="1"/>
  <c r="M1533" i="29"/>
  <c r="O1533" i="29" s="1"/>
  <c r="M1534" i="29"/>
  <c r="O1534" i="29" s="1"/>
  <c r="M1535" i="29"/>
  <c r="O1535" i="29" s="1"/>
  <c r="M1536" i="29"/>
  <c r="O1536" i="29" s="1"/>
  <c r="M1537" i="29"/>
  <c r="O1537" i="29" s="1"/>
  <c r="M1538" i="29"/>
  <c r="O1538" i="29" s="1"/>
  <c r="M1539" i="29"/>
  <c r="O1539" i="29" s="1"/>
  <c r="M1540" i="29"/>
  <c r="O1540" i="29" s="1"/>
  <c r="M1541" i="29"/>
  <c r="O1541" i="29" s="1"/>
  <c r="M1542" i="29"/>
  <c r="O1542" i="29" s="1"/>
  <c r="M1543" i="29"/>
  <c r="O1543" i="29" s="1"/>
  <c r="M1544" i="29"/>
  <c r="O1544" i="29" s="1"/>
  <c r="M1545" i="29"/>
  <c r="O1545" i="29" s="1"/>
  <c r="M1546" i="29"/>
  <c r="O1546" i="29" s="1"/>
  <c r="M1547" i="29"/>
  <c r="O1547" i="29" s="1"/>
  <c r="M1548" i="29"/>
  <c r="O1548" i="29" s="1"/>
  <c r="M1549" i="29"/>
  <c r="O1549" i="29" s="1"/>
  <c r="M1550" i="29"/>
  <c r="O1550" i="29" s="1"/>
  <c r="M1551" i="29"/>
  <c r="O1551" i="29" s="1"/>
  <c r="M1552" i="29"/>
  <c r="O1552" i="29" s="1"/>
  <c r="M1553" i="29"/>
  <c r="O1553" i="29" s="1"/>
  <c r="M1554" i="29"/>
  <c r="O1554" i="29" s="1"/>
  <c r="M1555" i="29"/>
  <c r="O1555" i="29" s="1"/>
  <c r="M1556" i="29"/>
  <c r="O1556" i="29" s="1"/>
  <c r="M1557" i="29"/>
  <c r="O1557" i="29" s="1"/>
  <c r="M1558" i="29"/>
  <c r="O1558" i="29" s="1"/>
  <c r="M1559" i="29"/>
  <c r="O1559" i="29" s="1"/>
  <c r="M1560" i="29"/>
  <c r="O1560" i="29" s="1"/>
  <c r="M1561" i="29"/>
  <c r="O1561" i="29" s="1"/>
  <c r="M1562" i="29"/>
  <c r="O1562" i="29" s="1"/>
  <c r="M1563" i="29"/>
  <c r="O1563" i="29" s="1"/>
  <c r="M1564" i="29"/>
  <c r="O1564" i="29" s="1"/>
  <c r="M1565" i="29"/>
  <c r="O1565" i="29" s="1"/>
  <c r="M1566" i="29"/>
  <c r="O1566" i="29" s="1"/>
  <c r="M1567" i="29"/>
  <c r="O1567" i="29" s="1"/>
  <c r="M1568" i="29"/>
  <c r="O1568" i="29" s="1"/>
  <c r="M1569" i="29"/>
  <c r="O1569" i="29" s="1"/>
  <c r="M1570" i="29"/>
  <c r="O1570" i="29" s="1"/>
  <c r="M1571" i="29"/>
  <c r="O1571" i="29" s="1"/>
  <c r="M1572" i="29"/>
  <c r="O1572" i="29" s="1"/>
  <c r="M1573" i="29"/>
  <c r="O1573" i="29" s="1"/>
  <c r="M1574" i="29"/>
  <c r="O1574" i="29" s="1"/>
  <c r="M1575" i="29"/>
  <c r="O1575" i="29" s="1"/>
  <c r="M1576" i="29"/>
  <c r="O1576" i="29" s="1"/>
  <c r="M1577" i="29"/>
  <c r="O1577" i="29" s="1"/>
  <c r="M1578" i="29"/>
  <c r="O1578" i="29" s="1"/>
  <c r="M1579" i="29"/>
  <c r="O1579" i="29" s="1"/>
  <c r="M1580" i="29"/>
  <c r="O1580" i="29" s="1"/>
  <c r="M1581" i="29"/>
  <c r="O1581" i="29" s="1"/>
  <c r="M1582" i="29"/>
  <c r="O1582" i="29" s="1"/>
  <c r="M1583" i="29"/>
  <c r="O1583" i="29" s="1"/>
  <c r="M1584" i="29"/>
  <c r="O1584" i="29" s="1"/>
  <c r="M1585" i="29"/>
  <c r="O1585" i="29" s="1"/>
  <c r="M1586" i="29"/>
  <c r="O1586" i="29" s="1"/>
  <c r="M1587" i="29"/>
  <c r="O1587" i="29" s="1"/>
  <c r="M1588" i="29"/>
  <c r="O1588" i="29" s="1"/>
  <c r="M1589" i="29"/>
  <c r="O1589" i="29" s="1"/>
  <c r="M1590" i="29"/>
  <c r="O1590" i="29" s="1"/>
  <c r="M1591" i="29"/>
  <c r="O1591" i="29" s="1"/>
  <c r="M1592" i="29"/>
  <c r="O1592" i="29" s="1"/>
  <c r="M1593" i="29"/>
  <c r="O1593" i="29" s="1"/>
  <c r="O1154" i="29"/>
  <c r="U13" i="29"/>
  <c r="U14" i="29"/>
  <c r="U15" i="29"/>
  <c r="U16" i="29"/>
  <c r="U17" i="29"/>
  <c r="U18" i="29"/>
  <c r="U19" i="29"/>
  <c r="U20" i="29"/>
  <c r="U21" i="29"/>
  <c r="U22" i="29"/>
  <c r="U23" i="29"/>
  <c r="U24" i="29"/>
  <c r="U25" i="29"/>
  <c r="U27" i="29"/>
  <c r="U28" i="29"/>
  <c r="U29" i="29"/>
  <c r="U30" i="29"/>
  <c r="U31" i="29"/>
  <c r="U32" i="29"/>
  <c r="U33" i="29"/>
  <c r="U34" i="29"/>
  <c r="U35" i="29"/>
  <c r="U36" i="29"/>
  <c r="U37" i="29"/>
  <c r="U38" i="29"/>
  <c r="U39" i="29"/>
  <c r="U40" i="29"/>
  <c r="U41" i="29"/>
  <c r="U42" i="29"/>
  <c r="U43" i="29"/>
  <c r="U44" i="29"/>
  <c r="U45" i="29"/>
  <c r="U46" i="29"/>
  <c r="U47" i="29"/>
  <c r="U48" i="29"/>
  <c r="U49" i="29"/>
  <c r="U50" i="29"/>
  <c r="U51" i="29"/>
  <c r="U52" i="29"/>
  <c r="U53" i="29"/>
  <c r="U54" i="29"/>
  <c r="U55" i="29"/>
  <c r="U56" i="29"/>
  <c r="U58" i="29"/>
  <c r="U59" i="29"/>
  <c r="U60" i="29"/>
  <c r="U61" i="29"/>
  <c r="U62" i="29"/>
  <c r="U63" i="29"/>
  <c r="U64" i="29"/>
  <c r="U65" i="29"/>
  <c r="U66" i="29"/>
  <c r="U67" i="29"/>
  <c r="U68" i="29"/>
  <c r="U69" i="29"/>
  <c r="U71" i="29"/>
  <c r="U72" i="29"/>
  <c r="U73" i="29"/>
  <c r="U74" i="29"/>
  <c r="U75" i="29"/>
  <c r="U76" i="29"/>
  <c r="U77" i="29"/>
  <c r="U78" i="29"/>
  <c r="U79" i="29"/>
  <c r="U80" i="29"/>
  <c r="U81" i="29"/>
  <c r="U84" i="29"/>
  <c r="U85" i="29"/>
  <c r="U86" i="29"/>
  <c r="U87" i="29"/>
  <c r="U88" i="29"/>
  <c r="U89" i="29"/>
  <c r="U90" i="29"/>
  <c r="U91" i="29"/>
  <c r="U92" i="29"/>
  <c r="U93" i="29"/>
  <c r="U94" i="29"/>
  <c r="U95" i="29"/>
  <c r="U101" i="29"/>
  <c r="U102" i="29"/>
  <c r="U103" i="29"/>
  <c r="U104" i="29"/>
  <c r="U105" i="29"/>
  <c r="U106" i="29"/>
  <c r="U107" i="29"/>
  <c r="U110" i="29"/>
  <c r="U113" i="29"/>
  <c r="U114" i="29"/>
  <c r="U117" i="29"/>
  <c r="U118" i="29"/>
  <c r="U119" i="29"/>
  <c r="U120" i="29"/>
  <c r="U121" i="29"/>
  <c r="U122" i="29"/>
  <c r="U123" i="29"/>
  <c r="U124" i="29"/>
  <c r="U125" i="29"/>
  <c r="U126" i="29"/>
  <c r="U127" i="29"/>
  <c r="U131" i="29"/>
  <c r="U132" i="29"/>
  <c r="U133" i="29"/>
  <c r="U134" i="29"/>
  <c r="U135" i="29"/>
  <c r="U136" i="29"/>
  <c r="U137" i="29"/>
  <c r="U138" i="29"/>
  <c r="U140" i="29"/>
  <c r="U141" i="29"/>
  <c r="U142" i="29"/>
  <c r="U143" i="29"/>
  <c r="U144" i="29"/>
  <c r="U145" i="29"/>
  <c r="U146" i="29"/>
  <c r="U147" i="29"/>
  <c r="U148" i="29"/>
  <c r="U149" i="29"/>
  <c r="U150" i="29"/>
  <c r="U151" i="29"/>
  <c r="U152" i="29"/>
  <c r="U153" i="29"/>
  <c r="U154" i="29"/>
  <c r="U155" i="29"/>
  <c r="U156" i="29"/>
  <c r="U157" i="29"/>
  <c r="U158" i="29"/>
  <c r="U159" i="29"/>
  <c r="U160" i="29"/>
  <c r="U163" i="29"/>
  <c r="U164" i="29"/>
  <c r="U165" i="29"/>
  <c r="U166" i="29"/>
  <c r="U167" i="29"/>
  <c r="U168" i="29"/>
  <c r="U169" i="29"/>
  <c r="U170" i="29"/>
  <c r="U171" i="29"/>
  <c r="U172" i="29"/>
  <c r="U173" i="29"/>
  <c r="U174" i="29"/>
  <c r="U175" i="29"/>
  <c r="U176" i="29"/>
  <c r="U177" i="29"/>
  <c r="U178" i="29"/>
  <c r="U179" i="29"/>
  <c r="U180" i="29"/>
  <c r="U181" i="29"/>
  <c r="U182" i="29"/>
  <c r="U183" i="29"/>
  <c r="U184" i="29"/>
  <c r="U185" i="29"/>
  <c r="U186" i="29"/>
  <c r="U187" i="29"/>
  <c r="U188" i="29"/>
  <c r="U189" i="29"/>
  <c r="U190" i="29"/>
  <c r="U191" i="29"/>
  <c r="U192" i="29"/>
  <c r="U193" i="29"/>
  <c r="U194" i="29"/>
  <c r="U195" i="29"/>
  <c r="U196" i="29"/>
  <c r="U197" i="29"/>
  <c r="U198" i="29"/>
  <c r="U199" i="29"/>
  <c r="U200" i="29"/>
  <c r="U201" i="29"/>
  <c r="U202" i="29"/>
  <c r="U203" i="29"/>
  <c r="U204" i="29"/>
  <c r="U205" i="29"/>
  <c r="U206" i="29"/>
  <c r="U207" i="29"/>
  <c r="U208" i="29"/>
  <c r="U209" i="29"/>
  <c r="U210" i="29"/>
  <c r="U211" i="29"/>
  <c r="U213" i="29"/>
  <c r="U214" i="29"/>
  <c r="U215" i="29"/>
  <c r="U216" i="29"/>
  <c r="U217" i="29"/>
  <c r="U218" i="29"/>
  <c r="U219" i="29"/>
  <c r="U220" i="29"/>
  <c r="U221" i="29"/>
  <c r="U222" i="29"/>
  <c r="U223" i="29"/>
  <c r="U224" i="29"/>
  <c r="U227" i="29"/>
  <c r="U228" i="29"/>
  <c r="U229" i="29"/>
  <c r="U230" i="29"/>
  <c r="U231" i="29"/>
  <c r="U232" i="29"/>
  <c r="U233" i="29"/>
  <c r="U235" i="29"/>
  <c r="U237" i="29"/>
  <c r="U238" i="29"/>
  <c r="U239" i="29"/>
  <c r="U240" i="29"/>
  <c r="U241" i="29"/>
  <c r="U242" i="29"/>
  <c r="U243" i="29"/>
  <c r="U244" i="29"/>
  <c r="U245" i="29"/>
  <c r="U247" i="29"/>
  <c r="U248" i="29"/>
  <c r="U249" i="29"/>
  <c r="U255" i="29"/>
  <c r="U256" i="29"/>
  <c r="U257" i="29"/>
  <c r="U258" i="29"/>
  <c r="U259" i="29"/>
  <c r="U260" i="29"/>
  <c r="U261" i="29"/>
  <c r="U262" i="29"/>
  <c r="U263" i="29"/>
  <c r="U264" i="29"/>
  <c r="U265" i="29"/>
  <c r="U266" i="29"/>
  <c r="U267" i="29"/>
  <c r="U268" i="29"/>
  <c r="U269" i="29"/>
  <c r="U270" i="29"/>
  <c r="U272" i="29"/>
  <c r="U273" i="29"/>
  <c r="U274" i="29"/>
  <c r="U275" i="29"/>
  <c r="U276" i="29"/>
  <c r="U277" i="29"/>
  <c r="U278" i="29"/>
  <c r="U279" i="29"/>
  <c r="U280" i="29"/>
  <c r="U281" i="29"/>
  <c r="U282" i="29"/>
  <c r="U283" i="29"/>
  <c r="U286" i="29"/>
  <c r="U287" i="29"/>
  <c r="U288" i="29"/>
  <c r="U289" i="29"/>
  <c r="U290" i="29"/>
  <c r="U291" i="29"/>
  <c r="U292" i="29"/>
  <c r="U293" i="29"/>
  <c r="U294" i="29"/>
  <c r="U295" i="29"/>
  <c r="U296" i="29"/>
  <c r="U297" i="29"/>
  <c r="U298" i="29"/>
  <c r="U299" i="29"/>
  <c r="U302" i="29"/>
  <c r="U303" i="29"/>
  <c r="U304" i="29"/>
  <c r="U305" i="29"/>
  <c r="U306" i="29"/>
  <c r="U307" i="29"/>
  <c r="U308" i="29"/>
  <c r="U311" i="29"/>
  <c r="U312" i="29"/>
  <c r="U319" i="29"/>
  <c r="U320" i="29"/>
  <c r="U321" i="29"/>
  <c r="U322" i="29"/>
  <c r="U323" i="29"/>
  <c r="U324" i="29"/>
  <c r="U325" i="29"/>
  <c r="U326" i="29"/>
  <c r="U327" i="29"/>
  <c r="U328" i="29"/>
  <c r="U329" i="29"/>
  <c r="U330" i="29"/>
  <c r="U331" i="29"/>
  <c r="U332" i="29"/>
  <c r="U333" i="29"/>
  <c r="U334" i="29"/>
  <c r="U335" i="29"/>
  <c r="U336" i="29"/>
  <c r="U337" i="29"/>
  <c r="U338" i="29"/>
  <c r="U340" i="29"/>
  <c r="U341" i="29"/>
  <c r="U342" i="29"/>
  <c r="U343" i="29"/>
  <c r="U344" i="29"/>
  <c r="U345" i="29"/>
  <c r="U346" i="29"/>
  <c r="U347" i="29"/>
  <c r="U348" i="29"/>
  <c r="U349" i="29"/>
  <c r="U350" i="29"/>
  <c r="U351" i="29"/>
  <c r="U352" i="29"/>
  <c r="U353" i="29"/>
  <c r="U354" i="29"/>
  <c r="U355" i="29"/>
  <c r="U358" i="29"/>
  <c r="U359" i="29"/>
  <c r="U360" i="29"/>
  <c r="U361" i="29"/>
  <c r="U362" i="29"/>
  <c r="U363" i="29"/>
  <c r="U364" i="29"/>
  <c r="U365" i="29"/>
  <c r="U366" i="29"/>
  <c r="U367" i="29"/>
  <c r="U368" i="29"/>
  <c r="U371" i="29"/>
  <c r="U372" i="29"/>
  <c r="U373" i="29"/>
  <c r="U374" i="29"/>
  <c r="U375" i="29"/>
  <c r="U376" i="29"/>
  <c r="U377" i="29"/>
  <c r="U378" i="29"/>
  <c r="U379" i="29"/>
  <c r="U380" i="29"/>
  <c r="U381" i="29"/>
  <c r="U382" i="29"/>
  <c r="U383" i="29"/>
  <c r="U384" i="29"/>
  <c r="U385" i="29"/>
  <c r="U386" i="29"/>
  <c r="U387" i="29"/>
  <c r="U388" i="29"/>
  <c r="U389" i="29"/>
  <c r="U390" i="29"/>
  <c r="U391" i="29"/>
  <c r="U392" i="29"/>
  <c r="U393" i="29"/>
  <c r="U394" i="29"/>
  <c r="U395" i="29"/>
  <c r="U396" i="29"/>
  <c r="U397" i="29"/>
  <c r="U398" i="29"/>
  <c r="U399" i="29"/>
  <c r="U400" i="29"/>
  <c r="U401" i="29"/>
  <c r="U402" i="29"/>
  <c r="U403" i="29"/>
  <c r="U404" i="29"/>
  <c r="U405" i="29"/>
  <c r="U406" i="29"/>
  <c r="U407" i="29"/>
  <c r="U408" i="29"/>
  <c r="U409" i="29"/>
  <c r="U410" i="29"/>
  <c r="U411" i="29"/>
  <c r="U412" i="29"/>
  <c r="U414" i="29"/>
  <c r="U415" i="29"/>
  <c r="U416" i="29"/>
  <c r="U417" i="29"/>
  <c r="U418" i="29"/>
  <c r="U419" i="29"/>
  <c r="U420" i="29"/>
  <c r="U421" i="29"/>
  <c r="U422" i="29"/>
  <c r="U428" i="29"/>
  <c r="U429" i="29"/>
  <c r="U430" i="29"/>
  <c r="U431" i="29"/>
  <c r="U432" i="29"/>
  <c r="U433" i="29"/>
  <c r="U434" i="29"/>
  <c r="U435" i="29"/>
  <c r="U436" i="29"/>
  <c r="U437" i="29"/>
  <c r="U438" i="29"/>
  <c r="U439" i="29"/>
  <c r="U440" i="29"/>
  <c r="U441" i="29"/>
  <c r="U443" i="29"/>
  <c r="U444" i="29"/>
  <c r="U445" i="29"/>
  <c r="U446" i="29"/>
  <c r="U447" i="29"/>
  <c r="U448" i="29"/>
  <c r="U449" i="29"/>
  <c r="U450" i="29"/>
  <c r="U451" i="29"/>
  <c r="U452" i="29"/>
  <c r="U453" i="29"/>
  <c r="U454" i="29"/>
  <c r="U455" i="29"/>
  <c r="U456" i="29"/>
  <c r="U457" i="29"/>
  <c r="U458" i="29"/>
  <c r="U459" i="29"/>
  <c r="U460" i="29"/>
  <c r="U461" i="29"/>
  <c r="U462" i="29"/>
  <c r="U463" i="29"/>
  <c r="U464" i="29"/>
  <c r="U465" i="29"/>
  <c r="U466" i="29"/>
  <c r="U467" i="29"/>
  <c r="U468" i="29"/>
  <c r="U469" i="29"/>
  <c r="U470" i="29"/>
  <c r="U471" i="29"/>
  <c r="U472" i="29"/>
  <c r="U474" i="29"/>
  <c r="U475" i="29"/>
  <c r="U476" i="29"/>
  <c r="U477" i="29"/>
  <c r="U478" i="29"/>
  <c r="U479" i="29"/>
  <c r="U480" i="29"/>
  <c r="U481" i="29"/>
  <c r="U482" i="29"/>
  <c r="U484" i="29"/>
  <c r="U485" i="29"/>
  <c r="U486" i="29"/>
  <c r="U487" i="29"/>
  <c r="U488" i="29"/>
  <c r="U489" i="29"/>
  <c r="U490" i="29"/>
  <c r="U491" i="29"/>
  <c r="U492" i="29"/>
  <c r="U493" i="29"/>
  <c r="U494" i="29"/>
  <c r="U495" i="29"/>
  <c r="U497" i="29"/>
  <c r="U498" i="29"/>
  <c r="U499" i="29"/>
  <c r="U500" i="29"/>
  <c r="U501" i="29"/>
  <c r="U502" i="29"/>
  <c r="U503" i="29"/>
  <c r="U504" i="29"/>
  <c r="U505" i="29"/>
  <c r="U506" i="29"/>
  <c r="U507" i="29"/>
  <c r="U508" i="29"/>
  <c r="U509" i="29"/>
  <c r="U510" i="29"/>
  <c r="U511" i="29"/>
  <c r="U512" i="29"/>
  <c r="U513" i="29"/>
  <c r="U514" i="29"/>
  <c r="U515" i="29"/>
  <c r="U516" i="29"/>
  <c r="U517" i="29"/>
  <c r="U518" i="29"/>
  <c r="U519" i="29"/>
  <c r="U520" i="29"/>
  <c r="U521" i="29"/>
  <c r="U522" i="29"/>
  <c r="U525" i="29"/>
  <c r="U530" i="29"/>
  <c r="U531" i="29"/>
  <c r="U532" i="29"/>
  <c r="U533" i="29"/>
  <c r="U534" i="29"/>
  <c r="U535" i="29"/>
  <c r="U538" i="29"/>
  <c r="U539" i="29"/>
  <c r="U540" i="29"/>
  <c r="U541" i="29"/>
  <c r="U542" i="29"/>
  <c r="U543" i="29"/>
  <c r="U544" i="29"/>
  <c r="U545" i="29"/>
  <c r="U546" i="29"/>
  <c r="U547" i="29"/>
  <c r="U548" i="29"/>
  <c r="U549" i="29"/>
  <c r="U550" i="29"/>
  <c r="U551" i="29"/>
  <c r="U552" i="29"/>
  <c r="U553" i="29"/>
  <c r="U554" i="29"/>
  <c r="U555" i="29"/>
  <c r="U556" i="29"/>
  <c r="U557" i="29"/>
  <c r="U558" i="29"/>
  <c r="U559" i="29"/>
  <c r="U560" i="29"/>
  <c r="U561" i="29"/>
  <c r="U562" i="29"/>
  <c r="U563" i="29"/>
  <c r="U564" i="29"/>
  <c r="U565" i="29"/>
  <c r="U566" i="29"/>
  <c r="U567" i="29"/>
  <c r="U568" i="29"/>
  <c r="U569" i="29"/>
  <c r="U570" i="29"/>
  <c r="U571" i="29"/>
  <c r="U572" i="29"/>
  <c r="U573" i="29"/>
  <c r="U574" i="29"/>
  <c r="U575" i="29"/>
  <c r="U576" i="29"/>
  <c r="U577" i="29"/>
  <c r="U578" i="29"/>
  <c r="U579" i="29"/>
  <c r="U580" i="29"/>
  <c r="U581" i="29"/>
  <c r="U582" i="29"/>
  <c r="U583" i="29"/>
  <c r="U585" i="29"/>
  <c r="U586" i="29"/>
  <c r="U587" i="29"/>
  <c r="U588" i="29"/>
  <c r="U589" i="29"/>
  <c r="U590" i="29"/>
  <c r="U591" i="29"/>
  <c r="U592" i="29"/>
  <c r="U593" i="29"/>
  <c r="U594" i="29"/>
  <c r="U595" i="29"/>
  <c r="U596" i="29"/>
  <c r="U597" i="29"/>
  <c r="U598" i="29"/>
  <c r="U599" i="29"/>
  <c r="U600" i="29"/>
  <c r="U601" i="29"/>
  <c r="U602" i="29"/>
  <c r="U603" i="29"/>
  <c r="U604" i="29"/>
  <c r="U605" i="29"/>
  <c r="U606" i="29"/>
  <c r="U607" i="29"/>
  <c r="U608" i="29"/>
  <c r="U612" i="29"/>
  <c r="U614" i="29"/>
  <c r="U615" i="29"/>
  <c r="U616" i="29"/>
  <c r="U617" i="29"/>
  <c r="U618" i="29"/>
  <c r="U619" i="29"/>
  <c r="U620" i="29"/>
  <c r="U621" i="29"/>
  <c r="U622" i="29"/>
  <c r="U623" i="29"/>
  <c r="U624" i="29"/>
  <c r="U625" i="29"/>
  <c r="U626" i="29"/>
  <c r="U627" i="29"/>
  <c r="U628" i="29"/>
  <c r="U629" i="29"/>
  <c r="U630" i="29"/>
  <c r="U631" i="29"/>
  <c r="U632" i="29"/>
  <c r="U633" i="29"/>
  <c r="U634" i="29"/>
  <c r="U635" i="29"/>
  <c r="U636" i="29"/>
  <c r="U637" i="29"/>
  <c r="U638" i="29"/>
  <c r="U639" i="29"/>
  <c r="U640" i="29"/>
  <c r="U641" i="29"/>
  <c r="U642" i="29"/>
  <c r="U643" i="29"/>
  <c r="U644" i="29"/>
  <c r="U645" i="29"/>
  <c r="U646" i="29"/>
  <c r="U647" i="29"/>
  <c r="U648" i="29"/>
  <c r="U649" i="29"/>
  <c r="U650" i="29"/>
  <c r="U651" i="29"/>
  <c r="U652" i="29"/>
  <c r="U653" i="29"/>
  <c r="U654" i="29"/>
  <c r="U655" i="29"/>
  <c r="U656" i="29"/>
  <c r="U657" i="29"/>
  <c r="U658" i="29"/>
  <c r="U659" i="29"/>
  <c r="U660" i="29"/>
  <c r="U661" i="29"/>
  <c r="U662" i="29"/>
  <c r="U663" i="29"/>
  <c r="U664" i="29"/>
  <c r="U665" i="29"/>
  <c r="U666" i="29"/>
  <c r="U667" i="29"/>
  <c r="U668" i="29"/>
  <c r="U669" i="29"/>
  <c r="U670" i="29"/>
  <c r="U671" i="29"/>
  <c r="U672" i="29"/>
  <c r="U675" i="29"/>
  <c r="U676" i="29"/>
  <c r="U677" i="29"/>
  <c r="U678" i="29"/>
  <c r="U679" i="29"/>
  <c r="U680" i="29"/>
  <c r="U681" i="29"/>
  <c r="U682" i="29"/>
  <c r="U683" i="29"/>
  <c r="U684" i="29"/>
  <c r="U685" i="29"/>
  <c r="U686" i="29"/>
  <c r="U687" i="29"/>
  <c r="U688" i="29"/>
  <c r="U689" i="29"/>
  <c r="U690" i="29"/>
  <c r="U693" i="29"/>
  <c r="U694" i="29"/>
  <c r="U695" i="29"/>
  <c r="U696" i="29"/>
  <c r="U697" i="29"/>
  <c r="U698" i="29"/>
  <c r="U699" i="29"/>
  <c r="U700" i="29"/>
  <c r="U701" i="29"/>
  <c r="U702" i="29"/>
  <c r="U703" i="29"/>
  <c r="U704" i="29"/>
  <c r="U705" i="29"/>
  <c r="U706" i="29"/>
  <c r="U707" i="29"/>
  <c r="U708" i="29"/>
  <c r="U709" i="29"/>
  <c r="U710" i="29"/>
  <c r="U711" i="29"/>
  <c r="U712" i="29"/>
  <c r="U713" i="29"/>
  <c r="U714" i="29"/>
  <c r="U715" i="29"/>
  <c r="U716" i="29"/>
  <c r="U717" i="29"/>
  <c r="U718" i="29"/>
  <c r="U719" i="29"/>
  <c r="U720" i="29"/>
  <c r="U721" i="29"/>
  <c r="U722" i="29"/>
  <c r="U724" i="29"/>
  <c r="U725" i="29"/>
  <c r="U726" i="29"/>
  <c r="U727" i="29"/>
  <c r="U728" i="29"/>
  <c r="U729" i="29"/>
  <c r="U730" i="29"/>
  <c r="U731" i="29"/>
  <c r="U732" i="29"/>
  <c r="U733" i="29"/>
  <c r="U734" i="29"/>
  <c r="U735" i="29"/>
  <c r="U736" i="29"/>
  <c r="U737" i="29"/>
  <c r="U738" i="29"/>
  <c r="U739" i="29"/>
  <c r="U740" i="29"/>
  <c r="U741" i="29"/>
  <c r="U742" i="29"/>
  <c r="U743" i="29"/>
  <c r="U744" i="29"/>
  <c r="U745" i="29"/>
  <c r="U746" i="29"/>
  <c r="U747" i="29"/>
  <c r="U748" i="29"/>
  <c r="U749" i="29"/>
  <c r="U750" i="29"/>
  <c r="U751" i="29"/>
  <c r="U752" i="29"/>
  <c r="U753" i="29"/>
  <c r="U754" i="29"/>
  <c r="U755" i="29"/>
  <c r="U757" i="29"/>
  <c r="U758" i="29"/>
  <c r="U759" i="29"/>
  <c r="U760" i="29"/>
  <c r="U761" i="29"/>
  <c r="U762" i="29"/>
  <c r="U763" i="29"/>
  <c r="U764" i="29"/>
  <c r="U765" i="29"/>
  <c r="U766" i="29"/>
  <c r="U767" i="29"/>
  <c r="U768" i="29"/>
  <c r="U769" i="29"/>
  <c r="U770" i="29"/>
  <c r="U771" i="29"/>
  <c r="U772" i="29"/>
  <c r="U773" i="29"/>
  <c r="U774" i="29"/>
  <c r="U776" i="29"/>
  <c r="U777" i="29"/>
  <c r="U778" i="29"/>
  <c r="U779" i="29"/>
  <c r="U780" i="29"/>
  <c r="U782" i="29"/>
  <c r="U783" i="29"/>
  <c r="U784" i="29"/>
  <c r="U785" i="29"/>
  <c r="U786" i="29"/>
  <c r="U787" i="29"/>
  <c r="U788" i="29"/>
  <c r="U789" i="29"/>
  <c r="U790" i="29"/>
  <c r="U791" i="29"/>
  <c r="U792" i="29"/>
  <c r="U793" i="29"/>
  <c r="U794" i="29"/>
  <c r="U795" i="29"/>
  <c r="U796" i="29"/>
  <c r="U797" i="29"/>
  <c r="U798" i="29"/>
  <c r="U799" i="29"/>
  <c r="U800" i="29"/>
  <c r="U801" i="29"/>
  <c r="U802" i="29"/>
  <c r="U803" i="29"/>
  <c r="U804" i="29"/>
  <c r="U805" i="29"/>
  <c r="U810" i="29"/>
  <c r="U811" i="29"/>
  <c r="U812" i="29"/>
  <c r="U813" i="29"/>
  <c r="U814" i="29"/>
  <c r="U815" i="29"/>
  <c r="U816" i="29"/>
  <c r="U817" i="29"/>
  <c r="U818" i="29"/>
  <c r="U819" i="29"/>
  <c r="U820" i="29"/>
  <c r="U821" i="29"/>
  <c r="U823" i="29"/>
  <c r="U824" i="29"/>
  <c r="U825" i="29"/>
  <c r="U827" i="29"/>
  <c r="U828" i="29"/>
  <c r="U829" i="29"/>
  <c r="U830" i="29"/>
  <c r="U831" i="29"/>
  <c r="U832" i="29"/>
  <c r="U833" i="29"/>
  <c r="U834" i="29"/>
  <c r="U835" i="29"/>
  <c r="U836" i="29"/>
  <c r="U837" i="29"/>
  <c r="U838" i="29"/>
  <c r="U839" i="29"/>
  <c r="U840" i="29"/>
  <c r="U841" i="29"/>
  <c r="U842" i="29"/>
  <c r="U843" i="29"/>
  <c r="U844" i="29"/>
  <c r="U845" i="29"/>
  <c r="U846" i="29"/>
  <c r="U847" i="29"/>
  <c r="U848" i="29"/>
  <c r="U849" i="29"/>
  <c r="U850" i="29"/>
  <c r="U851" i="29"/>
  <c r="U852" i="29"/>
  <c r="U853" i="29"/>
  <c r="U854" i="29"/>
  <c r="U855" i="29"/>
  <c r="U856" i="29"/>
  <c r="U857" i="29"/>
  <c r="U858" i="29"/>
  <c r="U859" i="29"/>
  <c r="U860" i="29"/>
  <c r="U861" i="29"/>
  <c r="U862" i="29"/>
  <c r="U863" i="29"/>
  <c r="U864" i="29"/>
  <c r="U865" i="29"/>
  <c r="U866" i="29"/>
  <c r="U867" i="29"/>
  <c r="U868" i="29"/>
  <c r="U869" i="29"/>
  <c r="U870" i="29"/>
  <c r="U871" i="29"/>
  <c r="U872" i="29"/>
  <c r="U873" i="29"/>
  <c r="U874" i="29"/>
  <c r="U875" i="29"/>
  <c r="U876" i="29"/>
  <c r="U877" i="29"/>
  <c r="U878" i="29"/>
  <c r="U879" i="29"/>
  <c r="U880" i="29"/>
  <c r="U882" i="29"/>
  <c r="U883" i="29"/>
  <c r="U884" i="29"/>
  <c r="U885" i="29"/>
  <c r="U886" i="29"/>
  <c r="U887" i="29"/>
  <c r="U888" i="29"/>
  <c r="U889" i="29"/>
  <c r="U890" i="29"/>
  <c r="U891" i="29"/>
  <c r="U892" i="29"/>
  <c r="U893" i="29"/>
  <c r="U894" i="29"/>
  <c r="U895" i="29"/>
  <c r="U896" i="29"/>
  <c r="U897" i="29"/>
  <c r="U898" i="29"/>
  <c r="U899" i="29"/>
  <c r="U900" i="29"/>
  <c r="U901" i="29"/>
  <c r="U902" i="29"/>
  <c r="U903" i="29"/>
  <c r="U904" i="29"/>
  <c r="U905" i="29"/>
  <c r="U906" i="29"/>
  <c r="U907" i="29"/>
  <c r="U908" i="29"/>
  <c r="U909" i="29"/>
  <c r="U910" i="29"/>
  <c r="U911" i="29"/>
  <c r="U912" i="29"/>
  <c r="U913" i="29"/>
  <c r="U914" i="29"/>
  <c r="U915" i="29"/>
  <c r="U916" i="29"/>
  <c r="U917" i="29"/>
  <c r="U918" i="29"/>
  <c r="U919" i="29"/>
  <c r="U920" i="29"/>
  <c r="U921" i="29"/>
  <c r="U922" i="29"/>
  <c r="U923" i="29"/>
  <c r="U924" i="29"/>
  <c r="U925" i="29"/>
  <c r="U926" i="29"/>
  <c r="U927" i="29"/>
  <c r="U928" i="29"/>
  <c r="U929" i="29"/>
  <c r="U930" i="29"/>
  <c r="U931" i="29"/>
  <c r="U932" i="29"/>
  <c r="U933" i="29"/>
  <c r="U934" i="29"/>
  <c r="U935" i="29"/>
  <c r="U936" i="29"/>
  <c r="U937" i="29"/>
  <c r="U938" i="29"/>
  <c r="U939" i="29"/>
  <c r="U940" i="29"/>
  <c r="U941" i="29"/>
  <c r="U942" i="29"/>
  <c r="U943" i="29"/>
  <c r="U944" i="29"/>
  <c r="U945" i="29"/>
  <c r="U946" i="29"/>
  <c r="U947" i="29"/>
  <c r="U948" i="29"/>
  <c r="U949" i="29"/>
  <c r="U950" i="29"/>
  <c r="U951" i="29"/>
  <c r="U952" i="29"/>
  <c r="U953" i="29"/>
  <c r="U954" i="29"/>
  <c r="U955" i="29"/>
  <c r="U956" i="29"/>
  <c r="U957" i="29"/>
  <c r="U958" i="29"/>
  <c r="U959" i="29"/>
  <c r="U960" i="29"/>
  <c r="U961" i="29"/>
  <c r="U962" i="29"/>
  <c r="U963" i="29"/>
  <c r="U964" i="29"/>
  <c r="U965" i="29"/>
  <c r="U966" i="29"/>
  <c r="U967" i="29"/>
  <c r="U968" i="29"/>
  <c r="U969" i="29"/>
  <c r="U970" i="29"/>
  <c r="U971" i="29"/>
  <c r="U972" i="29"/>
  <c r="U973" i="29"/>
  <c r="U974" i="29"/>
  <c r="U975" i="29"/>
  <c r="U976" i="29"/>
  <c r="U977" i="29"/>
  <c r="U978" i="29"/>
  <c r="U979" i="29"/>
  <c r="U980" i="29"/>
  <c r="U981" i="29"/>
  <c r="U982" i="29"/>
  <c r="U983" i="29"/>
  <c r="U984" i="29"/>
  <c r="U985" i="29"/>
  <c r="U986" i="29"/>
  <c r="U987" i="29"/>
  <c r="U988" i="29"/>
  <c r="U989" i="29"/>
  <c r="U990" i="29"/>
  <c r="U991" i="29"/>
  <c r="U992" i="29"/>
  <c r="U993" i="29"/>
  <c r="U994" i="29"/>
  <c r="U995" i="29"/>
  <c r="U996" i="29"/>
  <c r="U997" i="29"/>
  <c r="U998" i="29"/>
  <c r="U999" i="29"/>
  <c r="U1000" i="29"/>
  <c r="U1001" i="29"/>
  <c r="U1002" i="29"/>
  <c r="U1003" i="29"/>
  <c r="U1004" i="29"/>
  <c r="U1005" i="29"/>
  <c r="U1006" i="29"/>
  <c r="U1007" i="29"/>
  <c r="U1008" i="29"/>
  <c r="U1009" i="29"/>
  <c r="U1010" i="29"/>
  <c r="U1011" i="29"/>
  <c r="U1012" i="29"/>
  <c r="U1013" i="29"/>
  <c r="U1014" i="29"/>
  <c r="U1015" i="29"/>
  <c r="U1016" i="29"/>
  <c r="U1017" i="29"/>
  <c r="U1018" i="29"/>
  <c r="U1019" i="29"/>
  <c r="U1020" i="29"/>
  <c r="U1021" i="29"/>
  <c r="U1022" i="29"/>
  <c r="U1023" i="29"/>
  <c r="U1024" i="29"/>
  <c r="U1025" i="29"/>
  <c r="U1026" i="29"/>
  <c r="U1027" i="29"/>
  <c r="U1028" i="29"/>
  <c r="U1029" i="29"/>
  <c r="U1030" i="29"/>
  <c r="U1031" i="29"/>
  <c r="U1032" i="29"/>
  <c r="U1033" i="29"/>
  <c r="U1034" i="29"/>
  <c r="U1035" i="29"/>
  <c r="U1036" i="29"/>
  <c r="U1037" i="29"/>
  <c r="U1038" i="29"/>
  <c r="U1039" i="29"/>
  <c r="U1040" i="29"/>
  <c r="U1041" i="29"/>
  <c r="U1042" i="29"/>
  <c r="U1043" i="29"/>
  <c r="U1044" i="29"/>
  <c r="U1045" i="29"/>
  <c r="U1046" i="29"/>
  <c r="U1047" i="29"/>
  <c r="U1048" i="29"/>
  <c r="U1049" i="29"/>
  <c r="U1050" i="29"/>
  <c r="U1051" i="29"/>
  <c r="U1052" i="29"/>
  <c r="U1053" i="29"/>
  <c r="U1054" i="29"/>
  <c r="U1055" i="29"/>
  <c r="U1056" i="29"/>
  <c r="U1057" i="29"/>
  <c r="U1058" i="29"/>
  <c r="U1059" i="29"/>
  <c r="U1060" i="29"/>
  <c r="U1061" i="29"/>
  <c r="U1062" i="29"/>
  <c r="U1063" i="29"/>
  <c r="U1064" i="29"/>
  <c r="U1065" i="29"/>
  <c r="U1066" i="29"/>
  <c r="U1067" i="29"/>
  <c r="U1068" i="29"/>
  <c r="U1069" i="29"/>
  <c r="U1070" i="29"/>
  <c r="U1071" i="29"/>
  <c r="U1072" i="29"/>
  <c r="U1073" i="29"/>
  <c r="U1074" i="29"/>
  <c r="U1075" i="29"/>
  <c r="U1076" i="29"/>
  <c r="U1077" i="29"/>
  <c r="U1078" i="29"/>
  <c r="U1079" i="29"/>
  <c r="U1080" i="29"/>
  <c r="U1081" i="29"/>
  <c r="U1082" i="29"/>
  <c r="U1083" i="29"/>
  <c r="U1084" i="29"/>
  <c r="U1085" i="29"/>
  <c r="U1086" i="29"/>
  <c r="U1087" i="29"/>
  <c r="U1088" i="29"/>
  <c r="U1089" i="29"/>
  <c r="U1090" i="29"/>
  <c r="U1091" i="29"/>
  <c r="U1092" i="29"/>
  <c r="U1093" i="29"/>
  <c r="U1094" i="29"/>
  <c r="U1095" i="29"/>
  <c r="U1096" i="29"/>
  <c r="U1097" i="29"/>
  <c r="U1098" i="29"/>
  <c r="U1099" i="29"/>
  <c r="U1100" i="29"/>
  <c r="U1101" i="29"/>
  <c r="U1102" i="29"/>
  <c r="U1103" i="29"/>
  <c r="U1104" i="29"/>
  <c r="U1105" i="29"/>
  <c r="U1106" i="29"/>
  <c r="U1107" i="29"/>
  <c r="U1108" i="29"/>
  <c r="U1109" i="29"/>
  <c r="U1110" i="29"/>
  <c r="U1111" i="29"/>
  <c r="U1112" i="29"/>
  <c r="U1113" i="29"/>
  <c r="U1114" i="29"/>
  <c r="U1115" i="29"/>
  <c r="U1116" i="29"/>
  <c r="U1117" i="29"/>
  <c r="U1118" i="29"/>
  <c r="U1119" i="29"/>
  <c r="U1120" i="29"/>
  <c r="U1121" i="29"/>
  <c r="U1122" i="29"/>
  <c r="U1123" i="29"/>
  <c r="U1124" i="29"/>
  <c r="U1125" i="29"/>
  <c r="U1126" i="29"/>
  <c r="U1127" i="29"/>
  <c r="U1128" i="29"/>
  <c r="U1129" i="29"/>
  <c r="U1130" i="29"/>
  <c r="U1131" i="29"/>
  <c r="U1132" i="29"/>
  <c r="U1133" i="29"/>
  <c r="U1134" i="29"/>
  <c r="U1135" i="29"/>
  <c r="U1136" i="29"/>
  <c r="U1137" i="29"/>
  <c r="U1138" i="29"/>
  <c r="U1139" i="29"/>
  <c r="U1140" i="29"/>
  <c r="U1141" i="29"/>
  <c r="U1142" i="29"/>
  <c r="U1143" i="29"/>
  <c r="U1144" i="29"/>
  <c r="U1145" i="29"/>
  <c r="U1146" i="29"/>
  <c r="U1147" i="29"/>
  <c r="U1148" i="29"/>
  <c r="U1149" i="29"/>
  <c r="U1150" i="29"/>
  <c r="U1151" i="29"/>
  <c r="U1152" i="29"/>
  <c r="U1153" i="29"/>
  <c r="U1154" i="29"/>
  <c r="U1155" i="29"/>
  <c r="U1156" i="29"/>
  <c r="U1157" i="29"/>
  <c r="U1158" i="29"/>
  <c r="U1159" i="29"/>
  <c r="U1160" i="29"/>
  <c r="U1161" i="29"/>
  <c r="U1162" i="29"/>
  <c r="U1163" i="29"/>
  <c r="U1164" i="29"/>
  <c r="U1165" i="29"/>
  <c r="U1166" i="29"/>
  <c r="U1167" i="29"/>
  <c r="U1168" i="29"/>
  <c r="U1169" i="29"/>
  <c r="U1170" i="29"/>
  <c r="U1171" i="29"/>
  <c r="U1172" i="29"/>
  <c r="U1173" i="29"/>
  <c r="U1174" i="29"/>
  <c r="U1175" i="29"/>
  <c r="U1176" i="29"/>
  <c r="U1177" i="29"/>
  <c r="U1178" i="29"/>
  <c r="U1179" i="29"/>
  <c r="U1180" i="29"/>
  <c r="U1181" i="29"/>
  <c r="U1182" i="29"/>
  <c r="U1183" i="29"/>
  <c r="U1184" i="29"/>
  <c r="U1185" i="29"/>
  <c r="U1186" i="29"/>
  <c r="U1187" i="29"/>
  <c r="U1188" i="29"/>
  <c r="U1189" i="29"/>
  <c r="U1190" i="29"/>
  <c r="U1191" i="29"/>
  <c r="U1192" i="29"/>
  <c r="U1193" i="29"/>
  <c r="U1194" i="29"/>
  <c r="U1195" i="29"/>
  <c r="U1196" i="29"/>
  <c r="U1197" i="29"/>
  <c r="U1198" i="29"/>
  <c r="U1199" i="29"/>
  <c r="U1200" i="29"/>
  <c r="U1201" i="29"/>
  <c r="U1202" i="29"/>
  <c r="U1203" i="29"/>
  <c r="U1204" i="29"/>
  <c r="U1205" i="29"/>
  <c r="U1206" i="29"/>
  <c r="U1207" i="29"/>
  <c r="U1208" i="29"/>
  <c r="U1209" i="29"/>
  <c r="U1210" i="29"/>
  <c r="U1211" i="29"/>
  <c r="U1212" i="29"/>
  <c r="U1213" i="29"/>
  <c r="U1214" i="29"/>
  <c r="U1215" i="29"/>
  <c r="U1216" i="29"/>
  <c r="U1217" i="29"/>
  <c r="U1218" i="29"/>
  <c r="U1219" i="29"/>
  <c r="U1220" i="29"/>
  <c r="U1221" i="29"/>
  <c r="U1222" i="29"/>
  <c r="U1223" i="29"/>
  <c r="U1224" i="29"/>
  <c r="U1225" i="29"/>
  <c r="U1226" i="29"/>
  <c r="U1227" i="29"/>
  <c r="U1228" i="29"/>
  <c r="U1229" i="29"/>
  <c r="U1230" i="29"/>
  <c r="U1231" i="29"/>
  <c r="U1232" i="29"/>
  <c r="U1233" i="29"/>
  <c r="U1234" i="29"/>
  <c r="U1235" i="29"/>
  <c r="U1236" i="29"/>
  <c r="U1237" i="29"/>
  <c r="U1238" i="29"/>
  <c r="U1239" i="29"/>
  <c r="U1240" i="29"/>
  <c r="U1241" i="29"/>
  <c r="U1242" i="29"/>
  <c r="U1243" i="29"/>
  <c r="U1244" i="29"/>
  <c r="U1245" i="29"/>
  <c r="U1246" i="29"/>
  <c r="U1247" i="29"/>
  <c r="U1248" i="29"/>
  <c r="U1249" i="29"/>
  <c r="U1250" i="29"/>
  <c r="U1251" i="29"/>
  <c r="U1252" i="29"/>
  <c r="U1253" i="29"/>
  <c r="U1254" i="29"/>
  <c r="U1255" i="29"/>
  <c r="U1256" i="29"/>
  <c r="U1257" i="29"/>
  <c r="U1258" i="29"/>
  <c r="U1259" i="29"/>
  <c r="U1260" i="29"/>
  <c r="U1261" i="29"/>
  <c r="U1262" i="29"/>
  <c r="U1263" i="29"/>
  <c r="U1264" i="29"/>
  <c r="U1265" i="29"/>
  <c r="U1266" i="29"/>
  <c r="U1267" i="29"/>
  <c r="U1268" i="29"/>
  <c r="U1269" i="29"/>
  <c r="U1270" i="29"/>
  <c r="U1271" i="29"/>
  <c r="U1272" i="29"/>
  <c r="U1273" i="29"/>
  <c r="U1274" i="29"/>
  <c r="U1275" i="29"/>
  <c r="U1276" i="29"/>
  <c r="U1277" i="29"/>
  <c r="U1278" i="29"/>
  <c r="U1279" i="29"/>
  <c r="U1280" i="29"/>
  <c r="U1281" i="29"/>
  <c r="U1282" i="29"/>
  <c r="U1283" i="29"/>
  <c r="U1284" i="29"/>
  <c r="U1285" i="29"/>
  <c r="U1286" i="29"/>
  <c r="U1287" i="29"/>
  <c r="U1288" i="29"/>
  <c r="U1289" i="29"/>
  <c r="U1290" i="29"/>
  <c r="U1291" i="29"/>
  <c r="U1292" i="29"/>
  <c r="U1293" i="29"/>
  <c r="U1294" i="29"/>
  <c r="U1295" i="29"/>
  <c r="U1296" i="29"/>
  <c r="U1297" i="29"/>
  <c r="U1298" i="29"/>
  <c r="U1299" i="29"/>
  <c r="U1300" i="29"/>
  <c r="U1301" i="29"/>
  <c r="U1302" i="29"/>
  <c r="U1303" i="29"/>
  <c r="U1304" i="29"/>
  <c r="U1305" i="29"/>
  <c r="U1306" i="29"/>
  <c r="U1307" i="29"/>
  <c r="U1308" i="29"/>
  <c r="U1309" i="29"/>
  <c r="U1310" i="29"/>
  <c r="U1311" i="29"/>
  <c r="U1312" i="29"/>
  <c r="U1313" i="29"/>
  <c r="U1314" i="29"/>
  <c r="U1315" i="29"/>
  <c r="U1316" i="29"/>
  <c r="U1317" i="29"/>
  <c r="U1318" i="29"/>
  <c r="U1319" i="29"/>
  <c r="U1320" i="29"/>
  <c r="U1321" i="29"/>
  <c r="U1322" i="29"/>
  <c r="U1323" i="29"/>
  <c r="U1324" i="29"/>
  <c r="U1325" i="29"/>
  <c r="U1326" i="29"/>
  <c r="U1327" i="29"/>
  <c r="U1328" i="29"/>
  <c r="U1329" i="29"/>
  <c r="U1330" i="29"/>
  <c r="U1331" i="29"/>
  <c r="U1332" i="29"/>
  <c r="U1333" i="29"/>
  <c r="U1334" i="29"/>
  <c r="U1335" i="29"/>
  <c r="U1336" i="29"/>
  <c r="U1337" i="29"/>
  <c r="U1338" i="29"/>
  <c r="U1339" i="29"/>
  <c r="U1340" i="29"/>
  <c r="U1341" i="29"/>
  <c r="U1342" i="29"/>
  <c r="U1343" i="29"/>
  <c r="U1344" i="29"/>
  <c r="U1345" i="29"/>
  <c r="U1346" i="29"/>
  <c r="U1347" i="29"/>
  <c r="U1348" i="29"/>
  <c r="U1349" i="29"/>
  <c r="U1350" i="29"/>
  <c r="U1351" i="29"/>
  <c r="U1352" i="29"/>
  <c r="U1353" i="29"/>
  <c r="U1354" i="29"/>
  <c r="U1355" i="29"/>
  <c r="U1356" i="29"/>
  <c r="U1357" i="29"/>
  <c r="U1358" i="29"/>
  <c r="U1359" i="29"/>
  <c r="U1360" i="29"/>
  <c r="U1361" i="29"/>
  <c r="U1362" i="29"/>
  <c r="U1363" i="29"/>
  <c r="U1364" i="29"/>
  <c r="U1365" i="29"/>
  <c r="U1366" i="29"/>
  <c r="U1367" i="29"/>
  <c r="U1368" i="29"/>
  <c r="U1369" i="29"/>
  <c r="U1370" i="29"/>
  <c r="U1371" i="29"/>
  <c r="U1372" i="29"/>
  <c r="U1373" i="29"/>
  <c r="U1374" i="29"/>
  <c r="U1375" i="29"/>
  <c r="U1376" i="29"/>
  <c r="U1377" i="29"/>
  <c r="U1378" i="29"/>
  <c r="U1379" i="29"/>
  <c r="U1380" i="29"/>
  <c r="U1381" i="29"/>
  <c r="U1382" i="29"/>
  <c r="U1383" i="29"/>
  <c r="U1384" i="29"/>
  <c r="U1385" i="29"/>
  <c r="U1386" i="29"/>
  <c r="U1387" i="29"/>
  <c r="U1388" i="29"/>
  <c r="U1389" i="29"/>
  <c r="U1390" i="29"/>
  <c r="U1391" i="29"/>
  <c r="U1392" i="29"/>
  <c r="U1393" i="29"/>
  <c r="U1394" i="29"/>
  <c r="U1395" i="29"/>
  <c r="U1396" i="29"/>
  <c r="U1397" i="29"/>
  <c r="U1398" i="29"/>
  <c r="U1399" i="29"/>
  <c r="U1400" i="29"/>
  <c r="U1401" i="29"/>
  <c r="U1402" i="29"/>
  <c r="U1403" i="29"/>
  <c r="U1404" i="29"/>
  <c r="U1405" i="29"/>
  <c r="U1406" i="29"/>
  <c r="U1407" i="29"/>
  <c r="U1408" i="29"/>
  <c r="U1409" i="29"/>
  <c r="U1410" i="29"/>
  <c r="U1411" i="29"/>
  <c r="U1412" i="29"/>
  <c r="U1413" i="29"/>
  <c r="U1414" i="29"/>
  <c r="U1415" i="29"/>
  <c r="U1416" i="29"/>
  <c r="U1417" i="29"/>
  <c r="U1418" i="29"/>
  <c r="U1419" i="29"/>
  <c r="U1420" i="29"/>
  <c r="U1421" i="29"/>
  <c r="U1422" i="29"/>
  <c r="U1423" i="29"/>
  <c r="U1424" i="29"/>
  <c r="U1425" i="29"/>
  <c r="U1426" i="29"/>
  <c r="U1427" i="29"/>
  <c r="U1428" i="29"/>
  <c r="U1429" i="29"/>
  <c r="U1430" i="29"/>
  <c r="U1431" i="29"/>
  <c r="U1432" i="29"/>
  <c r="U1433" i="29"/>
  <c r="U1434" i="29"/>
  <c r="U1435" i="29"/>
  <c r="U1436" i="29"/>
  <c r="U1437" i="29"/>
  <c r="U1438" i="29"/>
  <c r="U1439" i="29"/>
  <c r="U1440" i="29"/>
  <c r="U1441" i="29"/>
  <c r="U1442" i="29"/>
  <c r="U1443" i="29"/>
  <c r="U1444" i="29"/>
  <c r="U1445" i="29"/>
  <c r="U1446" i="29"/>
  <c r="U1447" i="29"/>
  <c r="U1448" i="29"/>
  <c r="U1449" i="29"/>
  <c r="U1450" i="29"/>
  <c r="U1451" i="29"/>
  <c r="U1452" i="29"/>
  <c r="U1453" i="29"/>
  <c r="U1454" i="29"/>
  <c r="U1455" i="29"/>
  <c r="U1456" i="29"/>
  <c r="U1457" i="29"/>
  <c r="U1458" i="29"/>
  <c r="U1459" i="29"/>
  <c r="U1460" i="29"/>
  <c r="U1461" i="29"/>
  <c r="U1462" i="29"/>
  <c r="U1463" i="29"/>
  <c r="U1464" i="29"/>
  <c r="U1465" i="29"/>
  <c r="U1466" i="29"/>
  <c r="U1467" i="29"/>
  <c r="U1468" i="29"/>
  <c r="U1469" i="29"/>
  <c r="U1470" i="29"/>
  <c r="U1471" i="29"/>
  <c r="U1472" i="29"/>
  <c r="U1473" i="29"/>
  <c r="U1474" i="29"/>
  <c r="U1475" i="29"/>
  <c r="U1476" i="29"/>
  <c r="U1477" i="29"/>
  <c r="U1478" i="29"/>
  <c r="U1479" i="29"/>
  <c r="U1480" i="29"/>
  <c r="U1481" i="29"/>
  <c r="U1482" i="29"/>
  <c r="U1483" i="29"/>
  <c r="U1484" i="29"/>
  <c r="U1485" i="29"/>
  <c r="U1486" i="29"/>
  <c r="U1487" i="29"/>
  <c r="U1488" i="29"/>
  <c r="U1489" i="29"/>
  <c r="U1490" i="29"/>
  <c r="U1491" i="29"/>
  <c r="U1492" i="29"/>
  <c r="U1493" i="29"/>
  <c r="U1494" i="29"/>
  <c r="U1495" i="29"/>
  <c r="U1496" i="29"/>
  <c r="U1497" i="29"/>
  <c r="U1498" i="29"/>
  <c r="U1499" i="29"/>
  <c r="U1500" i="29"/>
  <c r="U1501" i="29"/>
  <c r="U1502" i="29"/>
  <c r="U1503" i="29"/>
  <c r="U1504" i="29"/>
  <c r="U1505" i="29"/>
  <c r="U1506" i="29"/>
  <c r="U1507" i="29"/>
  <c r="U1508" i="29"/>
  <c r="U1509" i="29"/>
  <c r="U1510" i="29"/>
  <c r="U1511" i="29"/>
  <c r="U1512" i="29"/>
  <c r="U1513" i="29"/>
  <c r="U1514" i="29"/>
  <c r="U1515" i="29"/>
  <c r="U1516" i="29"/>
  <c r="U1517" i="29"/>
  <c r="U1518" i="29"/>
  <c r="U1519" i="29"/>
  <c r="U1520" i="29"/>
  <c r="U1521" i="29"/>
  <c r="U1522" i="29"/>
  <c r="U1523" i="29"/>
  <c r="U1524" i="29"/>
  <c r="U1525" i="29"/>
  <c r="U1526" i="29"/>
  <c r="U1527" i="29"/>
  <c r="U1528" i="29"/>
  <c r="U1529" i="29"/>
  <c r="U1530" i="29"/>
  <c r="U1531" i="29"/>
  <c r="U1532" i="29"/>
  <c r="U1533" i="29"/>
  <c r="U1534" i="29"/>
  <c r="U1535" i="29"/>
  <c r="U1536" i="29"/>
  <c r="U1537" i="29"/>
  <c r="U1538" i="29"/>
  <c r="U1539" i="29"/>
  <c r="U1540" i="29"/>
  <c r="U1541" i="29"/>
  <c r="U1542" i="29"/>
  <c r="U1543" i="29"/>
  <c r="U1544" i="29"/>
  <c r="U1545" i="29"/>
  <c r="U1546" i="29"/>
  <c r="U1547" i="29"/>
  <c r="U1548" i="29"/>
  <c r="U1549" i="29"/>
  <c r="U1550" i="29"/>
  <c r="U1551" i="29"/>
  <c r="U1552" i="29"/>
  <c r="U1553" i="29"/>
  <c r="U1554" i="29"/>
  <c r="U1555" i="29"/>
  <c r="U1556" i="29"/>
  <c r="U1557" i="29"/>
  <c r="U1558" i="29"/>
  <c r="U1559" i="29"/>
  <c r="U1560" i="29"/>
  <c r="U1561" i="29"/>
  <c r="U1562" i="29"/>
  <c r="U1563" i="29"/>
  <c r="U1564" i="29"/>
  <c r="U1565" i="29"/>
  <c r="U1566" i="29"/>
  <c r="U1567" i="29"/>
  <c r="U1568" i="29"/>
  <c r="U1569" i="29"/>
  <c r="U1570" i="29"/>
  <c r="U1571" i="29"/>
  <c r="U1572" i="29"/>
  <c r="U1573" i="29"/>
  <c r="U1574" i="29"/>
  <c r="U1575" i="29"/>
  <c r="U1576" i="29"/>
  <c r="U1577" i="29"/>
  <c r="U1578" i="29"/>
  <c r="U1579" i="29"/>
  <c r="U1580" i="29"/>
  <c r="U1581" i="29"/>
  <c r="U1582" i="29"/>
  <c r="U1583" i="29"/>
  <c r="U1584" i="29"/>
  <c r="U1585" i="29"/>
  <c r="U1586" i="29"/>
  <c r="U1587" i="29"/>
  <c r="U1588" i="29"/>
  <c r="U1589" i="29"/>
  <c r="U1590" i="29"/>
  <c r="U1591" i="29"/>
  <c r="U1592" i="29"/>
  <c r="U1593" i="29"/>
  <c r="M999" i="29"/>
  <c r="O999" i="29" s="1"/>
  <c r="M1000" i="29"/>
  <c r="O1000" i="29" s="1"/>
  <c r="M1001" i="29"/>
  <c r="O1001" i="29" s="1"/>
  <c r="M1002" i="29"/>
  <c r="O1002" i="29" s="1"/>
  <c r="M1003" i="29"/>
  <c r="O1003" i="29" s="1"/>
  <c r="M1004" i="29"/>
  <c r="O1004" i="29" s="1"/>
  <c r="M1005" i="29"/>
  <c r="O1005" i="29" s="1"/>
  <c r="M1006" i="29"/>
  <c r="O1006" i="29" s="1"/>
  <c r="M1007" i="29"/>
  <c r="O1007" i="29" s="1"/>
  <c r="M1008" i="29"/>
  <c r="O1008" i="29" s="1"/>
  <c r="M1009" i="29"/>
  <c r="O1009" i="29" s="1"/>
  <c r="M1010" i="29"/>
  <c r="O1010" i="29" s="1"/>
  <c r="M1011" i="29"/>
  <c r="O1011" i="29" s="1"/>
  <c r="M1012" i="29"/>
  <c r="O1012" i="29" s="1"/>
  <c r="M1013" i="29"/>
  <c r="O1013" i="29" s="1"/>
  <c r="M1014" i="29"/>
  <c r="O1014" i="29" s="1"/>
  <c r="M1015" i="29"/>
  <c r="O1015" i="29" s="1"/>
  <c r="M1016" i="29"/>
  <c r="O1016" i="29" s="1"/>
  <c r="M1017" i="29"/>
  <c r="O1017" i="29" s="1"/>
  <c r="M1018" i="29"/>
  <c r="O1018" i="29" s="1"/>
  <c r="M1019" i="29"/>
  <c r="O1019" i="29" s="1"/>
  <c r="M1020" i="29"/>
  <c r="O1020" i="29" s="1"/>
  <c r="M1021" i="29"/>
  <c r="O1021" i="29" s="1"/>
  <c r="M1022" i="29"/>
  <c r="O1022" i="29" s="1"/>
  <c r="M1023" i="29"/>
  <c r="O1023" i="29" s="1"/>
  <c r="M1024" i="29"/>
  <c r="O1024" i="29" s="1"/>
  <c r="M1025" i="29"/>
  <c r="O1025" i="29" s="1"/>
  <c r="M1026" i="29"/>
  <c r="O1026" i="29" s="1"/>
  <c r="M1027" i="29"/>
  <c r="O1027" i="29" s="1"/>
  <c r="M1028" i="29"/>
  <c r="O1028" i="29" s="1"/>
  <c r="M1029" i="29"/>
  <c r="O1029" i="29" s="1"/>
  <c r="M1030" i="29"/>
  <c r="O1030" i="29" s="1"/>
  <c r="M1031" i="29"/>
  <c r="O1031" i="29" s="1"/>
  <c r="M1032" i="29"/>
  <c r="O1032" i="29" s="1"/>
  <c r="M1033" i="29"/>
  <c r="O1033" i="29" s="1"/>
  <c r="M1034" i="29"/>
  <c r="O1034" i="29" s="1"/>
  <c r="M1035" i="29"/>
  <c r="O1035" i="29" s="1"/>
  <c r="M1036" i="29"/>
  <c r="O1036" i="29" s="1"/>
  <c r="M1037" i="29"/>
  <c r="O1037" i="29" s="1"/>
  <c r="M1038" i="29"/>
  <c r="O1038" i="29" s="1"/>
  <c r="M1039" i="29"/>
  <c r="O1039" i="29" s="1"/>
  <c r="M1040" i="29"/>
  <c r="O1040" i="29" s="1"/>
  <c r="M1041" i="29"/>
  <c r="O1041" i="29" s="1"/>
  <c r="M1042" i="29"/>
  <c r="O1042" i="29" s="1"/>
  <c r="M1043" i="29"/>
  <c r="O1043" i="29" s="1"/>
  <c r="M1044" i="29"/>
  <c r="O1044" i="29" s="1"/>
  <c r="M1045" i="29"/>
  <c r="O1045" i="29" s="1"/>
  <c r="M1046" i="29"/>
  <c r="O1046" i="29" s="1"/>
  <c r="M1047" i="29"/>
  <c r="O1047" i="29" s="1"/>
  <c r="M1048" i="29"/>
  <c r="O1048" i="29" s="1"/>
  <c r="M1049" i="29"/>
  <c r="O1049" i="29" s="1"/>
  <c r="M1050" i="29"/>
  <c r="O1050" i="29" s="1"/>
  <c r="M1051" i="29"/>
  <c r="O1051" i="29" s="1"/>
  <c r="M1052" i="29"/>
  <c r="O1052" i="29" s="1"/>
  <c r="M1053" i="29"/>
  <c r="O1053" i="29" s="1"/>
  <c r="M1054" i="29"/>
  <c r="O1054" i="29" s="1"/>
  <c r="M1055" i="29"/>
  <c r="O1055" i="29" s="1"/>
  <c r="M1056" i="29"/>
  <c r="O1056" i="29" s="1"/>
  <c r="M1057" i="29"/>
  <c r="O1057" i="29" s="1"/>
  <c r="M1058" i="29"/>
  <c r="O1058" i="29" s="1"/>
  <c r="M1059" i="29"/>
  <c r="O1059" i="29" s="1"/>
  <c r="M1060" i="29"/>
  <c r="O1060" i="29" s="1"/>
  <c r="M1061" i="29"/>
  <c r="O1061" i="29" s="1"/>
  <c r="M1062" i="29"/>
  <c r="O1062" i="29" s="1"/>
  <c r="M1063" i="29"/>
  <c r="O1063" i="29" s="1"/>
  <c r="M1064" i="29"/>
  <c r="O1064" i="29" s="1"/>
  <c r="M1065" i="29"/>
  <c r="O1065" i="29" s="1"/>
  <c r="M1066" i="29"/>
  <c r="O1066" i="29" s="1"/>
  <c r="M1067" i="29"/>
  <c r="O1067" i="29" s="1"/>
  <c r="M1068" i="29"/>
  <c r="O1068" i="29" s="1"/>
  <c r="M1069" i="29"/>
  <c r="O1069" i="29" s="1"/>
  <c r="M1070" i="29"/>
  <c r="O1070" i="29" s="1"/>
  <c r="M1071" i="29"/>
  <c r="O1071" i="29" s="1"/>
  <c r="M1072" i="29"/>
  <c r="O1072" i="29" s="1"/>
  <c r="M1073" i="29"/>
  <c r="O1073" i="29" s="1"/>
  <c r="M1074" i="29"/>
  <c r="O1074" i="29" s="1"/>
  <c r="M1075" i="29"/>
  <c r="O1075" i="29" s="1"/>
  <c r="M1076" i="29"/>
  <c r="O1076" i="29" s="1"/>
  <c r="M1077" i="29"/>
  <c r="O1077" i="29" s="1"/>
  <c r="M1078" i="29"/>
  <c r="O1078" i="29" s="1"/>
  <c r="M1079" i="29"/>
  <c r="O1079" i="29" s="1"/>
  <c r="M1080" i="29"/>
  <c r="O1080" i="29" s="1"/>
  <c r="M1081" i="29"/>
  <c r="O1081" i="29" s="1"/>
  <c r="M1082" i="29"/>
  <c r="O1082" i="29" s="1"/>
  <c r="M1083" i="29"/>
  <c r="O1083" i="29" s="1"/>
  <c r="M1084" i="29"/>
  <c r="O1084" i="29" s="1"/>
  <c r="M1085" i="29"/>
  <c r="O1085" i="29" s="1"/>
  <c r="M1086" i="29"/>
  <c r="O1086" i="29" s="1"/>
  <c r="M1087" i="29"/>
  <c r="O1087" i="29" s="1"/>
  <c r="M1088" i="29"/>
  <c r="O1088" i="29" s="1"/>
  <c r="M1089" i="29"/>
  <c r="O1089" i="29" s="1"/>
  <c r="M1090" i="29"/>
  <c r="O1090" i="29" s="1"/>
  <c r="M1091" i="29"/>
  <c r="O1091" i="29" s="1"/>
  <c r="M1092" i="29"/>
  <c r="O1092" i="29" s="1"/>
  <c r="M1093" i="29"/>
  <c r="O1093" i="29" s="1"/>
  <c r="M1094" i="29"/>
  <c r="O1094" i="29" s="1"/>
  <c r="M1095" i="29"/>
  <c r="O1095" i="29" s="1"/>
  <c r="M1096" i="29"/>
  <c r="O1096" i="29" s="1"/>
  <c r="M1097" i="29"/>
  <c r="O1097" i="29" s="1"/>
  <c r="M1098" i="29"/>
  <c r="O1098" i="29" s="1"/>
  <c r="M1099" i="29"/>
  <c r="O1099" i="29" s="1"/>
  <c r="M1100" i="29"/>
  <c r="O1100" i="29" s="1"/>
  <c r="M1101" i="29"/>
  <c r="O1101" i="29" s="1"/>
  <c r="M1102" i="29"/>
  <c r="O1102" i="29" s="1"/>
  <c r="M1103" i="29"/>
  <c r="O1103" i="29" s="1"/>
  <c r="M1104" i="29"/>
  <c r="O1104" i="29" s="1"/>
  <c r="M1105" i="29"/>
  <c r="O1105" i="29" s="1"/>
  <c r="M1106" i="29"/>
  <c r="O1106" i="29" s="1"/>
  <c r="M1107" i="29"/>
  <c r="O1107" i="29" s="1"/>
  <c r="M1108" i="29"/>
  <c r="O1108" i="29" s="1"/>
  <c r="M1109" i="29"/>
  <c r="O1109" i="29" s="1"/>
  <c r="M1110" i="29"/>
  <c r="O1110" i="29" s="1"/>
  <c r="M1111" i="29"/>
  <c r="O1111" i="29" s="1"/>
  <c r="M1112" i="29"/>
  <c r="O1112" i="29" s="1"/>
  <c r="M1113" i="29"/>
  <c r="O1113" i="29" s="1"/>
  <c r="M1114" i="29"/>
  <c r="O1114" i="29" s="1"/>
  <c r="M1115" i="29"/>
  <c r="O1115" i="29" s="1"/>
  <c r="M1116" i="29"/>
  <c r="O1116" i="29" s="1"/>
  <c r="M1117" i="29"/>
  <c r="O1117" i="29" s="1"/>
  <c r="M1118" i="29"/>
  <c r="O1118" i="29" s="1"/>
  <c r="M1119" i="29"/>
  <c r="O1119" i="29" s="1"/>
  <c r="M1120" i="29"/>
  <c r="O1120" i="29" s="1"/>
  <c r="M1121" i="29"/>
  <c r="O1121" i="29" s="1"/>
  <c r="M1122" i="29"/>
  <c r="O1122" i="29" s="1"/>
  <c r="M1123" i="29"/>
  <c r="O1123" i="29" s="1"/>
  <c r="M1124" i="29"/>
  <c r="O1124" i="29" s="1"/>
  <c r="M1125" i="29"/>
  <c r="O1125" i="29" s="1"/>
  <c r="M1126" i="29"/>
  <c r="O1126" i="29" s="1"/>
  <c r="M1127" i="29"/>
  <c r="O1127" i="29" s="1"/>
  <c r="M1128" i="29"/>
  <c r="O1128" i="29" s="1"/>
  <c r="M1129" i="29"/>
  <c r="O1129" i="29" s="1"/>
  <c r="M1130" i="29"/>
  <c r="O1130" i="29" s="1"/>
  <c r="M1131" i="29"/>
  <c r="O1131" i="29" s="1"/>
  <c r="M1132" i="29"/>
  <c r="O1132" i="29" s="1"/>
  <c r="M1133" i="29"/>
  <c r="O1133" i="29" s="1"/>
  <c r="M1134" i="29"/>
  <c r="O1134" i="29" s="1"/>
  <c r="M1135" i="29"/>
  <c r="O1135" i="29" s="1"/>
  <c r="M1136" i="29"/>
  <c r="O1136" i="29" s="1"/>
  <c r="M1137" i="29"/>
  <c r="O1137" i="29" s="1"/>
  <c r="M1138" i="29"/>
  <c r="O1138" i="29" s="1"/>
  <c r="M1139" i="29"/>
  <c r="O1139" i="29" s="1"/>
  <c r="M1140" i="29"/>
  <c r="O1140" i="29" s="1"/>
  <c r="M1141" i="29"/>
  <c r="O1141" i="29" s="1"/>
  <c r="M1142" i="29"/>
  <c r="O1142" i="29" s="1"/>
  <c r="M1143" i="29"/>
  <c r="O1143" i="29" s="1"/>
  <c r="M1144" i="29"/>
  <c r="O1144" i="29" s="1"/>
  <c r="M1145" i="29"/>
  <c r="O1145" i="29" s="1"/>
  <c r="M1146" i="29"/>
  <c r="O1146" i="29" s="1"/>
  <c r="M1147" i="29"/>
  <c r="O1147" i="29" s="1"/>
  <c r="M1148" i="29"/>
  <c r="O1148" i="29" s="1"/>
  <c r="M1149" i="29"/>
  <c r="O1149" i="29" s="1"/>
  <c r="M1150" i="29"/>
  <c r="O1150" i="29" s="1"/>
  <c r="M1151" i="29"/>
  <c r="O1151" i="29" s="1"/>
  <c r="M1152" i="29"/>
  <c r="O1152" i="29" s="1"/>
  <c r="M13" i="29"/>
  <c r="O13" i="29" s="1"/>
  <c r="M14" i="29"/>
  <c r="O14" i="29" s="1"/>
  <c r="M16" i="29"/>
  <c r="O16" i="29" s="1"/>
  <c r="M17" i="29"/>
  <c r="O17" i="29" s="1"/>
  <c r="M20" i="29"/>
  <c r="O20" i="29" s="1"/>
  <c r="M21" i="29"/>
  <c r="O21" i="29" s="1"/>
  <c r="M23" i="29"/>
  <c r="O23" i="29" s="1"/>
  <c r="M24" i="29"/>
  <c r="O24" i="29" s="1"/>
  <c r="M25" i="29"/>
  <c r="O25" i="29" s="1"/>
  <c r="M26" i="29"/>
  <c r="O26" i="29" s="1"/>
  <c r="M29" i="29"/>
  <c r="O29" i="29" s="1"/>
  <c r="M30" i="29"/>
  <c r="O30" i="29" s="1"/>
  <c r="M33" i="29"/>
  <c r="O33" i="29" s="1"/>
  <c r="M34" i="29"/>
  <c r="O34" i="29" s="1"/>
  <c r="M36" i="29"/>
  <c r="O36" i="29" s="1"/>
  <c r="M37" i="29"/>
  <c r="O37" i="29" s="1"/>
  <c r="M39" i="29"/>
  <c r="O39" i="29" s="1"/>
  <c r="M40" i="29"/>
  <c r="O40" i="29" s="1"/>
  <c r="M42" i="29"/>
  <c r="O42" i="29" s="1"/>
  <c r="M43" i="29"/>
  <c r="O43" i="29" s="1"/>
  <c r="O46" i="29"/>
  <c r="M47" i="29"/>
  <c r="O47" i="29" s="1"/>
  <c r="M49" i="29"/>
  <c r="O49" i="29" s="1"/>
  <c r="M50" i="29"/>
  <c r="O50" i="29" s="1"/>
  <c r="M52" i="29"/>
  <c r="O52" i="29" s="1"/>
  <c r="M53" i="29"/>
  <c r="O53" i="29" s="1"/>
  <c r="M57" i="29"/>
  <c r="O57" i="29" s="1"/>
  <c r="M58" i="29"/>
  <c r="O58" i="29" s="1"/>
  <c r="M61" i="29"/>
  <c r="O61" i="29" s="1"/>
  <c r="M65" i="29"/>
  <c r="O65" i="29" s="1"/>
  <c r="M66" i="29"/>
  <c r="O66" i="29" s="1"/>
  <c r="M69" i="29"/>
  <c r="O69" i="29" s="1"/>
  <c r="M74" i="29"/>
  <c r="O74" i="29" s="1"/>
  <c r="M75" i="29"/>
  <c r="O75" i="29" s="1"/>
  <c r="M77" i="29"/>
  <c r="O77" i="29" s="1"/>
  <c r="M78" i="29"/>
  <c r="O78" i="29" s="1"/>
  <c r="M79" i="29"/>
  <c r="O79" i="29" s="1"/>
  <c r="M80" i="29"/>
  <c r="O80" i="29" s="1"/>
  <c r="M82" i="29"/>
  <c r="O82" i="29" s="1"/>
  <c r="M83" i="29"/>
  <c r="O83" i="29" s="1"/>
  <c r="M85" i="29"/>
  <c r="O85" i="29" s="1"/>
  <c r="M86" i="29"/>
  <c r="O86" i="29" s="1"/>
  <c r="M87" i="29"/>
  <c r="O87" i="29" s="1"/>
  <c r="M89" i="29"/>
  <c r="O89" i="29" s="1"/>
  <c r="M93" i="29"/>
  <c r="O93" i="29" s="1"/>
  <c r="M94" i="29"/>
  <c r="O94" i="29" s="1"/>
  <c r="M96" i="29"/>
  <c r="O96" i="29" s="1"/>
  <c r="M97" i="29"/>
  <c r="O97" i="29" s="1"/>
  <c r="M100" i="29"/>
  <c r="O100" i="29" s="1"/>
  <c r="M101" i="29"/>
  <c r="O101" i="29" s="1"/>
  <c r="M102" i="29"/>
  <c r="O102" i="29" s="1"/>
  <c r="M105" i="29"/>
  <c r="O105" i="29" s="1"/>
  <c r="M106" i="29"/>
  <c r="O106" i="29" s="1"/>
  <c r="M108" i="29"/>
  <c r="O108" i="29" s="1"/>
  <c r="M109" i="29"/>
  <c r="O109" i="29" s="1"/>
  <c r="M111" i="29"/>
  <c r="O111" i="29" s="1"/>
  <c r="M112" i="29"/>
  <c r="O112" i="29" s="1"/>
  <c r="M115" i="29"/>
  <c r="O115" i="29" s="1"/>
  <c r="M116" i="29"/>
  <c r="O116" i="29" s="1"/>
  <c r="M119" i="29"/>
  <c r="O119" i="29" s="1"/>
  <c r="M120" i="29"/>
  <c r="O120" i="29" s="1"/>
  <c r="M122" i="29"/>
  <c r="O122" i="29" s="1"/>
  <c r="M123" i="29"/>
  <c r="O123" i="29" s="1"/>
  <c r="M125" i="29"/>
  <c r="O125" i="29" s="1"/>
  <c r="M126" i="29"/>
  <c r="O126" i="29" s="1"/>
  <c r="M128" i="29"/>
  <c r="O128" i="29" s="1"/>
  <c r="M129" i="29"/>
  <c r="O129" i="29" s="1"/>
  <c r="M131" i="29"/>
  <c r="O131" i="29" s="1"/>
  <c r="M132" i="29"/>
  <c r="O132" i="29" s="1"/>
  <c r="M135" i="29"/>
  <c r="O135" i="29" s="1"/>
  <c r="M136" i="29"/>
  <c r="O136" i="29" s="1"/>
  <c r="M140" i="29"/>
  <c r="O140" i="29" s="1"/>
  <c r="M143" i="29"/>
  <c r="O143" i="29" s="1"/>
  <c r="M144" i="29"/>
  <c r="O144" i="29" s="1"/>
  <c r="M147" i="29"/>
  <c r="O147" i="29" s="1"/>
  <c r="M148" i="29"/>
  <c r="O148" i="29" s="1"/>
  <c r="M151" i="29"/>
  <c r="O151" i="29" s="1"/>
  <c r="M152" i="29"/>
  <c r="O152" i="29" s="1"/>
  <c r="M154" i="29"/>
  <c r="O154" i="29" s="1"/>
  <c r="M155" i="29"/>
  <c r="O155" i="29" s="1"/>
  <c r="M157" i="29"/>
  <c r="O157" i="29" s="1"/>
  <c r="M158" i="29"/>
  <c r="O158" i="29" s="1"/>
  <c r="M161" i="29"/>
  <c r="O161" i="29" s="1"/>
  <c r="M162" i="29"/>
  <c r="O162" i="29" s="1"/>
  <c r="M165" i="29"/>
  <c r="O165" i="29" s="1"/>
  <c r="M166" i="29"/>
  <c r="O166" i="29" s="1"/>
  <c r="M168" i="29"/>
  <c r="O168" i="29" s="1"/>
  <c r="M169" i="29"/>
  <c r="O169" i="29" s="1"/>
  <c r="M173" i="29"/>
  <c r="O173" i="29" s="1"/>
  <c r="M174" i="29"/>
  <c r="O174" i="29" s="1"/>
  <c r="M176" i="29"/>
  <c r="O176" i="29" s="1"/>
  <c r="M179" i="29"/>
  <c r="O179" i="29" s="1"/>
  <c r="M182" i="29"/>
  <c r="O182" i="29" s="1"/>
  <c r="O183" i="29"/>
  <c r="O185" i="29"/>
  <c r="M186" i="29"/>
  <c r="O186" i="29" s="1"/>
  <c r="M188" i="29"/>
  <c r="O188" i="29" s="1"/>
  <c r="M189" i="29"/>
  <c r="O189" i="29" s="1"/>
  <c r="M192" i="29"/>
  <c r="O192" i="29" s="1"/>
  <c r="M193" i="29"/>
  <c r="O193" i="29" s="1"/>
  <c r="M195" i="29"/>
  <c r="O195" i="29" s="1"/>
  <c r="M196" i="29"/>
  <c r="O196" i="29" s="1"/>
  <c r="M200" i="29"/>
  <c r="O200" i="29" s="1"/>
  <c r="M201" i="29"/>
  <c r="O201" i="29" s="1"/>
  <c r="M205" i="29"/>
  <c r="O205" i="29" s="1"/>
  <c r="M206" i="29"/>
  <c r="O206" i="29" s="1"/>
  <c r="M208" i="29"/>
  <c r="O208" i="29" s="1"/>
  <c r="M209" i="29"/>
  <c r="O209" i="29" s="1"/>
  <c r="M212" i="29"/>
  <c r="O212" i="29" s="1"/>
  <c r="M213" i="29"/>
  <c r="O213" i="29" s="1"/>
  <c r="M216" i="29"/>
  <c r="O216" i="29" s="1"/>
  <c r="M217" i="29"/>
  <c r="O217" i="29" s="1"/>
  <c r="M219" i="29"/>
  <c r="O219" i="29" s="1"/>
  <c r="M221" i="29"/>
  <c r="O221" i="29" s="1"/>
  <c r="M222" i="29"/>
  <c r="O222" i="29" s="1"/>
  <c r="M228" i="29"/>
  <c r="O228" i="29" s="1"/>
  <c r="M229" i="29"/>
  <c r="O229" i="29" s="1"/>
  <c r="M232" i="29"/>
  <c r="O232" i="29" s="1"/>
  <c r="M233" i="29"/>
  <c r="O233" i="29" s="1"/>
  <c r="M236" i="29"/>
  <c r="O236" i="29" s="1"/>
  <c r="M237" i="29"/>
  <c r="O237" i="29" s="1"/>
  <c r="M239" i="29"/>
  <c r="O239" i="29" s="1"/>
  <c r="M240" i="29"/>
  <c r="O240" i="29" s="1"/>
  <c r="M242" i="29"/>
  <c r="O242" i="29" s="1"/>
  <c r="M243" i="29"/>
  <c r="O243" i="29" s="1"/>
  <c r="M246" i="29"/>
  <c r="O246" i="29" s="1"/>
  <c r="M247" i="29"/>
  <c r="O247" i="29" s="1"/>
  <c r="M250" i="29"/>
  <c r="O250" i="29" s="1"/>
  <c r="M251" i="29"/>
  <c r="O251" i="29" s="1"/>
  <c r="M253" i="29"/>
  <c r="O253" i="29" s="1"/>
  <c r="M254" i="29"/>
  <c r="O254" i="29" s="1"/>
  <c r="M257" i="29"/>
  <c r="O257" i="29" s="1"/>
  <c r="M258" i="29"/>
  <c r="O258" i="29" s="1"/>
  <c r="M260" i="29"/>
  <c r="O260" i="29" s="1"/>
  <c r="M261" i="29"/>
  <c r="O261" i="29" s="1"/>
  <c r="M263" i="29"/>
  <c r="O263" i="29" s="1"/>
  <c r="M266" i="29"/>
  <c r="O266" i="29" s="1"/>
  <c r="M267" i="29"/>
  <c r="O267" i="29" s="1"/>
  <c r="M271" i="29"/>
  <c r="O271" i="29" s="1"/>
  <c r="M272" i="29"/>
  <c r="O272" i="29" s="1"/>
  <c r="M276" i="29"/>
  <c r="O276" i="29" s="1"/>
  <c r="M277" i="29"/>
  <c r="O277" i="29" s="1"/>
  <c r="M280" i="29"/>
  <c r="O280" i="29" s="1"/>
  <c r="M281" i="29"/>
  <c r="O281" i="29" s="1"/>
  <c r="M287" i="29"/>
  <c r="O287" i="29" s="1"/>
  <c r="M288" i="29"/>
  <c r="O288" i="29" s="1"/>
  <c r="M289" i="29"/>
  <c r="O289" i="29" s="1"/>
  <c r="M290" i="29"/>
  <c r="O290" i="29" s="1"/>
  <c r="M293" i="29"/>
  <c r="O293" i="29" s="1"/>
  <c r="M294" i="29"/>
  <c r="O294" i="29" s="1"/>
  <c r="M298" i="29"/>
  <c r="O298" i="29" s="1"/>
  <c r="M300" i="29"/>
  <c r="O300" i="29" s="1"/>
  <c r="M301" i="29"/>
  <c r="O301" i="29" s="1"/>
  <c r="M302" i="29"/>
  <c r="O302" i="29" s="1"/>
  <c r="M303" i="29"/>
  <c r="O303" i="29" s="1"/>
  <c r="M306" i="29"/>
  <c r="O306" i="29" s="1"/>
  <c r="M307" i="29"/>
  <c r="O307" i="29" s="1"/>
  <c r="M313" i="29"/>
  <c r="O313" i="29" s="1"/>
  <c r="M314" i="29"/>
  <c r="O314" i="29" s="1"/>
  <c r="M316" i="29"/>
  <c r="O316" i="29" s="1"/>
  <c r="M317" i="29"/>
  <c r="O317" i="29" s="1"/>
  <c r="M321" i="29"/>
  <c r="O321" i="29" s="1"/>
  <c r="M322" i="29"/>
  <c r="O322" i="29" s="1"/>
  <c r="M323" i="29"/>
  <c r="O323" i="29" s="1"/>
  <c r="M325" i="29"/>
  <c r="O325" i="29" s="1"/>
  <c r="M326" i="29"/>
  <c r="O326" i="29" s="1"/>
  <c r="M328" i="29"/>
  <c r="O328" i="29" s="1"/>
  <c r="M329" i="29"/>
  <c r="O329" i="29" s="1"/>
  <c r="M331" i="29"/>
  <c r="O331" i="29" s="1"/>
  <c r="M332" i="29"/>
  <c r="O332" i="29" s="1"/>
  <c r="M335" i="29"/>
  <c r="O335" i="29" s="1"/>
  <c r="M336" i="29"/>
  <c r="O336" i="29" s="1"/>
  <c r="M339" i="29"/>
  <c r="O339" i="29" s="1"/>
  <c r="M340" i="29"/>
  <c r="O340" i="29" s="1"/>
  <c r="O342" i="29"/>
  <c r="M343" i="29"/>
  <c r="O343" i="29" s="1"/>
  <c r="M345" i="29"/>
  <c r="O345" i="29" s="1"/>
  <c r="M346" i="29"/>
  <c r="O346" i="29" s="1"/>
  <c r="M348" i="29"/>
  <c r="O348" i="29" s="1"/>
  <c r="M349" i="29"/>
  <c r="O349" i="29" s="1"/>
  <c r="M352" i="29"/>
  <c r="O352" i="29" s="1"/>
  <c r="M353" i="29"/>
  <c r="O353" i="29" s="1"/>
  <c r="O355" i="29"/>
  <c r="M359" i="29"/>
  <c r="O359" i="29" s="1"/>
  <c r="M360" i="29"/>
  <c r="O360" i="29" s="1"/>
  <c r="M363" i="29"/>
  <c r="O363" i="29" s="1"/>
  <c r="M364" i="29"/>
  <c r="O364" i="29" s="1"/>
  <c r="M366" i="29"/>
  <c r="O366" i="29" s="1"/>
  <c r="M367" i="29"/>
  <c r="O367" i="29" s="1"/>
  <c r="M371" i="29"/>
  <c r="O371" i="29" s="1"/>
  <c r="M372" i="29"/>
  <c r="O372" i="29" s="1"/>
  <c r="M374" i="29"/>
  <c r="O374" i="29" s="1"/>
  <c r="M375" i="29"/>
  <c r="O375" i="29" s="1"/>
  <c r="M377" i="29"/>
  <c r="O377" i="29" s="1"/>
  <c r="M378" i="29"/>
  <c r="O378" i="29" s="1"/>
  <c r="M380" i="29"/>
  <c r="O380" i="29" s="1"/>
  <c r="M381" i="29"/>
  <c r="O381" i="29" s="1"/>
  <c r="M385" i="29"/>
  <c r="O385" i="29" s="1"/>
  <c r="M386" i="29"/>
  <c r="O386" i="29" s="1"/>
  <c r="M388" i="29"/>
  <c r="O388" i="29" s="1"/>
  <c r="M389" i="29"/>
  <c r="O389" i="29" s="1"/>
  <c r="M393" i="29"/>
  <c r="O393" i="29" s="1"/>
  <c r="M394" i="29"/>
  <c r="O394" i="29" s="1"/>
  <c r="M396" i="29"/>
  <c r="O396" i="29" s="1"/>
  <c r="M399" i="29"/>
  <c r="O399" i="29" s="1"/>
  <c r="M400" i="29"/>
  <c r="O400" i="29" s="1"/>
  <c r="M402" i="29"/>
  <c r="O402" i="29" s="1"/>
  <c r="M403" i="29"/>
  <c r="O403" i="29" s="1"/>
  <c r="M404" i="29"/>
  <c r="O404" i="29" s="1"/>
  <c r="M405" i="29"/>
  <c r="O405" i="29" s="1"/>
  <c r="M410" i="29"/>
  <c r="O410" i="29" s="1"/>
  <c r="M413" i="29"/>
  <c r="O413" i="29" s="1"/>
  <c r="M414" i="29"/>
  <c r="O414" i="29" s="1"/>
  <c r="M421" i="29"/>
  <c r="O421" i="29" s="1"/>
  <c r="M422" i="29"/>
  <c r="O422" i="29" s="1"/>
  <c r="M428" i="29"/>
  <c r="O428" i="29" s="1"/>
  <c r="M431" i="29"/>
  <c r="O431" i="29" s="1"/>
  <c r="M432" i="29"/>
  <c r="O432" i="29" s="1"/>
  <c r="M434" i="29"/>
  <c r="O434" i="29" s="1"/>
  <c r="M435" i="29"/>
  <c r="O435" i="29" s="1"/>
  <c r="M437" i="29"/>
  <c r="O437" i="29" s="1"/>
  <c r="M438" i="29"/>
  <c r="O438" i="29" s="1"/>
  <c r="M441" i="29"/>
  <c r="O441" i="29" s="1"/>
  <c r="M442" i="29"/>
  <c r="O442" i="29" s="1"/>
  <c r="M444" i="29"/>
  <c r="O444" i="29" s="1"/>
  <c r="M445" i="29"/>
  <c r="O445" i="29" s="1"/>
  <c r="M448" i="29"/>
  <c r="O448" i="29" s="1"/>
  <c r="M449" i="29"/>
  <c r="O449" i="29" s="1"/>
  <c r="M451" i="29"/>
  <c r="O451" i="29" s="1"/>
  <c r="M452" i="29"/>
  <c r="O452" i="29" s="1"/>
  <c r="M456" i="29"/>
  <c r="O456" i="29" s="1"/>
  <c r="M457" i="29"/>
  <c r="O457" i="29" s="1"/>
  <c r="M458" i="29"/>
  <c r="O458" i="29" s="1"/>
  <c r="M459" i="29"/>
  <c r="O459" i="29" s="1"/>
  <c r="M462" i="29"/>
  <c r="O462" i="29" s="1"/>
  <c r="M463" i="29"/>
  <c r="O463" i="29" s="1"/>
  <c r="M465" i="29"/>
  <c r="O465" i="29" s="1"/>
  <c r="M466" i="29"/>
  <c r="O466" i="29" s="1"/>
  <c r="M468" i="29"/>
  <c r="O468" i="29" s="1"/>
  <c r="M469" i="29"/>
  <c r="O469" i="29" s="1"/>
  <c r="M472" i="29"/>
  <c r="O472" i="29" s="1"/>
  <c r="M473" i="29"/>
  <c r="O473" i="29" s="1"/>
  <c r="M475" i="29"/>
  <c r="O475" i="29" s="1"/>
  <c r="M476" i="29"/>
  <c r="O476" i="29" s="1"/>
  <c r="M479" i="29"/>
  <c r="O479" i="29" s="1"/>
  <c r="M480" i="29"/>
  <c r="O480" i="29" s="1"/>
  <c r="M482" i="29"/>
  <c r="O482" i="29" s="1"/>
  <c r="M483" i="29"/>
  <c r="O483" i="29" s="1"/>
  <c r="M484" i="29"/>
  <c r="O484" i="29" s="1"/>
  <c r="M485" i="29"/>
  <c r="O485" i="29" s="1"/>
  <c r="M488" i="29"/>
  <c r="O488" i="29" s="1"/>
  <c r="M489" i="29"/>
  <c r="O489" i="29" s="1"/>
  <c r="M492" i="29"/>
  <c r="O492" i="29" s="1"/>
  <c r="M494" i="29"/>
  <c r="O494" i="29" s="1"/>
  <c r="M495" i="29"/>
  <c r="O495" i="29" s="1"/>
  <c r="M496" i="29"/>
  <c r="O496" i="29" s="1"/>
  <c r="M497" i="29"/>
  <c r="O497" i="29" s="1"/>
  <c r="M499" i="29"/>
  <c r="O499" i="29" s="1"/>
  <c r="M501" i="29"/>
  <c r="O501" i="29" s="1"/>
  <c r="M502" i="29"/>
  <c r="O502" i="29" s="1"/>
  <c r="M504" i="29"/>
  <c r="O504" i="29" s="1"/>
  <c r="M505" i="29"/>
  <c r="O505" i="29" s="1"/>
  <c r="M508" i="29"/>
  <c r="O508" i="29" s="1"/>
  <c r="M509" i="29"/>
  <c r="O509" i="29" s="1"/>
  <c r="M510" i="29"/>
  <c r="O510" i="29" s="1"/>
  <c r="M513" i="29"/>
  <c r="O513" i="29" s="1"/>
  <c r="M514" i="29"/>
  <c r="O514" i="29" s="1"/>
  <c r="M516" i="29"/>
  <c r="O516" i="29" s="1"/>
  <c r="M517" i="29"/>
  <c r="O517" i="29" s="1"/>
  <c r="M519" i="29"/>
  <c r="O519" i="29" s="1"/>
  <c r="M520" i="29"/>
  <c r="O520" i="29" s="1"/>
  <c r="M523" i="29"/>
  <c r="O523" i="29" s="1"/>
  <c r="M524" i="29"/>
  <c r="O524" i="29" s="1"/>
  <c r="M526" i="29"/>
  <c r="O526" i="29" s="1"/>
  <c r="M527" i="29"/>
  <c r="O527" i="29" s="1"/>
  <c r="M528" i="29"/>
  <c r="O528" i="29" s="1"/>
  <c r="M529" i="29"/>
  <c r="O529" i="29" s="1"/>
  <c r="M533" i="29"/>
  <c r="O533" i="29" s="1"/>
  <c r="M534" i="29"/>
  <c r="O534" i="29" s="1"/>
  <c r="M539" i="29"/>
  <c r="O539" i="29" s="1"/>
  <c r="M540" i="29"/>
  <c r="O540" i="29" s="1"/>
  <c r="M543" i="29"/>
  <c r="O543" i="29" s="1"/>
  <c r="M544" i="29"/>
  <c r="O544" i="29" s="1"/>
  <c r="M548" i="29"/>
  <c r="O548" i="29" s="1"/>
  <c r="M549" i="29"/>
  <c r="O549" i="29" s="1"/>
  <c r="M553" i="29"/>
  <c r="O553" i="29" s="1"/>
  <c r="M554" i="29"/>
  <c r="O554" i="29" s="1"/>
  <c r="M556" i="29"/>
  <c r="O556" i="29" s="1"/>
  <c r="M557" i="29"/>
  <c r="O557" i="29" s="1"/>
  <c r="M558" i="29"/>
  <c r="O558" i="29" s="1"/>
  <c r="M561" i="29"/>
  <c r="O561" i="29" s="1"/>
  <c r="M562" i="29"/>
  <c r="O562" i="29" s="1"/>
  <c r="M564" i="29"/>
  <c r="O564" i="29" s="1"/>
  <c r="M565" i="29"/>
  <c r="O565" i="29" s="1"/>
  <c r="M566" i="29"/>
  <c r="O566" i="29" s="1"/>
  <c r="M567" i="29"/>
  <c r="O567" i="29" s="1"/>
  <c r="M569" i="29"/>
  <c r="O569" i="29" s="1"/>
  <c r="M570" i="29"/>
  <c r="O570" i="29" s="1"/>
  <c r="M571" i="29"/>
  <c r="O571" i="29" s="1"/>
  <c r="M572" i="29"/>
  <c r="O572" i="29" s="1"/>
  <c r="M574" i="29"/>
  <c r="O574" i="29" s="1"/>
  <c r="M575" i="29"/>
  <c r="O575" i="29" s="1"/>
  <c r="M577" i="29"/>
  <c r="O577" i="29" s="1"/>
  <c r="M578" i="29"/>
  <c r="O578" i="29" s="1"/>
  <c r="M581" i="29"/>
  <c r="O581" i="29" s="1"/>
  <c r="M582" i="29"/>
  <c r="O582" i="29" s="1"/>
  <c r="M584" i="29"/>
  <c r="O584" i="29" s="1"/>
  <c r="M585" i="29"/>
  <c r="O585" i="29" s="1"/>
  <c r="M586" i="29"/>
  <c r="O586" i="29" s="1"/>
  <c r="M589" i="29"/>
  <c r="O589" i="29" s="1"/>
  <c r="M590" i="29"/>
  <c r="O590" i="29" s="1"/>
  <c r="M591" i="29"/>
  <c r="O591" i="29" s="1"/>
  <c r="M592" i="29"/>
  <c r="O592" i="29" s="1"/>
  <c r="M595" i="29"/>
  <c r="O595" i="29" s="1"/>
  <c r="M596" i="29"/>
  <c r="O596" i="29" s="1"/>
  <c r="M598" i="29"/>
  <c r="O598" i="29" s="1"/>
  <c r="M599" i="29"/>
  <c r="O599" i="29" s="1"/>
  <c r="M601" i="29"/>
  <c r="O601" i="29" s="1"/>
  <c r="M602" i="29"/>
  <c r="O602" i="29" s="1"/>
  <c r="M603" i="29"/>
  <c r="O603" i="29" s="1"/>
  <c r="M604" i="29"/>
  <c r="O604" i="29" s="1"/>
  <c r="M605" i="29"/>
  <c r="O605" i="29" s="1"/>
  <c r="M606" i="29"/>
  <c r="O606" i="29" s="1"/>
  <c r="M616" i="29"/>
  <c r="O616" i="29" s="1"/>
  <c r="M617" i="29"/>
  <c r="O617" i="29" s="1"/>
  <c r="M619" i="29"/>
  <c r="O619" i="29" s="1"/>
  <c r="M620" i="29"/>
  <c r="O620" i="29" s="1"/>
  <c r="M622" i="29"/>
  <c r="O622" i="29" s="1"/>
  <c r="M623" i="29"/>
  <c r="O623" i="29" s="1"/>
  <c r="M625" i="29"/>
  <c r="O625" i="29" s="1"/>
  <c r="M626" i="29"/>
  <c r="O626" i="29" s="1"/>
  <c r="M627" i="29"/>
  <c r="O627" i="29" s="1"/>
  <c r="M628" i="29"/>
  <c r="O628" i="29" s="1"/>
  <c r="M631" i="29"/>
  <c r="O631" i="29" s="1"/>
  <c r="M632" i="29"/>
  <c r="O632" i="29" s="1"/>
  <c r="M635" i="29"/>
  <c r="O635" i="29" s="1"/>
  <c r="M636" i="29"/>
  <c r="O636" i="29" s="1"/>
  <c r="M639" i="29"/>
  <c r="O639" i="29" s="1"/>
  <c r="M640" i="29"/>
  <c r="O640" i="29" s="1"/>
  <c r="M641" i="29"/>
  <c r="O641" i="29" s="1"/>
  <c r="M642" i="29"/>
  <c r="O642" i="29" s="1"/>
  <c r="M645" i="29"/>
  <c r="O645" i="29" s="1"/>
  <c r="M646" i="29"/>
  <c r="O646" i="29" s="1"/>
  <c r="M648" i="29"/>
  <c r="O648" i="29" s="1"/>
  <c r="M649" i="29"/>
  <c r="O649" i="29" s="1"/>
  <c r="M652" i="29"/>
  <c r="O652" i="29" s="1"/>
  <c r="M653" i="29"/>
  <c r="O653" i="29" s="1"/>
  <c r="M656" i="29"/>
  <c r="O656" i="29" s="1"/>
  <c r="M657" i="29"/>
  <c r="O657" i="29" s="1"/>
  <c r="M659" i="29"/>
  <c r="O659" i="29" s="1"/>
  <c r="M660" i="29"/>
  <c r="O660" i="29" s="1"/>
  <c r="M662" i="29"/>
  <c r="O662" i="29" s="1"/>
  <c r="M663" i="29"/>
  <c r="O663" i="29" s="1"/>
  <c r="M666" i="29"/>
  <c r="O666" i="29" s="1"/>
  <c r="M667" i="29"/>
  <c r="O667" i="29" s="1"/>
  <c r="M668" i="29"/>
  <c r="O668" i="29" s="1"/>
  <c r="M669" i="29"/>
  <c r="O669" i="29" s="1"/>
  <c r="M670" i="29"/>
  <c r="O670" i="29" s="1"/>
  <c r="M671" i="29"/>
  <c r="O671" i="29" s="1"/>
  <c r="M674" i="29"/>
  <c r="O674" i="29" s="1"/>
  <c r="M681" i="29"/>
  <c r="O681" i="29" s="1"/>
  <c r="M682" i="29"/>
  <c r="O682" i="29" s="1"/>
  <c r="M684" i="29"/>
  <c r="O684" i="29" s="1"/>
  <c r="M685" i="29"/>
  <c r="O685" i="29" s="1"/>
  <c r="M687" i="29"/>
  <c r="O687" i="29" s="1"/>
  <c r="M688" i="29"/>
  <c r="O688" i="29" s="1"/>
  <c r="M695" i="29"/>
  <c r="O695" i="29" s="1"/>
  <c r="M696" i="29"/>
  <c r="O696" i="29" s="1"/>
  <c r="M698" i="29"/>
  <c r="O698" i="29" s="1"/>
  <c r="M699" i="29"/>
  <c r="O699" i="29" s="1"/>
  <c r="M701" i="29"/>
  <c r="O701" i="29" s="1"/>
  <c r="M702" i="29"/>
  <c r="O702" i="29" s="1"/>
  <c r="M704" i="29"/>
  <c r="O704" i="29" s="1"/>
  <c r="M705" i="29"/>
  <c r="O705" i="29" s="1"/>
  <c r="M707" i="29"/>
  <c r="O707" i="29" s="1"/>
  <c r="M708" i="29"/>
  <c r="O708" i="29" s="1"/>
  <c r="M712" i="29"/>
  <c r="O712" i="29" s="1"/>
  <c r="M713" i="29"/>
  <c r="O713" i="29" s="1"/>
  <c r="M716" i="29"/>
  <c r="O716" i="29" s="1"/>
  <c r="M717" i="29"/>
  <c r="O717" i="29" s="1"/>
  <c r="M718" i="29"/>
  <c r="O718" i="29" s="1"/>
  <c r="M719" i="29"/>
  <c r="O719" i="29" s="1"/>
  <c r="M721" i="29"/>
  <c r="M722" i="29"/>
  <c r="O722" i="29" s="1"/>
  <c r="M724" i="29"/>
  <c r="O724" i="29" s="1"/>
  <c r="M725" i="29"/>
  <c r="O725" i="29" s="1"/>
  <c r="M727" i="29"/>
  <c r="O727" i="29" s="1"/>
  <c r="M728" i="29"/>
  <c r="O728" i="29" s="1"/>
  <c r="M732" i="29"/>
  <c r="O732" i="29" s="1"/>
  <c r="M733" i="29"/>
  <c r="O733" i="29" s="1"/>
  <c r="M736" i="29"/>
  <c r="O736" i="29" s="1"/>
  <c r="M737" i="29"/>
  <c r="O737" i="29" s="1"/>
  <c r="M739" i="29"/>
  <c r="O739" i="29" s="1"/>
  <c r="M740" i="29"/>
  <c r="O740" i="29" s="1"/>
  <c r="M742" i="29"/>
  <c r="O742" i="29" s="1"/>
  <c r="M743" i="29"/>
  <c r="O743" i="29" s="1"/>
  <c r="M746" i="29"/>
  <c r="O746" i="29" s="1"/>
  <c r="M747" i="29"/>
  <c r="O747" i="29" s="1"/>
  <c r="M751" i="29"/>
  <c r="O751" i="29" s="1"/>
  <c r="M752" i="29"/>
  <c r="O752" i="29" s="1"/>
  <c r="M755" i="29"/>
  <c r="O755" i="29" s="1"/>
  <c r="M756" i="29"/>
  <c r="O756" i="29" s="1"/>
  <c r="M758" i="29"/>
  <c r="O758" i="29" s="1"/>
  <c r="M759" i="29"/>
  <c r="O759" i="29" s="1"/>
  <c r="M761" i="29"/>
  <c r="O761" i="29" s="1"/>
  <c r="M762" i="29"/>
  <c r="O762" i="29" s="1"/>
  <c r="M764" i="29"/>
  <c r="O764" i="29" s="1"/>
  <c r="M765" i="29"/>
  <c r="O765" i="29" s="1"/>
  <c r="M767" i="29"/>
  <c r="O767" i="29" s="1"/>
  <c r="M768" i="29"/>
  <c r="O768" i="29" s="1"/>
  <c r="M770" i="29"/>
  <c r="O770" i="29" s="1"/>
  <c r="M771" i="29"/>
  <c r="O771" i="29" s="1"/>
  <c r="M772" i="29"/>
  <c r="O772" i="29" s="1"/>
  <c r="M773" i="29"/>
  <c r="O773" i="29" s="1"/>
  <c r="M775" i="29"/>
  <c r="O775" i="29" s="1"/>
  <c r="M776" i="29"/>
  <c r="O776" i="29" s="1"/>
  <c r="M779" i="29"/>
  <c r="O779" i="29" s="1"/>
  <c r="M780" i="29"/>
  <c r="O780" i="29" s="1"/>
  <c r="M782" i="29"/>
  <c r="O782" i="29" s="1"/>
  <c r="M783" i="29"/>
  <c r="O783" i="29" s="1"/>
  <c r="M785" i="29"/>
  <c r="O785" i="29" s="1"/>
  <c r="M786" i="29"/>
  <c r="O786" i="29" s="1"/>
  <c r="M787" i="29"/>
  <c r="O787" i="29" s="1"/>
  <c r="M788" i="29"/>
  <c r="O788" i="29" s="1"/>
  <c r="M791" i="29"/>
  <c r="O791" i="29" s="1"/>
  <c r="M792" i="29"/>
  <c r="O792" i="29" s="1"/>
  <c r="M794" i="29"/>
  <c r="O794" i="29" s="1"/>
  <c r="M795" i="29"/>
  <c r="O795" i="29" s="1"/>
  <c r="M796" i="29"/>
  <c r="O796" i="29" s="1"/>
  <c r="M800" i="29"/>
  <c r="O800" i="29" s="1"/>
  <c r="M801" i="29"/>
  <c r="O801" i="29" s="1"/>
  <c r="M803" i="29"/>
  <c r="O803" i="29" s="1"/>
  <c r="M804" i="29"/>
  <c r="O804" i="29" s="1"/>
  <c r="M810" i="29"/>
  <c r="O810" i="29" s="1"/>
  <c r="M811" i="29"/>
  <c r="O811" i="29" s="1"/>
  <c r="M814" i="29"/>
  <c r="O814" i="29" s="1"/>
  <c r="M817" i="29"/>
  <c r="O817" i="29" s="1"/>
  <c r="M818" i="29"/>
  <c r="O818" i="29" s="1"/>
  <c r="M821" i="29"/>
  <c r="O821" i="29" s="1"/>
  <c r="M822" i="29"/>
  <c r="O822" i="29" s="1"/>
  <c r="M825" i="29"/>
  <c r="O825" i="29" s="1"/>
  <c r="M826" i="29"/>
  <c r="O826" i="29" s="1"/>
  <c r="M827" i="29"/>
  <c r="O827" i="29" s="1"/>
  <c r="M828" i="29"/>
  <c r="O828" i="29" s="1"/>
  <c r="M832" i="29"/>
  <c r="O832" i="29" s="1"/>
  <c r="M833" i="29"/>
  <c r="O833" i="29" s="1"/>
  <c r="M836" i="29"/>
  <c r="O836" i="29" s="1"/>
  <c r="M837" i="29"/>
  <c r="O837" i="29" s="1"/>
  <c r="M839" i="29"/>
  <c r="O839" i="29" s="1"/>
  <c r="O840" i="29"/>
  <c r="M843" i="29"/>
  <c r="O843" i="29" s="1"/>
  <c r="M844" i="29"/>
  <c r="O844" i="29" s="1"/>
  <c r="M845" i="29"/>
  <c r="O845" i="29" s="1"/>
  <c r="M846" i="29"/>
  <c r="O846" i="29" s="1"/>
  <c r="M848" i="29"/>
  <c r="O848" i="29" s="1"/>
  <c r="M849" i="29"/>
  <c r="O849" i="29" s="1"/>
  <c r="M851" i="29"/>
  <c r="O851" i="29" s="1"/>
  <c r="M852" i="29"/>
  <c r="O852" i="29" s="1"/>
  <c r="M854" i="29"/>
  <c r="O854" i="29" s="1"/>
  <c r="M855" i="29"/>
  <c r="O855" i="29" s="1"/>
  <c r="M858" i="29"/>
  <c r="O858" i="29" s="1"/>
  <c r="M859" i="29"/>
  <c r="O859" i="29" s="1"/>
  <c r="M861" i="29"/>
  <c r="O861" i="29" s="1"/>
  <c r="M862" i="29"/>
  <c r="O862" i="29" s="1"/>
  <c r="M863" i="29"/>
  <c r="O863" i="29" s="1"/>
  <c r="M865" i="29"/>
  <c r="O865" i="29" s="1"/>
  <c r="M866" i="29"/>
  <c r="O866" i="29" s="1"/>
  <c r="M867" i="29"/>
  <c r="O867" i="29" s="1"/>
  <c r="M869" i="29"/>
  <c r="O869" i="29" s="1"/>
  <c r="M870" i="29"/>
  <c r="O870" i="29" s="1"/>
  <c r="M872" i="29"/>
  <c r="O872" i="29" s="1"/>
  <c r="M873" i="29"/>
  <c r="O873" i="29" s="1"/>
  <c r="M875" i="29"/>
  <c r="O875" i="29" s="1"/>
  <c r="M876" i="29"/>
  <c r="O876" i="29" s="1"/>
  <c r="M879" i="29"/>
  <c r="O879" i="29" s="1"/>
  <c r="M880" i="29"/>
  <c r="O880" i="29" s="1"/>
  <c r="M882" i="29"/>
  <c r="O882" i="29" s="1"/>
  <c r="M884" i="29"/>
  <c r="O884" i="29" s="1"/>
  <c r="M885" i="29"/>
  <c r="O885" i="29" s="1"/>
  <c r="M887" i="29"/>
  <c r="O887" i="29" s="1"/>
  <c r="M888" i="29"/>
  <c r="O888" i="29" s="1"/>
  <c r="M890" i="29"/>
  <c r="O890" i="29" s="1"/>
  <c r="M891" i="29"/>
  <c r="O891" i="29" s="1"/>
  <c r="M893" i="29"/>
  <c r="O893" i="29" s="1"/>
  <c r="M894" i="29"/>
  <c r="O894" i="29" s="1"/>
  <c r="M896" i="29"/>
  <c r="O896" i="29" s="1"/>
  <c r="M897" i="29"/>
  <c r="O897" i="29" s="1"/>
  <c r="M899" i="29"/>
  <c r="O899" i="29" s="1"/>
  <c r="M900" i="29"/>
  <c r="O900" i="29" s="1"/>
  <c r="M901" i="29"/>
  <c r="O901" i="29" s="1"/>
  <c r="M902" i="29"/>
  <c r="O902" i="29" s="1"/>
  <c r="M903" i="29"/>
  <c r="O903" i="29" s="1"/>
  <c r="M904" i="29"/>
  <c r="O904" i="29" s="1"/>
  <c r="M905" i="29"/>
  <c r="O905" i="29" s="1"/>
  <c r="M906" i="29"/>
  <c r="O906" i="29" s="1"/>
  <c r="M907" i="29"/>
  <c r="O907" i="29" s="1"/>
  <c r="M908" i="29"/>
  <c r="O908" i="29" s="1"/>
  <c r="M909" i="29"/>
  <c r="O909" i="29" s="1"/>
  <c r="M910" i="29"/>
  <c r="O910" i="29" s="1"/>
  <c r="M911" i="29"/>
  <c r="O911" i="29" s="1"/>
  <c r="M912" i="29"/>
  <c r="O912" i="29" s="1"/>
  <c r="M913" i="29"/>
  <c r="O913" i="29" s="1"/>
  <c r="M914" i="29"/>
  <c r="O914" i="29" s="1"/>
  <c r="M915" i="29"/>
  <c r="O915" i="29" s="1"/>
  <c r="M916" i="29"/>
  <c r="O916" i="29" s="1"/>
  <c r="M917" i="29"/>
  <c r="O917" i="29" s="1"/>
  <c r="M918" i="29"/>
  <c r="O918" i="29" s="1"/>
  <c r="M919" i="29"/>
  <c r="O919" i="29" s="1"/>
  <c r="M920" i="29"/>
  <c r="O920" i="29" s="1"/>
  <c r="M921" i="29"/>
  <c r="O921" i="29" s="1"/>
  <c r="M922" i="29"/>
  <c r="O922" i="29" s="1"/>
  <c r="M923" i="29"/>
  <c r="O923" i="29" s="1"/>
  <c r="M924" i="29"/>
  <c r="O924" i="29" s="1"/>
  <c r="M925" i="29"/>
  <c r="O925" i="29" s="1"/>
  <c r="M926" i="29"/>
  <c r="O926" i="29" s="1"/>
  <c r="M927" i="29"/>
  <c r="O927" i="29" s="1"/>
  <c r="M928" i="29"/>
  <c r="O928" i="29" s="1"/>
  <c r="M929" i="29"/>
  <c r="O929" i="29" s="1"/>
  <c r="M930" i="29"/>
  <c r="O930" i="29" s="1"/>
  <c r="M931" i="29"/>
  <c r="O931" i="29" s="1"/>
  <c r="M932" i="29"/>
  <c r="O932" i="29" s="1"/>
  <c r="M933" i="29"/>
  <c r="O933" i="29" s="1"/>
  <c r="M934" i="29"/>
  <c r="O934" i="29" s="1"/>
  <c r="M935" i="29"/>
  <c r="O935" i="29" s="1"/>
  <c r="M936" i="29"/>
  <c r="O936" i="29" s="1"/>
  <c r="M937" i="29"/>
  <c r="O937" i="29" s="1"/>
  <c r="M938" i="29"/>
  <c r="O938" i="29" s="1"/>
  <c r="M939" i="29"/>
  <c r="O939" i="29" s="1"/>
  <c r="M940" i="29"/>
  <c r="O940" i="29" s="1"/>
  <c r="M941" i="29"/>
  <c r="O941" i="29" s="1"/>
  <c r="M942" i="29"/>
  <c r="O942" i="29" s="1"/>
  <c r="M943" i="29"/>
  <c r="O943" i="29" s="1"/>
  <c r="M944" i="29"/>
  <c r="O944" i="29" s="1"/>
  <c r="M945" i="29"/>
  <c r="O945" i="29" s="1"/>
  <c r="M946" i="29"/>
  <c r="O946" i="29" s="1"/>
  <c r="M947" i="29"/>
  <c r="O947" i="29" s="1"/>
  <c r="M948" i="29"/>
  <c r="O948" i="29" s="1"/>
  <c r="M949" i="29"/>
  <c r="O949" i="29" s="1"/>
  <c r="M950" i="29"/>
  <c r="O950" i="29" s="1"/>
  <c r="M951" i="29"/>
  <c r="O951" i="29" s="1"/>
  <c r="M952" i="29"/>
  <c r="O952" i="29" s="1"/>
  <c r="M953" i="29"/>
  <c r="O953" i="29" s="1"/>
  <c r="M954" i="29"/>
  <c r="O954" i="29" s="1"/>
  <c r="M955" i="29"/>
  <c r="O955" i="29" s="1"/>
  <c r="M956" i="29"/>
  <c r="O956" i="29" s="1"/>
  <c r="M957" i="29"/>
  <c r="O957" i="29" s="1"/>
  <c r="M958" i="29"/>
  <c r="O958" i="29" s="1"/>
  <c r="M959" i="29"/>
  <c r="O959" i="29" s="1"/>
  <c r="M960" i="29"/>
  <c r="O960" i="29" s="1"/>
  <c r="M961" i="29"/>
  <c r="O961" i="29" s="1"/>
  <c r="M962" i="29"/>
  <c r="O962" i="29" s="1"/>
  <c r="M963" i="29"/>
  <c r="O963" i="29" s="1"/>
  <c r="M964" i="29"/>
  <c r="O964" i="29" s="1"/>
  <c r="M965" i="29"/>
  <c r="O965" i="29" s="1"/>
  <c r="M966" i="29"/>
  <c r="O966" i="29" s="1"/>
  <c r="M967" i="29"/>
  <c r="O967" i="29" s="1"/>
  <c r="M968" i="29"/>
  <c r="O968" i="29" s="1"/>
  <c r="M969" i="29"/>
  <c r="O969" i="29" s="1"/>
  <c r="M970" i="29"/>
  <c r="O970" i="29" s="1"/>
  <c r="M971" i="29"/>
  <c r="O971" i="29" s="1"/>
  <c r="M972" i="29"/>
  <c r="O972" i="29" s="1"/>
  <c r="M973" i="29"/>
  <c r="O973" i="29" s="1"/>
  <c r="M974" i="29"/>
  <c r="O974" i="29" s="1"/>
  <c r="M975" i="29"/>
  <c r="O975" i="29" s="1"/>
  <c r="M976" i="29"/>
  <c r="O976" i="29" s="1"/>
  <c r="M977" i="29"/>
  <c r="O977" i="29" s="1"/>
  <c r="M978" i="29"/>
  <c r="O978" i="29" s="1"/>
  <c r="M979" i="29"/>
  <c r="O979" i="29" s="1"/>
  <c r="M980" i="29"/>
  <c r="O980" i="29" s="1"/>
  <c r="M981" i="29"/>
  <c r="O981" i="29" s="1"/>
  <c r="M982" i="29"/>
  <c r="O982" i="29" s="1"/>
  <c r="M983" i="29"/>
  <c r="O983" i="29" s="1"/>
  <c r="M984" i="29"/>
  <c r="O984" i="29" s="1"/>
  <c r="M985" i="29"/>
  <c r="O985" i="29" s="1"/>
  <c r="M986" i="29"/>
  <c r="O986" i="29" s="1"/>
  <c r="M987" i="29"/>
  <c r="O987" i="29" s="1"/>
  <c r="M988" i="29"/>
  <c r="O988" i="29" s="1"/>
  <c r="M989" i="29"/>
  <c r="O989" i="29" s="1"/>
  <c r="M990" i="29"/>
  <c r="O990" i="29" s="1"/>
  <c r="M991" i="29"/>
  <c r="O991" i="29" s="1"/>
  <c r="M992" i="29"/>
  <c r="O992" i="29" s="1"/>
  <c r="M993" i="29"/>
  <c r="O993" i="29" s="1"/>
  <c r="M994" i="29"/>
  <c r="O994" i="29" s="1"/>
  <c r="M995" i="29"/>
  <c r="O995" i="29" s="1"/>
  <c r="M996" i="29"/>
  <c r="O996" i="29" s="1"/>
  <c r="G13" i="29"/>
  <c r="G14" i="29"/>
  <c r="G15" i="29"/>
  <c r="G16" i="29"/>
  <c r="G17" i="29"/>
  <c r="G18" i="29"/>
  <c r="G19" i="29"/>
  <c r="G20" i="29"/>
  <c r="G21" i="29"/>
  <c r="G22" i="29"/>
  <c r="G23" i="29"/>
  <c r="G24" i="29"/>
  <c r="G25" i="29"/>
  <c r="G26" i="29"/>
  <c r="G28" i="29"/>
  <c r="G29" i="29"/>
  <c r="G30" i="29"/>
  <c r="G31" i="29"/>
  <c r="G32" i="29"/>
  <c r="G33" i="29"/>
  <c r="G34"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1" i="29"/>
  <c r="G72" i="29"/>
  <c r="G73" i="29"/>
  <c r="G74" i="29"/>
  <c r="G75" i="29"/>
  <c r="G76" i="29"/>
  <c r="G77" i="29"/>
  <c r="G78" i="29"/>
  <c r="G79" i="29"/>
  <c r="G80" i="29"/>
  <c r="G81" i="29"/>
  <c r="G82" i="29"/>
  <c r="G83" i="29"/>
  <c r="G84" i="29"/>
  <c r="G85"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40" i="29"/>
  <c r="G141" i="29"/>
  <c r="G142" i="29"/>
  <c r="G143" i="29"/>
  <c r="G144" i="29"/>
  <c r="G145" i="29"/>
  <c r="G146" i="29"/>
  <c r="G147" i="29"/>
  <c r="G148" i="29"/>
  <c r="G149" i="29"/>
  <c r="G150" i="29"/>
  <c r="G151" i="29"/>
  <c r="G152"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1" i="29"/>
  <c r="G182" i="29"/>
  <c r="G183" i="29"/>
  <c r="G184" i="29"/>
  <c r="G185" i="29"/>
  <c r="G186" i="29"/>
  <c r="G187" i="29"/>
  <c r="G188" i="29"/>
  <c r="G189" i="29"/>
  <c r="G190" i="29"/>
  <c r="G191" i="29"/>
  <c r="G192" i="29"/>
  <c r="G193" i="29"/>
  <c r="G196" i="29"/>
  <c r="G197" i="29"/>
  <c r="G198" i="29"/>
  <c r="G199" i="29"/>
  <c r="G200" i="29"/>
  <c r="G201" i="29"/>
  <c r="G202" i="29"/>
  <c r="G203" i="29"/>
  <c r="G204" i="29"/>
  <c r="G205" i="29"/>
  <c r="G206" i="29"/>
  <c r="G207" i="29"/>
  <c r="G208" i="29"/>
  <c r="G209" i="29"/>
  <c r="G210" i="29"/>
  <c r="G211" i="29"/>
  <c r="G212" i="29"/>
  <c r="G213" i="29"/>
  <c r="G214" i="29"/>
  <c r="G215" i="29"/>
  <c r="G216" i="29"/>
  <c r="G217" i="29"/>
  <c r="G218" i="29"/>
  <c r="G220" i="29"/>
  <c r="G221" i="29"/>
  <c r="G222" i="29"/>
  <c r="G223" i="29"/>
  <c r="G224" i="29"/>
  <c r="G227" i="29"/>
  <c r="G228" i="29"/>
  <c r="G229" i="29"/>
  <c r="G230" i="29"/>
  <c r="G231" i="29"/>
  <c r="G232" i="29"/>
  <c r="G233" i="29"/>
  <c r="G235" i="29"/>
  <c r="G236" i="29"/>
  <c r="G237" i="29"/>
  <c r="G238" i="29"/>
  <c r="G239" i="29"/>
  <c r="G240" i="29"/>
  <c r="G241" i="29"/>
  <c r="G242" i="29"/>
  <c r="G243" i="29"/>
  <c r="G244" i="29"/>
  <c r="G245" i="29"/>
  <c r="G246" i="29"/>
  <c r="G247" i="29"/>
  <c r="G248" i="29"/>
  <c r="G249" i="29"/>
  <c r="G250" i="29"/>
  <c r="G251" i="29"/>
  <c r="G253" i="29"/>
  <c r="G254" i="29"/>
  <c r="G255" i="29"/>
  <c r="G256" i="29"/>
  <c r="G257" i="29"/>
  <c r="G258" i="29"/>
  <c r="G259" i="29"/>
  <c r="G260" i="29"/>
  <c r="G261" i="29"/>
  <c r="G262" i="29"/>
  <c r="G263" i="29"/>
  <c r="G264" i="29"/>
  <c r="G265" i="29"/>
  <c r="G266" i="29"/>
  <c r="G267" i="29"/>
  <c r="G268" i="29"/>
  <c r="G269" i="29"/>
  <c r="G270" i="29"/>
  <c r="G271" i="29"/>
  <c r="G272" i="29"/>
  <c r="G273" i="29"/>
  <c r="G274" i="29"/>
  <c r="G275" i="29"/>
  <c r="G276" i="29"/>
  <c r="G278" i="29"/>
  <c r="G279" i="29"/>
  <c r="G280" i="29"/>
  <c r="G281" i="29"/>
  <c r="G282" i="29"/>
  <c r="G283" i="29"/>
  <c r="G286" i="29"/>
  <c r="G287" i="29"/>
  <c r="G288" i="29"/>
  <c r="G289" i="29"/>
  <c r="G290" i="29"/>
  <c r="G291" i="29"/>
  <c r="G292" i="29"/>
  <c r="G293" i="29"/>
  <c r="G294" i="29"/>
  <c r="G295" i="29"/>
  <c r="G296" i="29"/>
  <c r="G297" i="29"/>
  <c r="G299" i="29"/>
  <c r="G300" i="29"/>
  <c r="G301" i="29"/>
  <c r="G302" i="29"/>
  <c r="G303" i="29"/>
  <c r="G304" i="29"/>
  <c r="G305" i="29"/>
  <c r="G306" i="29"/>
  <c r="G307" i="29"/>
  <c r="G308" i="29"/>
  <c r="G311" i="29"/>
  <c r="G312" i="29"/>
  <c r="G313" i="29"/>
  <c r="G314" i="29"/>
  <c r="G315" i="29"/>
  <c r="G316" i="29"/>
  <c r="G317" i="29"/>
  <c r="G320" i="29"/>
  <c r="G321" i="29"/>
  <c r="G322" i="29"/>
  <c r="G323" i="29"/>
  <c r="G324" i="29"/>
  <c r="G325" i="29"/>
  <c r="G326" i="29"/>
  <c r="G327" i="29"/>
  <c r="G328" i="29"/>
  <c r="G329" i="29"/>
  <c r="G330" i="29"/>
  <c r="G331" i="29"/>
  <c r="G332" i="29"/>
  <c r="G333" i="29"/>
  <c r="G334" i="29"/>
  <c r="G335" i="29"/>
  <c r="G336" i="29"/>
  <c r="G337" i="29"/>
  <c r="G338" i="29"/>
  <c r="G339" i="29"/>
  <c r="G340" i="29"/>
  <c r="G341" i="29"/>
  <c r="G342" i="29"/>
  <c r="G343" i="29"/>
  <c r="G344" i="29"/>
  <c r="G345" i="29"/>
  <c r="G348" i="29"/>
  <c r="G349" i="29"/>
  <c r="G350" i="29"/>
  <c r="G351" i="29"/>
  <c r="G352" i="29"/>
  <c r="G353" i="29"/>
  <c r="G354" i="29"/>
  <c r="G355" i="29"/>
  <c r="G358" i="29"/>
  <c r="G359" i="29"/>
  <c r="G360" i="29"/>
  <c r="G361" i="29"/>
  <c r="G362" i="29"/>
  <c r="G363" i="29"/>
  <c r="G364" i="29"/>
  <c r="G365" i="29"/>
  <c r="G366" i="29"/>
  <c r="G367" i="29"/>
  <c r="G368" i="29"/>
  <c r="G371" i="29"/>
  <c r="G372" i="29"/>
  <c r="G373" i="29"/>
  <c r="G374" i="29"/>
  <c r="G375" i="29"/>
  <c r="G376" i="29"/>
  <c r="G377" i="29"/>
  <c r="G378" i="29"/>
  <c r="G379" i="29"/>
  <c r="G380" i="29"/>
  <c r="G381" i="29"/>
  <c r="G385" i="29"/>
  <c r="G386" i="29"/>
  <c r="G387" i="29"/>
  <c r="G388" i="29"/>
  <c r="G389" i="29"/>
  <c r="G390" i="29"/>
  <c r="G391" i="29"/>
  <c r="G392" i="29"/>
  <c r="G393" i="29"/>
  <c r="G394" i="29"/>
  <c r="G395" i="29"/>
  <c r="G396" i="29"/>
  <c r="G397" i="29"/>
  <c r="G398" i="29"/>
  <c r="G399" i="29"/>
  <c r="G400" i="29"/>
  <c r="G401" i="29"/>
  <c r="G402" i="29"/>
  <c r="G403" i="29"/>
  <c r="G404" i="29"/>
  <c r="G405" i="29"/>
  <c r="G406" i="29"/>
  <c r="G407" i="29"/>
  <c r="G408" i="29"/>
  <c r="G409" i="29"/>
  <c r="G410" i="29"/>
  <c r="G411" i="29"/>
  <c r="G412" i="29"/>
  <c r="G413" i="29"/>
  <c r="G414" i="29"/>
  <c r="G415" i="29"/>
  <c r="G416" i="29"/>
  <c r="G418" i="29"/>
  <c r="G419" i="29"/>
  <c r="G420" i="29"/>
  <c r="G421" i="29"/>
  <c r="G422" i="29"/>
  <c r="G431" i="29"/>
  <c r="G432" i="29"/>
  <c r="G433" i="29"/>
  <c r="G434" i="29"/>
  <c r="G435" i="29"/>
  <c r="G436" i="29"/>
  <c r="G437" i="29"/>
  <c r="G438" i="29"/>
  <c r="G439" i="29"/>
  <c r="G440" i="29"/>
  <c r="G441" i="29"/>
  <c r="G442" i="29"/>
  <c r="G443" i="29"/>
  <c r="G444" i="29"/>
  <c r="G445" i="29"/>
  <c r="G446" i="29"/>
  <c r="G447" i="29"/>
  <c r="G448" i="29"/>
  <c r="G449" i="29"/>
  <c r="G450" i="29"/>
  <c r="G451" i="29"/>
  <c r="G452" i="29"/>
  <c r="G453" i="29"/>
  <c r="G454" i="29"/>
  <c r="G455" i="29"/>
  <c r="G456" i="29"/>
  <c r="G457" i="29"/>
  <c r="G458" i="29"/>
  <c r="G459" i="29"/>
  <c r="G460" i="29"/>
  <c r="G462" i="29"/>
  <c r="G463" i="29"/>
  <c r="G464" i="29"/>
  <c r="G465" i="29"/>
  <c r="G466" i="29"/>
  <c r="G467" i="29"/>
  <c r="G468" i="29"/>
  <c r="G469" i="29"/>
  <c r="G470" i="29"/>
  <c r="G471" i="29"/>
  <c r="G472" i="29"/>
  <c r="G473" i="29"/>
  <c r="G474" i="29"/>
  <c r="G475" i="29"/>
  <c r="G476" i="29"/>
  <c r="G477" i="29"/>
  <c r="G478" i="29"/>
  <c r="G479" i="29"/>
  <c r="G480" i="29"/>
  <c r="G481" i="29"/>
  <c r="G482" i="29"/>
  <c r="G483" i="29"/>
  <c r="G484" i="29"/>
  <c r="G485" i="29"/>
  <c r="G486" i="29"/>
  <c r="G487" i="29"/>
  <c r="G488" i="29"/>
  <c r="G489" i="29"/>
  <c r="G490" i="29"/>
  <c r="G491" i="29"/>
  <c r="G492" i="29"/>
  <c r="G493" i="29"/>
  <c r="G494" i="29"/>
  <c r="G495" i="29"/>
  <c r="G496" i="29"/>
  <c r="G497" i="29"/>
  <c r="G498" i="29"/>
  <c r="G499" i="29"/>
  <c r="G500" i="29"/>
  <c r="G501" i="29"/>
  <c r="G502" i="29"/>
  <c r="G503" i="29"/>
  <c r="G504" i="29"/>
  <c r="G505" i="29"/>
  <c r="G506" i="29"/>
  <c r="G507" i="29"/>
  <c r="G508" i="29"/>
  <c r="G509" i="29"/>
  <c r="G510" i="29"/>
  <c r="G511" i="29"/>
  <c r="G512" i="29"/>
  <c r="G513" i="29"/>
  <c r="G514" i="29"/>
  <c r="G515" i="29"/>
  <c r="G516" i="29"/>
  <c r="G517" i="29"/>
  <c r="G518" i="29"/>
  <c r="G520" i="29"/>
  <c r="G522" i="29"/>
  <c r="G523" i="29"/>
  <c r="G524" i="29"/>
  <c r="G525" i="29"/>
  <c r="G526" i="29"/>
  <c r="G527" i="29"/>
  <c r="G529" i="29"/>
  <c r="G530" i="29"/>
  <c r="G531" i="29"/>
  <c r="G532" i="29"/>
  <c r="G533" i="29"/>
  <c r="G534" i="29"/>
  <c r="G535" i="29"/>
  <c r="G538" i="29"/>
  <c r="G539" i="29"/>
  <c r="G540" i="29"/>
  <c r="G541" i="29"/>
  <c r="G542" i="29"/>
  <c r="G543" i="29"/>
  <c r="G544" i="29"/>
  <c r="G545" i="29"/>
  <c r="G546" i="29"/>
  <c r="G547" i="29"/>
  <c r="G548" i="29"/>
  <c r="G549" i="29"/>
  <c r="G550" i="29"/>
  <c r="G551" i="29"/>
  <c r="G552" i="29"/>
  <c r="G553" i="29"/>
  <c r="G554" i="29"/>
  <c r="G555" i="29"/>
  <c r="G556" i="29"/>
  <c r="G557" i="29"/>
  <c r="G558" i="29"/>
  <c r="G559" i="29"/>
  <c r="G560" i="29"/>
  <c r="G561" i="29"/>
  <c r="G562" i="29"/>
  <c r="G563" i="29"/>
  <c r="G564" i="29"/>
  <c r="G565" i="29"/>
  <c r="G566" i="29"/>
  <c r="G567" i="29"/>
  <c r="G568" i="29"/>
  <c r="G569" i="29"/>
  <c r="G570" i="29"/>
  <c r="G571" i="29"/>
  <c r="G572" i="29"/>
  <c r="G573" i="29"/>
  <c r="G574" i="29"/>
  <c r="G575" i="29"/>
  <c r="G576" i="29"/>
  <c r="G577" i="29"/>
  <c r="G578" i="29"/>
  <c r="G579" i="29"/>
  <c r="G580" i="29"/>
  <c r="G581" i="29"/>
  <c r="G582" i="29"/>
  <c r="G583" i="29"/>
  <c r="G584" i="29"/>
  <c r="G585" i="29"/>
  <c r="G586" i="29"/>
  <c r="G587" i="29"/>
  <c r="G588" i="29"/>
  <c r="G589" i="29"/>
  <c r="G590" i="29"/>
  <c r="G591" i="29"/>
  <c r="G592" i="29"/>
  <c r="G593" i="29"/>
  <c r="G594" i="29"/>
  <c r="G595" i="29"/>
  <c r="G596" i="29"/>
  <c r="G597" i="29"/>
  <c r="G598" i="29"/>
  <c r="G599" i="29"/>
  <c r="G600" i="29"/>
  <c r="G601" i="29"/>
  <c r="G602" i="29"/>
  <c r="G603" i="29"/>
  <c r="G604" i="29"/>
  <c r="G605" i="29"/>
  <c r="G606" i="29"/>
  <c r="G607" i="29"/>
  <c r="G612" i="29"/>
  <c r="G616" i="29"/>
  <c r="G617" i="29"/>
  <c r="G618" i="29"/>
  <c r="G619" i="29"/>
  <c r="G620" i="29"/>
  <c r="G621" i="29"/>
  <c r="G622" i="29"/>
  <c r="G623" i="29"/>
  <c r="G624" i="29"/>
  <c r="G625" i="29"/>
  <c r="G626" i="29"/>
  <c r="G627" i="29"/>
  <c r="G628" i="29"/>
  <c r="G629" i="29"/>
  <c r="G630" i="29"/>
  <c r="G631" i="29"/>
  <c r="G632" i="29"/>
  <c r="G633" i="29"/>
  <c r="G634" i="29"/>
  <c r="G635" i="29"/>
  <c r="G636" i="29"/>
  <c r="G637" i="29"/>
  <c r="G638" i="29"/>
  <c r="G639" i="29"/>
  <c r="G640" i="29"/>
  <c r="G642" i="29"/>
  <c r="G643" i="29"/>
  <c r="G644" i="29"/>
  <c r="G645" i="29"/>
  <c r="G646" i="29"/>
  <c r="G647" i="29"/>
  <c r="G648" i="29"/>
  <c r="G649" i="29"/>
  <c r="G650" i="29"/>
  <c r="G651" i="29"/>
  <c r="G652" i="29"/>
  <c r="G653" i="29"/>
  <c r="G654" i="29"/>
  <c r="G656" i="29"/>
  <c r="G657" i="29"/>
  <c r="G658" i="29"/>
  <c r="G659" i="29"/>
  <c r="G660" i="29"/>
  <c r="G661" i="29"/>
  <c r="G662" i="29"/>
  <c r="G663" i="29"/>
  <c r="G664" i="29"/>
  <c r="G665" i="29"/>
  <c r="G666" i="29"/>
  <c r="G667" i="29"/>
  <c r="G668" i="29"/>
  <c r="G669" i="29"/>
  <c r="G670" i="29"/>
  <c r="G671" i="29"/>
  <c r="G672" i="29"/>
  <c r="G673" i="29"/>
  <c r="G674" i="29"/>
  <c r="G675" i="29"/>
  <c r="G676" i="29"/>
  <c r="G677" i="29"/>
  <c r="G678" i="29"/>
  <c r="G679" i="29"/>
  <c r="G680" i="29"/>
  <c r="G681" i="29"/>
  <c r="G682" i="29"/>
  <c r="G683" i="29"/>
  <c r="G684" i="29"/>
  <c r="G685" i="29"/>
  <c r="G686" i="29"/>
  <c r="G687" i="29"/>
  <c r="G688" i="29"/>
  <c r="G689" i="29"/>
  <c r="G690" i="29"/>
  <c r="G693" i="29"/>
  <c r="G694" i="29"/>
  <c r="G695" i="29"/>
  <c r="G696" i="29"/>
  <c r="G697" i="29"/>
  <c r="G698" i="29"/>
  <c r="G699" i="29"/>
  <c r="G700" i="29"/>
  <c r="G701" i="29"/>
  <c r="G702" i="29"/>
  <c r="G703" i="29"/>
  <c r="G704" i="29"/>
  <c r="G705" i="29"/>
  <c r="G706" i="29"/>
  <c r="G707" i="29"/>
  <c r="G708" i="29"/>
  <c r="G709" i="29"/>
  <c r="G710" i="29"/>
  <c r="G711" i="29"/>
  <c r="G712" i="29"/>
  <c r="G713" i="29"/>
  <c r="G714" i="29"/>
  <c r="G715" i="29"/>
  <c r="G716" i="29"/>
  <c r="G717" i="29"/>
  <c r="G718" i="29"/>
  <c r="G719" i="29"/>
  <c r="G720" i="29"/>
  <c r="G721" i="29"/>
  <c r="G722" i="29"/>
  <c r="G724" i="29"/>
  <c r="G725" i="29"/>
  <c r="G726" i="29"/>
  <c r="G727" i="29"/>
  <c r="G728" i="29"/>
  <c r="G729" i="29"/>
  <c r="G730" i="29"/>
  <c r="G731" i="29"/>
  <c r="G732" i="29"/>
  <c r="G733" i="29"/>
  <c r="G734" i="29"/>
  <c r="G735" i="29"/>
  <c r="G736" i="29"/>
  <c r="G737" i="29"/>
  <c r="G738" i="29"/>
  <c r="G739" i="29"/>
  <c r="G740" i="29"/>
  <c r="G741" i="29"/>
  <c r="G742" i="29"/>
  <c r="G743" i="29"/>
  <c r="G744" i="29"/>
  <c r="G745" i="29"/>
  <c r="G746" i="29"/>
  <c r="G747" i="29"/>
  <c r="G748" i="29"/>
  <c r="G749" i="29"/>
  <c r="G750" i="29"/>
  <c r="G751" i="29"/>
  <c r="G752" i="29"/>
  <c r="G753" i="29"/>
  <c r="G754" i="29"/>
  <c r="G755" i="29"/>
  <c r="G756" i="29"/>
  <c r="G757" i="29"/>
  <c r="G758" i="29"/>
  <c r="G759" i="29"/>
  <c r="G760" i="29"/>
  <c r="G761" i="29"/>
  <c r="G762" i="29"/>
  <c r="G764" i="29"/>
  <c r="G765" i="29"/>
  <c r="G766" i="29"/>
  <c r="G767" i="29"/>
  <c r="G768" i="29"/>
  <c r="G769" i="29"/>
  <c r="G770" i="29"/>
  <c r="G771" i="29"/>
  <c r="G772" i="29"/>
  <c r="G773" i="29"/>
  <c r="G774" i="29"/>
  <c r="G775" i="29"/>
  <c r="G776" i="29"/>
  <c r="G777" i="29"/>
  <c r="G778" i="29"/>
  <c r="G779" i="29"/>
  <c r="G780" i="29"/>
  <c r="G781" i="29"/>
  <c r="G782" i="29"/>
  <c r="G783" i="29"/>
  <c r="G784" i="29"/>
  <c r="G786" i="29"/>
  <c r="G787" i="29"/>
  <c r="G788" i="29"/>
  <c r="G789" i="29"/>
  <c r="G790" i="29"/>
  <c r="G791" i="29"/>
  <c r="G792" i="29"/>
  <c r="G793" i="29"/>
  <c r="G794" i="29"/>
  <c r="G795" i="29"/>
  <c r="G796" i="29"/>
  <c r="G797" i="29"/>
  <c r="G798" i="29"/>
  <c r="G799" i="29"/>
  <c r="G800" i="29"/>
  <c r="G801" i="29"/>
  <c r="G803" i="29"/>
  <c r="G804" i="29"/>
  <c r="G805" i="29"/>
  <c r="G810" i="29"/>
  <c r="G811" i="29"/>
  <c r="G812" i="29"/>
  <c r="G813" i="29"/>
  <c r="G814" i="29"/>
  <c r="G815" i="29"/>
  <c r="G816" i="29"/>
  <c r="G818" i="29"/>
  <c r="G819" i="29"/>
  <c r="G820" i="29"/>
  <c r="G821" i="29"/>
  <c r="G822" i="29"/>
  <c r="G823" i="29"/>
  <c r="G824" i="29"/>
  <c r="G825" i="29"/>
  <c r="G826" i="29"/>
  <c r="G827" i="29"/>
  <c r="G828" i="29"/>
  <c r="G829" i="29"/>
  <c r="G830" i="29"/>
  <c r="G831" i="29"/>
  <c r="G832" i="29"/>
  <c r="G834" i="29"/>
  <c r="G835" i="29"/>
  <c r="G836" i="29"/>
  <c r="G837" i="29"/>
  <c r="G838" i="29"/>
  <c r="G839" i="29"/>
  <c r="G840" i="29"/>
  <c r="G841" i="29"/>
  <c r="G842" i="29"/>
  <c r="G843" i="29"/>
  <c r="G844" i="29"/>
  <c r="G846" i="29"/>
  <c r="G847" i="29"/>
  <c r="G848" i="29"/>
  <c r="G849" i="29"/>
  <c r="G850" i="29"/>
  <c r="G851" i="29"/>
  <c r="G852" i="29"/>
  <c r="G853" i="29"/>
  <c r="G854" i="29"/>
  <c r="G855" i="29"/>
  <c r="G857" i="29"/>
  <c r="G858" i="29"/>
  <c r="G859" i="29"/>
  <c r="G860" i="29"/>
  <c r="G861" i="29"/>
  <c r="G862" i="29"/>
  <c r="G863" i="29"/>
  <c r="G864" i="29"/>
  <c r="G865" i="29"/>
  <c r="G866" i="29"/>
  <c r="G867" i="29"/>
  <c r="G868" i="29"/>
  <c r="G869" i="29"/>
  <c r="G870" i="29"/>
  <c r="G871" i="29"/>
  <c r="G872" i="29"/>
  <c r="G873" i="29"/>
  <c r="G875" i="29"/>
  <c r="G876" i="29"/>
  <c r="G877" i="29"/>
  <c r="G878" i="29"/>
  <c r="G879" i="29"/>
  <c r="G880" i="29"/>
  <c r="G882" i="29"/>
  <c r="G884" i="29"/>
  <c r="G885" i="29"/>
  <c r="G886" i="29"/>
  <c r="G887" i="29"/>
  <c r="G888" i="29"/>
  <c r="G889" i="29"/>
  <c r="G890" i="29"/>
  <c r="G891" i="29"/>
  <c r="G892" i="29"/>
  <c r="G894" i="29"/>
  <c r="G895" i="29"/>
  <c r="G896" i="29"/>
  <c r="G897" i="29"/>
  <c r="G898" i="29"/>
  <c r="G899" i="29"/>
  <c r="G900" i="29"/>
  <c r="G903" i="29"/>
  <c r="G904" i="29"/>
  <c r="G905" i="29"/>
  <c r="G906" i="29"/>
  <c r="G907" i="29"/>
  <c r="G908" i="29"/>
  <c r="G909" i="29"/>
  <c r="G910" i="29"/>
  <c r="G911" i="29"/>
  <c r="G912" i="29"/>
  <c r="G913" i="29"/>
  <c r="G914" i="29"/>
  <c r="G915" i="29"/>
  <c r="G916" i="29"/>
  <c r="G917" i="29"/>
  <c r="G918" i="29"/>
  <c r="G919" i="29"/>
  <c r="G920" i="29"/>
  <c r="G921" i="29"/>
  <c r="G922" i="29"/>
  <c r="G923" i="29"/>
  <c r="G924" i="29"/>
  <c r="G925" i="29"/>
  <c r="G926" i="29"/>
  <c r="G927" i="29"/>
  <c r="G928" i="29"/>
  <c r="G929" i="29"/>
  <c r="G930" i="29"/>
  <c r="G931" i="29"/>
  <c r="G932" i="29"/>
  <c r="G933" i="29"/>
  <c r="G934" i="29"/>
  <c r="G935" i="29"/>
  <c r="G936" i="29"/>
  <c r="G937" i="29"/>
  <c r="G938" i="29"/>
  <c r="G939" i="29"/>
  <c r="G940" i="29"/>
  <c r="G941" i="29"/>
  <c r="G942" i="29"/>
  <c r="G943" i="29"/>
  <c r="G944" i="29"/>
  <c r="G945" i="29"/>
  <c r="G946" i="29"/>
  <c r="G947" i="29"/>
  <c r="G948" i="29"/>
  <c r="G949" i="29"/>
  <c r="G950" i="29"/>
  <c r="G951" i="29"/>
  <c r="G952" i="29"/>
  <c r="G953" i="29"/>
  <c r="G954" i="29"/>
  <c r="G955" i="29"/>
  <c r="G956" i="29"/>
  <c r="G957" i="29"/>
  <c r="G958" i="29"/>
  <c r="G959" i="29"/>
  <c r="G960" i="29"/>
  <c r="G961" i="29"/>
  <c r="G962" i="29"/>
  <c r="G963" i="29"/>
  <c r="G964" i="29"/>
  <c r="G965" i="29"/>
  <c r="G966" i="29"/>
  <c r="G967" i="29"/>
  <c r="G968" i="29"/>
  <c r="G969" i="29"/>
  <c r="G970" i="29"/>
  <c r="G971" i="29"/>
  <c r="G972" i="29"/>
  <c r="G973" i="29"/>
  <c r="G974" i="29"/>
  <c r="G975" i="29"/>
  <c r="G976" i="29"/>
  <c r="G977" i="29"/>
  <c r="G978" i="29"/>
  <c r="G979" i="29"/>
  <c r="G980" i="29"/>
  <c r="G981" i="29"/>
  <c r="G982" i="29"/>
  <c r="G983" i="29"/>
  <c r="G984" i="29"/>
  <c r="G985" i="29"/>
  <c r="G986" i="29"/>
  <c r="G987" i="29"/>
  <c r="G988" i="29"/>
  <c r="G989" i="29"/>
  <c r="G990" i="29"/>
  <c r="G991" i="29"/>
  <c r="G992" i="29"/>
  <c r="G993" i="29"/>
  <c r="G994" i="29"/>
  <c r="U12" i="29" l="1"/>
  <c r="M997" i="29" l="1"/>
  <c r="O997" i="29" s="1"/>
  <c r="M998" i="29"/>
  <c r="O998" i="29" s="1"/>
  <c r="U1600" i="29" l="1"/>
  <c r="U1601" i="29"/>
  <c r="U1602" i="29"/>
  <c r="U1603" i="29"/>
  <c r="U1604" i="29"/>
  <c r="U1605" i="29"/>
  <c r="U1606" i="29"/>
  <c r="U1607" i="29"/>
  <c r="U1608" i="29"/>
  <c r="U1609" i="29"/>
  <c r="G12" i="29" l="1"/>
  <c r="G1033" i="29"/>
  <c r="G1130" i="29"/>
  <c r="G1151" i="29"/>
  <c r="G1304" i="29"/>
  <c r="G1002" i="29"/>
  <c r="G1439" i="29"/>
  <c r="G1537" i="29"/>
  <c r="G1180" i="29"/>
  <c r="G1107" i="29"/>
  <c r="G1113" i="29"/>
  <c r="G1301" i="29"/>
  <c r="G1497" i="29"/>
  <c r="G1070" i="29"/>
  <c r="G1091" i="29"/>
  <c r="G1338" i="29"/>
  <c r="G1430" i="29"/>
  <c r="G1052" i="29"/>
  <c r="G1046" i="29"/>
  <c r="G1066" i="29"/>
  <c r="G1351" i="29"/>
  <c r="G1407" i="29"/>
  <c r="G1181" i="29"/>
  <c r="G1491" i="29"/>
  <c r="G1366" i="29"/>
  <c r="G1321" i="29"/>
  <c r="G1451" i="29"/>
  <c r="G1027" i="29"/>
  <c r="G1067" i="29"/>
  <c r="G1099" i="29"/>
  <c r="G1169" i="29"/>
  <c r="G1126" i="29"/>
  <c r="G1132" i="29"/>
  <c r="G1034" i="29"/>
  <c r="G1219" i="29"/>
  <c r="G1069" i="29"/>
  <c r="G1061" i="29"/>
  <c r="G1568" i="29"/>
  <c r="G1528" i="29"/>
  <c r="G1278" i="29"/>
  <c r="G1038" i="29"/>
  <c r="G996" i="29"/>
  <c r="G1590" i="29"/>
  <c r="G1536" i="29"/>
  <c r="G1499" i="29"/>
  <c r="G1003" i="29"/>
  <c r="G1315" i="29"/>
  <c r="G1140" i="29"/>
  <c r="G1401" i="29"/>
  <c r="G1466" i="29"/>
  <c r="G1142" i="29"/>
  <c r="G1134" i="29"/>
  <c r="G1465" i="29"/>
  <c r="G1157" i="29"/>
  <c r="G1079" i="29"/>
  <c r="G1446" i="29"/>
  <c r="G1441" i="29"/>
  <c r="G1424" i="29"/>
  <c r="G1367" i="29"/>
  <c r="G1023" i="29"/>
  <c r="G1343" i="29"/>
  <c r="G1359" i="29"/>
  <c r="G1279" i="29"/>
  <c r="G1074" i="29"/>
  <c r="G1592" i="29"/>
  <c r="G1008" i="29"/>
  <c r="G1253" i="29"/>
  <c r="G1471" i="29"/>
  <c r="G1475" i="29"/>
  <c r="G1535" i="29"/>
  <c r="G1319" i="29"/>
  <c r="G1377" i="29"/>
  <c r="G1218" i="29"/>
  <c r="G1360" i="29"/>
  <c r="G1346" i="29"/>
  <c r="G1136" i="29"/>
  <c r="G1220" i="29"/>
  <c r="G1538" i="29"/>
  <c r="G1547" i="29"/>
  <c r="G1408" i="29"/>
  <c r="G1352" i="29"/>
  <c r="G1378" i="29"/>
  <c r="G1115" i="29"/>
  <c r="G1571" i="29"/>
  <c r="G1429" i="29"/>
  <c r="G1039" i="29"/>
  <c r="G1372" i="29"/>
  <c r="G1155" i="29"/>
  <c r="G1246" i="29"/>
  <c r="G1546" i="29"/>
  <c r="G1524" i="29"/>
  <c r="G1363" i="29"/>
  <c r="G1266" i="29"/>
  <c r="G1006" i="29"/>
  <c r="G35" i="29"/>
  <c r="G1247" i="29"/>
  <c r="G1417" i="29"/>
  <c r="G1419" i="29"/>
  <c r="G1171" i="29"/>
  <c r="G1468" i="29"/>
  <c r="G1284" i="29"/>
  <c r="G1383" i="29"/>
  <c r="G1156" i="29"/>
  <c r="G1229" i="29"/>
  <c r="G1114" i="29"/>
  <c r="G1307" i="29"/>
  <c r="G1543" i="29"/>
  <c r="G1224" i="29"/>
  <c r="G1194" i="29"/>
  <c r="G1089" i="29"/>
  <c r="G1479" i="29"/>
  <c r="G1437" i="29"/>
  <c r="G1221" i="29"/>
  <c r="G1310" i="29"/>
  <c r="G1341" i="29"/>
  <c r="G1345" i="29"/>
  <c r="G1388" i="29"/>
  <c r="G1102" i="29"/>
  <c r="G1104" i="29"/>
  <c r="G1533" i="29"/>
  <c r="G1369" i="29"/>
  <c r="G1243" i="29"/>
  <c r="G1075" i="29"/>
  <c r="G1037" i="29"/>
  <c r="G1477" i="29"/>
  <c r="G1452" i="29"/>
  <c r="G1298" i="29"/>
  <c r="G998" i="29"/>
  <c r="G1353" i="29"/>
  <c r="G1054" i="29"/>
  <c r="G1047" i="29"/>
  <c r="G1425" i="29"/>
  <c r="G1474" i="29"/>
  <c r="G1421" i="29"/>
  <c r="G1173" i="29"/>
  <c r="G1152" i="29"/>
  <c r="G1245" i="29"/>
  <c r="G1500" i="29"/>
  <c r="G1176" i="29"/>
  <c r="G1083" i="29"/>
  <c r="G1405" i="29"/>
  <c r="G1586" i="29"/>
  <c r="G1540" i="29"/>
  <c r="G1118" i="29"/>
  <c r="G1314" i="29"/>
  <c r="G1404" i="29"/>
  <c r="G1457" i="29"/>
  <c r="G1205" i="29"/>
  <c r="G1454" i="29"/>
  <c r="G1223" i="29"/>
  <c r="G1316" i="29"/>
  <c r="G1036" i="29"/>
  <c r="G1073" i="29"/>
  <c r="G1231" i="29"/>
  <c r="G1274" i="29"/>
  <c r="G1585" i="29"/>
  <c r="G1137" i="29"/>
  <c r="G1410" i="29"/>
  <c r="G1100" i="29"/>
  <c r="G1244" i="29"/>
  <c r="G1241" i="29"/>
  <c r="G1518" i="29"/>
  <c r="G1044" i="29"/>
  <c r="G1420" i="29"/>
  <c r="G1557" i="29"/>
  <c r="G1554" i="29"/>
  <c r="G1007" i="29"/>
  <c r="G1153" i="29"/>
  <c r="G1443" i="29"/>
  <c r="G1228" i="29"/>
  <c r="G1390" i="29"/>
  <c r="G1318" i="29"/>
  <c r="G1422" i="29"/>
  <c r="G1548" i="29"/>
  <c r="G1062" i="29"/>
  <c r="G1259" i="29"/>
  <c r="G1030" i="29"/>
  <c r="G1570" i="29"/>
  <c r="G1255" i="29"/>
  <c r="G1271" i="29"/>
  <c r="G1252" i="29"/>
  <c r="G1587" i="29"/>
  <c r="G1509" i="29"/>
  <c r="G1423" i="29"/>
  <c r="G1249" i="29"/>
  <c r="G1127" i="29"/>
  <c r="G1199" i="29"/>
  <c r="G1133" i="29"/>
  <c r="G1467" i="29"/>
  <c r="G1380" i="29"/>
  <c r="G1185" i="29"/>
  <c r="G1519" i="29"/>
  <c r="G1213" i="29"/>
  <c r="G1149" i="29"/>
  <c r="G1148" i="29"/>
  <c r="G1065" i="29"/>
  <c r="G1269" i="29"/>
  <c r="G1203" i="29"/>
  <c r="G1150" i="29"/>
  <c r="G1569" i="29"/>
  <c r="G1302" i="29"/>
  <c r="G1076" i="29"/>
  <c r="G1188" i="29"/>
  <c r="G1264" i="29"/>
  <c r="G1526" i="29"/>
  <c r="G1009" i="29"/>
  <c r="G1413" i="29"/>
  <c r="G1508" i="29"/>
  <c r="G1544" i="29"/>
  <c r="G1105" i="29"/>
  <c r="G1445" i="29"/>
  <c r="G1177" i="29"/>
  <c r="G1200" i="29"/>
  <c r="G1480" i="29"/>
  <c r="G1288" i="29"/>
  <c r="G1029" i="29"/>
  <c r="G1527" i="29"/>
  <c r="G1285" i="29"/>
  <c r="G1168" i="29"/>
  <c r="G1060" i="29"/>
  <c r="G1517" i="29"/>
  <c r="G1087" i="29"/>
  <c r="G1375" i="29"/>
  <c r="G1238" i="29"/>
  <c r="G1010" i="29"/>
  <c r="G1237" i="29"/>
  <c r="G1354" i="29"/>
  <c r="G1063" i="29"/>
  <c r="G1303" i="29"/>
  <c r="G1502" i="29"/>
  <c r="G1270" i="29"/>
  <c r="G1092" i="29"/>
  <c r="G1146" i="29"/>
  <c r="G1257" i="29"/>
  <c r="G1111" i="29"/>
  <c r="G1459" i="29"/>
  <c r="G1418" i="29"/>
  <c r="G1084" i="29"/>
  <c r="G1078" i="29"/>
  <c r="G1552" i="29"/>
  <c r="G1212" i="29"/>
  <c r="G1532" i="29"/>
  <c r="G1254" i="29"/>
  <c r="G1035" i="29"/>
  <c r="G1119" i="29"/>
  <c r="G995" i="29"/>
  <c r="G1394" i="29"/>
  <c r="G1014" i="29"/>
  <c r="G1292" i="29"/>
  <c r="G1495" i="29"/>
  <c r="G1211" i="29"/>
  <c r="G1427" i="29"/>
  <c r="G1395" i="29"/>
  <c r="G1122" i="29"/>
  <c r="G1242" i="29"/>
  <c r="G1234" i="29"/>
  <c r="G1387" i="29"/>
  <c r="G1045" i="29"/>
  <c r="G1402" i="29"/>
  <c r="G1232" i="29"/>
  <c r="G1531" i="29"/>
  <c r="G1013" i="29"/>
  <c r="G1281" i="29"/>
  <c r="G1362" i="29"/>
  <c r="G1514" i="29"/>
  <c r="G1490" i="29"/>
  <c r="G1101" i="29"/>
  <c r="G1272" i="29"/>
  <c r="G1295" i="29"/>
  <c r="G1593" i="29"/>
  <c r="G1120" i="29"/>
  <c r="G1196" i="29"/>
  <c r="G1325" i="29"/>
  <c r="G1431" i="29"/>
  <c r="G1117" i="29"/>
  <c r="G1094" i="29"/>
  <c r="G1339" i="29"/>
  <c r="G1004" i="29"/>
  <c r="G1361" i="29"/>
  <c r="G1077" i="29"/>
  <c r="G1121" i="29"/>
  <c r="G1210" i="29"/>
  <c r="G1589" i="29"/>
  <c r="G1326" i="29"/>
  <c r="G1357" i="29"/>
  <c r="G1147" i="29"/>
  <c r="G1016" i="29"/>
  <c r="G1522" i="29"/>
  <c r="G1166" i="29"/>
  <c r="G1506" i="29"/>
  <c r="G1017" i="29"/>
  <c r="G1005" i="29"/>
  <c r="G1154" i="29"/>
  <c r="G1163" i="29"/>
  <c r="G1328" i="29"/>
  <c r="G1396" i="29"/>
  <c r="G1434" i="29"/>
  <c r="G1529" i="29"/>
  <c r="G1031" i="29"/>
  <c r="G1251" i="29"/>
  <c r="G1389" i="29"/>
  <c r="G1584" i="29"/>
  <c r="G1024" i="29"/>
  <c r="G1448" i="29"/>
  <c r="G1071" i="29"/>
  <c r="G999" i="29"/>
  <c r="G1545" i="29"/>
  <c r="G1391" i="29"/>
  <c r="G1204" i="29"/>
  <c r="G1382" i="29"/>
  <c r="G1393" i="29"/>
  <c r="G1368" i="29"/>
  <c r="G1239" i="29"/>
  <c r="G1510" i="29"/>
  <c r="G1322" i="29"/>
  <c r="G1296" i="29"/>
  <c r="G1248" i="29"/>
  <c r="G1580" i="29"/>
  <c r="G1327" i="29"/>
  <c r="G1026" i="29"/>
  <c r="G1080" i="29"/>
  <c r="G1426" i="29"/>
  <c r="G1400" i="29"/>
  <c r="G1082" i="29"/>
  <c r="G1371" i="29"/>
  <c r="G1489" i="29"/>
  <c r="G1504" i="29"/>
  <c r="G1043" i="29"/>
  <c r="G1001" i="29"/>
  <c r="G997" i="29"/>
  <c r="G1267" i="29"/>
  <c r="G1000" i="29"/>
  <c r="G1280" i="29"/>
  <c r="G1011" i="29"/>
  <c r="G1392" i="29"/>
  <c r="G1578" i="29"/>
  <c r="G1103" i="29"/>
  <c r="G1563" i="29"/>
  <c r="G1463" i="29"/>
  <c r="G1093" i="29"/>
  <c r="G1182" i="29"/>
  <c r="G1560" i="29"/>
  <c r="G1139" i="29"/>
  <c r="G1562" i="29"/>
  <c r="G1511" i="29"/>
  <c r="G1349" i="29"/>
  <c r="G1348" i="29"/>
  <c r="G1539" i="29"/>
  <c r="G1335" i="29"/>
  <c r="G1189" i="29"/>
  <c r="G1521" i="29"/>
  <c r="G1236" i="29"/>
  <c r="G1344" i="29"/>
  <c r="G1167" i="29"/>
  <c r="G1135" i="29"/>
  <c r="G1576" i="29"/>
  <c r="G1230" i="29"/>
  <c r="G1436" i="29"/>
  <c r="G1187" i="29"/>
  <c r="G1355" i="29"/>
  <c r="G1260" i="29"/>
  <c r="G1574" i="29"/>
  <c r="G1125" i="29"/>
  <c r="G1216" i="29"/>
  <c r="G1416" i="29"/>
  <c r="G1376" i="29"/>
  <c r="G1240" i="29"/>
  <c r="G1579" i="29"/>
  <c r="G1469" i="29"/>
  <c r="G1291" i="29"/>
  <c r="G1449" i="29"/>
  <c r="G1209" i="29"/>
  <c r="G1225" i="29"/>
  <c r="G1553" i="29"/>
  <c r="G1415" i="29"/>
  <c r="G1145" i="29"/>
  <c r="G1447" i="29"/>
  <c r="G1370" i="29"/>
  <c r="G1333" i="29"/>
  <c r="G1294" i="29"/>
  <c r="G1340" i="29"/>
  <c r="G1128" i="29"/>
  <c r="G1129" i="29"/>
  <c r="G1496" i="29"/>
  <c r="G1206" i="29"/>
  <c r="G1498" i="29"/>
  <c r="G1262" i="29"/>
  <c r="G1324" i="29"/>
  <c r="G1433" i="29"/>
  <c r="G1158" i="29"/>
  <c r="G1015" i="29"/>
  <c r="G1428" i="29"/>
  <c r="G1356" i="29"/>
  <c r="G1020" i="29"/>
  <c r="G1317" i="29"/>
  <c r="G1320" i="29"/>
  <c r="G1503" i="29"/>
  <c r="G1485" i="29"/>
  <c r="G1336" i="29"/>
  <c r="G1525" i="29"/>
  <c r="G1057" i="29"/>
  <c r="G1263" i="29"/>
  <c r="G1049" i="29"/>
  <c r="G1530" i="29"/>
  <c r="G1331" i="29"/>
  <c r="G1458" i="29"/>
  <c r="G1192" i="29"/>
  <c r="G1028" i="29"/>
  <c r="G1106" i="29"/>
  <c r="G1582" i="29"/>
  <c r="G1250" i="29"/>
  <c r="G1365" i="29"/>
  <c r="G1332" i="29"/>
  <c r="G1268" i="29"/>
  <c r="G1358" i="29"/>
  <c r="G1374" i="29"/>
  <c r="G1072" i="29"/>
  <c r="G1364" i="29"/>
  <c r="G1453" i="29"/>
  <c r="G1040" i="29"/>
  <c r="G1131" i="29"/>
  <c r="G1350" i="29"/>
  <c r="G1019" i="29"/>
  <c r="G1442" i="29"/>
  <c r="G1208" i="29"/>
  <c r="G1297" i="29"/>
  <c r="G1282" i="29"/>
  <c r="G1550" i="29"/>
  <c r="G1214" i="29"/>
  <c r="G1306" i="29"/>
  <c r="G1159" i="29"/>
  <c r="G1162" i="29"/>
  <c r="G1347" i="29"/>
  <c r="G1573" i="29"/>
  <c r="G1141" i="29"/>
  <c r="G1081" i="29"/>
  <c r="G1048" i="29"/>
  <c r="G1025" i="29"/>
  <c r="G1032" i="29"/>
  <c r="G1575" i="29"/>
  <c r="G1226" i="29"/>
  <c r="G1460" i="29"/>
  <c r="G1160" i="29"/>
  <c r="G1334" i="29"/>
  <c r="G1412" i="29"/>
  <c r="G1308" i="29"/>
  <c r="G1455" i="29"/>
  <c r="G1201" i="29"/>
  <c r="G1520" i="29"/>
  <c r="G1041" i="29"/>
  <c r="G1290" i="29"/>
  <c r="G1022" i="29"/>
  <c r="G1411" i="29"/>
  <c r="G1108" i="29"/>
  <c r="G1583" i="29"/>
  <c r="G1143" i="29"/>
  <c r="G1406" i="29"/>
  <c r="G1235" i="29"/>
  <c r="G1484" i="29"/>
  <c r="G1191" i="29"/>
  <c r="G1287" i="29"/>
  <c r="G1450" i="29"/>
  <c r="G1018" i="29"/>
  <c r="G1492" i="29"/>
  <c r="G1051" i="29"/>
  <c r="G1123" i="29"/>
  <c r="G1299" i="29"/>
  <c r="G1258" i="29"/>
  <c r="G1473" i="29"/>
  <c r="G1373" i="29"/>
  <c r="G1470" i="29"/>
  <c r="G1174" i="29"/>
  <c r="G1110" i="29"/>
  <c r="G1098" i="29"/>
  <c r="G1300" i="29"/>
  <c r="G1161" i="29"/>
  <c r="G1179" i="29"/>
  <c r="G1435" i="29"/>
  <c r="G1444" i="29"/>
  <c r="G1478" i="29"/>
  <c r="G1385" i="29"/>
  <c r="G1588" i="29"/>
  <c r="G1432" i="29"/>
  <c r="G1381" i="29"/>
  <c r="G1313" i="29"/>
  <c r="G1086" i="29"/>
  <c r="G1577" i="29"/>
  <c r="G1184" i="29"/>
  <c r="G1109" i="29"/>
  <c r="G1541" i="29"/>
  <c r="G1564" i="29"/>
  <c r="G1516" i="29"/>
  <c r="G1403" i="29"/>
  <c r="G1501" i="29"/>
  <c r="G1193" i="29"/>
  <c r="G1559" i="29"/>
  <c r="G1056" i="29"/>
  <c r="G1515" i="29"/>
  <c r="G1551" i="29"/>
  <c r="G1277" i="29"/>
  <c r="G1558" i="29"/>
  <c r="G1283" i="29"/>
  <c r="G1534" i="29"/>
  <c r="G1330" i="29"/>
  <c r="G1456" i="29"/>
  <c r="G1476" i="29"/>
  <c r="G1178" i="29"/>
  <c r="G1493" i="29"/>
  <c r="G1513" i="29"/>
  <c r="G1170" i="29"/>
  <c r="G1414" i="29"/>
  <c r="G1198" i="29"/>
  <c r="G1482" i="29"/>
  <c r="G1165" i="29"/>
  <c r="G1207" i="29"/>
  <c r="G1202" i="29"/>
  <c r="G1183" i="29"/>
  <c r="G1523" i="29"/>
  <c r="G1472" i="29"/>
  <c r="G1512" i="29"/>
  <c r="G1289" i="29"/>
  <c r="G1097" i="29"/>
  <c r="G1342" i="29"/>
  <c r="G1566" i="29"/>
  <c r="G1337" i="29"/>
  <c r="G1399" i="29"/>
  <c r="G1050" i="29"/>
  <c r="G1217" i="29"/>
  <c r="G1507" i="29"/>
  <c r="G1233" i="29"/>
  <c r="G1581" i="29"/>
  <c r="G1286" i="29"/>
  <c r="G1481" i="29"/>
  <c r="G1138" i="29"/>
  <c r="G1088" i="29"/>
  <c r="G1312" i="29"/>
  <c r="G1438" i="29"/>
  <c r="G1175" i="29"/>
  <c r="G1055" i="29"/>
  <c r="G1462" i="29"/>
  <c r="G1059" i="29"/>
  <c r="G1505" i="29"/>
  <c r="G1068" i="29"/>
  <c r="G1379" i="29"/>
  <c r="G1186" i="29"/>
  <c r="G1565" i="29"/>
  <c r="G1409" i="29"/>
  <c r="G1542" i="29"/>
  <c r="G1398" i="29"/>
  <c r="G1311" i="29"/>
  <c r="G1440" i="29"/>
  <c r="G1555" i="29"/>
  <c r="G1190" i="29"/>
  <c r="G1095" i="29"/>
  <c r="G1556" i="29"/>
  <c r="G1222" i="29"/>
  <c r="G1144" i="29"/>
  <c r="G1487" i="29"/>
  <c r="G1256" i="29"/>
  <c r="G1124" i="29"/>
  <c r="G1591" i="29"/>
  <c r="G1276" i="29"/>
  <c r="G1058" i="29"/>
  <c r="G1012" i="29"/>
  <c r="G1116" i="29"/>
  <c r="G1172" i="29"/>
  <c r="G1488" i="29"/>
  <c r="G1096" i="29"/>
  <c r="G1261" i="29"/>
  <c r="G1323" i="29"/>
  <c r="G1494" i="29"/>
  <c r="G1549" i="29"/>
  <c r="G1112" i="29"/>
  <c r="G1464" i="29"/>
  <c r="G1197" i="29"/>
  <c r="G1329" i="29"/>
  <c r="G1384" i="29"/>
  <c r="G1215" i="29"/>
  <c r="G1042" i="29"/>
  <c r="G1021" i="29"/>
  <c r="G1483" i="29"/>
  <c r="G1273" i="29"/>
  <c r="G1265" i="29"/>
  <c r="G1305" i="29"/>
  <c r="G1090" i="29"/>
  <c r="G1195" i="29"/>
  <c r="G1397" i="29"/>
  <c r="G1064" i="29"/>
  <c r="G1085" i="29"/>
  <c r="G1164" i="29"/>
  <c r="G1293" i="29"/>
  <c r="G1275" i="29"/>
  <c r="G1053" i="29"/>
  <c r="G1227" i="29"/>
  <c r="G1561" i="29"/>
  <c r="G1486" i="29"/>
  <c r="G1386" i="29"/>
  <c r="G1567" i="29"/>
  <c r="G1309" i="29"/>
  <c r="G1461" i="29"/>
  <c r="G1572" i="2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elo de datos"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M-ACF-C-0009 CONTROL PROCESO...xlsx!Tabla1" type="102" refreshedVersion="6" minRefreshableVersion="5">
    <extLst>
      <ext xmlns:x15="http://schemas.microsoft.com/office/spreadsheetml/2010/11/main" uri="{DE250136-89BD-433C-8126-D09CA5730AF9}">
        <x15:connection id="Tabla1">
          <x15:rangePr sourceName="_xlcn.WorksheetConnection_SMACFC0009CONTROLPROCESO...xlsxTabla11"/>
        </x15:connection>
      </ext>
    </extLst>
  </connection>
  <connection id="3" xr16:uid="{00000000-0015-0000-FFFF-FFFF02000000}" name="WorksheetConnection_SM-ACF-C-0009 CONTROL PROCESO...xlsx!Tabla14" type="102" refreshedVersion="6" minRefreshableVersion="5">
    <extLst>
      <ext xmlns:x15="http://schemas.microsoft.com/office/spreadsheetml/2010/11/main" uri="{DE250136-89BD-433C-8126-D09CA5730AF9}">
        <x15:connection id="Tabla14">
          <x15:rangePr sourceName="_xlcn.WorksheetConnection_SMACFC0009CONTROLPROCESO...xlsxTabla141"/>
        </x15:connection>
      </ext>
    </extLst>
  </connection>
</connections>
</file>

<file path=xl/sharedStrings.xml><?xml version="1.0" encoding="utf-8"?>
<sst xmlns="http://schemas.openxmlformats.org/spreadsheetml/2006/main" count="8643" uniqueCount="261">
  <si>
    <t xml:space="preserve">&gt; </t>
  </si>
  <si>
    <t>&lt;</t>
  </si>
  <si>
    <t>Fecha Prod.</t>
  </si>
  <si>
    <t>Hora Proceso</t>
  </si>
  <si>
    <t>Muestra</t>
  </si>
  <si>
    <t>Punto</t>
  </si>
  <si>
    <t>Producto</t>
  </si>
  <si>
    <t>OP</t>
  </si>
  <si>
    <t>CANT. BACHES A PRODUCIR</t>
  </si>
  <si>
    <t># BACHE</t>
  </si>
  <si>
    <t>% Durab.</t>
  </si>
  <si>
    <t xml:space="preserve"> Dureza kg/cm²</t>
  </si>
  <si>
    <t>Criba</t>
  </si>
  <si>
    <t>Granulometria</t>
  </si>
  <si>
    <t>OPERADOR</t>
  </si>
  <si>
    <t xml:space="preserve">ANALISTA </t>
  </si>
  <si>
    <t>:</t>
  </si>
  <si>
    <t>m1</t>
  </si>
  <si>
    <t>m2</t>
  </si>
  <si>
    <t>OBSERVACIONES</t>
  </si>
  <si>
    <t>PAN</t>
  </si>
  <si>
    <t>Código</t>
  </si>
  <si>
    <t>CÓDIGO DOCUMENTO ASOCIADO: SIG-PR-499</t>
  </si>
  <si>
    <t>10,00</t>
  </si>
  <si>
    <t>12,00</t>
  </si>
  <si>
    <t>14,00</t>
  </si>
  <si>
    <t>16,00</t>
  </si>
  <si>
    <t>CODIGO: SIG-FT-409</t>
  </si>
  <si>
    <t>CONTROL PROCESO PELLET Y MOLIENDA PLANTA DE ALIMENTOS BALANCEADOS</t>
  </si>
  <si>
    <t>FECHA DE EMISIÓN: 10/04/2023</t>
  </si>
  <si>
    <t>VERSIÓN: 04</t>
  </si>
  <si>
    <t>C.LEVANTE P.</t>
  </si>
  <si>
    <t>C.FINALIZADOR P.</t>
  </si>
  <si>
    <t>C.GESTACION P.</t>
  </si>
  <si>
    <t>C.REEMPLAZOS P. SI-B</t>
  </si>
  <si>
    <t>C.PREINICIACION FASE I P.P420</t>
  </si>
  <si>
    <t>C.PREINICIACION P420</t>
  </si>
  <si>
    <t>% Finos</t>
  </si>
  <si>
    <t>Parametros  de Producto  Pelletizado</t>
  </si>
  <si>
    <t xml:space="preserve">Tipo de Analisis </t>
  </si>
  <si>
    <t>Durabilidad</t>
  </si>
  <si>
    <t>Dureza</t>
  </si>
  <si>
    <t xml:space="preserve">Finos </t>
  </si>
  <si>
    <t xml:space="preserve">Pan </t>
  </si>
  <si>
    <t>C. LACTANCIA PRIMERIZAS ESP P.</t>
  </si>
  <si>
    <t>C. INICIACION ESP P.</t>
  </si>
  <si>
    <t>C. MACHOS ESP 113</t>
  </si>
  <si>
    <t>C. INICIACION P.</t>
  </si>
  <si>
    <t>C. GANADERÍA PRELACTANCIA H. ALIAR</t>
  </si>
  <si>
    <t>C. TERNERAS H. ALIAR</t>
  </si>
  <si>
    <t>C. NOVILLONAS P. ALIAR</t>
  </si>
  <si>
    <t>REFEENCIA</t>
  </si>
  <si>
    <t>CODIGO</t>
  </si>
  <si>
    <t>C. INICIACION P. INM ESP.</t>
  </si>
  <si>
    <t>C. PREINICIACION F2 P. INMUNIDAD</t>
  </si>
  <si>
    <t>C. LEVANTE RP ESPECIAL P.</t>
  </si>
  <si>
    <t>C.GESTACION P 3 ESP.</t>
  </si>
  <si>
    <t>Etiquetas de fila</t>
  </si>
  <si>
    <t>Cuenta de Producto</t>
  </si>
  <si>
    <t>Promedio de  Dureza kg/cm²</t>
  </si>
  <si>
    <t>Máx. de  Dureza kg/cm²</t>
  </si>
  <si>
    <t>Mín. de  Dureza kg/cm²</t>
  </si>
  <si>
    <t>Promedio de % Durab.</t>
  </si>
  <si>
    <t>Máx. de % Durab.</t>
  </si>
  <si>
    <t>Mín. de % Durab.</t>
  </si>
  <si>
    <t>Promedio de % Finos</t>
  </si>
  <si>
    <t>Máx. de % Finos</t>
  </si>
  <si>
    <t>Mín. de % Finos</t>
  </si>
  <si>
    <t>Promedio de PAN</t>
  </si>
  <si>
    <t>Máx. de PAN</t>
  </si>
  <si>
    <t>Mín. de PAN</t>
  </si>
  <si>
    <t xml:space="preserve">C. MAIZ MOLIDO </t>
  </si>
  <si>
    <t>C. ENGORDE ESP P.</t>
  </si>
  <si>
    <t>MOLIENDA</t>
  </si>
  <si>
    <t>(Varios elementos)</t>
  </si>
  <si>
    <t>Columna1</t>
  </si>
  <si>
    <t>C.LEVANTE R P. ESP 2</t>
  </si>
  <si>
    <t>ZARANDA 1</t>
  </si>
  <si>
    <t>ZARANDA 2</t>
  </si>
  <si>
    <t>TOLVA</t>
  </si>
  <si>
    <t xml:space="preserve">C.LEVANTE P. 3 NAT </t>
  </si>
  <si>
    <t>PELLET</t>
  </si>
  <si>
    <t>Columna2</t>
  </si>
  <si>
    <t>C.ENGORDE ESP NAT</t>
  </si>
  <si>
    <t>C. GESTACION ESP P.</t>
  </si>
  <si>
    <t xml:space="preserve">C. LEVANTE P. </t>
  </si>
  <si>
    <t>C. GESTACION P.</t>
  </si>
  <si>
    <t xml:space="preserve">C. LEVANTE P. CMC </t>
  </si>
  <si>
    <t>C. REEMPLAZOS P. SI - B</t>
  </si>
  <si>
    <t xml:space="preserve">C.INICIACIÓN P. INMUNIDAD 2 ESP. </t>
  </si>
  <si>
    <t xml:space="preserve">C.ENGORDE ESP. P. </t>
  </si>
  <si>
    <t xml:space="preserve">C. LEVANTE ESP. P </t>
  </si>
  <si>
    <t xml:space="preserve">C.LEVANTE P. CMC. ESP. </t>
  </si>
  <si>
    <t xml:space="preserve">C. ENGORDE ESP. NAT </t>
  </si>
  <si>
    <t xml:space="preserve">C. GESTACIÓN P CUARENTENA </t>
  </si>
  <si>
    <t xml:space="preserve">C. LEVANTE CMC ESP. P </t>
  </si>
  <si>
    <t>C. LEVANTE P. CMC</t>
  </si>
  <si>
    <t>C. FINALIZADOR P.</t>
  </si>
  <si>
    <t>C. INICIACIÓN P. INMUNIDAD</t>
  </si>
  <si>
    <t>C. LACTANCIA PRIMERIZAS P.</t>
  </si>
  <si>
    <t xml:space="preserve">C. FINALIZADOR P. NAT </t>
  </si>
  <si>
    <t>C. LEVANTE VR P.</t>
  </si>
  <si>
    <t xml:space="preserve">C.ENGORDE ESP VR. </t>
  </si>
  <si>
    <t>FINALIZADOR VR.</t>
  </si>
  <si>
    <t xml:space="preserve">JUAN ROJAS </t>
  </si>
  <si>
    <t>2,5-3</t>
  </si>
  <si>
    <t>Compartimiento 1</t>
  </si>
  <si>
    <t>Compartimiento 2</t>
  </si>
  <si>
    <t>Compartimiento 3</t>
  </si>
  <si>
    <t>Compartimiento 4</t>
  </si>
  <si>
    <t>% Hu</t>
  </si>
  <si>
    <t>Pro.</t>
  </si>
  <si>
    <t>G.T</t>
  </si>
  <si>
    <t>Fib.</t>
  </si>
  <si>
    <t xml:space="preserve">ENSAYO EN CARGUE Y DESCARGUE DE ALIMENTO DEL NUEVO VEHICULO GRANELERO </t>
  </si>
  <si>
    <t>MUESTRAS TOMADAS AL CARGUE DEL VEHICULO GRANELERO.</t>
  </si>
  <si>
    <t xml:space="preserve">N° MUESTRAS TOMADAS  AL DESCARGUE DEL VEHICULO GRANELERO </t>
  </si>
  <si>
    <t xml:space="preserve">TOLVA </t>
  </si>
  <si>
    <t xml:space="preserve">LUZ ANGELA TOCORA </t>
  </si>
  <si>
    <t>C. NOVILLAS CEBA</t>
  </si>
  <si>
    <t>N/A</t>
  </si>
  <si>
    <t xml:space="preserve">EDILBERTO </t>
  </si>
  <si>
    <t>2,5-3,0</t>
  </si>
  <si>
    <t>DAIRO COLLAZO</t>
  </si>
  <si>
    <t>YESICA MARTINEZ</t>
  </si>
  <si>
    <t>JOHN RODRIGUEZ</t>
  </si>
  <si>
    <t>VANESSA LOSADA</t>
  </si>
  <si>
    <t>POS-ENGRASE</t>
  </si>
  <si>
    <t>NATALIA RODRIGUEZ</t>
  </si>
  <si>
    <t>N.A.</t>
  </si>
  <si>
    <t>N.A</t>
  </si>
  <si>
    <t xml:space="preserve">2:35:00: a.m </t>
  </si>
  <si>
    <t xml:space="preserve">ALEXIS </t>
  </si>
  <si>
    <t>BRAYAN HERRERA</t>
  </si>
  <si>
    <t>DANIEL MARTINEZ</t>
  </si>
  <si>
    <t>PASTRAN</t>
  </si>
  <si>
    <t xml:space="preserve">PASTRAN </t>
  </si>
  <si>
    <t xml:space="preserve">JUAN DAVID </t>
  </si>
  <si>
    <t>MAICOL SANCHEZ</t>
  </si>
  <si>
    <t xml:space="preserve">MOLIENDA </t>
  </si>
  <si>
    <t>FERLEY HURREGO</t>
  </si>
  <si>
    <t>ANGELA AFANADOR</t>
  </si>
  <si>
    <t>ALIMENTO PARA SITIOS 3</t>
  </si>
  <si>
    <t>SE REPORTA A LA PLANTA QUE LA DUREZA ESTA POR FUERA DE PARAMTROS 
Y SE REALIZA SEGUIENTO</t>
  </si>
  <si>
    <t>SE LE REPORTA ALA PLANTA EL PORCENTAJE ALTOS DE FINOS.</t>
  </si>
  <si>
    <t>2,5*-3,0</t>
  </si>
  <si>
    <t>2,5 -- 3</t>
  </si>
  <si>
    <t xml:space="preserve">C. GESTACION ESP 2 </t>
  </si>
  <si>
    <t xml:space="preserve">LEVANTE R ESP VR </t>
  </si>
  <si>
    <t xml:space="preserve">SE REALIZA ACOMPAÑAMIENTO A LA REALIZACIÓN DE LOS PARAMETROS </t>
  </si>
  <si>
    <t>C.LACTANCIA PRIMERIZAS.</t>
  </si>
  <si>
    <t xml:space="preserve">PASTRANA </t>
  </si>
  <si>
    <t>N,A</t>
  </si>
  <si>
    <t>2,5.3,0</t>
  </si>
  <si>
    <t>LA MUESTRA LA ENTREGAN A LAS 9:40AM</t>
  </si>
  <si>
    <t xml:space="preserve">DANIEL PASTRANA </t>
  </si>
  <si>
    <t xml:space="preserve">DANIEL </t>
  </si>
  <si>
    <t>SE LE REPORTA ALA PLANTA EL PORCENTAJE ALTOS DE FINOS. ACCION CORRECTIVA SUBIDA DE VAPOR</t>
  </si>
  <si>
    <t>DANIEL</t>
  </si>
  <si>
    <t>2,5-3,0-4,0</t>
  </si>
  <si>
    <t>3,0-4,0</t>
  </si>
  <si>
    <t>2,5--4</t>
  </si>
  <si>
    <t>25,--3-4</t>
  </si>
  <si>
    <t>2,5-3-4</t>
  </si>
  <si>
    <t>C.ENGORDE ESP VR</t>
  </si>
  <si>
    <t>EDILBERTO  ORTIZ</t>
  </si>
  <si>
    <t xml:space="preserve">SE REALIZA DGM </t>
  </si>
  <si>
    <t xml:space="preserve">DARIO </t>
  </si>
  <si>
    <t xml:space="preserve">EDIBERTO ORTIZ </t>
  </si>
  <si>
    <t>C.PREINICIACIÓN F1 P. INMUNIDAD</t>
  </si>
  <si>
    <t>2,5-3,4</t>
  </si>
  <si>
    <t>EDILBERTO ORTIZ</t>
  </si>
  <si>
    <t xml:space="preserve">JHON RODRUGUEZ </t>
  </si>
  <si>
    <t>Finos altos(Acción correctiva se le aumenta el tiempo de retención en el acondicionado)</t>
  </si>
  <si>
    <t>Finos altos(Se ajustan cargas y se adiciona vapor seco)</t>
  </si>
  <si>
    <t>Se le rwaliza seguimoiento al alimento y los parametros mejoran.</t>
  </si>
  <si>
    <t>JUAN  DAVID</t>
  </si>
  <si>
    <t>3,,1</t>
  </si>
  <si>
    <t>Finos altos (Acción correctiva Se aumenta presiones y tiempo de retención.)</t>
  </si>
  <si>
    <t xml:space="preserve">Finos altos con la accion corectiva anterior mejoranron un poco </t>
  </si>
  <si>
    <t>Finos altos(Acción correctiva Se le aumenta retencion al producto en la pellet 1 y 2)</t>
  </si>
  <si>
    <t>N</t>
  </si>
  <si>
    <t>NN</t>
  </si>
  <si>
    <t>SEBASTIAN ROJAS</t>
  </si>
  <si>
    <t xml:space="preserve">ZARANDA 2 </t>
  </si>
  <si>
    <t xml:space="preserve">se baja la carga en las pellet y se le sube el vapor </t>
  </si>
  <si>
    <t>Finos altos(accion correctiva,bajan retención)</t>
  </si>
  <si>
    <t>Finos altos, la pelletizadora 1 se encuentra presentando fallas por lo cual no han podido estabilizar proceso (presentan atasques repentinos),como accion corrctiva para cuando las pelletizadora este bein es funcion es estabilizar la inyección de vapor)</t>
  </si>
  <si>
    <t>JOHAN RODRIGUEZ</t>
  </si>
  <si>
    <t>Se aumenta retencion en el acondicionado</t>
  </si>
  <si>
    <t>Finos altos accion correctiva bajan carga.</t>
  </si>
  <si>
    <t>Finos altos como aacion correctiva van aumentar retencion en el acondicionado.</t>
  </si>
  <si>
    <t xml:space="preserve">                                                                                                                                                                                                                                                                                                                                                                                                                                                                                                                                                                                                                                         </t>
  </si>
  <si>
    <t>FINOS ALTOS SE LE REPORTA ALA PLANTA ACCION CORRECTIVA AUMENTO ALA RETENCION DEL ACONDICIONADOR</t>
  </si>
  <si>
    <t>Finos altos(Accion correctiva bajan retención)</t>
  </si>
  <si>
    <t>Finos altos(accion corectiva suben temperaturas)</t>
  </si>
  <si>
    <t>SE REALIZA ACOMPAÑAMIENTO A LA REALIZACION DE LOS PARAMETROS FISICOS Y NO CUMPLE DUREZA
 (ACCION CORRECTIVA BAJAN RETENCION )</t>
  </si>
  <si>
    <t>SE REALIZA ACOMPAÑAMIENTO A LA REALIZACION DE LOS PARAMETROS FISICOS, LOS CUALES CUMPLEN,PERO PRESENTA FINOS ALTOS EN 8,3 (ACCION CORRECTIVA BAJAN RETENCION ).</t>
  </si>
  <si>
    <t xml:space="preserve"> ALEXIS</t>
  </si>
  <si>
    <t>Finos altos(Accion correctiva bajan carga).</t>
  </si>
  <si>
    <t>No cumple dureza y finos altos(Realizaron todas las acciones corectivas ya no saben mas que hacer)</t>
  </si>
  <si>
    <t>2,5-4,0</t>
  </si>
  <si>
    <t>FINOS ALTOS SE LE REPORTA ALA PLANTA ( TOMA DE LA MUESTRA EN ACOMPAÑAMIENTO DE CALIDAD)</t>
  </si>
  <si>
    <t>N/E</t>
  </si>
  <si>
    <t>SEGUIMIENTO DE PARAMETROS FISICOS</t>
  </si>
  <si>
    <t>Finos altos(el turno anterior realizo seguimiento a los parametros, zaranda 1 no cumple )</t>
  </si>
  <si>
    <t>FINOS ALTOS SE LE REPORTA ALA PLANTA,COMO ACCION CORRRECTIVA AUMENTAN RETENCIOIN EN EL ACONDICINADOR ( TOMA DE LA MUESTRA EN ACOMPAÑAMIENTO DE CALIDAD)</t>
  </si>
  <si>
    <t>Finos altos(Accion correctiva se baja la carga del alimentador)</t>
  </si>
  <si>
    <t>Finos altos accion correctiva suben retencion del acondicionado</t>
  </si>
  <si>
    <t xml:space="preserve">MAIKOL SALCHEZ </t>
  </si>
  <si>
    <t xml:space="preserve">Aumentan finos ya que se estaba finalizando el cargue de ese producto </t>
  </si>
  <si>
    <t xml:space="preserve">Accion correctiva: se baja carga a las pellet </t>
  </si>
  <si>
    <t>FINOS ALTOS ACCION CORRECTIVA: SE LE BAJA CARGA ALAS PELLET.</t>
  </si>
  <si>
    <t>FINOS ALTOS, RETENCION EN ACONDICIONADO</t>
  </si>
  <si>
    <t>MUESTRA TOMADA POR EL ACOMPAÑAMIENTO DE CALIDAD( SE REALIZA PARAMETROS FISICOS)</t>
  </si>
  <si>
    <t>Finos altos (Plata me informa que se presento falla en la caldera y la presión de vapor cayo eso  perjudico los parámetros, ya se  esta estabilizando, por eso esos resultados.)</t>
  </si>
  <si>
    <t>3,0-4,</t>
  </si>
  <si>
    <t>MUESTRA TOMADA POR EL ACOMPAÑAMIENTO DE CALIDAD( SE REALIZA PARAMETROS FISICOS)- FINOS ALTOS SE LE INFORMA EN A LA PLANTA-Accion correctiva se le baja retencion al acondicionador</t>
  </si>
  <si>
    <t>Finos altos(Acción correctva, bajan presión en la entrada de vapor al acondicionador para mejorar temperaturas y se da mas tiempo de retención en acondicionador)</t>
  </si>
  <si>
    <t>Finos altos,acción correctiva suben retencion en el acondicionado( planata tambien me informa que las pellets estaban estabilizando proceso por ello esos parametros ),MUESTRA TOMADA POR EL ACOMPAÑAMIENTO DE CALIDAD( SE REALIZA PARAMETROS FISICOS)</t>
  </si>
  <si>
    <t xml:space="preserve">Finos altos Acción correctiva suben retencion al acondicionado </t>
  </si>
  <si>
    <t>Finos latos bajan entrada de vapor al acondicionador.</t>
  </si>
  <si>
    <t>Finos altos no cumple parametros,accion corrctiva suben retención del acondicionado.(MUESTRA TOMADA POR EL ACOMPAÑAMIENTO DE CALIDAD)</t>
  </si>
  <si>
    <t xml:space="preserve">ACCION CORRECTIVA RE AJUSTE DE CRIBAS </t>
  </si>
  <si>
    <t xml:space="preserve">ACCION CORECTIVA SE REALIZA VALIDACION DE TEMPERATURAS Y ACONDICIONAMIENTO </t>
  </si>
  <si>
    <t>2,0-3,0-4,0</t>
  </si>
  <si>
    <t>2,0-2,5-3,0-4,0</t>
  </si>
  <si>
    <t>FINOS ALTOS SE LE INFORMA ALA PLANTA- ACCION CORRECTIVA, BAJAN CARGAS,</t>
  </si>
  <si>
    <t>2,0-4,0</t>
  </si>
  <si>
    <t>MUESTRAS TOMADAS POR EL ACOMPAÑAMIENTO DE CALIDAD- FINOS SUPER ALTOS, SE LE REPORTA AL SUPERVISOR DE TURNO</t>
  </si>
  <si>
    <t>MUESTRAS TOMADAS POR EL ACOMPAÑAMIENTO DE CALIDAD-ALIMENTO FUERA DE PARAMETROS SE LE INFORMA AL SUPERVISOR.</t>
  </si>
  <si>
    <t>Accion correctiva cambian las presiones de entrada para aumento de humedad en la mezcla y tenención.</t>
  </si>
  <si>
    <t>FINOS ALTOS SE LE INFORMA ALA PLANTA- ACCION CORRECTIVA, BAJAN CARGAS,-MUESTRA TOAMDA EN ACOMPAÑAMIENTO DE CALIDAD</t>
  </si>
  <si>
    <t>DANIELMARTINEZ</t>
  </si>
  <si>
    <t>FINOS ALTOS, SE LE REPORTA A LAPLANTA ACCION CORRECTIVA BAJAN CARGAS</t>
  </si>
  <si>
    <t>mOLIENDA</t>
  </si>
  <si>
    <t>Finos altos (Acción correctiva, aumento de presión de entrada a acondicionadores)</t>
  </si>
  <si>
    <t xml:space="preserve"> </t>
  </si>
  <si>
    <t>Molienda no cumple(Acción correctiva, revisión del molino 201)</t>
  </si>
  <si>
    <t>Finos altos(Accion correctiva aumenta retención)</t>
  </si>
  <si>
    <t>MUESTRAS TOMADAS POR EL ACOMPAÑAMIENTO DE CALIDAD- Cumple parametros pero presentan finos altos (Accion corectiva aumentamos la retención en 20%)</t>
  </si>
  <si>
    <t>MUESTRAS TOMADAS POR EL ACOMPAÑAMIENTO DE CALIDAD- Cumple parametros )</t>
  </si>
  <si>
    <t>Finos altos(Accion correctiva aumenta retención en el  acondicionado )</t>
  </si>
  <si>
    <t xml:space="preserve">SE REALIZA ACOMPAÑAMIENTO A LOS PARAMETROS FISICOS, NO CUMPLEN EN DUREZA, DURABILIDAD Y FINOS (ACCION CORRECTIVA ( SE BAJA LA PRESION A LA ENTRADA DE VAPOR Y SE LE DA MAS RETENCION A EL ACONDICIONADOR) </t>
  </si>
  <si>
    <t>MUESTRA TOMADAS POR EL ACOMPAÑAMIENTO DE CALIDAD-ALIMENTO FUERA DE PARAMETROS SE LE INFORMA AL SUPERVISOR.(Acción correctiva aumento de presión y temperaturas)</t>
  </si>
  <si>
    <t xml:space="preserve">Finos altos accion correctiva (mas tiempo en el acondicionador y bajan la carga) </t>
  </si>
  <si>
    <t xml:space="preserve">SE REALIZA ACOMPAÑAMIENTO A LOS PARAMETROS FISICOS, NO CUMPLEN EN DURABILIDAD Y FINOS (ACCION CORRECTIVA (SE LE SUBE RETENCION A LOS ACONDICIONADOS DE LA 1 Y LA DOS, SE SUBE TEMPERATURAS, ESTAN TRABAJANDO CON TEMPERATURAS DE 70 Y SUBEN A 80 ) </t>
  </si>
  <si>
    <t>2,2-3</t>
  </si>
  <si>
    <t xml:space="preserve">SE REALIZA ACOMPAÑAMIENTO A LOS PARAMETROS FISICOS JUNTO CON EL SUPERVISOR DE TURNO, NO CUMPLEN EN DURABILIDAD Y FINOS (ACCION CORRECTIVA (SE AJUSTAN CUCHILLAS DE CORTE DE LA PELLET 1 YA QUE ESTABA SALIENDO MUY PEQUEÑO EL PT ) </t>
  </si>
  <si>
    <t xml:space="preserve">SE REALIZA ACOMPAÑAMIENTO A LOS PARAMETROS FISICO  (Acción corretiva mas retención al acondicionador ) </t>
  </si>
  <si>
    <t>SE REALIZA ACOMPAÑAMIENTO A LOS PARAMETROS FISICOS, NO CUMPLEN EN DURABILIDAD(ACCION CORRECTIVA SE LE SUBE RETENCION A LOS ACONDICIONADOS)</t>
  </si>
  <si>
    <t>SE REALIZA ACOMPAÑAMIENTO A LOS PARAMETROS FISICOS,  FINOS (ACCION CORRECTIVA SE LE SUBE RETENCION A LOS ACONDICIONADOS)</t>
  </si>
  <si>
    <t>Finos altos (acción correctiva se le baja velocidad al acondicionamiento para aumentar la retención y se inyectan 2 puntos más de temperatura)</t>
  </si>
  <si>
    <t>MUESTRAS TOMADAS POR EL ACOMPAÑAMIENTO DE CALIDAD- Cumple parametros pero presentan finos altos como acción correctiva mas tiempo en el acondicionador y bajan carga)</t>
  </si>
  <si>
    <t>MUESTRAS TOMADAS POR EL ACOMPAÑAMIENTO DE CALIDAD- Pellet 3 parada por silos llenos, no se cumplen los parametros del alimento accion correctiva Se aumenta tiempo de retención para corregír porcentaje de finos)</t>
  </si>
  <si>
    <t>MUESTRAS TOMADAS POR EL ACOMPAÑAMIENTO DE CALIDAD- Cumple parametros)</t>
  </si>
  <si>
    <t>2,5-3,0-4,30</t>
  </si>
  <si>
    <t>2-2,5-3</t>
  </si>
  <si>
    <t>C.FINALIZADOR VR P.</t>
  </si>
  <si>
    <t>Finos altos Acción correctiva suben retencion al acondicionado y suben temperaturas</t>
  </si>
  <si>
    <t>MUESTRAS TOMADAS POR EL ACOMPAÑAMIENTO DE CALIDAD- No cumple en durabilidad y finos, como acción correctiva bajan velocidad al acondicionado para mayor retención y suben carga de vapor.)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</si>
</sst>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4" formatCode="_-&quot;$&quot;\ * #,##0.00_-;\-&quot;$&quot;\ * #,##0.00_-;_-&quot;$&quot;\ * &quot;-&quot;??_-;_-@_-"/>
    <numFmt numFmtId="43" formatCode="_-* #,##0.00_-;\-* #,##0.00_-;_-* &quot;-&quot;??_-;_-@_-"/>
    <numFmt numFmtId="164" formatCode="[$-F400]h:mm:ss\ AM/PM"/>
  </numFmts>
  <fonts count="22">
    <font>
      <sz val="11"/>
      <color theme="1"/>
      <name val="Calibri"/>
      <family val="2"/>
      <scheme val="minor"/>
    </font>
    <font>
      <sz val="11"/>
      <color theme="1"/>
      <name val="Arial Narrow"/>
      <family val="2"/>
    </font>
    <font>
      <sz val="8"/>
      <name val="Calibri"/>
      <family val="2"/>
      <scheme val="minor"/>
    </font>
    <font>
      <b/>
      <sz val="11"/>
      <color theme="1"/>
      <name val="Calibri"/>
      <family val="2"/>
      <scheme val="minor"/>
    </font>
    <font>
      <sz val="11"/>
      <color theme="1"/>
      <name val="Arial"/>
      <family val="2"/>
    </font>
    <font>
      <sz val="9"/>
      <color theme="1"/>
      <name val="Arial"/>
      <family val="2"/>
    </font>
    <font>
      <b/>
      <sz val="11"/>
      <color theme="1"/>
      <name val="Arial"/>
      <family val="2"/>
    </font>
    <font>
      <sz val="11"/>
      <color theme="1"/>
      <name val="Calibri"/>
      <family val="2"/>
      <scheme val="minor"/>
    </font>
    <font>
      <sz val="10"/>
      <name val="Arial"/>
      <family val="2"/>
    </font>
    <font>
      <sz val="11"/>
      <color rgb="FF000000"/>
      <name val="Calibri"/>
      <family val="2"/>
    </font>
    <font>
      <sz val="12"/>
      <color theme="1"/>
      <name val="Arial"/>
      <family val="2"/>
    </font>
    <font>
      <sz val="14"/>
      <color theme="1"/>
      <name val="Arial"/>
      <family val="2"/>
    </font>
    <font>
      <b/>
      <sz val="14"/>
      <name val="Arial"/>
      <family val="2"/>
    </font>
    <font>
      <b/>
      <sz val="11"/>
      <name val="Arial"/>
      <family val="2"/>
    </font>
    <font>
      <b/>
      <sz val="10"/>
      <color theme="1"/>
      <name val="Arial"/>
      <family val="2"/>
    </font>
    <font>
      <sz val="11"/>
      <name val="Arial"/>
      <family val="2"/>
    </font>
    <font>
      <sz val="11"/>
      <name val="Calibri"/>
      <family val="2"/>
    </font>
    <font>
      <sz val="12"/>
      <color rgb="FF000000"/>
      <name val="Arial"/>
      <family val="2"/>
    </font>
    <font>
      <b/>
      <sz val="12"/>
      <name val="Arial"/>
      <family val="2"/>
    </font>
    <font>
      <sz val="12"/>
      <color theme="1"/>
      <name val="Arial "/>
    </font>
    <font>
      <sz val="12"/>
      <name val="Arial"/>
      <family val="2"/>
    </font>
    <font>
      <sz val="10"/>
      <color theme="1"/>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2846">
    <xf numFmtId="0" fontId="0" fillId="0" borderId="0"/>
    <xf numFmtId="0" fontId="8" fillId="0" borderId="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6" fillId="0" borderId="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8" fillId="0" borderId="0">
      <alignment wrapText="1"/>
    </xf>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alignment wrapText="1"/>
    </xf>
    <xf numFmtId="44" fontId="8"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cellStyleXfs>
  <cellXfs count="134">
    <xf numFmtId="0" fontId="0" fillId="0" borderId="0" xfId="0"/>
    <xf numFmtId="0" fontId="1" fillId="0" borderId="0" xfId="0" applyFont="1" applyAlignment="1">
      <alignment horizontal="center" vertical="center"/>
    </xf>
    <xf numFmtId="0" fontId="9" fillId="0" borderId="0" xfId="0" applyFont="1"/>
    <xf numFmtId="0" fontId="0" fillId="0" borderId="0" xfId="0" applyAlignment="1">
      <alignment horizontal="right"/>
    </xf>
    <xf numFmtId="0" fontId="3" fillId="0" borderId="0" xfId="0" applyFont="1"/>
    <xf numFmtId="0" fontId="0" fillId="0" borderId="6" xfId="0" applyBorder="1" applyAlignment="1">
      <alignment horizontal="right"/>
    </xf>
    <xf numFmtId="0" fontId="9" fillId="0" borderId="6" xfId="0" applyFont="1" applyBorder="1"/>
    <xf numFmtId="0" fontId="0" fillId="0" borderId="0" xfId="0" pivotButton="1"/>
    <xf numFmtId="0" fontId="10" fillId="0" borderId="4" xfId="0" applyFont="1" applyBorder="1" applyAlignment="1">
      <alignment horizontal="center"/>
    </xf>
    <xf numFmtId="0" fontId="10" fillId="0" borderId="5" xfId="0" applyFont="1" applyBorder="1" applyAlignment="1">
      <alignment horizontal="center" vertical="center"/>
    </xf>
    <xf numFmtId="0" fontId="11" fillId="2" borderId="0" xfId="0" applyFont="1" applyFill="1" applyAlignment="1">
      <alignment horizontal="center" vertical="center"/>
    </xf>
    <xf numFmtId="0" fontId="11" fillId="0" borderId="0" xfId="0" applyFont="1" applyAlignment="1">
      <alignment horizontal="center" vertical="center"/>
    </xf>
    <xf numFmtId="14" fontId="12" fillId="0" borderId="0" xfId="0" applyNumberFormat="1" applyFont="1" applyAlignment="1">
      <alignment horizontal="center" vertical="center" wrapText="1"/>
    </xf>
    <xf numFmtId="14" fontId="13" fillId="5" borderId="4" xfId="0" applyNumberFormat="1" applyFont="1" applyFill="1" applyBorder="1" applyAlignment="1">
      <alignment horizontal="center" vertical="center" wrapText="1"/>
    </xf>
    <xf numFmtId="0" fontId="13" fillId="5" borderId="4" xfId="0" applyFont="1" applyFill="1" applyBorder="1" applyAlignment="1">
      <alignment horizontal="center" vertical="center"/>
    </xf>
    <xf numFmtId="0" fontId="13" fillId="5" borderId="4" xfId="0" applyFont="1" applyFill="1" applyBorder="1" applyAlignment="1">
      <alignment horizontal="center" vertical="center" wrapText="1"/>
    </xf>
    <xf numFmtId="2" fontId="13" fillId="5" borderId="4" xfId="0" applyNumberFormat="1" applyFont="1" applyFill="1" applyBorder="1" applyAlignment="1">
      <alignment horizontal="center" vertical="center" wrapText="1"/>
    </xf>
    <xf numFmtId="2" fontId="13" fillId="5" borderId="4" xfId="0" quotePrefix="1" applyNumberFormat="1" applyFont="1" applyFill="1" applyBorder="1" applyAlignment="1">
      <alignment horizontal="center" vertical="center" wrapText="1"/>
    </xf>
    <xf numFmtId="1" fontId="13" fillId="5" borderId="4" xfId="0" quotePrefix="1"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4" fillId="0" borderId="0" xfId="0" applyFont="1" applyAlignment="1">
      <alignment horizontal="center" vertical="center"/>
    </xf>
    <xf numFmtId="164" fontId="13" fillId="5" borderId="4" xfId="0" applyNumberFormat="1" applyFont="1" applyFill="1" applyBorder="1" applyAlignment="1">
      <alignment horizontal="center" vertical="center" wrapText="1"/>
    </xf>
    <xf numFmtId="2" fontId="10" fillId="0" borderId="5" xfId="0" applyNumberFormat="1" applyFont="1" applyBorder="1" applyAlignment="1">
      <alignment horizontal="center" vertical="center"/>
    </xf>
    <xf numFmtId="0" fontId="4" fillId="2" borderId="0" xfId="0" applyFont="1" applyFill="1" applyAlignment="1">
      <alignment horizontal="center" vertical="center"/>
    </xf>
    <xf numFmtId="164" fontId="6" fillId="2" borderId="0" xfId="0" applyNumberFormat="1" applyFont="1" applyFill="1" applyAlignment="1">
      <alignment horizontal="center" vertical="center"/>
    </xf>
    <xf numFmtId="0" fontId="6" fillId="2" borderId="0" xfId="0" applyFont="1" applyFill="1" applyAlignment="1">
      <alignment horizontal="center" vertical="center"/>
    </xf>
    <xf numFmtId="164" fontId="4"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4" fillId="0" borderId="4" xfId="0" applyFont="1" applyBorder="1" applyAlignment="1">
      <alignment horizontal="center" vertical="center"/>
    </xf>
    <xf numFmtId="0" fontId="15"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14"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2" fontId="13" fillId="0" borderId="0" xfId="0" applyNumberFormat="1" applyFont="1" applyAlignment="1">
      <alignment horizontal="center" vertical="center" wrapText="1"/>
    </xf>
    <xf numFmtId="0" fontId="6" fillId="0" borderId="0" xfId="0" applyFont="1" applyAlignment="1">
      <alignment horizontal="center" vertical="center"/>
    </xf>
    <xf numFmtId="0" fontId="10" fillId="0" borderId="5" xfId="3" applyNumberFormat="1" applyFont="1" applyBorder="1" applyAlignment="1">
      <alignment horizontal="center" vertical="center"/>
    </xf>
    <xf numFmtId="0" fontId="10" fillId="0" borderId="4" xfId="0" applyFont="1" applyBorder="1" applyAlignment="1">
      <alignment horizontal="center" vertical="center"/>
    </xf>
    <xf numFmtId="14" fontId="10" fillId="0" borderId="4" xfId="0" applyNumberFormat="1" applyFont="1" applyBorder="1" applyAlignment="1">
      <alignment horizontal="center" vertical="center"/>
    </xf>
    <xf numFmtId="164" fontId="10" fillId="0" borderId="4" xfId="0" applyNumberFormat="1" applyFont="1" applyBorder="1" applyAlignment="1">
      <alignment horizontal="center" vertical="center"/>
    </xf>
    <xf numFmtId="0" fontId="17"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4" fillId="5" borderId="4" xfId="0" applyFont="1" applyFill="1" applyBorder="1" applyAlignment="1">
      <alignment horizontal="center" vertical="center"/>
    </xf>
    <xf numFmtId="2" fontId="10" fillId="0" borderId="4" xfId="0" applyNumberFormat="1" applyFont="1" applyBorder="1" applyAlignment="1">
      <alignment horizontal="center" vertical="center"/>
    </xf>
    <xf numFmtId="0" fontId="10" fillId="0" borderId="4" xfId="0" applyFont="1" applyBorder="1" applyAlignment="1">
      <alignment horizontal="center" vertical="center" wrapText="1"/>
    </xf>
    <xf numFmtId="14" fontId="11" fillId="0" borderId="4" xfId="0" applyNumberFormat="1" applyFont="1" applyBorder="1" applyAlignment="1">
      <alignment horizontal="center" vertical="center"/>
    </xf>
    <xf numFmtId="164" fontId="10" fillId="0" borderId="6" xfId="0" applyNumberFormat="1" applyFont="1" applyBorder="1" applyAlignment="1">
      <alignment horizontal="center" vertical="center"/>
    </xf>
    <xf numFmtId="0" fontId="10" fillId="0" borderId="6" xfId="0" applyFont="1" applyBorder="1" applyAlignment="1">
      <alignment horizontal="center" vertical="center"/>
    </xf>
    <xf numFmtId="2" fontId="0" fillId="0" borderId="0" xfId="0" applyNumberFormat="1"/>
    <xf numFmtId="0" fontId="0" fillId="0" borderId="6" xfId="0" applyBorder="1"/>
    <xf numFmtId="0" fontId="4" fillId="0" borderId="6" xfId="0" applyFont="1" applyBorder="1" applyAlignment="1">
      <alignment horizontal="center" vertical="center"/>
    </xf>
    <xf numFmtId="14" fontId="11" fillId="0" borderId="6" xfId="0" applyNumberFormat="1" applyFont="1" applyBorder="1" applyAlignment="1">
      <alignment horizontal="center" vertical="center"/>
    </xf>
    <xf numFmtId="164" fontId="4" fillId="0" borderId="6" xfId="0" applyNumberFormat="1" applyFont="1" applyBorder="1" applyAlignment="1">
      <alignment horizontal="center" vertical="center"/>
    </xf>
    <xf numFmtId="0" fontId="1" fillId="0" borderId="4" xfId="0" applyFont="1" applyBorder="1" applyAlignment="1">
      <alignment horizontal="center" vertical="center"/>
    </xf>
    <xf numFmtId="0" fontId="11" fillId="0" borderId="4" xfId="0" applyFont="1" applyBorder="1" applyAlignment="1">
      <alignment horizontal="center" vertical="center"/>
    </xf>
    <xf numFmtId="0" fontId="10" fillId="2" borderId="4" xfId="0" applyFont="1" applyFill="1" applyBorder="1" applyAlignment="1">
      <alignment horizontal="center" vertical="center"/>
    </xf>
    <xf numFmtId="14" fontId="10" fillId="2" borderId="4" xfId="0" applyNumberFormat="1" applyFont="1" applyFill="1" applyBorder="1" applyAlignment="1">
      <alignment horizontal="center" vertical="center"/>
    </xf>
    <xf numFmtId="164" fontId="10" fillId="2" borderId="4" xfId="0" applyNumberFormat="1" applyFont="1" applyFill="1" applyBorder="1" applyAlignment="1">
      <alignment horizontal="center" vertical="center"/>
    </xf>
    <xf numFmtId="0" fontId="1" fillId="2" borderId="0" xfId="0" applyFont="1" applyFill="1" applyAlignment="1">
      <alignment horizontal="center" vertical="center"/>
    </xf>
    <xf numFmtId="0" fontId="13" fillId="6" borderId="13"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0" fillId="0" borderId="18" xfId="0" applyBorder="1"/>
    <xf numFmtId="0" fontId="0" fillId="0" borderId="20" xfId="0" applyBorder="1"/>
    <xf numFmtId="0" fontId="0" fillId="0" borderId="22" xfId="0" applyBorder="1"/>
    <xf numFmtId="0" fontId="0" fillId="0" borderId="18" xfId="0" applyBorder="1" applyAlignment="1">
      <alignment horizontal="center" vertical="top"/>
    </xf>
    <xf numFmtId="0" fontId="0" fillId="0" borderId="20" xfId="0" applyBorder="1" applyAlignment="1">
      <alignment horizontal="center" vertical="top"/>
    </xf>
    <xf numFmtId="0" fontId="0" fillId="0" borderId="12" xfId="0" applyBorder="1" applyAlignment="1">
      <alignment horizontal="center" vertical="top"/>
    </xf>
    <xf numFmtId="0" fontId="19" fillId="0" borderId="5" xfId="0" applyFont="1" applyBorder="1" applyAlignment="1">
      <alignment horizontal="center" vertical="center"/>
    </xf>
    <xf numFmtId="0" fontId="19" fillId="0" borderId="4" xfId="0" applyFont="1" applyBorder="1" applyAlignment="1">
      <alignment horizontal="center" vertical="center"/>
    </xf>
    <xf numFmtId="0" fontId="19" fillId="0" borderId="13" xfId="0" applyFont="1" applyBorder="1" applyAlignment="1">
      <alignment horizontal="center" vertical="center"/>
    </xf>
    <xf numFmtId="0" fontId="3" fillId="6" borderId="15" xfId="0" applyFont="1" applyFill="1" applyBorder="1" applyAlignment="1">
      <alignment horizontal="center" vertical="center"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3" fillId="6" borderId="12" xfId="0" applyFont="1" applyFill="1" applyBorder="1" applyAlignment="1">
      <alignment horizontal="center" wrapText="1"/>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0" fillId="0" borderId="23" xfId="0" applyFont="1" applyBorder="1" applyAlignment="1">
      <alignment horizontal="center" vertical="center"/>
    </xf>
    <xf numFmtId="0" fontId="13" fillId="6" borderId="24" xfId="0" applyFont="1" applyFill="1" applyBorder="1" applyAlignment="1">
      <alignment horizontal="center" vertical="center" wrapText="1"/>
    </xf>
    <xf numFmtId="0" fontId="10" fillId="0" borderId="25" xfId="0" applyFont="1" applyBorder="1" applyAlignment="1">
      <alignment horizontal="center"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13" fillId="6" borderId="26" xfId="0" applyFont="1" applyFill="1" applyBorder="1" applyAlignment="1">
      <alignment horizontal="center" vertical="center" wrapText="1"/>
    </xf>
    <xf numFmtId="0" fontId="19" fillId="0" borderId="25" xfId="0" applyFont="1" applyBorder="1" applyAlignment="1">
      <alignment horizontal="center" vertical="center"/>
    </xf>
    <xf numFmtId="0" fontId="19" fillId="0" borderId="1" xfId="0" applyFont="1" applyBorder="1" applyAlignment="1">
      <alignment horizontal="center" vertical="center"/>
    </xf>
    <xf numFmtId="0" fontId="19" fillId="0" borderId="24" xfId="0" applyFont="1" applyBorder="1" applyAlignment="1">
      <alignment horizontal="center" vertical="center"/>
    </xf>
    <xf numFmtId="0" fontId="18" fillId="6" borderId="15" xfId="0" applyFont="1" applyFill="1" applyBorder="1" applyAlignment="1">
      <alignment horizontal="center" vertical="center" wrapText="1"/>
    </xf>
    <xf numFmtId="0" fontId="10" fillId="0" borderId="20" xfId="0" applyFont="1" applyBorder="1" applyAlignment="1">
      <alignment horizontal="center" vertical="center"/>
    </xf>
    <xf numFmtId="0" fontId="10" fillId="0" borderId="22" xfId="0" applyFont="1" applyBorder="1" applyAlignment="1">
      <alignment horizontal="center" vertical="center"/>
    </xf>
    <xf numFmtId="0" fontId="10" fillId="0" borderId="18" xfId="0" applyFont="1" applyBorder="1" applyAlignment="1">
      <alignment horizontal="center" vertical="center"/>
    </xf>
    <xf numFmtId="0" fontId="10" fillId="0" borderId="12" xfId="0" applyFont="1" applyBorder="1" applyAlignment="1">
      <alignment horizontal="center" vertical="center"/>
    </xf>
    <xf numFmtId="0" fontId="10" fillId="0" borderId="0" xfId="0" applyFont="1" applyAlignment="1">
      <alignment horizontal="center"/>
    </xf>
    <xf numFmtId="164" fontId="20" fillId="2" borderId="4" xfId="0" applyNumberFormat="1" applyFont="1" applyFill="1" applyBorder="1" applyAlignment="1">
      <alignment horizontal="center" vertical="center"/>
    </xf>
    <xf numFmtId="0" fontId="10" fillId="2" borderId="5" xfId="3" applyNumberFormat="1" applyFont="1" applyFill="1" applyBorder="1" applyAlignment="1">
      <alignment horizontal="center" vertical="center"/>
    </xf>
    <xf numFmtId="0" fontId="10" fillId="2" borderId="4" xfId="0" applyFont="1" applyFill="1" applyBorder="1" applyAlignment="1">
      <alignment horizontal="center"/>
    </xf>
    <xf numFmtId="0" fontId="17" fillId="2" borderId="4" xfId="0" applyFont="1" applyFill="1" applyBorder="1" applyAlignment="1">
      <alignment horizontal="center" vertical="center"/>
    </xf>
    <xf numFmtId="2" fontId="10" fillId="2" borderId="4" xfId="0" applyNumberFormat="1" applyFont="1" applyFill="1" applyBorder="1" applyAlignment="1">
      <alignment horizontal="center" vertical="center"/>
    </xf>
    <xf numFmtId="14" fontId="10" fillId="8" borderId="4" xfId="0" applyNumberFormat="1" applyFont="1" applyFill="1" applyBorder="1" applyAlignment="1">
      <alignment horizontal="center" vertical="center"/>
    </xf>
    <xf numFmtId="164" fontId="10" fillId="8" borderId="4" xfId="0" applyNumberFormat="1" applyFont="1" applyFill="1" applyBorder="1" applyAlignment="1">
      <alignment horizontal="center" vertical="center"/>
    </xf>
    <xf numFmtId="0" fontId="10" fillId="8" borderId="4" xfId="0" applyFont="1" applyFill="1" applyBorder="1" applyAlignment="1">
      <alignment horizontal="center" vertical="center"/>
    </xf>
    <xf numFmtId="0" fontId="10" fillId="8" borderId="4" xfId="0" applyFont="1" applyFill="1" applyBorder="1" applyAlignment="1">
      <alignment horizontal="center"/>
    </xf>
    <xf numFmtId="0" fontId="17" fillId="8" borderId="4" xfId="0" applyFont="1" applyFill="1" applyBorder="1" applyAlignment="1">
      <alignment horizontal="center" vertical="center"/>
    </xf>
    <xf numFmtId="0" fontId="21" fillId="0" borderId="4" xfId="0" applyFont="1" applyBorder="1" applyAlignment="1">
      <alignment horizontal="center" vertical="center"/>
    </xf>
    <xf numFmtId="49" fontId="10" fillId="0" borderId="4" xfId="0" applyNumberFormat="1" applyFont="1" applyBorder="1" applyAlignment="1">
      <alignment horizontal="center" vertical="center"/>
    </xf>
    <xf numFmtId="0" fontId="10" fillId="9" borderId="4" xfId="0" applyFont="1" applyFill="1" applyBorder="1" applyAlignment="1">
      <alignment horizontal="center" vertical="center"/>
    </xf>
    <xf numFmtId="14" fontId="10" fillId="9" borderId="4" xfId="0" applyNumberFormat="1" applyFont="1" applyFill="1" applyBorder="1" applyAlignment="1">
      <alignment horizontal="center" vertical="center"/>
    </xf>
    <xf numFmtId="164" fontId="10" fillId="9" borderId="4" xfId="0" applyNumberFormat="1" applyFont="1" applyFill="1" applyBorder="1" applyAlignment="1">
      <alignment horizontal="center" vertical="center"/>
    </xf>
    <xf numFmtId="0" fontId="17" fillId="9" borderId="4" xfId="0" applyFont="1" applyFill="1" applyBorder="1" applyAlignment="1">
      <alignment horizontal="center" vertical="center"/>
    </xf>
    <xf numFmtId="0" fontId="10" fillId="9" borderId="5" xfId="0" applyFont="1" applyFill="1" applyBorder="1" applyAlignment="1">
      <alignment horizontal="center" vertical="center"/>
    </xf>
    <xf numFmtId="2" fontId="10" fillId="9" borderId="5" xfId="0" applyNumberFormat="1" applyFont="1" applyFill="1" applyBorder="1" applyAlignment="1">
      <alignment horizontal="center" vertical="center"/>
    </xf>
    <xf numFmtId="0" fontId="1" fillId="9" borderId="0" xfId="0" applyFont="1" applyFill="1" applyAlignment="1">
      <alignment horizontal="center" vertical="center"/>
    </xf>
    <xf numFmtId="0" fontId="4" fillId="0" borderId="4" xfId="0" applyFont="1" applyBorder="1" applyAlignment="1">
      <alignment horizontal="center" vertical="center" wrapText="1"/>
    </xf>
    <xf numFmtId="20" fontId="10" fillId="0" borderId="4" xfId="0" applyNumberFormat="1" applyFont="1" applyBorder="1" applyAlignment="1">
      <alignment horizontal="center" vertical="center"/>
    </xf>
    <xf numFmtId="0" fontId="6" fillId="5" borderId="4" xfId="0" applyFont="1" applyFill="1" applyBorder="1" applyAlignment="1">
      <alignment horizontal="center" vertical="center"/>
    </xf>
    <xf numFmtId="0" fontId="6"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6" fillId="0" borderId="4" xfId="0" applyFont="1" applyBorder="1" applyAlignment="1">
      <alignment horizontal="center" vertical="center" wrapText="1"/>
    </xf>
    <xf numFmtId="0" fontId="3" fillId="7" borderId="10" xfId="0" applyFont="1" applyFill="1" applyBorder="1" applyAlignment="1">
      <alignment horizontal="center"/>
    </xf>
    <xf numFmtId="0" fontId="3" fillId="7" borderId="11" xfId="0" applyFont="1" applyFill="1" applyBorder="1" applyAlignment="1">
      <alignment horizontal="center"/>
    </xf>
    <xf numFmtId="0" fontId="3" fillId="7" borderId="27" xfId="0" applyFont="1" applyFill="1" applyBorder="1" applyAlignment="1">
      <alignment horizontal="center"/>
    </xf>
    <xf numFmtId="0" fontId="3" fillId="7" borderId="28" xfId="0" applyFont="1" applyFill="1" applyBorder="1" applyAlignment="1">
      <alignment horizontal="center"/>
    </xf>
  </cellXfs>
  <cellStyles count="2846">
    <cellStyle name="Millares" xfId="3" builtinId="3"/>
    <cellStyle name="Millares [0] 2" xfId="2" xr:uid="{3F104F23-DEFC-4A81-A6A8-8A0AAC4E5EAE}"/>
    <cellStyle name="Millares [0] 2 10" xfId="196" xr:uid="{C4653032-4F7A-4310-9F0F-EEB21BB8EC67}"/>
    <cellStyle name="Millares [0] 2 10 2" xfId="1038" xr:uid="{F54C0D8D-E95C-419B-BB02-0E3E446AE501}"/>
    <cellStyle name="Millares [0] 2 10 3" xfId="1535" xr:uid="{C24DE1AF-3690-4974-9981-370BAF887E02}"/>
    <cellStyle name="Millares [0] 2 10 4" xfId="2035" xr:uid="{7F28C7B9-46BD-43DA-B84C-2050D8F87318}"/>
    <cellStyle name="Millares [0] 2 10 5" xfId="2533" xr:uid="{D787A5D8-EAB4-4A5A-897A-F0AB745D7B9F}"/>
    <cellStyle name="Millares [0] 2 10 6" xfId="536" xr:uid="{087C516D-3F60-4656-9340-A42C76C1A149}"/>
    <cellStyle name="Millares [0] 2 11" xfId="353" xr:uid="{F13D2644-93E4-4AEE-94FF-0EF53079F77F}"/>
    <cellStyle name="Millares [0] 2 11 2" xfId="1195" xr:uid="{0972DFBD-BC0D-483C-977B-FD726D61445A}"/>
    <cellStyle name="Millares [0] 2 11 3" xfId="1692" xr:uid="{BE9147E4-4157-498A-A910-67B2CFD3BACD}"/>
    <cellStyle name="Millares [0] 2 11 4" xfId="2192" xr:uid="{D7109D8D-0870-430A-BB27-7C7AEA713949}"/>
    <cellStyle name="Millares [0] 2 11 5" xfId="2690" xr:uid="{61E9168D-A7B6-45E5-A3F4-49C9E5B1F12D}"/>
    <cellStyle name="Millares [0] 2 11 6" xfId="693" xr:uid="{8E0298A7-42D8-461F-B166-B74A55A50417}"/>
    <cellStyle name="Millares [0] 2 12" xfId="159" xr:uid="{476FEA32-867F-43B5-884A-0A3040324ABF}"/>
    <cellStyle name="Millares [0] 2 12 2" xfId="1507" xr:uid="{EBB8C64C-0D0C-44F3-9FFB-656B02F64EC9}"/>
    <cellStyle name="Millares [0] 2 12 3" xfId="2007" xr:uid="{C92B947A-ADB3-4718-9B31-F52B00B7F808}"/>
    <cellStyle name="Millares [0] 2 12 4" xfId="2505" xr:uid="{12196E74-2372-46AD-AA3F-84765ECF181D}"/>
    <cellStyle name="Millares [0] 2 12 5" xfId="1006" xr:uid="{0715CE63-76B0-47FF-9BC0-F8ECD38EE94C}"/>
    <cellStyle name="Millares [0] 2 13" xfId="849" xr:uid="{CC415174-F01C-41EF-BF74-A20BF26B26D4}"/>
    <cellStyle name="Millares [0] 2 14" xfId="1351" xr:uid="{B55CA197-63D1-4BE5-9510-B61C0EBAF861}"/>
    <cellStyle name="Millares [0] 2 15" xfId="1851" xr:uid="{A766BC8E-0745-49C7-B9C7-E057618A1850}"/>
    <cellStyle name="Millares [0] 2 16" xfId="2349" xr:uid="{C7D2CD24-4FAF-43EF-A30F-5A5F96868E42}"/>
    <cellStyle name="Millares [0] 2 17" xfId="509" xr:uid="{7FCBD838-CFFA-4167-8354-421C7C3EF69B}"/>
    <cellStyle name="Millares [0] 2 2" xfId="6" xr:uid="{1AE6CFEB-4745-4C84-8A7F-8178B31B31E2}"/>
    <cellStyle name="Millares [0] 2 2 10" xfId="853" xr:uid="{9E8009E3-A118-4B2B-9772-AEDCB8AF0EFD}"/>
    <cellStyle name="Millares [0] 2 2 11" xfId="1355" xr:uid="{B8858DAA-EC50-4C31-ACBA-C9E1D0F3EF12}"/>
    <cellStyle name="Millares [0] 2 2 12" xfId="1855" xr:uid="{7643F08D-D830-417F-A15B-6C3A82B95F68}"/>
    <cellStyle name="Millares [0] 2 2 13" xfId="2353" xr:uid="{AC028553-0BD9-42B7-B49F-567C597D9BE3}"/>
    <cellStyle name="Millares [0] 2 2 14" xfId="511" xr:uid="{0A835F2D-11A5-4F75-BBCE-D6E1C2FEE527}"/>
    <cellStyle name="Millares [0] 2 2 2" xfId="12" xr:uid="{D1A3D76D-E176-4567-87CD-CB06999A6837}"/>
    <cellStyle name="Millares [0] 2 2 2 10" xfId="1360" xr:uid="{D19CEAAE-F4F8-473D-9A6C-0119F84606D2}"/>
    <cellStyle name="Millares [0] 2 2 2 11" xfId="1860" xr:uid="{9A55C0FE-D0E3-4A1F-BCF7-362EF68B7AB9}"/>
    <cellStyle name="Millares [0] 2 2 2 12" xfId="2358" xr:uid="{AC0E7D40-E4CC-488F-8E66-36CF8AFDE404}"/>
    <cellStyle name="Millares [0] 2 2 2 13" xfId="516" xr:uid="{03CC4162-03D3-4918-ABE5-6A19B85C5A5F}"/>
    <cellStyle name="Millares [0] 2 2 2 2" xfId="22" xr:uid="{4E27E648-B0E8-4BDF-B9CD-B101E4989456}"/>
    <cellStyle name="Millares [0] 2 2 2 2 10" xfId="1870" xr:uid="{E06E9454-A929-4C6E-93CC-045F61AB0A92}"/>
    <cellStyle name="Millares [0] 2 2 2 2 11" xfId="2368" xr:uid="{78290178-B9E3-4D88-A410-54FDFEE29BD1}"/>
    <cellStyle name="Millares [0] 2 2 2 2 12" xfId="526" xr:uid="{10FDDE30-5948-4301-9D7F-D7FA468770D4}"/>
    <cellStyle name="Millares [0] 2 2 2 2 2" xfId="47" xr:uid="{185E872A-BA68-47AB-8A31-708AECDFE33F}"/>
    <cellStyle name="Millares [0] 2 2 2 2 2 10" xfId="580" xr:uid="{95D01615-89CF-4F84-B2C2-87A13E7E5F8B}"/>
    <cellStyle name="Millares [0] 2 2 2 2 2 2" xfId="98" xr:uid="{DD759938-DB2F-4478-88CD-BF52A7B9C181}"/>
    <cellStyle name="Millares [0] 2 2 2 2 2 2 2" xfId="448" xr:uid="{58566C58-A72A-42C0-AA5A-6076A9BFEC95}"/>
    <cellStyle name="Millares [0] 2 2 2 2 2 2 2 2" xfId="1290" xr:uid="{DE68B6EB-9613-49CC-8E9E-00B03843787C}"/>
    <cellStyle name="Millares [0] 2 2 2 2 2 2 2 3" xfId="1787" xr:uid="{E2145076-A8F7-4138-A319-AF8520241545}"/>
    <cellStyle name="Millares [0] 2 2 2 2 2 2 2 4" xfId="2287" xr:uid="{96F099C9-FB11-45FC-90E7-4863B7324D1C}"/>
    <cellStyle name="Millares [0] 2 2 2 2 2 2 2 5" xfId="2785" xr:uid="{5234D730-CE80-47C2-8BDE-FCCA3523A5C5}"/>
    <cellStyle name="Millares [0] 2 2 2 2 2 2 2 6" xfId="788" xr:uid="{04EC72BA-2E0B-4C8A-82C6-3CEAADECFF54}"/>
    <cellStyle name="Millares [0] 2 2 2 2 2 2 3" xfId="291" xr:uid="{F52FBDB8-CE1C-4EA0-8872-C5E676B530D3}"/>
    <cellStyle name="Millares [0] 2 2 2 2 2 2 3 2" xfId="1630" xr:uid="{1D06B1B2-7FBC-4952-8263-E71B7BDC9DE3}"/>
    <cellStyle name="Millares [0] 2 2 2 2 2 2 3 3" xfId="2130" xr:uid="{F5903F49-6C65-4AF4-81A6-5014F9272DD2}"/>
    <cellStyle name="Millares [0] 2 2 2 2 2 2 3 4" xfId="2628" xr:uid="{EAF94926-498E-4C08-9243-9D5CA5338F3D}"/>
    <cellStyle name="Millares [0] 2 2 2 2 2 2 3 5" xfId="1133" xr:uid="{9AA49F79-4AFE-43FE-A968-B058CECBFD8A}"/>
    <cellStyle name="Millares [0] 2 2 2 2 2 2 4" xfId="945" xr:uid="{9884A6F5-9332-45ED-8BC2-7C8649DFDF65}"/>
    <cellStyle name="Millares [0] 2 2 2 2 2 2 5" xfId="1446" xr:uid="{AAF80D1B-518E-4ACA-B74A-EC953C916D8D}"/>
    <cellStyle name="Millares [0] 2 2 2 2 2 2 6" xfId="1946" xr:uid="{B40BA740-AACE-46AA-A4BE-34213B7DA544}"/>
    <cellStyle name="Millares [0] 2 2 2 2 2 2 7" xfId="2444" xr:uid="{46E85085-C905-4D87-9082-FC0F1E8B7C36}"/>
    <cellStyle name="Millares [0] 2 2 2 2 2 2 8" xfId="631" xr:uid="{4F89E712-D915-4DFA-99D3-24E0E87A21C6}"/>
    <cellStyle name="Millares [0] 2 2 2 2 2 3" xfId="151" xr:uid="{F9C4F897-9141-4E0C-BF45-BC5763FA7F66}"/>
    <cellStyle name="Millares [0] 2 2 2 2 2 3 2" xfId="501" xr:uid="{1D3AD7AA-69D4-4480-97BD-9F98D82A951C}"/>
    <cellStyle name="Millares [0] 2 2 2 2 2 3 2 2" xfId="1343" xr:uid="{83733D43-4E9F-4D2F-B3F7-787F41CAD7EA}"/>
    <cellStyle name="Millares [0] 2 2 2 2 2 3 2 3" xfId="1840" xr:uid="{E52B7A9E-8194-44F7-9ACC-A585DDD1F6B3}"/>
    <cellStyle name="Millares [0] 2 2 2 2 2 3 2 4" xfId="2340" xr:uid="{AC57070B-92BD-457C-811D-58391049ED5F}"/>
    <cellStyle name="Millares [0] 2 2 2 2 2 3 2 5" xfId="2838" xr:uid="{BA248E3D-93FF-44BF-B70B-C3E40F345A35}"/>
    <cellStyle name="Millares [0] 2 2 2 2 2 3 2 6" xfId="841" xr:uid="{5961D17B-B4CC-44F9-8AFF-B89392556405}"/>
    <cellStyle name="Millares [0] 2 2 2 2 2 3 3" xfId="344" xr:uid="{1B9A5D02-58DD-4174-ABB5-5BCEB075A2F7}"/>
    <cellStyle name="Millares [0] 2 2 2 2 2 3 3 2" xfId="1683" xr:uid="{B61E0013-1691-4DC0-A991-2E043563E4C5}"/>
    <cellStyle name="Millares [0] 2 2 2 2 2 3 3 3" xfId="2183" xr:uid="{130A86AB-4330-44B4-BDD9-CB2C91B8B5D6}"/>
    <cellStyle name="Millares [0] 2 2 2 2 2 3 3 4" xfId="2681" xr:uid="{BDA850AB-F289-4A42-BE12-968F8D1261B0}"/>
    <cellStyle name="Millares [0] 2 2 2 2 2 3 3 5" xfId="1186" xr:uid="{D5542A28-B76C-43A1-ABBE-B17AA1E45468}"/>
    <cellStyle name="Millares [0] 2 2 2 2 2 3 4" xfId="998" xr:uid="{6EDB8849-462C-4C19-98E3-A059BC4A22BF}"/>
    <cellStyle name="Millares [0] 2 2 2 2 2 3 5" xfId="1499" xr:uid="{9B400397-3819-4FE3-B3BB-D9DC31DF2D3E}"/>
    <cellStyle name="Millares [0] 2 2 2 2 2 3 6" xfId="1999" xr:uid="{2415C072-E796-4C56-A852-B50893F7DC2C}"/>
    <cellStyle name="Millares [0] 2 2 2 2 2 3 7" xfId="2497" xr:uid="{AC9E0722-FACA-4A97-80B4-A70490BBC32C}"/>
    <cellStyle name="Millares [0] 2 2 2 2 2 3 8" xfId="684" xr:uid="{587AC2DF-C283-4DD3-836A-4CAFA577CEEA}"/>
    <cellStyle name="Millares [0] 2 2 2 2 2 4" xfId="397" xr:uid="{48499B39-397F-43DB-A22D-07D90DAB7D0F}"/>
    <cellStyle name="Millares [0] 2 2 2 2 2 4 2" xfId="1239" xr:uid="{56179F84-C666-46E7-874C-714451597269}"/>
    <cellStyle name="Millares [0] 2 2 2 2 2 4 3" xfId="1736" xr:uid="{76E41FCF-A834-461D-937B-5CD4BBC14CF6}"/>
    <cellStyle name="Millares [0] 2 2 2 2 2 4 4" xfId="2236" xr:uid="{E03E51A9-17C9-4442-A170-3F7F15E68DF2}"/>
    <cellStyle name="Millares [0] 2 2 2 2 2 4 5" xfId="2734" xr:uid="{9E23E856-0C54-4248-A053-8B5C906CA24C}"/>
    <cellStyle name="Millares [0] 2 2 2 2 2 4 6" xfId="737" xr:uid="{BE9A1940-8CB0-449C-9206-1FC8C8564D5A}"/>
    <cellStyle name="Millares [0] 2 2 2 2 2 5" xfId="240" xr:uid="{23F025FC-8346-404F-8768-906AFB84DB87}"/>
    <cellStyle name="Millares [0] 2 2 2 2 2 5 2" xfId="1579" xr:uid="{7976E9D8-7CF3-4409-BDF5-0DE4141E23DA}"/>
    <cellStyle name="Millares [0] 2 2 2 2 2 5 3" xfId="2079" xr:uid="{A8FA8A07-EFD5-43CA-8497-C67DC5297F11}"/>
    <cellStyle name="Millares [0] 2 2 2 2 2 5 4" xfId="2577" xr:uid="{DEF88D64-996D-4219-8BC5-A6354D3ACD73}"/>
    <cellStyle name="Millares [0] 2 2 2 2 2 5 5" xfId="1082" xr:uid="{E873E06F-48A2-4D03-80E3-81CCEAF02068}"/>
    <cellStyle name="Millares [0] 2 2 2 2 2 6" xfId="894" xr:uid="{B5CBC92D-36B2-4311-8936-1DA06AFBB3D7}"/>
    <cellStyle name="Millares [0] 2 2 2 2 2 7" xfId="1395" xr:uid="{604430B4-CBDD-4991-8007-13A62D62DAAD}"/>
    <cellStyle name="Millares [0] 2 2 2 2 2 8" xfId="1895" xr:uid="{C3C3DA5E-C331-460B-8D17-8F0CE10F8BAB}"/>
    <cellStyle name="Millares [0] 2 2 2 2 2 9" xfId="2393" xr:uid="{32412FF3-0450-405A-9CC8-B0E63C31AA41}"/>
    <cellStyle name="Millares [0] 2 2 2 2 3" xfId="73" xr:uid="{389365D1-8F3A-4F1E-87A6-729818107BE5}"/>
    <cellStyle name="Millares [0] 2 2 2 2 3 2" xfId="423" xr:uid="{5A3D85EA-2E9C-4289-9D5E-9A09B2362CB9}"/>
    <cellStyle name="Millares [0] 2 2 2 2 3 2 2" xfId="1265" xr:uid="{5B73B2D3-486D-4C66-B102-3BC03CFA4364}"/>
    <cellStyle name="Millares [0] 2 2 2 2 3 2 3" xfId="1762" xr:uid="{72743B56-F26E-45A4-BDF1-024509E4B7DA}"/>
    <cellStyle name="Millares [0] 2 2 2 2 3 2 4" xfId="2262" xr:uid="{01FB88D8-686F-4600-BFDF-7F9C0459F9B3}"/>
    <cellStyle name="Millares [0] 2 2 2 2 3 2 5" xfId="2760" xr:uid="{3355DB4E-DC0B-47BE-8385-F7C7BD79D3BB}"/>
    <cellStyle name="Millares [0] 2 2 2 2 3 2 6" xfId="763" xr:uid="{4BBDCCE7-C970-46E3-A8B8-580C1398FBD9}"/>
    <cellStyle name="Millares [0] 2 2 2 2 3 3" xfId="266" xr:uid="{EC7BE73C-0166-46AD-9163-20C7EFC200D0}"/>
    <cellStyle name="Millares [0] 2 2 2 2 3 3 2" xfId="1605" xr:uid="{87890062-5262-4320-8117-85A3A739FC35}"/>
    <cellStyle name="Millares [0] 2 2 2 2 3 3 3" xfId="2105" xr:uid="{535CF50C-7EA8-4EC7-A811-8F74EB422D85}"/>
    <cellStyle name="Millares [0] 2 2 2 2 3 3 4" xfId="2603" xr:uid="{6046272D-9745-4163-A6A4-46BC1601E468}"/>
    <cellStyle name="Millares [0] 2 2 2 2 3 3 5" xfId="1108" xr:uid="{FC3497C5-1DE1-4EB1-9228-887EFAB71D3E}"/>
    <cellStyle name="Millares [0] 2 2 2 2 3 4" xfId="920" xr:uid="{0204681B-6751-4992-A266-80529B251D44}"/>
    <cellStyle name="Millares [0] 2 2 2 2 3 5" xfId="1421" xr:uid="{F6436B34-BAC6-455C-BC34-AE734AE73BFF}"/>
    <cellStyle name="Millares [0] 2 2 2 2 3 6" xfId="1921" xr:uid="{99940A32-58AC-4A01-AD06-0C278519A99A}"/>
    <cellStyle name="Millares [0] 2 2 2 2 3 7" xfId="2419" xr:uid="{A0328CEE-7326-4C63-9EB6-9115E3001713}"/>
    <cellStyle name="Millares [0] 2 2 2 2 3 8" xfId="606" xr:uid="{3635B93D-2DA9-4EC5-9108-CDCA83109109}"/>
    <cellStyle name="Millares [0] 2 2 2 2 4" xfId="126" xr:uid="{9C19A948-A26C-4F17-9ECE-4D6766406B67}"/>
    <cellStyle name="Millares [0] 2 2 2 2 4 2" xfId="476" xr:uid="{1219AB8F-6A04-4FD8-8EC8-032F8BECAFCE}"/>
    <cellStyle name="Millares [0] 2 2 2 2 4 2 2" xfId="1318" xr:uid="{3B23EC3C-36DE-433C-9206-AB3812A2B3B0}"/>
    <cellStyle name="Millares [0] 2 2 2 2 4 2 3" xfId="1815" xr:uid="{42371BD1-9622-4499-857D-099BAB42DD02}"/>
    <cellStyle name="Millares [0] 2 2 2 2 4 2 4" xfId="2315" xr:uid="{46F57D19-9194-4D59-AF84-9BA7690F7E3E}"/>
    <cellStyle name="Millares [0] 2 2 2 2 4 2 5" xfId="2813" xr:uid="{B645C5C2-264C-4C8E-BED7-9555E6B25ADC}"/>
    <cellStyle name="Millares [0] 2 2 2 2 4 2 6" xfId="816" xr:uid="{24BCB653-4588-494F-8DDF-5CB534FBE3A0}"/>
    <cellStyle name="Millares [0] 2 2 2 2 4 3" xfId="319" xr:uid="{45A703C1-A520-43CC-9CFB-715DEBB5CC0D}"/>
    <cellStyle name="Millares [0] 2 2 2 2 4 3 2" xfId="1658" xr:uid="{AA7D1BE6-5B7A-423A-9976-79C3C92A763E}"/>
    <cellStyle name="Millares [0] 2 2 2 2 4 3 3" xfId="2158" xr:uid="{B4641739-B178-44DB-8763-EBF17D99FCC3}"/>
    <cellStyle name="Millares [0] 2 2 2 2 4 3 4" xfId="2656" xr:uid="{05E89CC2-9202-4FFB-A4F3-AA91E805D77E}"/>
    <cellStyle name="Millares [0] 2 2 2 2 4 3 5" xfId="1161" xr:uid="{DEFA5C09-0A06-4685-A044-BA3E4DDA3FC4}"/>
    <cellStyle name="Millares [0] 2 2 2 2 4 4" xfId="973" xr:uid="{395FE4E7-6D1E-400A-AD00-58E13F09C12E}"/>
    <cellStyle name="Millares [0] 2 2 2 2 4 5" xfId="1474" xr:uid="{AC35CC75-60B0-4C1F-BE8F-DFD3CD7C5D46}"/>
    <cellStyle name="Millares [0] 2 2 2 2 4 6" xfId="1974" xr:uid="{CFDDDC85-FBB9-4026-80BF-5C756C4EBBAE}"/>
    <cellStyle name="Millares [0] 2 2 2 2 4 7" xfId="2472" xr:uid="{FD813598-4E4F-490E-B94E-0010B07E17BE}"/>
    <cellStyle name="Millares [0] 2 2 2 2 4 8" xfId="659" xr:uid="{0F62A6F0-53FD-4F8C-A56D-63B568EBA766}"/>
    <cellStyle name="Millares [0] 2 2 2 2 5" xfId="215" xr:uid="{9B79D924-A490-46B2-9F80-181A30386774}"/>
    <cellStyle name="Millares [0] 2 2 2 2 5 2" xfId="1057" xr:uid="{F2020107-9671-4941-87D5-951B87687387}"/>
    <cellStyle name="Millares [0] 2 2 2 2 5 3" xfId="1554" xr:uid="{2C8A34EA-D5C9-49CD-8BD9-1520F6F35A4F}"/>
    <cellStyle name="Millares [0] 2 2 2 2 5 4" xfId="2054" xr:uid="{0F6D81F1-8A60-4508-9F72-CE356C4813A4}"/>
    <cellStyle name="Millares [0] 2 2 2 2 5 5" xfId="2552" xr:uid="{C7FBD481-8CEC-4BF6-AC42-6A0B3A3DBFCF}"/>
    <cellStyle name="Millares [0] 2 2 2 2 5 6" xfId="555" xr:uid="{1A08FF7F-29DD-4266-B134-A97CC35EE5B8}"/>
    <cellStyle name="Millares [0] 2 2 2 2 6" xfId="372" xr:uid="{D8CBD628-00F3-49D6-A7A4-2BC5311C5F96}"/>
    <cellStyle name="Millares [0] 2 2 2 2 6 2" xfId="1214" xr:uid="{4EDB8846-231E-4A99-A013-AD48510B02ED}"/>
    <cellStyle name="Millares [0] 2 2 2 2 6 3" xfId="1711" xr:uid="{B6F3DB9E-5CAD-4455-A187-3B6A4D3DA8E3}"/>
    <cellStyle name="Millares [0] 2 2 2 2 6 4" xfId="2211" xr:uid="{EB837322-B81E-41A4-90A4-AD7FEFED47A4}"/>
    <cellStyle name="Millares [0] 2 2 2 2 6 5" xfId="2709" xr:uid="{0CF66D6F-61D7-4ABB-B78E-9F856D9E4603}"/>
    <cellStyle name="Millares [0] 2 2 2 2 6 6" xfId="712" xr:uid="{CF1F44E3-80C3-40A0-9295-EE4426F769D0}"/>
    <cellStyle name="Millares [0] 2 2 2 2 7" xfId="176" xr:uid="{F9E3AAB6-169F-4379-9814-ED32C3867033}"/>
    <cellStyle name="Millares [0] 2 2 2 2 7 2" xfId="1524" xr:uid="{6504F14B-70D9-4B85-83CA-18D2D21D135A}"/>
    <cellStyle name="Millares [0] 2 2 2 2 7 3" xfId="2024" xr:uid="{EF123C89-8E92-48E0-9D46-DECD83AE9425}"/>
    <cellStyle name="Millares [0] 2 2 2 2 7 4" xfId="2522" xr:uid="{6BA29BB0-213D-4920-A04B-A5B63637395C}"/>
    <cellStyle name="Millares [0] 2 2 2 2 7 5" xfId="1023" xr:uid="{1C649292-F798-490B-9C38-FCAEC62CC0EE}"/>
    <cellStyle name="Millares [0] 2 2 2 2 8" xfId="869" xr:uid="{8D8C10E6-BB1C-4D9C-822E-1EB12E6C42E2}"/>
    <cellStyle name="Millares [0] 2 2 2 2 9" xfId="1370" xr:uid="{4C230C35-DF48-459C-999A-CB5B6E96086A}"/>
    <cellStyle name="Millares [0] 2 2 2 3" xfId="37" xr:uid="{B5C55E81-5EB1-485A-B3D1-C953B88FDA53}"/>
    <cellStyle name="Millares [0] 2 2 2 3 10" xfId="570" xr:uid="{D23E03CA-A90D-4BF1-97EF-5B2514FAF6F2}"/>
    <cellStyle name="Millares [0] 2 2 2 3 2" xfId="88" xr:uid="{6A4B8F48-007C-4924-A4A3-AA624F45B2B0}"/>
    <cellStyle name="Millares [0] 2 2 2 3 2 2" xfId="438" xr:uid="{8D8183AD-0101-4869-B555-AEF740399FC2}"/>
    <cellStyle name="Millares [0] 2 2 2 3 2 2 2" xfId="1280" xr:uid="{20E40ECD-76FD-4BF1-BB53-95ED6B823616}"/>
    <cellStyle name="Millares [0] 2 2 2 3 2 2 3" xfId="1777" xr:uid="{84AEFF73-9095-4FDB-B4CE-D21270603E3D}"/>
    <cellStyle name="Millares [0] 2 2 2 3 2 2 4" xfId="2277" xr:uid="{3E7B985D-C2C8-46AB-8320-925D0DBA7C52}"/>
    <cellStyle name="Millares [0] 2 2 2 3 2 2 5" xfId="2775" xr:uid="{F8D65E7A-F9F9-4D1E-9C16-0491C5BE351D}"/>
    <cellStyle name="Millares [0] 2 2 2 3 2 2 6" xfId="778" xr:uid="{3849952D-2848-4E11-BEEE-B8B8F5A19497}"/>
    <cellStyle name="Millares [0] 2 2 2 3 2 3" xfId="281" xr:uid="{41D26F93-7903-4FA6-BCD6-7F19BD8E88DD}"/>
    <cellStyle name="Millares [0] 2 2 2 3 2 3 2" xfId="1620" xr:uid="{6F769274-9BCE-4D57-8409-060FE5819759}"/>
    <cellStyle name="Millares [0] 2 2 2 3 2 3 3" xfId="2120" xr:uid="{FAF47F55-5848-4733-A4B1-8AB2D2BE303D}"/>
    <cellStyle name="Millares [0] 2 2 2 3 2 3 4" xfId="2618" xr:uid="{B7359FD6-F276-410B-ADFD-138C1DF59412}"/>
    <cellStyle name="Millares [0] 2 2 2 3 2 3 5" xfId="1123" xr:uid="{411F92F5-A262-42CB-B5B0-0EC05A9D3AC5}"/>
    <cellStyle name="Millares [0] 2 2 2 3 2 4" xfId="935" xr:uid="{B6CF77C5-84F0-42F5-90FB-B044F37A500E}"/>
    <cellStyle name="Millares [0] 2 2 2 3 2 5" xfId="1436" xr:uid="{578EE21A-10F6-493E-A539-CF066016AC37}"/>
    <cellStyle name="Millares [0] 2 2 2 3 2 6" xfId="1936" xr:uid="{6853E712-BB40-408F-B553-D3AFA06F1AC2}"/>
    <cellStyle name="Millares [0] 2 2 2 3 2 7" xfId="2434" xr:uid="{8759110A-7A14-4C57-837C-15BF8933E70A}"/>
    <cellStyle name="Millares [0] 2 2 2 3 2 8" xfId="621" xr:uid="{5898EA02-4FE6-47FF-8E03-A57C2F7B0839}"/>
    <cellStyle name="Millares [0] 2 2 2 3 3" xfId="141" xr:uid="{540AAF08-4A4D-4252-AF1D-B5EC3E5E2497}"/>
    <cellStyle name="Millares [0] 2 2 2 3 3 2" xfId="491" xr:uid="{156F8A1D-BE7A-4069-B0A4-2F1BCE65E54F}"/>
    <cellStyle name="Millares [0] 2 2 2 3 3 2 2" xfId="1333" xr:uid="{58A28D4A-FE67-439E-9161-B0598EF2088A}"/>
    <cellStyle name="Millares [0] 2 2 2 3 3 2 3" xfId="1830" xr:uid="{29ECD274-E18B-4D83-8912-0BD78AA9BF47}"/>
    <cellStyle name="Millares [0] 2 2 2 3 3 2 4" xfId="2330" xr:uid="{145F32B4-E481-409E-A00C-9C175C92F2DA}"/>
    <cellStyle name="Millares [0] 2 2 2 3 3 2 5" xfId="2828" xr:uid="{8BD7F40B-39C7-4B17-AB69-32D0A74FC76E}"/>
    <cellStyle name="Millares [0] 2 2 2 3 3 2 6" xfId="831" xr:uid="{A4628E37-D942-452C-9F34-1E93579D348F}"/>
    <cellStyle name="Millares [0] 2 2 2 3 3 3" xfId="334" xr:uid="{1C10E965-CE0E-4F1B-8BBB-DF7B9E2A984A}"/>
    <cellStyle name="Millares [0] 2 2 2 3 3 3 2" xfId="1673" xr:uid="{3648D868-2980-49DB-B440-0A37376E8516}"/>
    <cellStyle name="Millares [0] 2 2 2 3 3 3 3" xfId="2173" xr:uid="{272ED717-7DED-409A-9072-752471627171}"/>
    <cellStyle name="Millares [0] 2 2 2 3 3 3 4" xfId="2671" xr:uid="{31D615E9-1759-4146-B516-1F6FADF81FDD}"/>
    <cellStyle name="Millares [0] 2 2 2 3 3 3 5" xfId="1176" xr:uid="{9E485EAE-4ADE-4545-B58E-442D65BD3E03}"/>
    <cellStyle name="Millares [0] 2 2 2 3 3 4" xfId="988" xr:uid="{2856F491-15EF-4F18-B441-E2EF44CCB77D}"/>
    <cellStyle name="Millares [0] 2 2 2 3 3 5" xfId="1489" xr:uid="{EB7A08E2-CF9C-4E82-B81C-CA059CFE4F03}"/>
    <cellStyle name="Millares [0] 2 2 2 3 3 6" xfId="1989" xr:uid="{0AE4D357-8910-4992-8EFB-61DB467B6C26}"/>
    <cellStyle name="Millares [0] 2 2 2 3 3 7" xfId="2487" xr:uid="{67F9C74D-194A-4962-B42C-478CE996C0EB}"/>
    <cellStyle name="Millares [0] 2 2 2 3 3 8" xfId="674" xr:uid="{6CFFDE0D-E819-4856-A74C-5C5043D7A53F}"/>
    <cellStyle name="Millares [0] 2 2 2 3 4" xfId="387" xr:uid="{41ED5A60-F971-4287-A445-7E4871A59C0E}"/>
    <cellStyle name="Millares [0] 2 2 2 3 4 2" xfId="1229" xr:uid="{13203BC1-0C03-46DE-97E7-2D79FD8CFF6B}"/>
    <cellStyle name="Millares [0] 2 2 2 3 4 3" xfId="1726" xr:uid="{57178909-F425-4B49-9737-5CE893B02F0D}"/>
    <cellStyle name="Millares [0] 2 2 2 3 4 4" xfId="2226" xr:uid="{AC68594F-E8C2-4A4F-8D9F-D0C8432957B3}"/>
    <cellStyle name="Millares [0] 2 2 2 3 4 5" xfId="2724" xr:uid="{18099C10-B97D-4332-9BEA-18C4590B3E30}"/>
    <cellStyle name="Millares [0] 2 2 2 3 4 6" xfId="727" xr:uid="{AD3F04D6-11AA-4EAE-80D6-8695E064CFB3}"/>
    <cellStyle name="Millares [0] 2 2 2 3 5" xfId="230" xr:uid="{A2402991-7155-4642-AF6E-5EFB8A2D1183}"/>
    <cellStyle name="Millares [0] 2 2 2 3 5 2" xfId="1569" xr:uid="{3EC4E2BB-F313-42AA-B788-5130992189DA}"/>
    <cellStyle name="Millares [0] 2 2 2 3 5 3" xfId="2069" xr:uid="{AFC19622-AA8B-4752-9BDA-3EF9AD499099}"/>
    <cellStyle name="Millares [0] 2 2 2 3 5 4" xfId="2567" xr:uid="{DFD43691-0A71-4335-A4F8-9BC0EA2D773C}"/>
    <cellStyle name="Millares [0] 2 2 2 3 5 5" xfId="1072" xr:uid="{9F85E83B-7CD6-4A18-9DDA-5238C1B658D4}"/>
    <cellStyle name="Millares [0] 2 2 2 3 6" xfId="884" xr:uid="{CA0F31B5-82C6-47DD-8AE2-BD43E991D19E}"/>
    <cellStyle name="Millares [0] 2 2 2 3 7" xfId="1385" xr:uid="{2EEDD26C-A03D-4A63-8FAA-82307469B16C}"/>
    <cellStyle name="Millares [0] 2 2 2 3 8" xfId="1885" xr:uid="{943F9C16-6565-4568-9090-0CAF723BADD2}"/>
    <cellStyle name="Millares [0] 2 2 2 3 9" xfId="2383" xr:uid="{5C78920D-1F73-4D26-B71F-2E2A7B5A628F}"/>
    <cellStyle name="Millares [0] 2 2 2 4" xfId="63" xr:uid="{56B60C8C-3730-443B-92C5-E2C9707A035D}"/>
    <cellStyle name="Millares [0] 2 2 2 4 2" xfId="413" xr:uid="{67971970-DCFF-4542-A05D-42B611CE289F}"/>
    <cellStyle name="Millares [0] 2 2 2 4 2 2" xfId="1255" xr:uid="{763A5D5B-E8E9-4852-BB9E-9D126D7FFC72}"/>
    <cellStyle name="Millares [0] 2 2 2 4 2 3" xfId="1752" xr:uid="{080404AE-9796-452E-98E1-B83CC2279E0A}"/>
    <cellStyle name="Millares [0] 2 2 2 4 2 4" xfId="2252" xr:uid="{3C1A1ED0-7F3A-4030-AB7B-78319192D828}"/>
    <cellStyle name="Millares [0] 2 2 2 4 2 5" xfId="2750" xr:uid="{40A04FD5-EBF6-4BCC-932B-3F5C23B558F8}"/>
    <cellStyle name="Millares [0] 2 2 2 4 2 6" xfId="753" xr:uid="{C9139834-FC4F-4608-A435-6AD579E7899B}"/>
    <cellStyle name="Millares [0] 2 2 2 4 3" xfId="256" xr:uid="{A524F80F-BA8B-4541-90D6-EC327AA84303}"/>
    <cellStyle name="Millares [0] 2 2 2 4 3 2" xfId="1595" xr:uid="{0C5CCCF1-1A81-4909-AC6F-D42B609BF09F}"/>
    <cellStyle name="Millares [0] 2 2 2 4 3 3" xfId="2095" xr:uid="{81C68DE8-BE02-4B95-A154-6D2AA8D9152E}"/>
    <cellStyle name="Millares [0] 2 2 2 4 3 4" xfId="2593" xr:uid="{FDF989AC-5FF3-4755-9BA3-060D065116D9}"/>
    <cellStyle name="Millares [0] 2 2 2 4 3 5" xfId="1098" xr:uid="{A92D21B4-1B06-47AD-942D-14F83D75BE8F}"/>
    <cellStyle name="Millares [0] 2 2 2 4 4" xfId="910" xr:uid="{42A2CD2D-B37F-48CA-B8E1-F6C50D483422}"/>
    <cellStyle name="Millares [0] 2 2 2 4 5" xfId="1411" xr:uid="{78742F68-A8D0-4123-902C-190E4CCBF1F0}"/>
    <cellStyle name="Millares [0] 2 2 2 4 6" xfId="1911" xr:uid="{00FE7D76-BF46-4BC2-96E2-781A751B82CB}"/>
    <cellStyle name="Millares [0] 2 2 2 4 7" xfId="2409" xr:uid="{AE7885D1-C1A7-484A-8756-B060CF60BB97}"/>
    <cellStyle name="Millares [0] 2 2 2 4 8" xfId="596" xr:uid="{AD187F51-D561-4645-93E7-0618DE39D1E2}"/>
    <cellStyle name="Millares [0] 2 2 2 5" xfId="116" xr:uid="{C9827F84-5479-41A6-9C2C-01E82ACFA944}"/>
    <cellStyle name="Millares [0] 2 2 2 5 2" xfId="466" xr:uid="{CA6135DC-2DEE-4928-BBF7-DAACA4E1E28C}"/>
    <cellStyle name="Millares [0] 2 2 2 5 2 2" xfId="1308" xr:uid="{64DC728B-39BE-4D07-B77E-8A22FA4179A2}"/>
    <cellStyle name="Millares [0] 2 2 2 5 2 3" xfId="1805" xr:uid="{E009E1C2-9052-42E7-95D1-0FC177325B52}"/>
    <cellStyle name="Millares [0] 2 2 2 5 2 4" xfId="2305" xr:uid="{9A44B7F3-370E-4B64-BACF-4E7FB8BC7761}"/>
    <cellStyle name="Millares [0] 2 2 2 5 2 5" xfId="2803" xr:uid="{7F71B0CA-F3E0-4775-A6A7-B48375930230}"/>
    <cellStyle name="Millares [0] 2 2 2 5 2 6" xfId="806" xr:uid="{456667CD-BF25-43E1-9F2B-FDEA39DBDA00}"/>
    <cellStyle name="Millares [0] 2 2 2 5 3" xfId="309" xr:uid="{6BD2902D-6D1C-408F-9A84-F67513ED1DE3}"/>
    <cellStyle name="Millares [0] 2 2 2 5 3 2" xfId="1648" xr:uid="{181DA22D-F8DA-456A-B09E-D545657929A6}"/>
    <cellStyle name="Millares [0] 2 2 2 5 3 3" xfId="2148" xr:uid="{04C562FF-40EE-445B-9D3E-30F2889DE54C}"/>
    <cellStyle name="Millares [0] 2 2 2 5 3 4" xfId="2646" xr:uid="{D57E050D-CBD2-483D-9D7D-AA35ACF17703}"/>
    <cellStyle name="Millares [0] 2 2 2 5 3 5" xfId="1151" xr:uid="{DC1827F9-4BA6-4E0B-BCAF-1BF907B2C025}"/>
    <cellStyle name="Millares [0] 2 2 2 5 4" xfId="963" xr:uid="{FF9260EE-D9FD-442B-A5FB-FF941C87B89A}"/>
    <cellStyle name="Millares [0] 2 2 2 5 5" xfId="1464" xr:uid="{752D27C9-F5E4-472C-BBAB-79FF05DCC939}"/>
    <cellStyle name="Millares [0] 2 2 2 5 6" xfId="1964" xr:uid="{AAB711A8-C347-41D5-88FC-012FC54FB660}"/>
    <cellStyle name="Millares [0] 2 2 2 5 7" xfId="2462" xr:uid="{BB60D9E7-F86B-406F-941E-4A5EF75E29C0}"/>
    <cellStyle name="Millares [0] 2 2 2 5 8" xfId="649" xr:uid="{49CA52D9-1032-4A5C-AC6E-E52BAC3BA741}"/>
    <cellStyle name="Millares [0] 2 2 2 6" xfId="205" xr:uid="{09392C00-FBBE-424C-8F48-320FA86B35CB}"/>
    <cellStyle name="Millares [0] 2 2 2 6 2" xfId="1047" xr:uid="{CDD5112B-0495-4C27-9467-4BACE4B5B140}"/>
    <cellStyle name="Millares [0] 2 2 2 6 3" xfId="1544" xr:uid="{04B74DCB-FFD4-4F1A-9DC3-BB93240B886F}"/>
    <cellStyle name="Millares [0] 2 2 2 6 4" xfId="2044" xr:uid="{17368717-BB87-4A4B-9704-E7B6E3BEF360}"/>
    <cellStyle name="Millares [0] 2 2 2 6 5" xfId="2542" xr:uid="{32D3562F-0092-4007-A8FB-C9D1CBD48143}"/>
    <cellStyle name="Millares [0] 2 2 2 6 6" xfId="545" xr:uid="{32F58B9F-1AAD-4B4E-951E-3F4A67480087}"/>
    <cellStyle name="Millares [0] 2 2 2 7" xfId="362" xr:uid="{3B3DD27E-EE73-4308-A17D-3C1F0DE07081}"/>
    <cellStyle name="Millares [0] 2 2 2 7 2" xfId="1204" xr:uid="{BFB4C3DA-7FDD-4507-B721-5A834A8718C4}"/>
    <cellStyle name="Millares [0] 2 2 2 7 3" xfId="1701" xr:uid="{CA8DB31C-0087-4E4B-8DCD-5F096EF03D99}"/>
    <cellStyle name="Millares [0] 2 2 2 7 4" xfId="2201" xr:uid="{369FF9CE-8D7B-4C38-8CB7-CA8B9FAB2336}"/>
    <cellStyle name="Millares [0] 2 2 2 7 5" xfId="2699" xr:uid="{13C14308-0B2A-4AD4-9647-479B0073AB00}"/>
    <cellStyle name="Millares [0] 2 2 2 7 6" xfId="702" xr:uid="{96D806AE-4102-4855-A206-69D2C029D48D}"/>
    <cellStyle name="Millares [0] 2 2 2 8" xfId="166" xr:uid="{D9C68A28-45E3-4590-818F-C62DFD5EFC0F}"/>
    <cellStyle name="Millares [0] 2 2 2 8 2" xfId="1514" xr:uid="{B2963817-74F5-41F4-9F10-229EDD637E97}"/>
    <cellStyle name="Millares [0] 2 2 2 8 3" xfId="2014" xr:uid="{DA7E766C-2A70-4298-915D-D472B3FF71AE}"/>
    <cellStyle name="Millares [0] 2 2 2 8 4" xfId="2512" xr:uid="{95AC2482-D2CA-4599-99AC-81C09302F9E5}"/>
    <cellStyle name="Millares [0] 2 2 2 8 5" xfId="1013" xr:uid="{FB6AE9F9-BA42-4B17-BC04-1D10B7D65E75}"/>
    <cellStyle name="Millares [0] 2 2 2 9" xfId="859" xr:uid="{8D60230D-53F1-4F1E-ADFB-5A64175F4AE5}"/>
    <cellStyle name="Millares [0] 2 2 3" xfId="17" xr:uid="{F134C160-1C90-4F40-A939-472FA023C041}"/>
    <cellStyle name="Millares [0] 2 2 3 10" xfId="1865" xr:uid="{3E2C51B1-ADF7-4C00-8F93-E2D554DB26CA}"/>
    <cellStyle name="Millares [0] 2 2 3 11" xfId="2363" xr:uid="{ED4B5FC6-C5BE-41B7-9126-091F509536E3}"/>
    <cellStyle name="Millares [0] 2 2 3 12" xfId="521" xr:uid="{0936141A-8966-4182-8962-4FE5DD6CCA11}"/>
    <cellStyle name="Millares [0] 2 2 3 2" xfId="42" xr:uid="{20D27617-9088-4F7D-9C6A-9F79E9458C42}"/>
    <cellStyle name="Millares [0] 2 2 3 2 10" xfId="575" xr:uid="{F2456657-030F-4103-A281-D249C1AA0A08}"/>
    <cellStyle name="Millares [0] 2 2 3 2 2" xfId="93" xr:uid="{817FD849-AB22-4C17-A3C7-ED14DFD7F833}"/>
    <cellStyle name="Millares [0] 2 2 3 2 2 2" xfId="443" xr:uid="{F70E3411-C71E-4549-AF86-AE8269CF37F2}"/>
    <cellStyle name="Millares [0] 2 2 3 2 2 2 2" xfId="1285" xr:uid="{1FC98988-B045-414D-B5DE-625A48BEBBE1}"/>
    <cellStyle name="Millares [0] 2 2 3 2 2 2 3" xfId="1782" xr:uid="{601B1ED8-16FC-4629-928C-1A91DAF128A7}"/>
    <cellStyle name="Millares [0] 2 2 3 2 2 2 4" xfId="2282" xr:uid="{E29C8C4F-61AA-4B19-9A67-D0B71862F1C4}"/>
    <cellStyle name="Millares [0] 2 2 3 2 2 2 5" xfId="2780" xr:uid="{18637D8B-8213-4E77-B8F0-250817A63C31}"/>
    <cellStyle name="Millares [0] 2 2 3 2 2 2 6" xfId="783" xr:uid="{607C5127-7A55-4B4D-9E2C-9F519ACC2E37}"/>
    <cellStyle name="Millares [0] 2 2 3 2 2 3" xfId="286" xr:uid="{607D907B-034E-425D-AB01-1AB0529B316C}"/>
    <cellStyle name="Millares [0] 2 2 3 2 2 3 2" xfId="1625" xr:uid="{73982146-69A8-45E1-AC8A-68F0BA438A6A}"/>
    <cellStyle name="Millares [0] 2 2 3 2 2 3 3" xfId="2125" xr:uid="{C9EF55D6-75B3-4F88-AD8B-15B99193AAE0}"/>
    <cellStyle name="Millares [0] 2 2 3 2 2 3 4" xfId="2623" xr:uid="{E2214A94-F7BD-4F88-87D7-5E023A2CE9C7}"/>
    <cellStyle name="Millares [0] 2 2 3 2 2 3 5" xfId="1128" xr:uid="{7EDB63B9-16DC-421A-BD4C-4E2DB1214914}"/>
    <cellStyle name="Millares [0] 2 2 3 2 2 4" xfId="940" xr:uid="{C3372508-DD3E-4A50-B022-415000BBAC9C}"/>
    <cellStyle name="Millares [0] 2 2 3 2 2 5" xfId="1441" xr:uid="{D84C43FE-DEBB-4CF4-A0C8-9B631B015EE1}"/>
    <cellStyle name="Millares [0] 2 2 3 2 2 6" xfId="1941" xr:uid="{C5A5C274-6EDB-4215-A8F1-EE3DB0E80801}"/>
    <cellStyle name="Millares [0] 2 2 3 2 2 7" xfId="2439" xr:uid="{44B32C6D-EA1E-4751-9E83-4BE93217C002}"/>
    <cellStyle name="Millares [0] 2 2 3 2 2 8" xfId="626" xr:uid="{767D2131-5969-43F0-8092-2E30D4ED343B}"/>
    <cellStyle name="Millares [0] 2 2 3 2 3" xfId="146" xr:uid="{5B36F854-5E9D-4ABF-876F-41BB734B2ADF}"/>
    <cellStyle name="Millares [0] 2 2 3 2 3 2" xfId="496" xr:uid="{A83D1B61-08FA-43E7-8A94-7B4EFAFB051F}"/>
    <cellStyle name="Millares [0] 2 2 3 2 3 2 2" xfId="1338" xr:uid="{8308482B-C6A7-4F5E-8CA5-D1B8628A7B21}"/>
    <cellStyle name="Millares [0] 2 2 3 2 3 2 3" xfId="1835" xr:uid="{1163DF91-068A-44DA-B551-DA59843C171D}"/>
    <cellStyle name="Millares [0] 2 2 3 2 3 2 4" xfId="2335" xr:uid="{B7458AAF-EA23-49EA-BB53-7D425744B56C}"/>
    <cellStyle name="Millares [0] 2 2 3 2 3 2 5" xfId="2833" xr:uid="{E52A7E6E-2F1E-4218-836F-73890C225310}"/>
    <cellStyle name="Millares [0] 2 2 3 2 3 2 6" xfId="836" xr:uid="{8A24029E-E6FE-422C-8479-F20C0851DE00}"/>
    <cellStyle name="Millares [0] 2 2 3 2 3 3" xfId="339" xr:uid="{F9D48873-5508-4034-9420-E932EEC3BE23}"/>
    <cellStyle name="Millares [0] 2 2 3 2 3 3 2" xfId="1678" xr:uid="{D714C431-1F89-4590-865C-39F48532B895}"/>
    <cellStyle name="Millares [0] 2 2 3 2 3 3 3" xfId="2178" xr:uid="{A39DC31B-AF3C-4953-B2F0-06A6DA69FFD8}"/>
    <cellStyle name="Millares [0] 2 2 3 2 3 3 4" xfId="2676" xr:uid="{CFBE8348-46C0-4C9F-B7AC-CD467CEC0A16}"/>
    <cellStyle name="Millares [0] 2 2 3 2 3 3 5" xfId="1181" xr:uid="{83B3BEE2-4AB6-4262-9453-6AF216881B45}"/>
    <cellStyle name="Millares [0] 2 2 3 2 3 4" xfId="993" xr:uid="{0782A80B-445B-43AF-830C-1BD3A551D391}"/>
    <cellStyle name="Millares [0] 2 2 3 2 3 5" xfId="1494" xr:uid="{EFF0C61D-3C24-4A81-A4D9-8909ECBD5223}"/>
    <cellStyle name="Millares [0] 2 2 3 2 3 6" xfId="1994" xr:uid="{A3527D59-FB5C-4BEC-BBCA-CE2625AED78A}"/>
    <cellStyle name="Millares [0] 2 2 3 2 3 7" xfId="2492" xr:uid="{1291CE9C-6223-48A3-AF0B-6E3D64E76361}"/>
    <cellStyle name="Millares [0] 2 2 3 2 3 8" xfId="679" xr:uid="{E298505C-C8A5-4225-BDAC-63283E2F8F51}"/>
    <cellStyle name="Millares [0] 2 2 3 2 4" xfId="392" xr:uid="{FE04F330-148A-471B-8C43-B9BD20CD1CD8}"/>
    <cellStyle name="Millares [0] 2 2 3 2 4 2" xfId="1234" xr:uid="{E851C84A-00EC-4C78-A02E-5279FF8211B9}"/>
    <cellStyle name="Millares [0] 2 2 3 2 4 3" xfId="1731" xr:uid="{C10FEE90-F5B4-4217-B64F-52BC48ABA3AF}"/>
    <cellStyle name="Millares [0] 2 2 3 2 4 4" xfId="2231" xr:uid="{24822552-0AA9-458D-B201-677290AE0D41}"/>
    <cellStyle name="Millares [0] 2 2 3 2 4 5" xfId="2729" xr:uid="{FA4DA480-0A1A-461E-BEF7-75485FC2274E}"/>
    <cellStyle name="Millares [0] 2 2 3 2 4 6" xfId="732" xr:uid="{A3E60919-69AF-431D-AB8E-53BBF097B3BF}"/>
    <cellStyle name="Millares [0] 2 2 3 2 5" xfId="235" xr:uid="{5FD2BAD4-50B6-47DE-9CDA-0BA20890C07E}"/>
    <cellStyle name="Millares [0] 2 2 3 2 5 2" xfId="1574" xr:uid="{82AFCBAF-543C-44D9-AFB6-3FE51F5315AB}"/>
    <cellStyle name="Millares [0] 2 2 3 2 5 3" xfId="2074" xr:uid="{571899A3-3E4D-4543-9CA0-BA742307CCC1}"/>
    <cellStyle name="Millares [0] 2 2 3 2 5 4" xfId="2572" xr:uid="{F8D33BE3-1843-43D4-895A-270EEBD7277A}"/>
    <cellStyle name="Millares [0] 2 2 3 2 5 5" xfId="1077" xr:uid="{7C041527-2EB9-4AEA-A286-D00BB0949A3B}"/>
    <cellStyle name="Millares [0] 2 2 3 2 6" xfId="889" xr:uid="{9D4F0942-FE07-4BF3-B117-F8D5AE6B558F}"/>
    <cellStyle name="Millares [0] 2 2 3 2 7" xfId="1390" xr:uid="{D671B3E0-9ACE-48EB-B13C-A9D1AC7C3927}"/>
    <cellStyle name="Millares [0] 2 2 3 2 8" xfId="1890" xr:uid="{477F440E-E7D5-4BBB-AA77-AA08D4C9B8B9}"/>
    <cellStyle name="Millares [0] 2 2 3 2 9" xfId="2388" xr:uid="{C531984F-2F9E-4BD7-9051-49B9D5B87C13}"/>
    <cellStyle name="Millares [0] 2 2 3 3" xfId="68" xr:uid="{C24FC2FF-14CD-4620-93D2-7EDCBD3F1120}"/>
    <cellStyle name="Millares [0] 2 2 3 3 2" xfId="418" xr:uid="{A3E95206-7A77-49AD-973E-379939463975}"/>
    <cellStyle name="Millares [0] 2 2 3 3 2 2" xfId="1260" xr:uid="{A1749E48-1D33-4F26-90D9-5E25BB03CDDD}"/>
    <cellStyle name="Millares [0] 2 2 3 3 2 3" xfId="1757" xr:uid="{E14DCF54-761E-4BFA-84CA-9E3A3B4D655B}"/>
    <cellStyle name="Millares [0] 2 2 3 3 2 4" xfId="2257" xr:uid="{253D1B15-7254-44DD-943A-217D8641D401}"/>
    <cellStyle name="Millares [0] 2 2 3 3 2 5" xfId="2755" xr:uid="{9D1ADF8B-B33C-4B7D-9EC4-D8A3D36FBBBB}"/>
    <cellStyle name="Millares [0] 2 2 3 3 2 6" xfId="758" xr:uid="{764A5AE1-A225-4949-B44B-2AF7C449BE5C}"/>
    <cellStyle name="Millares [0] 2 2 3 3 3" xfId="261" xr:uid="{1D2A6CA1-3F31-46EC-99E0-B0D25FF0C47D}"/>
    <cellStyle name="Millares [0] 2 2 3 3 3 2" xfId="1600" xr:uid="{765EF17C-7B34-4357-B248-8C408B4DAAAC}"/>
    <cellStyle name="Millares [0] 2 2 3 3 3 3" xfId="2100" xr:uid="{98425500-7852-478A-BD06-4A43DB3AB10E}"/>
    <cellStyle name="Millares [0] 2 2 3 3 3 4" xfId="2598" xr:uid="{E782B825-78D5-482C-A877-2673A9AA1FA9}"/>
    <cellStyle name="Millares [0] 2 2 3 3 3 5" xfId="1103" xr:uid="{834E252F-8D6E-422A-87A7-338779A01DAE}"/>
    <cellStyle name="Millares [0] 2 2 3 3 4" xfId="915" xr:uid="{4059EF0D-C754-4B7F-BC0A-E0BD82EA391C}"/>
    <cellStyle name="Millares [0] 2 2 3 3 5" xfId="1416" xr:uid="{20FA895C-5537-4850-ADC0-1522043BC87D}"/>
    <cellStyle name="Millares [0] 2 2 3 3 6" xfId="1916" xr:uid="{F701052D-F217-4459-9087-28580BCC6A09}"/>
    <cellStyle name="Millares [0] 2 2 3 3 7" xfId="2414" xr:uid="{02BFF7A7-CED4-4229-A460-18434904E06A}"/>
    <cellStyle name="Millares [0] 2 2 3 3 8" xfId="601" xr:uid="{3D6095DA-8E43-4EB0-8369-F5011923E34F}"/>
    <cellStyle name="Millares [0] 2 2 3 4" xfId="121" xr:uid="{DA8776F1-838E-474E-B4E5-5CF38F84A451}"/>
    <cellStyle name="Millares [0] 2 2 3 4 2" xfId="471" xr:uid="{AC95CD97-A39B-475F-AA58-F09D203B0753}"/>
    <cellStyle name="Millares [0] 2 2 3 4 2 2" xfId="1313" xr:uid="{053FD67B-E182-41FA-9266-31A938B0B170}"/>
    <cellStyle name="Millares [0] 2 2 3 4 2 3" xfId="1810" xr:uid="{BAF62562-97BE-4656-AB4D-4E7BA5B02004}"/>
    <cellStyle name="Millares [0] 2 2 3 4 2 4" xfId="2310" xr:uid="{6ED8229B-93F3-4831-9FC0-703909500293}"/>
    <cellStyle name="Millares [0] 2 2 3 4 2 5" xfId="2808" xr:uid="{8816E499-94BB-42C3-92D4-C4EB39BAD371}"/>
    <cellStyle name="Millares [0] 2 2 3 4 2 6" xfId="811" xr:uid="{154DF3C8-89A8-4E76-9FEC-4C8B8C053E17}"/>
    <cellStyle name="Millares [0] 2 2 3 4 3" xfId="314" xr:uid="{07F94FD5-CB45-42DE-882B-7D1439B08B4D}"/>
    <cellStyle name="Millares [0] 2 2 3 4 3 2" xfId="1653" xr:uid="{07E4A5F4-C0D6-416A-9E3F-A2AEB2BC6BC6}"/>
    <cellStyle name="Millares [0] 2 2 3 4 3 3" xfId="2153" xr:uid="{65D0792E-55B5-4452-9C6E-5E5CC5D57471}"/>
    <cellStyle name="Millares [0] 2 2 3 4 3 4" xfId="2651" xr:uid="{4247C49F-D64F-40B5-94F4-5217491A5ABB}"/>
    <cellStyle name="Millares [0] 2 2 3 4 3 5" xfId="1156" xr:uid="{9B86BB14-86F3-4492-B8D1-BB06465D261F}"/>
    <cellStyle name="Millares [0] 2 2 3 4 4" xfId="968" xr:uid="{AD8D9532-E017-477C-A582-644833634969}"/>
    <cellStyle name="Millares [0] 2 2 3 4 5" xfId="1469" xr:uid="{1401ABE6-3724-4CDE-9564-46AC2FA12CFE}"/>
    <cellStyle name="Millares [0] 2 2 3 4 6" xfId="1969" xr:uid="{45BD8394-C1CA-45C7-9FB4-3B45A8B683A5}"/>
    <cellStyle name="Millares [0] 2 2 3 4 7" xfId="2467" xr:uid="{D7D29799-F9D6-4E53-B6F3-D84EDA5A7A53}"/>
    <cellStyle name="Millares [0] 2 2 3 4 8" xfId="654" xr:uid="{E231AE48-72FF-47B7-8B6F-C96460AD94C5}"/>
    <cellStyle name="Millares [0] 2 2 3 5" xfId="210" xr:uid="{1F73F32D-0B52-4B1B-A420-E3CC50A79A60}"/>
    <cellStyle name="Millares [0] 2 2 3 5 2" xfId="1052" xr:uid="{5750A041-5099-4FC6-A147-CE2AA260BCC9}"/>
    <cellStyle name="Millares [0] 2 2 3 5 3" xfId="1549" xr:uid="{21255741-104F-4EAF-A587-657FF025EA31}"/>
    <cellStyle name="Millares [0] 2 2 3 5 4" xfId="2049" xr:uid="{A0F7486F-71BA-4301-993A-E8572275F31E}"/>
    <cellStyle name="Millares [0] 2 2 3 5 5" xfId="2547" xr:uid="{765E41C5-45DA-4E4A-9AD8-8F6F2831FDBD}"/>
    <cellStyle name="Millares [0] 2 2 3 5 6" xfId="550" xr:uid="{58C6FD06-EA6B-4C10-9963-1BE0B60F2D83}"/>
    <cellStyle name="Millares [0] 2 2 3 6" xfId="367" xr:uid="{56BBF0EC-7068-4035-ACDA-9078D3366E9A}"/>
    <cellStyle name="Millares [0] 2 2 3 6 2" xfId="1209" xr:uid="{B2CEC7D0-F874-4195-9819-7753871FABA0}"/>
    <cellStyle name="Millares [0] 2 2 3 6 3" xfId="1706" xr:uid="{B0631903-7EC4-4A4B-B230-9E1B08FAF8B2}"/>
    <cellStyle name="Millares [0] 2 2 3 6 4" xfId="2206" xr:uid="{2D043719-9A8B-45E5-AD0B-B43F306CF828}"/>
    <cellStyle name="Millares [0] 2 2 3 6 5" xfId="2704" xr:uid="{AFB8A895-AA16-4DA0-9BE8-7CD804B0F10C}"/>
    <cellStyle name="Millares [0] 2 2 3 6 6" xfId="707" xr:uid="{AD3D6C7E-68AB-4E24-82E2-09736A162F43}"/>
    <cellStyle name="Millares [0] 2 2 3 7" xfId="171" xr:uid="{4455B695-307C-4668-87F0-57C9D4B800E3}"/>
    <cellStyle name="Millares [0] 2 2 3 7 2" xfId="1519" xr:uid="{A59A30AC-2F6B-4DE3-B230-2DD4442F08FB}"/>
    <cellStyle name="Millares [0] 2 2 3 7 3" xfId="2019" xr:uid="{C6ACBEAF-1814-4D94-ADE3-7EBC67E7DFD9}"/>
    <cellStyle name="Millares [0] 2 2 3 7 4" xfId="2517" xr:uid="{C408E2C9-5999-4512-BF6D-5031346EAF5F}"/>
    <cellStyle name="Millares [0] 2 2 3 7 5" xfId="1018" xr:uid="{27690CDB-66F4-4989-9D0B-3D9A064DE46F}"/>
    <cellStyle name="Millares [0] 2 2 3 8" xfId="864" xr:uid="{A40D75E4-0808-49C9-89FB-ACF94B5927C2}"/>
    <cellStyle name="Millares [0] 2 2 3 9" xfId="1365" xr:uid="{9A27B274-BE85-4521-B248-B1192A3708CF}"/>
    <cellStyle name="Millares [0] 2 2 4" xfId="32" xr:uid="{A12341EA-53FD-433A-9CC6-6341E054F348}"/>
    <cellStyle name="Millares [0] 2 2 4 10" xfId="565" xr:uid="{F6E48211-609C-4E69-94E0-792C735F3123}"/>
    <cellStyle name="Millares [0] 2 2 4 2" xfId="83" xr:uid="{60E9F599-730E-4F0A-BF11-189CD5CE9F48}"/>
    <cellStyle name="Millares [0] 2 2 4 2 2" xfId="433" xr:uid="{874CBE64-07F9-4A87-8847-592CF8687D61}"/>
    <cellStyle name="Millares [0] 2 2 4 2 2 2" xfId="1275" xr:uid="{D2138052-22AD-42F1-8CF9-FD517AE798D5}"/>
    <cellStyle name="Millares [0] 2 2 4 2 2 3" xfId="1772" xr:uid="{F96118D1-4987-48BA-9A85-6E99B599BC10}"/>
    <cellStyle name="Millares [0] 2 2 4 2 2 4" xfId="2272" xr:uid="{130BA5D4-E560-4B38-9DA8-DF024047626A}"/>
    <cellStyle name="Millares [0] 2 2 4 2 2 5" xfId="2770" xr:uid="{4C79D440-5B6F-4C8C-A91B-B63D1EAE8382}"/>
    <cellStyle name="Millares [0] 2 2 4 2 2 6" xfId="773" xr:uid="{6168384E-8075-4549-BABA-88E63E5519E7}"/>
    <cellStyle name="Millares [0] 2 2 4 2 3" xfId="276" xr:uid="{A8738A32-6F89-492E-A32D-846A2914B41D}"/>
    <cellStyle name="Millares [0] 2 2 4 2 3 2" xfId="1615" xr:uid="{51BBF7FB-B5FA-4633-BFFB-3FDE9651FF85}"/>
    <cellStyle name="Millares [0] 2 2 4 2 3 3" xfId="2115" xr:uid="{8E14A856-35B8-4195-930A-77A1E2E5EF6F}"/>
    <cellStyle name="Millares [0] 2 2 4 2 3 4" xfId="2613" xr:uid="{96121BC0-36E2-40F9-94F5-D131C85B1C37}"/>
    <cellStyle name="Millares [0] 2 2 4 2 3 5" xfId="1118" xr:uid="{17EFC4B0-F22E-43A1-ABCF-B978A7B8837E}"/>
    <cellStyle name="Millares [0] 2 2 4 2 4" xfId="930" xr:uid="{401DAB5A-F0CF-42CF-9F9A-45CECC88AB69}"/>
    <cellStyle name="Millares [0] 2 2 4 2 5" xfId="1431" xr:uid="{A9EA2DEA-3606-4FA7-AD8E-B3A101681013}"/>
    <cellStyle name="Millares [0] 2 2 4 2 6" xfId="1931" xr:uid="{884655AF-4E28-47FF-BE4C-7A6BB16E6C9B}"/>
    <cellStyle name="Millares [0] 2 2 4 2 7" xfId="2429" xr:uid="{77221CFC-EA3E-42D6-BD62-A6EC5EDD972A}"/>
    <cellStyle name="Millares [0] 2 2 4 2 8" xfId="616" xr:uid="{AE7022CB-4E82-40E3-A605-B6EAA2FDAC79}"/>
    <cellStyle name="Millares [0] 2 2 4 3" xfId="136" xr:uid="{E37F6424-B7BC-475E-B55E-4220FE451B96}"/>
    <cellStyle name="Millares [0] 2 2 4 3 2" xfId="486" xr:uid="{59AA5446-D081-45A2-8F6D-80814674AC9C}"/>
    <cellStyle name="Millares [0] 2 2 4 3 2 2" xfId="1328" xr:uid="{904D7FCB-C001-4954-9075-9AF39487A8E6}"/>
    <cellStyle name="Millares [0] 2 2 4 3 2 3" xfId="1825" xr:uid="{49DF242E-7FEF-4F66-890C-07F7A87C764C}"/>
    <cellStyle name="Millares [0] 2 2 4 3 2 4" xfId="2325" xr:uid="{41E881B4-340A-4C8D-A334-775C968EC2A2}"/>
    <cellStyle name="Millares [0] 2 2 4 3 2 5" xfId="2823" xr:uid="{3B3FA7D5-46B8-422F-87BE-551714F43D72}"/>
    <cellStyle name="Millares [0] 2 2 4 3 2 6" xfId="826" xr:uid="{36500D4D-E57E-4767-9B66-25456E2EB4AB}"/>
    <cellStyle name="Millares [0] 2 2 4 3 3" xfId="329" xr:uid="{9F614232-CC9D-4790-962E-6B7EF439F032}"/>
    <cellStyle name="Millares [0] 2 2 4 3 3 2" xfId="1668" xr:uid="{E02D0402-B5F7-46F5-B3DD-21209318D4A9}"/>
    <cellStyle name="Millares [0] 2 2 4 3 3 3" xfId="2168" xr:uid="{05758297-6FC3-4EDC-AD2C-5B1EE748790A}"/>
    <cellStyle name="Millares [0] 2 2 4 3 3 4" xfId="2666" xr:uid="{A2FBE979-5D5C-43B3-9FA1-3C6D0C87FBBE}"/>
    <cellStyle name="Millares [0] 2 2 4 3 3 5" xfId="1171" xr:uid="{D12FE61B-D7D8-4BA7-9000-665E33E07B91}"/>
    <cellStyle name="Millares [0] 2 2 4 3 4" xfId="983" xr:uid="{1DF4B3FA-0A4E-495E-B33D-CFE3B2908F04}"/>
    <cellStyle name="Millares [0] 2 2 4 3 5" xfId="1484" xr:uid="{220E43B0-6807-4529-ADA8-F25133E577A2}"/>
    <cellStyle name="Millares [0] 2 2 4 3 6" xfId="1984" xr:uid="{C3F65F9E-99B6-4930-AD60-09AE613147AB}"/>
    <cellStyle name="Millares [0] 2 2 4 3 7" xfId="2482" xr:uid="{0122E0EC-F26E-4933-8322-ECCB63428F40}"/>
    <cellStyle name="Millares [0] 2 2 4 3 8" xfId="669" xr:uid="{855B2AA7-CFCF-406C-980A-CB9366DA4878}"/>
    <cellStyle name="Millares [0] 2 2 4 4" xfId="382" xr:uid="{BF620264-0763-4E65-B929-7D15B5D5BD7D}"/>
    <cellStyle name="Millares [0] 2 2 4 4 2" xfId="1224" xr:uid="{88F1C48A-1750-4F86-9ABA-6DE4154945D5}"/>
    <cellStyle name="Millares [0] 2 2 4 4 3" xfId="1721" xr:uid="{2B8728E4-91C4-43F1-8D96-908B1B88D478}"/>
    <cellStyle name="Millares [0] 2 2 4 4 4" xfId="2221" xr:uid="{7E83D786-34AE-4834-82E0-73F91B5854AE}"/>
    <cellStyle name="Millares [0] 2 2 4 4 5" xfId="2719" xr:uid="{4EEE6309-F48C-4540-B7F1-EC146CACE2B1}"/>
    <cellStyle name="Millares [0] 2 2 4 4 6" xfId="722" xr:uid="{B4B6A740-67D0-4E85-81AF-736D76F73363}"/>
    <cellStyle name="Millares [0] 2 2 4 5" xfId="225" xr:uid="{12DDA780-FFBA-45A8-B875-55677984CF00}"/>
    <cellStyle name="Millares [0] 2 2 4 5 2" xfId="1564" xr:uid="{CF129CE5-4791-4893-879A-7F789EA8CE68}"/>
    <cellStyle name="Millares [0] 2 2 4 5 3" xfId="2064" xr:uid="{F5F14FFB-47F9-45DD-8FF6-F224134D7464}"/>
    <cellStyle name="Millares [0] 2 2 4 5 4" xfId="2562" xr:uid="{F73C9431-6D25-43F6-A986-E8DFF83F1260}"/>
    <cellStyle name="Millares [0] 2 2 4 5 5" xfId="1067" xr:uid="{CEE84AD3-2ABE-4E7B-BE30-E6A95A123B01}"/>
    <cellStyle name="Millares [0] 2 2 4 6" xfId="879" xr:uid="{1FFAF85A-D8F0-41C3-A4F5-4BA057487514}"/>
    <cellStyle name="Millares [0] 2 2 4 7" xfId="1380" xr:uid="{FFFA37BB-8185-4A70-B8DF-80979F3DFFDB}"/>
    <cellStyle name="Millares [0] 2 2 4 8" xfId="1880" xr:uid="{54BD13A5-EEC3-474D-9AC6-A9DBD7FCC6A5}"/>
    <cellStyle name="Millares [0] 2 2 4 9" xfId="2378" xr:uid="{27DE85FD-5F74-4A0D-90E7-D49C7054D4F2}"/>
    <cellStyle name="Millares [0] 2 2 5" xfId="58" xr:uid="{FAC4FEE2-9725-4C35-A33F-8353863E3CB2}"/>
    <cellStyle name="Millares [0] 2 2 5 2" xfId="408" xr:uid="{E0F6B3EB-D556-4E13-8BD6-122B1041EA3D}"/>
    <cellStyle name="Millares [0] 2 2 5 2 2" xfId="1250" xr:uid="{B6C15C98-57EE-49A1-A93E-150D24FE342F}"/>
    <cellStyle name="Millares [0] 2 2 5 2 3" xfId="1747" xr:uid="{4FE5061C-1199-4184-A200-BF41C1AD5094}"/>
    <cellStyle name="Millares [0] 2 2 5 2 4" xfId="2247" xr:uid="{3EA08C99-E733-42C1-9260-0248A599C3A9}"/>
    <cellStyle name="Millares [0] 2 2 5 2 5" xfId="2745" xr:uid="{03E5B4B0-92A0-47C3-9991-1AC43165A678}"/>
    <cellStyle name="Millares [0] 2 2 5 2 6" xfId="748" xr:uid="{5AA76D4D-9502-4966-8FB3-65D66B18CB59}"/>
    <cellStyle name="Millares [0] 2 2 5 3" xfId="251" xr:uid="{26C9FD83-EA78-44A9-9CD7-F3B8790E4205}"/>
    <cellStyle name="Millares [0] 2 2 5 3 2" xfId="1590" xr:uid="{7567D67F-8C7D-4701-910C-3CDC3AE433E0}"/>
    <cellStyle name="Millares [0] 2 2 5 3 3" xfId="2090" xr:uid="{2D808A31-13E5-4D94-8CF5-13E87A46BB9C}"/>
    <cellStyle name="Millares [0] 2 2 5 3 4" xfId="2588" xr:uid="{7A6A78A8-BF50-4F7C-AC8D-91E644CBDAB1}"/>
    <cellStyle name="Millares [0] 2 2 5 3 5" xfId="1093" xr:uid="{3D21AE80-3D8E-44B3-9748-03D8F881587C}"/>
    <cellStyle name="Millares [0] 2 2 5 4" xfId="905" xr:uid="{A628D916-3C2F-4C1C-8063-96DFBF4935D8}"/>
    <cellStyle name="Millares [0] 2 2 5 5" xfId="1406" xr:uid="{81FE7377-256B-4B87-B8DB-35C872B7946C}"/>
    <cellStyle name="Millares [0] 2 2 5 6" xfId="1906" xr:uid="{751B6137-8E99-4C7B-A0A4-8F2D34CC0F27}"/>
    <cellStyle name="Millares [0] 2 2 5 7" xfId="2404" xr:uid="{82D29CFD-409E-4A88-AFDB-1392FD488392}"/>
    <cellStyle name="Millares [0] 2 2 5 8" xfId="591" xr:uid="{DA02C3D2-B372-4707-9DBE-3DA21778F95D}"/>
    <cellStyle name="Millares [0] 2 2 6" xfId="111" xr:uid="{923914B9-9F75-46BC-8F2A-30065485CC1F}"/>
    <cellStyle name="Millares [0] 2 2 6 2" xfId="461" xr:uid="{7919FE2A-DCC5-4FAA-96C6-31AF016F288A}"/>
    <cellStyle name="Millares [0] 2 2 6 2 2" xfId="1303" xr:uid="{D3271CE6-F193-48AA-97F4-E5A7410EDF50}"/>
    <cellStyle name="Millares [0] 2 2 6 2 3" xfId="1800" xr:uid="{C8F9B283-6C90-4A26-89DF-3CA4D0B1F59D}"/>
    <cellStyle name="Millares [0] 2 2 6 2 4" xfId="2300" xr:uid="{37E0EA17-ADF3-4D55-B369-1249F81A5460}"/>
    <cellStyle name="Millares [0] 2 2 6 2 5" xfId="2798" xr:uid="{77ED093D-37D9-4180-B0C0-1BD1993DDAC4}"/>
    <cellStyle name="Millares [0] 2 2 6 2 6" xfId="801" xr:uid="{62DCDA40-25C3-42C0-B342-01E758581180}"/>
    <cellStyle name="Millares [0] 2 2 6 3" xfId="304" xr:uid="{FEAD4360-FA74-48A0-85E0-90EFA58BB98D}"/>
    <cellStyle name="Millares [0] 2 2 6 3 2" xfId="1643" xr:uid="{F7AF97D2-FC21-4CE6-B404-AEFFD43590DD}"/>
    <cellStyle name="Millares [0] 2 2 6 3 3" xfId="2143" xr:uid="{5DAC45FC-3C19-4706-A3ED-8FB240658A7F}"/>
    <cellStyle name="Millares [0] 2 2 6 3 4" xfId="2641" xr:uid="{5CEF6749-DBC1-478F-9193-92A2CBC42429}"/>
    <cellStyle name="Millares [0] 2 2 6 3 5" xfId="1146" xr:uid="{BDF4BBCB-5B79-4D83-B6E6-2644967855C0}"/>
    <cellStyle name="Millares [0] 2 2 6 4" xfId="958" xr:uid="{108DFC00-F938-4464-991D-CED9BA53EAE1}"/>
    <cellStyle name="Millares [0] 2 2 6 5" xfId="1459" xr:uid="{6E369ADC-B8D5-484B-AE48-A85250337FC0}"/>
    <cellStyle name="Millares [0] 2 2 6 6" xfId="1959" xr:uid="{4BCB95C7-0F3E-4C53-9F9C-27C2F4A5BFEB}"/>
    <cellStyle name="Millares [0] 2 2 6 7" xfId="2457" xr:uid="{404B4A43-A00C-46B9-ADF5-743B3521FDCF}"/>
    <cellStyle name="Millares [0] 2 2 6 8" xfId="644" xr:uid="{32BD0430-E690-4BEF-A27C-5F777CB409F0}"/>
    <cellStyle name="Millares [0] 2 2 7" xfId="200" xr:uid="{C3CD2AFA-6784-42A7-91DA-A0034AB7168C}"/>
    <cellStyle name="Millares [0] 2 2 7 2" xfId="1042" xr:uid="{CB4E9486-1E77-4C6B-B40E-E621F7283312}"/>
    <cellStyle name="Millares [0] 2 2 7 3" xfId="1539" xr:uid="{3DB4800C-F404-425C-A192-F2CE71484EF5}"/>
    <cellStyle name="Millares [0] 2 2 7 4" xfId="2039" xr:uid="{7F248741-587D-495B-B1A6-54AB7CE6D11F}"/>
    <cellStyle name="Millares [0] 2 2 7 5" xfId="2537" xr:uid="{06CAB57B-FDDF-4D24-A2E2-AD314E436FF1}"/>
    <cellStyle name="Millares [0] 2 2 7 6" xfId="540" xr:uid="{BB8F9643-825E-40F6-82F9-B3E8F2D7AE42}"/>
    <cellStyle name="Millares [0] 2 2 8" xfId="357" xr:uid="{939A7325-EAAD-4FCD-B11F-86AAD446DC6F}"/>
    <cellStyle name="Millares [0] 2 2 8 2" xfId="1199" xr:uid="{F8E09D10-9EAF-4A45-921B-193DA4375AF2}"/>
    <cellStyle name="Millares [0] 2 2 8 3" xfId="1696" xr:uid="{0B4CDDBE-1CED-4D06-B1A0-D9A0DDEB58CF}"/>
    <cellStyle name="Millares [0] 2 2 8 4" xfId="2196" xr:uid="{81DFBE36-0760-49EF-89D9-D6A780289B35}"/>
    <cellStyle name="Millares [0] 2 2 8 5" xfId="2694" xr:uid="{49CB511C-925A-4321-8A2C-E5D5C099811E}"/>
    <cellStyle name="Millares [0] 2 2 8 6" xfId="697" xr:uid="{FCE8CA76-57F5-48BB-A1B5-14419B9A1F5E}"/>
    <cellStyle name="Millares [0] 2 2 9" xfId="161" xr:uid="{415C4C15-9654-454A-972E-C65F61A33275}"/>
    <cellStyle name="Millares [0] 2 2 9 2" xfId="1509" xr:uid="{D05687FF-8F96-4677-94E7-499C6C9147A0}"/>
    <cellStyle name="Millares [0] 2 2 9 3" xfId="2009" xr:uid="{48C49522-4517-4D51-AD12-F95F571D8EB5}"/>
    <cellStyle name="Millares [0] 2 2 9 4" xfId="2507" xr:uid="{9F2F7695-E72F-4E65-B130-1AEB0EF0980C}"/>
    <cellStyle name="Millares [0] 2 2 9 5" xfId="1008" xr:uid="{B053212A-0A0F-46B8-8FB2-7CD8B84CA0A6}"/>
    <cellStyle name="Millares [0] 2 3" xfId="10" xr:uid="{CA5A3F97-5903-4A60-8697-F82649D56C69}"/>
    <cellStyle name="Millares [0] 2 3 10" xfId="1358" xr:uid="{4E8B377C-BB37-4705-84A9-403F8F1F98A5}"/>
    <cellStyle name="Millares [0] 2 3 11" xfId="1858" xr:uid="{D274488A-37E7-4A7F-B1C8-B5B8542CBAFB}"/>
    <cellStyle name="Millares [0] 2 3 12" xfId="2356" xr:uid="{F78B73DD-D2AF-4AF2-B03B-1D1CCE257F3C}"/>
    <cellStyle name="Millares [0] 2 3 13" xfId="514" xr:uid="{6B41593F-7384-43C2-BC11-F302987B888C}"/>
    <cellStyle name="Millares [0] 2 3 2" xfId="20" xr:uid="{A6EB69E0-CD8E-4437-9786-B38B31C72EC7}"/>
    <cellStyle name="Millares [0] 2 3 2 10" xfId="1868" xr:uid="{EC9B906F-9E8B-4977-8822-A47F84E9616E}"/>
    <cellStyle name="Millares [0] 2 3 2 11" xfId="2366" xr:uid="{2D46B2A1-A149-4522-8007-F717129DCED7}"/>
    <cellStyle name="Millares [0] 2 3 2 12" xfId="524" xr:uid="{43874281-45B2-4509-A0EE-DA27F2A7DD90}"/>
    <cellStyle name="Millares [0] 2 3 2 2" xfId="45" xr:uid="{3182F697-2657-42B5-A272-B138B76410EF}"/>
    <cellStyle name="Millares [0] 2 3 2 2 10" xfId="578" xr:uid="{EF092AF6-5E67-4F69-9E82-7756A851271F}"/>
    <cellStyle name="Millares [0] 2 3 2 2 2" xfId="96" xr:uid="{3F5E4BA0-48C3-4390-86A6-049D9847C8A9}"/>
    <cellStyle name="Millares [0] 2 3 2 2 2 2" xfId="446" xr:uid="{57254580-C122-4D4D-BD6A-BC06E37678BE}"/>
    <cellStyle name="Millares [0] 2 3 2 2 2 2 2" xfId="1288" xr:uid="{18562C46-0D24-41A3-8E08-1671CD728D46}"/>
    <cellStyle name="Millares [0] 2 3 2 2 2 2 3" xfId="1785" xr:uid="{B37FAD5E-47DA-4185-B815-76068F4227B5}"/>
    <cellStyle name="Millares [0] 2 3 2 2 2 2 4" xfId="2285" xr:uid="{C968800F-C049-4140-852F-CAE71217FBBB}"/>
    <cellStyle name="Millares [0] 2 3 2 2 2 2 5" xfId="2783" xr:uid="{5670FDEF-F96C-4BE7-B70A-4218620DFDD8}"/>
    <cellStyle name="Millares [0] 2 3 2 2 2 2 6" xfId="786" xr:uid="{FFA7933A-81E3-4516-B191-64BEE8F86086}"/>
    <cellStyle name="Millares [0] 2 3 2 2 2 3" xfId="289" xr:uid="{0157CD8E-084A-4D30-9B6E-30BEFBB559C3}"/>
    <cellStyle name="Millares [0] 2 3 2 2 2 3 2" xfId="1628" xr:uid="{ED3A1D9D-F04A-4704-92B0-04C77AF82F6F}"/>
    <cellStyle name="Millares [0] 2 3 2 2 2 3 3" xfId="2128" xr:uid="{CA952A8E-5F0F-41B5-B36B-AC5B34BA49D8}"/>
    <cellStyle name="Millares [0] 2 3 2 2 2 3 4" xfId="2626" xr:uid="{D6620B9A-345B-4D4F-8D1B-2B251B773261}"/>
    <cellStyle name="Millares [0] 2 3 2 2 2 3 5" xfId="1131" xr:uid="{3184B756-4B67-4D08-A4A7-92553F228C20}"/>
    <cellStyle name="Millares [0] 2 3 2 2 2 4" xfId="943" xr:uid="{3E4DD8EA-1D13-4438-BE86-BA21E04F2972}"/>
    <cellStyle name="Millares [0] 2 3 2 2 2 5" xfId="1444" xr:uid="{8DE43CB7-2A24-45C7-A686-96E814893999}"/>
    <cellStyle name="Millares [0] 2 3 2 2 2 6" xfId="1944" xr:uid="{E54E95A1-09A5-47AD-B675-39CF8DBAE7EB}"/>
    <cellStyle name="Millares [0] 2 3 2 2 2 7" xfId="2442" xr:uid="{29701853-28D1-4544-BE3A-3BA6DE7D6087}"/>
    <cellStyle name="Millares [0] 2 3 2 2 2 8" xfId="629" xr:uid="{69ABE559-FEF7-4C40-B459-04F2B6DF1DFD}"/>
    <cellStyle name="Millares [0] 2 3 2 2 3" xfId="149" xr:uid="{50119DFA-8F37-4D62-B9F6-0EAC83BA5F66}"/>
    <cellStyle name="Millares [0] 2 3 2 2 3 2" xfId="499" xr:uid="{22AD5219-C3AA-4F46-81D2-09D630F2D240}"/>
    <cellStyle name="Millares [0] 2 3 2 2 3 2 2" xfId="1341" xr:uid="{37CF1D8F-C283-42CE-B4ED-14737D2A33C0}"/>
    <cellStyle name="Millares [0] 2 3 2 2 3 2 3" xfId="1838" xr:uid="{816964C3-B088-4F01-A601-13CD0F8D94B0}"/>
    <cellStyle name="Millares [0] 2 3 2 2 3 2 4" xfId="2338" xr:uid="{A5F79937-04F4-4B7E-B751-89D9E2AE7D76}"/>
    <cellStyle name="Millares [0] 2 3 2 2 3 2 5" xfId="2836" xr:uid="{2FB3A05F-340B-4877-9C84-F3E2B7994576}"/>
    <cellStyle name="Millares [0] 2 3 2 2 3 2 6" xfId="839" xr:uid="{D93C22E5-716C-4DC7-A2C3-3ABD0FD62EE3}"/>
    <cellStyle name="Millares [0] 2 3 2 2 3 3" xfId="342" xr:uid="{B6159CF4-F55F-4036-9C35-AA6C3F2C93F8}"/>
    <cellStyle name="Millares [0] 2 3 2 2 3 3 2" xfId="1681" xr:uid="{E14E6A70-1C0E-482C-80F3-31D65F03D433}"/>
    <cellStyle name="Millares [0] 2 3 2 2 3 3 3" xfId="2181" xr:uid="{BBE6295E-0AF4-4CF6-AB3C-74DDDBBB31CD}"/>
    <cellStyle name="Millares [0] 2 3 2 2 3 3 4" xfId="2679" xr:uid="{B5F6D636-A149-460A-B206-8757476BDB59}"/>
    <cellStyle name="Millares [0] 2 3 2 2 3 3 5" xfId="1184" xr:uid="{B4DA8ED8-715A-41EC-85CB-8F07B3E0B7C5}"/>
    <cellStyle name="Millares [0] 2 3 2 2 3 4" xfId="996" xr:uid="{FBE5F321-2810-4B28-87A8-D7A436223E0C}"/>
    <cellStyle name="Millares [0] 2 3 2 2 3 5" xfId="1497" xr:uid="{89ED92F2-EA84-457B-AFAB-C0355415D77E}"/>
    <cellStyle name="Millares [0] 2 3 2 2 3 6" xfId="1997" xr:uid="{1103C787-D1B6-401A-B46C-0BC27E6E7A0C}"/>
    <cellStyle name="Millares [0] 2 3 2 2 3 7" xfId="2495" xr:uid="{ED6BD4A3-8561-435B-AE7E-E826444F9244}"/>
    <cellStyle name="Millares [0] 2 3 2 2 3 8" xfId="682" xr:uid="{04C73606-DE36-4971-AEB2-4D6ED4F14A57}"/>
    <cellStyle name="Millares [0] 2 3 2 2 4" xfId="395" xr:uid="{FC99851C-BE3C-45A1-A9BA-DE50D4D0D898}"/>
    <cellStyle name="Millares [0] 2 3 2 2 4 2" xfId="1237" xr:uid="{74D0DA55-1F29-4AFB-A0FB-B5B84D6B7A6E}"/>
    <cellStyle name="Millares [0] 2 3 2 2 4 3" xfId="1734" xr:uid="{EEEDD7C6-687D-4D0D-98DD-A77D4579FAF4}"/>
    <cellStyle name="Millares [0] 2 3 2 2 4 4" xfId="2234" xr:uid="{1EBAB8F3-A5E4-4094-8358-ACAD88DE74DF}"/>
    <cellStyle name="Millares [0] 2 3 2 2 4 5" xfId="2732" xr:uid="{1D708A75-072C-4539-A94B-8F24A5FDE396}"/>
    <cellStyle name="Millares [0] 2 3 2 2 4 6" xfId="735" xr:uid="{84D0D9F2-DB18-4148-9D28-FCF1A0FBAD4C}"/>
    <cellStyle name="Millares [0] 2 3 2 2 5" xfId="238" xr:uid="{AD7778F8-E2AF-4670-BAF5-689D51E8F67C}"/>
    <cellStyle name="Millares [0] 2 3 2 2 5 2" xfId="1577" xr:uid="{CBA9F2D0-2E7C-4E5B-A472-B1013655134B}"/>
    <cellStyle name="Millares [0] 2 3 2 2 5 3" xfId="2077" xr:uid="{2273956F-26D5-4B1F-871F-4DF24B478FE4}"/>
    <cellStyle name="Millares [0] 2 3 2 2 5 4" xfId="2575" xr:uid="{E3B158F1-6F37-4EAC-AACF-8CAD9A8F1CF4}"/>
    <cellStyle name="Millares [0] 2 3 2 2 5 5" xfId="1080" xr:uid="{65F96EAC-AB83-40E3-AD0C-24D129C58126}"/>
    <cellStyle name="Millares [0] 2 3 2 2 6" xfId="892" xr:uid="{9313FBDD-4E97-46BE-94DC-39A4BC6F953F}"/>
    <cellStyle name="Millares [0] 2 3 2 2 7" xfId="1393" xr:uid="{D89D24E6-89A0-471B-ACF3-9352F88F34E8}"/>
    <cellStyle name="Millares [0] 2 3 2 2 8" xfId="1893" xr:uid="{74D1E3E4-8EB8-4503-9403-D517EC4F3BF0}"/>
    <cellStyle name="Millares [0] 2 3 2 2 9" xfId="2391" xr:uid="{29550726-43A7-4046-B746-74D7F79EE92C}"/>
    <cellStyle name="Millares [0] 2 3 2 3" xfId="71" xr:uid="{A636D297-F680-4233-BB0F-8532CECF23A8}"/>
    <cellStyle name="Millares [0] 2 3 2 3 2" xfId="421" xr:uid="{5699362C-5CC3-43A6-9458-DF86A7281502}"/>
    <cellStyle name="Millares [0] 2 3 2 3 2 2" xfId="1263" xr:uid="{54A05A28-DD7D-42E6-A1E5-4045D63F2375}"/>
    <cellStyle name="Millares [0] 2 3 2 3 2 3" xfId="1760" xr:uid="{C5E09167-0D07-4553-9241-A1EB23FB0333}"/>
    <cellStyle name="Millares [0] 2 3 2 3 2 4" xfId="2260" xr:uid="{B6315251-8ECF-4A09-9B81-E35AF872187F}"/>
    <cellStyle name="Millares [0] 2 3 2 3 2 5" xfId="2758" xr:uid="{78A88969-D035-476F-88DF-9747ED310A70}"/>
    <cellStyle name="Millares [0] 2 3 2 3 2 6" xfId="761" xr:uid="{BBEC7EBF-7F23-465A-B221-BAD75AFBF5FA}"/>
    <cellStyle name="Millares [0] 2 3 2 3 3" xfId="264" xr:uid="{1BD5F88B-B8EF-4D19-B271-3929DBB4F3B1}"/>
    <cellStyle name="Millares [0] 2 3 2 3 3 2" xfId="1603" xr:uid="{1E67118B-7422-4D59-971A-A78DE6D8D89C}"/>
    <cellStyle name="Millares [0] 2 3 2 3 3 3" xfId="2103" xr:uid="{BE23C8A5-3B93-4A68-9B59-44D167B17A54}"/>
    <cellStyle name="Millares [0] 2 3 2 3 3 4" xfId="2601" xr:uid="{E933D67A-31B2-4271-AE1E-50F79B167962}"/>
    <cellStyle name="Millares [0] 2 3 2 3 3 5" xfId="1106" xr:uid="{13688553-0357-4C64-B20F-299B617BDE64}"/>
    <cellStyle name="Millares [0] 2 3 2 3 4" xfId="918" xr:uid="{7BEC474D-1283-4BBA-B3F8-E57530160087}"/>
    <cellStyle name="Millares [0] 2 3 2 3 5" xfId="1419" xr:uid="{A58AA74D-123A-49C0-A6F5-90CC40D23856}"/>
    <cellStyle name="Millares [0] 2 3 2 3 6" xfId="1919" xr:uid="{7043B2C9-F4AA-4EF2-AE0D-7DE8687B1441}"/>
    <cellStyle name="Millares [0] 2 3 2 3 7" xfId="2417" xr:uid="{85769BD5-F79E-4488-9C17-5702C6B6BD4A}"/>
    <cellStyle name="Millares [0] 2 3 2 3 8" xfId="604" xr:uid="{C462996C-D8F6-466D-92FA-BD2B1945E760}"/>
    <cellStyle name="Millares [0] 2 3 2 4" xfId="124" xr:uid="{365B0B45-FF3B-4F53-B1E2-18897C1FBE06}"/>
    <cellStyle name="Millares [0] 2 3 2 4 2" xfId="474" xr:uid="{4E7F84EE-4168-47B6-A9B7-AEBD8050155D}"/>
    <cellStyle name="Millares [0] 2 3 2 4 2 2" xfId="1316" xr:uid="{3BB0DA33-4533-470E-99E3-713FCB57D1AF}"/>
    <cellStyle name="Millares [0] 2 3 2 4 2 3" xfId="1813" xr:uid="{84501A26-C1C8-490F-B81D-5722BE0A4CCC}"/>
    <cellStyle name="Millares [0] 2 3 2 4 2 4" xfId="2313" xr:uid="{F144C8C9-2CA6-4075-8E09-8F67BA119F23}"/>
    <cellStyle name="Millares [0] 2 3 2 4 2 5" xfId="2811" xr:uid="{2F006206-3EEC-4EFC-B931-2440299DADCA}"/>
    <cellStyle name="Millares [0] 2 3 2 4 2 6" xfId="814" xr:uid="{E23F3BAA-C149-471D-90FF-8CECAE8A624A}"/>
    <cellStyle name="Millares [0] 2 3 2 4 3" xfId="317" xr:uid="{9E1CB1F5-5F10-40DD-9BD9-903D2B102736}"/>
    <cellStyle name="Millares [0] 2 3 2 4 3 2" xfId="1656" xr:uid="{A9D5EC81-02A2-4582-A614-D40139D6475B}"/>
    <cellStyle name="Millares [0] 2 3 2 4 3 3" xfId="2156" xr:uid="{BE7329DF-9B67-4613-9698-8B7040F96922}"/>
    <cellStyle name="Millares [0] 2 3 2 4 3 4" xfId="2654" xr:uid="{866E5E2B-3601-4EF6-B996-8BE862C060E2}"/>
    <cellStyle name="Millares [0] 2 3 2 4 3 5" xfId="1159" xr:uid="{417FE4CE-A06E-48E6-8728-B89F6328E1B1}"/>
    <cellStyle name="Millares [0] 2 3 2 4 4" xfId="971" xr:uid="{6FD21BB2-36F9-4FB8-AC37-72A562B92DD8}"/>
    <cellStyle name="Millares [0] 2 3 2 4 5" xfId="1472" xr:uid="{2966E070-42AA-4B13-A9CC-58399B80B45A}"/>
    <cellStyle name="Millares [0] 2 3 2 4 6" xfId="1972" xr:uid="{7AF177EF-E083-46A4-A708-5E0337666782}"/>
    <cellStyle name="Millares [0] 2 3 2 4 7" xfId="2470" xr:uid="{D1968300-BA68-4BFA-B36D-B8DEBEE9BAE3}"/>
    <cellStyle name="Millares [0] 2 3 2 4 8" xfId="657" xr:uid="{FBBC6236-8081-4C22-8D4B-FACAE2891E76}"/>
    <cellStyle name="Millares [0] 2 3 2 5" xfId="213" xr:uid="{C9EFA91F-CD41-4C7D-8023-0942F42F2106}"/>
    <cellStyle name="Millares [0] 2 3 2 5 2" xfId="1055" xr:uid="{1D4DE2C7-DE64-469E-9B35-55E98A0FD2D6}"/>
    <cellStyle name="Millares [0] 2 3 2 5 3" xfId="1552" xr:uid="{16AAFA77-B082-485A-98BD-69B66C25D70B}"/>
    <cellStyle name="Millares [0] 2 3 2 5 4" xfId="2052" xr:uid="{5AC60569-5C14-4B8D-8E2B-E0FBA518E6D2}"/>
    <cellStyle name="Millares [0] 2 3 2 5 5" xfId="2550" xr:uid="{28E39809-93EC-467A-95DD-A5ED152DAB33}"/>
    <cellStyle name="Millares [0] 2 3 2 5 6" xfId="553" xr:uid="{8C19EF2B-1106-42B4-857A-D794F614E20F}"/>
    <cellStyle name="Millares [0] 2 3 2 6" xfId="370" xr:uid="{7F778CBC-28EF-48C3-A4E7-D0C1CB94C704}"/>
    <cellStyle name="Millares [0] 2 3 2 6 2" xfId="1212" xr:uid="{CFF33E0B-6C1F-46A6-A82C-40473F294BE8}"/>
    <cellStyle name="Millares [0] 2 3 2 6 3" xfId="1709" xr:uid="{3F57493E-3ED3-4BC3-8D10-B98D2C98013B}"/>
    <cellStyle name="Millares [0] 2 3 2 6 4" xfId="2209" xr:uid="{9FFE3CE4-FB66-40A7-A48C-D1BF3941BA74}"/>
    <cellStyle name="Millares [0] 2 3 2 6 5" xfId="2707" xr:uid="{E3BE43A2-2626-45BF-9FC8-2AFE899C401E}"/>
    <cellStyle name="Millares [0] 2 3 2 6 6" xfId="710" xr:uid="{7677597B-8A35-4B2C-B9EE-9282A77F53CF}"/>
    <cellStyle name="Millares [0] 2 3 2 7" xfId="174" xr:uid="{3ED36509-4A08-42A8-BA76-DBD99C622133}"/>
    <cellStyle name="Millares [0] 2 3 2 7 2" xfId="1522" xr:uid="{0113BD32-0250-4CCC-93E7-D206A283865B}"/>
    <cellStyle name="Millares [0] 2 3 2 7 3" xfId="2022" xr:uid="{E8F23F44-5C6E-40BB-A21F-5A30245EFCF9}"/>
    <cellStyle name="Millares [0] 2 3 2 7 4" xfId="2520" xr:uid="{03AB9D16-E6B4-4884-8FA9-BCE9F7386CA6}"/>
    <cellStyle name="Millares [0] 2 3 2 7 5" xfId="1021" xr:uid="{DD50B532-42D2-4E51-A8A9-54B5EEC24957}"/>
    <cellStyle name="Millares [0] 2 3 2 8" xfId="867" xr:uid="{CE86E8E7-E8A7-48ED-B59F-8E618D310B03}"/>
    <cellStyle name="Millares [0] 2 3 2 9" xfId="1368" xr:uid="{64E7115E-6CA1-4230-AE0E-FD570FB84053}"/>
    <cellStyle name="Millares [0] 2 3 3" xfId="35" xr:uid="{6296DE14-02D1-4FAC-A113-A023113CA47D}"/>
    <cellStyle name="Millares [0] 2 3 3 10" xfId="568" xr:uid="{48F9411E-3CB3-4896-B1E8-EF7D1B361678}"/>
    <cellStyle name="Millares [0] 2 3 3 2" xfId="86" xr:uid="{817CBBBC-CBE1-40AE-B8B9-EA0C18AFC467}"/>
    <cellStyle name="Millares [0] 2 3 3 2 2" xfId="436" xr:uid="{607E6888-98E1-4F50-96A1-31AE53DBCADD}"/>
    <cellStyle name="Millares [0] 2 3 3 2 2 2" xfId="1278" xr:uid="{834E5656-3996-46DD-B203-9E72FF66EAD1}"/>
    <cellStyle name="Millares [0] 2 3 3 2 2 3" xfId="1775" xr:uid="{B7EC29D3-0E02-466E-94AA-0CD18F535C49}"/>
    <cellStyle name="Millares [0] 2 3 3 2 2 4" xfId="2275" xr:uid="{3A5893ED-DE25-420F-A332-3EB10D40D3F6}"/>
    <cellStyle name="Millares [0] 2 3 3 2 2 5" xfId="2773" xr:uid="{E7F138EE-FCF5-443F-AED7-87FD899FBCD5}"/>
    <cellStyle name="Millares [0] 2 3 3 2 2 6" xfId="776" xr:uid="{0C62432A-6507-4A68-9D51-E66E9FC2B842}"/>
    <cellStyle name="Millares [0] 2 3 3 2 3" xfId="279" xr:uid="{99553DD0-24B1-4656-8AB2-01BA62E85F73}"/>
    <cellStyle name="Millares [0] 2 3 3 2 3 2" xfId="1618" xr:uid="{9F50446A-9F65-4435-8A13-4BC977D79A0F}"/>
    <cellStyle name="Millares [0] 2 3 3 2 3 3" xfId="2118" xr:uid="{CA4C9E00-8B1B-4531-805C-ACC27A4A34F4}"/>
    <cellStyle name="Millares [0] 2 3 3 2 3 4" xfId="2616" xr:uid="{660AB857-4FC6-4783-91D6-890F736C09FA}"/>
    <cellStyle name="Millares [0] 2 3 3 2 3 5" xfId="1121" xr:uid="{3805C3CE-6BFB-447A-BDC7-1F26315375E5}"/>
    <cellStyle name="Millares [0] 2 3 3 2 4" xfId="933" xr:uid="{D30D0A60-D551-4547-831E-E34C5876E4FC}"/>
    <cellStyle name="Millares [0] 2 3 3 2 5" xfId="1434" xr:uid="{AD8D102E-E2EC-4BCB-9C6A-C3114773917C}"/>
    <cellStyle name="Millares [0] 2 3 3 2 6" xfId="1934" xr:uid="{801AC6CF-74C9-4F28-9B0A-D832942AB210}"/>
    <cellStyle name="Millares [0] 2 3 3 2 7" xfId="2432" xr:uid="{E30B1A28-EC1C-4B43-8D7E-AFBDF074BC75}"/>
    <cellStyle name="Millares [0] 2 3 3 2 8" xfId="619" xr:uid="{5AC38F1C-A714-4ADC-A12C-3D3B244C33C8}"/>
    <cellStyle name="Millares [0] 2 3 3 3" xfId="139" xr:uid="{274EE3AE-2A62-45AC-A98E-755775F58C62}"/>
    <cellStyle name="Millares [0] 2 3 3 3 2" xfId="489" xr:uid="{87B664C7-2E96-4788-810F-6447D269EE08}"/>
    <cellStyle name="Millares [0] 2 3 3 3 2 2" xfId="1331" xr:uid="{A7B431A0-2C6C-49FC-BBF6-BE59D9CF4FE1}"/>
    <cellStyle name="Millares [0] 2 3 3 3 2 3" xfId="1828" xr:uid="{59982007-EB5C-4426-A15E-0D2CD8E9823C}"/>
    <cellStyle name="Millares [0] 2 3 3 3 2 4" xfId="2328" xr:uid="{D37D30F2-4F0B-43C5-A686-61A90286A250}"/>
    <cellStyle name="Millares [0] 2 3 3 3 2 5" xfId="2826" xr:uid="{00BE6C7A-501B-4B00-A106-EE5E17248F83}"/>
    <cellStyle name="Millares [0] 2 3 3 3 2 6" xfId="829" xr:uid="{3F3B5DDE-A0F4-4A7D-9CC0-E9FE713C0795}"/>
    <cellStyle name="Millares [0] 2 3 3 3 3" xfId="332" xr:uid="{65A31B19-9FDB-439E-AAD5-89FF9E9E061B}"/>
    <cellStyle name="Millares [0] 2 3 3 3 3 2" xfId="1671" xr:uid="{B8472857-405B-46D6-A906-8D7502CB899E}"/>
    <cellStyle name="Millares [0] 2 3 3 3 3 3" xfId="2171" xr:uid="{09A8F5D5-F4B0-487D-A61F-7E67CA091EEC}"/>
    <cellStyle name="Millares [0] 2 3 3 3 3 4" xfId="2669" xr:uid="{5A3BC2EA-98DB-4B0B-B2D6-6E4819A9D12E}"/>
    <cellStyle name="Millares [0] 2 3 3 3 3 5" xfId="1174" xr:uid="{1A4F4B73-643B-4132-9D12-A135727FB291}"/>
    <cellStyle name="Millares [0] 2 3 3 3 4" xfId="986" xr:uid="{7A0BDCDC-8B58-4D5D-B3A2-00C297C520C4}"/>
    <cellStyle name="Millares [0] 2 3 3 3 5" xfId="1487" xr:uid="{E9C7F98D-0D10-488E-8DFB-65462FEC7985}"/>
    <cellStyle name="Millares [0] 2 3 3 3 6" xfId="1987" xr:uid="{4486C6A9-7DA3-46C5-91F6-26D74BA0CA2C}"/>
    <cellStyle name="Millares [0] 2 3 3 3 7" xfId="2485" xr:uid="{19E45B9B-CD08-4E38-9B58-DFEBB247A518}"/>
    <cellStyle name="Millares [0] 2 3 3 3 8" xfId="672" xr:uid="{DBED9468-7DF1-48BD-8E42-236D15892366}"/>
    <cellStyle name="Millares [0] 2 3 3 4" xfId="385" xr:uid="{E2F9BE19-6F14-4D3D-AEE5-C929B7C35ED0}"/>
    <cellStyle name="Millares [0] 2 3 3 4 2" xfId="1227" xr:uid="{5C205664-A3BF-4AB2-BE32-30FAA4B4B196}"/>
    <cellStyle name="Millares [0] 2 3 3 4 3" xfId="1724" xr:uid="{F915C630-5420-4CA3-91E5-9A3EE3476196}"/>
    <cellStyle name="Millares [0] 2 3 3 4 4" xfId="2224" xr:uid="{C51DA8CA-2FFE-4715-841F-770640240038}"/>
    <cellStyle name="Millares [0] 2 3 3 4 5" xfId="2722" xr:uid="{104C9C9E-840D-4E4D-902C-F4650708E12A}"/>
    <cellStyle name="Millares [0] 2 3 3 4 6" xfId="725" xr:uid="{6E0A8267-91B5-4FE7-A122-3610451B4012}"/>
    <cellStyle name="Millares [0] 2 3 3 5" xfId="228" xr:uid="{557604A0-0B1A-4152-AA37-9CC5BDB46E68}"/>
    <cellStyle name="Millares [0] 2 3 3 5 2" xfId="1567" xr:uid="{9CF91F41-4438-42F3-BB54-E3AB2438E378}"/>
    <cellStyle name="Millares [0] 2 3 3 5 3" xfId="2067" xr:uid="{079E0F74-D301-4779-A0C5-0A7F5A91958E}"/>
    <cellStyle name="Millares [0] 2 3 3 5 4" xfId="2565" xr:uid="{0109B45D-8E3D-4232-8BB2-FA05D86DAFC1}"/>
    <cellStyle name="Millares [0] 2 3 3 5 5" xfId="1070" xr:uid="{EE8FF145-B42C-4A17-931B-EBBF443B5AC3}"/>
    <cellStyle name="Millares [0] 2 3 3 6" xfId="882" xr:uid="{1FD26385-1A2D-499C-ABCD-C300DE6CC169}"/>
    <cellStyle name="Millares [0] 2 3 3 7" xfId="1383" xr:uid="{369FB089-4DA4-4C1F-AB82-2B89599DA979}"/>
    <cellStyle name="Millares [0] 2 3 3 8" xfId="1883" xr:uid="{EC926FDE-EA5C-4A0E-98EE-BC887DAF9F50}"/>
    <cellStyle name="Millares [0] 2 3 3 9" xfId="2381" xr:uid="{28D0F20B-7D1D-4FC3-A4E3-D3B6AB716A85}"/>
    <cellStyle name="Millares [0] 2 3 4" xfId="61" xr:uid="{61D1670D-0096-4333-9629-F65D75D422DB}"/>
    <cellStyle name="Millares [0] 2 3 4 2" xfId="411" xr:uid="{EC6D6BA2-EFF0-4B3B-98F1-8B714E90A376}"/>
    <cellStyle name="Millares [0] 2 3 4 2 2" xfId="1253" xr:uid="{BA5D89B5-B6DE-4ED1-8D04-81CEDF4F39C3}"/>
    <cellStyle name="Millares [0] 2 3 4 2 3" xfId="1750" xr:uid="{0EEE1D27-28A7-4CE7-98BB-7E7B77418F85}"/>
    <cellStyle name="Millares [0] 2 3 4 2 4" xfId="2250" xr:uid="{3DEB0F04-5709-43C9-B4F4-46671517BFCD}"/>
    <cellStyle name="Millares [0] 2 3 4 2 5" xfId="2748" xr:uid="{C9CB391D-DA52-446B-B047-93EBF42C0F9E}"/>
    <cellStyle name="Millares [0] 2 3 4 2 6" xfId="751" xr:uid="{F0DB64D0-8939-4FD4-8AB3-3391366E7E2B}"/>
    <cellStyle name="Millares [0] 2 3 4 3" xfId="254" xr:uid="{5D34C581-8A52-4A27-BB10-88349759D9C4}"/>
    <cellStyle name="Millares [0] 2 3 4 3 2" xfId="1593" xr:uid="{06AEDF9D-CB4F-4B4A-8FDE-9ED7D8CB53F4}"/>
    <cellStyle name="Millares [0] 2 3 4 3 3" xfId="2093" xr:uid="{CB668692-D0A7-4BDF-B301-EEFF5E53FF28}"/>
    <cellStyle name="Millares [0] 2 3 4 3 4" xfId="2591" xr:uid="{24BB8905-0BC0-4614-A11B-A2515BFC6B02}"/>
    <cellStyle name="Millares [0] 2 3 4 3 5" xfId="1096" xr:uid="{4E705B59-7501-48C3-8569-760AF532E30F}"/>
    <cellStyle name="Millares [0] 2 3 4 4" xfId="908" xr:uid="{C8B83F9D-BCD5-4282-841A-7F0ADA36743A}"/>
    <cellStyle name="Millares [0] 2 3 4 5" xfId="1409" xr:uid="{00D9EFDF-A3AE-4D60-849C-C1FDAEFA2F2B}"/>
    <cellStyle name="Millares [0] 2 3 4 6" xfId="1909" xr:uid="{483306D9-3D33-4D60-9F1A-07D3B65EA3D4}"/>
    <cellStyle name="Millares [0] 2 3 4 7" xfId="2407" xr:uid="{E5968E0A-FD01-4B98-8B06-40008DB5A530}"/>
    <cellStyle name="Millares [0] 2 3 4 8" xfId="594" xr:uid="{64FD49F7-F1BD-4FAE-BE8D-F0A79590A0CE}"/>
    <cellStyle name="Millares [0] 2 3 5" xfId="114" xr:uid="{367FE9C3-71D7-4311-B23E-28500E25AA8B}"/>
    <cellStyle name="Millares [0] 2 3 5 2" xfId="464" xr:uid="{02583CF9-C61B-44C9-AF24-633C1D5B2545}"/>
    <cellStyle name="Millares [0] 2 3 5 2 2" xfId="1306" xr:uid="{38C4AAA7-0657-4209-AEAC-BD6FBBE37F5F}"/>
    <cellStyle name="Millares [0] 2 3 5 2 3" xfId="1803" xr:uid="{CC3C3E32-C7A3-49C9-BE2B-54E90C96C2A1}"/>
    <cellStyle name="Millares [0] 2 3 5 2 4" xfId="2303" xr:uid="{CB4D21F5-987E-4766-BD4C-FF81DD7DA893}"/>
    <cellStyle name="Millares [0] 2 3 5 2 5" xfId="2801" xr:uid="{0F571E24-8ECC-4155-B449-85AB7B536318}"/>
    <cellStyle name="Millares [0] 2 3 5 2 6" xfId="804" xr:uid="{FF05F6D4-FF78-4DC5-80B6-6FC6E0077213}"/>
    <cellStyle name="Millares [0] 2 3 5 3" xfId="307" xr:uid="{4E7B6959-5BC9-417B-9A40-775D54CCB4BC}"/>
    <cellStyle name="Millares [0] 2 3 5 3 2" xfId="1646" xr:uid="{2F2E33F6-5497-45AC-B478-A10A2D3C20D7}"/>
    <cellStyle name="Millares [0] 2 3 5 3 3" xfId="2146" xr:uid="{C6622E6D-88D5-41C7-B8C3-43802AC75114}"/>
    <cellStyle name="Millares [0] 2 3 5 3 4" xfId="2644" xr:uid="{7ADDA431-A80E-4B3E-A32F-4FDD9A7F4797}"/>
    <cellStyle name="Millares [0] 2 3 5 3 5" xfId="1149" xr:uid="{CBC90996-9316-492B-8C88-44390385CEC3}"/>
    <cellStyle name="Millares [0] 2 3 5 4" xfId="961" xr:uid="{0A1E00EC-E934-4E36-BF95-3EB0EC1FA9A3}"/>
    <cellStyle name="Millares [0] 2 3 5 5" xfId="1462" xr:uid="{5A41437D-36DD-4E5B-824B-AF033C7F1577}"/>
    <cellStyle name="Millares [0] 2 3 5 6" xfId="1962" xr:uid="{2994C0A2-2282-4E77-8D46-E9DEA2064940}"/>
    <cellStyle name="Millares [0] 2 3 5 7" xfId="2460" xr:uid="{AFE54ADA-4959-4E07-B58B-D98EB006D555}"/>
    <cellStyle name="Millares [0] 2 3 5 8" xfId="647" xr:uid="{C3638C4B-88FA-42EB-8D34-816EA6691D78}"/>
    <cellStyle name="Millares [0] 2 3 6" xfId="203" xr:uid="{E8359354-C223-4C83-8C8D-6AA75C7186D5}"/>
    <cellStyle name="Millares [0] 2 3 6 2" xfId="1045" xr:uid="{98C9FA8B-F108-4648-96B1-CB864183F5D4}"/>
    <cellStyle name="Millares [0] 2 3 6 3" xfId="1542" xr:uid="{1098425E-8851-47F2-A216-C0F609777B9F}"/>
    <cellStyle name="Millares [0] 2 3 6 4" xfId="2042" xr:uid="{651E844F-19EB-4258-A96F-9023E59C04C0}"/>
    <cellStyle name="Millares [0] 2 3 6 5" xfId="2540" xr:uid="{9B1C250F-836B-4619-B0BD-9F1A6E8F95E7}"/>
    <cellStyle name="Millares [0] 2 3 6 6" xfId="543" xr:uid="{6C29AED2-1280-402A-9780-B98ACCDF5864}"/>
    <cellStyle name="Millares [0] 2 3 7" xfId="360" xr:uid="{81F46AB6-B521-4C1E-B088-A6A5EDD91FD1}"/>
    <cellStyle name="Millares [0] 2 3 7 2" xfId="1202" xr:uid="{95BAF620-935A-47ED-861C-549321771649}"/>
    <cellStyle name="Millares [0] 2 3 7 3" xfId="1699" xr:uid="{33210FCD-5647-45E9-A9D1-DE84AFB5AF6A}"/>
    <cellStyle name="Millares [0] 2 3 7 4" xfId="2199" xr:uid="{904295F1-4A6B-4E20-9DC2-2C392E3F3A42}"/>
    <cellStyle name="Millares [0] 2 3 7 5" xfId="2697" xr:uid="{0FBAF6BF-ADD4-43CF-A8F0-E8EB1D6C7A16}"/>
    <cellStyle name="Millares [0] 2 3 7 6" xfId="700" xr:uid="{0CF936E4-7104-46E2-A2C5-AC4138E03D5D}"/>
    <cellStyle name="Millares [0] 2 3 8" xfId="164" xr:uid="{5AC683E9-4C2D-43B2-AFCC-445AABFB6987}"/>
    <cellStyle name="Millares [0] 2 3 8 2" xfId="1512" xr:uid="{7148C1C9-319E-4A13-A546-4DEBB0E77E34}"/>
    <cellStyle name="Millares [0] 2 3 8 3" xfId="2012" xr:uid="{879D3D67-8E5D-41D7-ABEE-217139E561C6}"/>
    <cellStyle name="Millares [0] 2 3 8 4" xfId="2510" xr:uid="{FC810FBE-A21A-4562-8865-A7A83A3103DA}"/>
    <cellStyle name="Millares [0] 2 3 8 5" xfId="1011" xr:uid="{C13AEBF4-CD18-44E5-B72A-81194F36FD99}"/>
    <cellStyle name="Millares [0] 2 3 9" xfId="857" xr:uid="{BF9D75AB-2D8D-4C44-9C41-F04341E4AA31}"/>
    <cellStyle name="Millares [0] 2 4" xfId="15" xr:uid="{129406B2-58D7-4DF2-899D-8C8EF16C2E32}"/>
    <cellStyle name="Millares [0] 2 4 10" xfId="1863" xr:uid="{C3BEA8E4-16B5-45FE-8125-D6F904E4524D}"/>
    <cellStyle name="Millares [0] 2 4 11" xfId="2361" xr:uid="{2BC40FC2-F341-4119-BF3E-82F9E077C7F7}"/>
    <cellStyle name="Millares [0] 2 4 12" xfId="519" xr:uid="{E1852229-7D16-402A-998B-A63AD4F6A2CF}"/>
    <cellStyle name="Millares [0] 2 4 2" xfId="40" xr:uid="{04BBA6F6-168B-4127-A595-6CC79B5DBAB2}"/>
    <cellStyle name="Millares [0] 2 4 2 10" xfId="573" xr:uid="{1B6AC4E7-05EC-4F54-8D77-E0AEEE367DAC}"/>
    <cellStyle name="Millares [0] 2 4 2 2" xfId="91" xr:uid="{FF0298F7-C4FA-43D4-AC25-BEAF7AB9FB24}"/>
    <cellStyle name="Millares [0] 2 4 2 2 2" xfId="441" xr:uid="{35737BAA-B338-45FC-8E78-E237F301842F}"/>
    <cellStyle name="Millares [0] 2 4 2 2 2 2" xfId="1283" xr:uid="{7A384489-D4D6-4C28-B3DF-37AA502C263B}"/>
    <cellStyle name="Millares [0] 2 4 2 2 2 3" xfId="1780" xr:uid="{EF7544BE-F78D-4EB4-BEE7-FB0BF056651F}"/>
    <cellStyle name="Millares [0] 2 4 2 2 2 4" xfId="2280" xr:uid="{6CC8961F-1FCE-4BCA-BFA6-BC3E244A0996}"/>
    <cellStyle name="Millares [0] 2 4 2 2 2 5" xfId="2778" xr:uid="{F5C528EA-3C1D-4034-9A0A-00C7D88FDFE9}"/>
    <cellStyle name="Millares [0] 2 4 2 2 2 6" xfId="781" xr:uid="{EDDAA069-E3AC-4523-AC75-67BFCBB3B524}"/>
    <cellStyle name="Millares [0] 2 4 2 2 3" xfId="284" xr:uid="{69D2E99D-3EFA-4D1F-9138-94909333FD90}"/>
    <cellStyle name="Millares [0] 2 4 2 2 3 2" xfId="1623" xr:uid="{1B5C6403-77C8-4CCC-9531-6B8C0301465A}"/>
    <cellStyle name="Millares [0] 2 4 2 2 3 3" xfId="2123" xr:uid="{5545FF37-CB74-4724-9114-7CA03BEEB93E}"/>
    <cellStyle name="Millares [0] 2 4 2 2 3 4" xfId="2621" xr:uid="{0D0ACB4D-ECAC-4097-B34F-B2A93AEB8A6C}"/>
    <cellStyle name="Millares [0] 2 4 2 2 3 5" xfId="1126" xr:uid="{DF5748D7-FE46-48AB-9810-5D5D3B901E04}"/>
    <cellStyle name="Millares [0] 2 4 2 2 4" xfId="938" xr:uid="{7C02313D-BC7A-46E2-BA10-F12488759658}"/>
    <cellStyle name="Millares [0] 2 4 2 2 5" xfId="1439" xr:uid="{76B177E6-9ECF-469B-93BB-0414C5B840F1}"/>
    <cellStyle name="Millares [0] 2 4 2 2 6" xfId="1939" xr:uid="{DBD3CAB5-5725-4C32-A816-56DDABE1B1A8}"/>
    <cellStyle name="Millares [0] 2 4 2 2 7" xfId="2437" xr:uid="{275D065E-A73F-4E1C-B188-2D57392247EB}"/>
    <cellStyle name="Millares [0] 2 4 2 2 8" xfId="624" xr:uid="{3EBFB69E-8057-4157-AA0E-6B3162F9C3AD}"/>
    <cellStyle name="Millares [0] 2 4 2 3" xfId="144" xr:uid="{4ABD6549-A3DE-47A5-8C02-CFD446164A03}"/>
    <cellStyle name="Millares [0] 2 4 2 3 2" xfId="494" xr:uid="{AF0A2B3C-F438-469C-8038-8E21010266CA}"/>
    <cellStyle name="Millares [0] 2 4 2 3 2 2" xfId="1336" xr:uid="{2F129C04-C0C4-4699-976C-F1927DBF103A}"/>
    <cellStyle name="Millares [0] 2 4 2 3 2 3" xfId="1833" xr:uid="{63285433-7758-4ABB-9028-5C40167C14FD}"/>
    <cellStyle name="Millares [0] 2 4 2 3 2 4" xfId="2333" xr:uid="{E0CBCB0E-21C7-48C2-8053-737CF70DC780}"/>
    <cellStyle name="Millares [0] 2 4 2 3 2 5" xfId="2831" xr:uid="{4230815E-5666-41DC-A9BA-F50544EE3BA2}"/>
    <cellStyle name="Millares [0] 2 4 2 3 2 6" xfId="834" xr:uid="{F5239415-2746-454D-9E7D-9CBEB55A4B86}"/>
    <cellStyle name="Millares [0] 2 4 2 3 3" xfId="337" xr:uid="{042F5C9E-890F-4D42-8F10-DA9E3791CC04}"/>
    <cellStyle name="Millares [0] 2 4 2 3 3 2" xfId="1676" xr:uid="{C0282476-3E9E-484A-9AAB-5E56AAB9BC93}"/>
    <cellStyle name="Millares [0] 2 4 2 3 3 3" xfId="2176" xr:uid="{5551354E-2FA8-4EED-965C-0EE8A090E8E3}"/>
    <cellStyle name="Millares [0] 2 4 2 3 3 4" xfId="2674" xr:uid="{6F34690E-B700-47E0-BA8A-85C464FADE14}"/>
    <cellStyle name="Millares [0] 2 4 2 3 3 5" xfId="1179" xr:uid="{65910D08-F562-4A6E-82D3-86F3B30AEF51}"/>
    <cellStyle name="Millares [0] 2 4 2 3 4" xfId="991" xr:uid="{9B51620F-0F8A-4EE4-AFCB-9FBE615F6E95}"/>
    <cellStyle name="Millares [0] 2 4 2 3 5" xfId="1492" xr:uid="{328E8628-339E-4BEE-A39E-2582F08565F9}"/>
    <cellStyle name="Millares [0] 2 4 2 3 6" xfId="1992" xr:uid="{A6D162CC-ABDB-4BBA-B7D7-5CA57C90F9CE}"/>
    <cellStyle name="Millares [0] 2 4 2 3 7" xfId="2490" xr:uid="{B8C083AF-BBDB-46CC-971D-47640551A643}"/>
    <cellStyle name="Millares [0] 2 4 2 3 8" xfId="677" xr:uid="{339D35FF-7F95-4B66-A6FC-B83C973C48E3}"/>
    <cellStyle name="Millares [0] 2 4 2 4" xfId="390" xr:uid="{4BF16C31-2DCB-42C2-9D58-627FDAE33A41}"/>
    <cellStyle name="Millares [0] 2 4 2 4 2" xfId="1232" xr:uid="{4FADE0D3-FEE7-44C1-B368-7CA87A0BD673}"/>
    <cellStyle name="Millares [0] 2 4 2 4 3" xfId="1729" xr:uid="{4D777FC0-44FE-47F2-83A0-4EC9556A0117}"/>
    <cellStyle name="Millares [0] 2 4 2 4 4" xfId="2229" xr:uid="{11E6A62D-0CF0-48C2-AA2C-F3C2616707D5}"/>
    <cellStyle name="Millares [0] 2 4 2 4 5" xfId="2727" xr:uid="{71735554-1985-40CF-B083-F5D148748EFE}"/>
    <cellStyle name="Millares [0] 2 4 2 4 6" xfId="730" xr:uid="{99B409F5-4DE5-4177-AE51-CA0FF51867CD}"/>
    <cellStyle name="Millares [0] 2 4 2 5" xfId="233" xr:uid="{C1CF5246-6CFF-458C-86DE-9E0D5EA32A53}"/>
    <cellStyle name="Millares [0] 2 4 2 5 2" xfId="1572" xr:uid="{E99D8D51-46F7-45A4-B78C-B2A711F5BF03}"/>
    <cellStyle name="Millares [0] 2 4 2 5 3" xfId="2072" xr:uid="{7591CAE1-5DCA-431A-A147-85F19134C1C3}"/>
    <cellStyle name="Millares [0] 2 4 2 5 4" xfId="2570" xr:uid="{B0249619-1CC0-49A3-8B82-CAC778A33AF3}"/>
    <cellStyle name="Millares [0] 2 4 2 5 5" xfId="1075" xr:uid="{02C6755E-38AC-48E0-8FD2-B462CEC2BE7A}"/>
    <cellStyle name="Millares [0] 2 4 2 6" xfId="887" xr:uid="{C33AF198-8EB0-473F-8C84-4ED86E353815}"/>
    <cellStyle name="Millares [0] 2 4 2 7" xfId="1388" xr:uid="{FD1B1347-1C53-4357-B63D-C4293EA50A4A}"/>
    <cellStyle name="Millares [0] 2 4 2 8" xfId="1888" xr:uid="{816DB23E-1651-4223-82BE-2BEEE5ACB6F6}"/>
    <cellStyle name="Millares [0] 2 4 2 9" xfId="2386" xr:uid="{3E3C65BB-BCFA-4B8E-966C-C63002493550}"/>
    <cellStyle name="Millares [0] 2 4 3" xfId="66" xr:uid="{2379FE31-72A9-4C2B-8A8D-A48FEEDF5A0C}"/>
    <cellStyle name="Millares [0] 2 4 3 2" xfId="416" xr:uid="{D0B9A420-5075-4401-BE9E-FCE9F162613D}"/>
    <cellStyle name="Millares [0] 2 4 3 2 2" xfId="1258" xr:uid="{7544ECCD-C7D6-47AC-A917-3F15B0AC8D8C}"/>
    <cellStyle name="Millares [0] 2 4 3 2 3" xfId="1755" xr:uid="{7BF46999-DB4D-4760-8566-1806140A3F3A}"/>
    <cellStyle name="Millares [0] 2 4 3 2 4" xfId="2255" xr:uid="{5A4EC899-0F2D-4CC7-9CF3-E14FA5564F1A}"/>
    <cellStyle name="Millares [0] 2 4 3 2 5" xfId="2753" xr:uid="{3F6C833C-9215-4CA3-9457-8FA52166A6C8}"/>
    <cellStyle name="Millares [0] 2 4 3 2 6" xfId="756" xr:uid="{E7B96EFE-F2A3-4A1E-AAF3-CC8F980854DC}"/>
    <cellStyle name="Millares [0] 2 4 3 3" xfId="259" xr:uid="{53E8FD77-16B1-4E96-A749-DE904A552746}"/>
    <cellStyle name="Millares [0] 2 4 3 3 2" xfId="1598" xr:uid="{557261BF-B2EA-4B33-9231-68DFC5D0973A}"/>
    <cellStyle name="Millares [0] 2 4 3 3 3" xfId="2098" xr:uid="{DD4D8F82-D1C1-4F9F-98B0-C6E5688B7F3A}"/>
    <cellStyle name="Millares [0] 2 4 3 3 4" xfId="2596" xr:uid="{65A48B4F-A93E-47DE-93CC-514BEAE34A38}"/>
    <cellStyle name="Millares [0] 2 4 3 3 5" xfId="1101" xr:uid="{0666C4DE-78DD-4FED-BFDB-9B711570C3C3}"/>
    <cellStyle name="Millares [0] 2 4 3 4" xfId="913" xr:uid="{30D54BBB-5C28-4931-82F5-8431BD5DC4DD}"/>
    <cellStyle name="Millares [0] 2 4 3 5" xfId="1414" xr:uid="{AF9030E1-C410-425A-9E07-15388FD52E60}"/>
    <cellStyle name="Millares [0] 2 4 3 6" xfId="1914" xr:uid="{CE2E50A7-9EB7-47F4-8A50-72B138B2F293}"/>
    <cellStyle name="Millares [0] 2 4 3 7" xfId="2412" xr:uid="{A48E3630-B335-4FE5-BDC1-FB9B427F7DCB}"/>
    <cellStyle name="Millares [0] 2 4 3 8" xfId="599" xr:uid="{F43BF725-337F-48B1-8FBB-12D155C94BD1}"/>
    <cellStyle name="Millares [0] 2 4 4" xfId="119" xr:uid="{E1AA6AF1-5ACA-4C84-A6BA-94DEDC463B91}"/>
    <cellStyle name="Millares [0] 2 4 4 2" xfId="469" xr:uid="{28642C38-22A7-4AE9-8E2F-B604B5BF11B2}"/>
    <cellStyle name="Millares [0] 2 4 4 2 2" xfId="1311" xr:uid="{2911D1CB-1A28-4C06-876C-1446C6BA8D94}"/>
    <cellStyle name="Millares [0] 2 4 4 2 3" xfId="1808" xr:uid="{13A8AE8A-543C-42CB-ADD3-388B5ADFF20C}"/>
    <cellStyle name="Millares [0] 2 4 4 2 4" xfId="2308" xr:uid="{5D17EC9C-7CEC-4A90-99BF-CEB00262B348}"/>
    <cellStyle name="Millares [0] 2 4 4 2 5" xfId="2806" xr:uid="{ACC56061-6BB2-4723-852D-56D8034D3B6D}"/>
    <cellStyle name="Millares [0] 2 4 4 2 6" xfId="809" xr:uid="{19AEAA3F-151B-4DA4-BE9A-CD99B33EAE39}"/>
    <cellStyle name="Millares [0] 2 4 4 3" xfId="312" xr:uid="{A0588A2A-3CED-44A3-A2B8-BB6FE09A164C}"/>
    <cellStyle name="Millares [0] 2 4 4 3 2" xfId="1651" xr:uid="{05A6E361-FBF9-4B84-B7AD-CC7915D1360B}"/>
    <cellStyle name="Millares [0] 2 4 4 3 3" xfId="2151" xr:uid="{3CDA34F1-A362-4E2D-8864-687B71250688}"/>
    <cellStyle name="Millares [0] 2 4 4 3 4" xfId="2649" xr:uid="{DD64516A-D469-4B2C-8F3A-B8D27EB2515C}"/>
    <cellStyle name="Millares [0] 2 4 4 3 5" xfId="1154" xr:uid="{297CF5CF-411E-404D-AAAF-5A9C8666DCB9}"/>
    <cellStyle name="Millares [0] 2 4 4 4" xfId="966" xr:uid="{03A32402-CB52-4F13-8462-11AE55185924}"/>
    <cellStyle name="Millares [0] 2 4 4 5" xfId="1467" xr:uid="{BC7705B1-5708-4911-B38F-8E21E4C2E481}"/>
    <cellStyle name="Millares [0] 2 4 4 6" xfId="1967" xr:uid="{FF7D25DD-C380-4129-8D9E-D2E2B490F540}"/>
    <cellStyle name="Millares [0] 2 4 4 7" xfId="2465" xr:uid="{4617F2E3-F94E-41DB-8418-0B3D47C42864}"/>
    <cellStyle name="Millares [0] 2 4 4 8" xfId="652" xr:uid="{AA64F419-9FBA-4214-AB79-398DBFA0F864}"/>
    <cellStyle name="Millares [0] 2 4 5" xfId="208" xr:uid="{BE9F33C5-9C3D-4EE4-AA14-0ECB13523AA2}"/>
    <cellStyle name="Millares [0] 2 4 5 2" xfId="1050" xr:uid="{01CD69CF-8DE9-4FE5-963A-2285BCE6B905}"/>
    <cellStyle name="Millares [0] 2 4 5 3" xfId="1547" xr:uid="{0D345100-E34A-4112-AA17-3CF836C54D82}"/>
    <cellStyle name="Millares [0] 2 4 5 4" xfId="2047" xr:uid="{7218DC9E-6ED6-434A-AC6F-B688C2EF275F}"/>
    <cellStyle name="Millares [0] 2 4 5 5" xfId="2545" xr:uid="{5F7CB0B9-BD51-43DE-ADCB-B8EB46486955}"/>
    <cellStyle name="Millares [0] 2 4 5 6" xfId="548" xr:uid="{AAB07C10-8AFF-4572-8AF0-9503E884C553}"/>
    <cellStyle name="Millares [0] 2 4 6" xfId="365" xr:uid="{29DEC597-44A4-4853-A36F-8DC14420C0BD}"/>
    <cellStyle name="Millares [0] 2 4 6 2" xfId="1207" xr:uid="{BA3987E7-5929-4F84-AB65-030B628DA08C}"/>
    <cellStyle name="Millares [0] 2 4 6 3" xfId="1704" xr:uid="{10DFD50A-35C4-4830-9866-93B3C0825F26}"/>
    <cellStyle name="Millares [0] 2 4 6 4" xfId="2204" xr:uid="{C042268F-12A0-4FEF-984D-112AC7A5EB93}"/>
    <cellStyle name="Millares [0] 2 4 6 5" xfId="2702" xr:uid="{66DED6DA-A21E-472E-B72A-DA030E635EF9}"/>
    <cellStyle name="Millares [0] 2 4 6 6" xfId="705" xr:uid="{9EEAED40-722F-468A-B94F-F09CECE108F2}"/>
    <cellStyle name="Millares [0] 2 4 7" xfId="169" xr:uid="{9F55C007-5AA9-426C-A70E-DD17343E9E96}"/>
    <cellStyle name="Millares [0] 2 4 7 2" xfId="1517" xr:uid="{E7A96301-594E-4C0C-8CE7-EB0CCEC96F39}"/>
    <cellStyle name="Millares [0] 2 4 7 3" xfId="2017" xr:uid="{0FE1F80F-3B3C-4E88-9492-B66B8CBB8EFC}"/>
    <cellStyle name="Millares [0] 2 4 7 4" xfId="2515" xr:uid="{CEF16D5E-8556-4C71-B2DE-A6C1F6E8BD91}"/>
    <cellStyle name="Millares [0] 2 4 7 5" xfId="1016" xr:uid="{D132E8DC-A55B-4186-873B-A84EAB3872AE}"/>
    <cellStyle name="Millares [0] 2 4 8" xfId="862" xr:uid="{1069AF88-54CD-4CF8-9146-94330EE44476}"/>
    <cellStyle name="Millares [0] 2 4 9" xfId="1363" xr:uid="{5821319A-6728-40F4-AB6B-FA3AE2420FD8}"/>
    <cellStyle name="Millares [0] 2 5" xfId="26" xr:uid="{EC4C7FE7-6463-464B-845B-FD4FF83F22EF}"/>
    <cellStyle name="Millares [0] 2 5 10" xfId="1874" xr:uid="{2028F3A6-49B6-4284-B795-4D8105694110}"/>
    <cellStyle name="Millares [0] 2 5 11" xfId="2372" xr:uid="{F96B55B6-EE36-4B9A-A317-214C7B0D24EE}"/>
    <cellStyle name="Millares [0] 2 5 12" xfId="530" xr:uid="{3599EEB6-3A76-4EE9-9C28-D8BFE6652AEB}"/>
    <cellStyle name="Millares [0] 2 5 2" xfId="51" xr:uid="{05AABE68-6647-42D4-928D-4C923DFF5294}"/>
    <cellStyle name="Millares [0] 2 5 2 10" xfId="584" xr:uid="{B74F3CED-86C3-40C6-BD88-A18DAB2C7D93}"/>
    <cellStyle name="Millares [0] 2 5 2 2" xfId="102" xr:uid="{4B7DE62C-FDBE-4E96-AB99-7E49051D3008}"/>
    <cellStyle name="Millares [0] 2 5 2 2 2" xfId="452" xr:uid="{325908C6-E2AA-4E2F-93E9-7D995D839CE7}"/>
    <cellStyle name="Millares [0] 2 5 2 2 2 2" xfId="1294" xr:uid="{E5D78003-779B-4564-B268-7DABEB854280}"/>
    <cellStyle name="Millares [0] 2 5 2 2 2 3" xfId="1791" xr:uid="{EE6322F4-1A09-4DE5-A431-63EA812A5C4F}"/>
    <cellStyle name="Millares [0] 2 5 2 2 2 4" xfId="2291" xr:uid="{A6AB00B5-B85B-4207-A624-92F91437A5BC}"/>
    <cellStyle name="Millares [0] 2 5 2 2 2 5" xfId="2789" xr:uid="{027546AC-60AA-41E4-96E8-A76A1E16DDE0}"/>
    <cellStyle name="Millares [0] 2 5 2 2 2 6" xfId="792" xr:uid="{88DD42B9-FC44-4151-9EDB-9B23C9DB05E7}"/>
    <cellStyle name="Millares [0] 2 5 2 2 3" xfId="295" xr:uid="{D54E9475-A6B1-4862-A9C7-0FBF146A7B46}"/>
    <cellStyle name="Millares [0] 2 5 2 2 3 2" xfId="1634" xr:uid="{4A26D3F8-56C3-4406-9DFE-843A385A98EB}"/>
    <cellStyle name="Millares [0] 2 5 2 2 3 3" xfId="2134" xr:uid="{C9D860E4-66B3-43D9-9DEC-CE5DE913B249}"/>
    <cellStyle name="Millares [0] 2 5 2 2 3 4" xfId="2632" xr:uid="{9CC05D59-0B30-4D92-B827-A5FCF79F0BD8}"/>
    <cellStyle name="Millares [0] 2 5 2 2 3 5" xfId="1137" xr:uid="{E6AA1677-DC6F-4A28-8206-DC959121926C}"/>
    <cellStyle name="Millares [0] 2 5 2 2 4" xfId="949" xr:uid="{7316A7AF-745C-45E4-A8CD-DF9FD2A71067}"/>
    <cellStyle name="Millares [0] 2 5 2 2 5" xfId="1450" xr:uid="{0119E7CF-0E6B-48BC-B477-FF7F49F1BD09}"/>
    <cellStyle name="Millares [0] 2 5 2 2 6" xfId="1950" xr:uid="{C6D5E864-6F47-46E6-BECD-A301ED29BC2D}"/>
    <cellStyle name="Millares [0] 2 5 2 2 7" xfId="2448" xr:uid="{13D65014-4695-4104-93F0-DE71AB7093DE}"/>
    <cellStyle name="Millares [0] 2 5 2 2 8" xfId="635" xr:uid="{E309A049-24CB-4C74-9504-FC62B3C73B03}"/>
    <cellStyle name="Millares [0] 2 5 2 3" xfId="155" xr:uid="{451E4B9A-9227-4B9F-B07E-5754EA0AB153}"/>
    <cellStyle name="Millares [0] 2 5 2 3 2" xfId="505" xr:uid="{962981D8-4AEF-40F3-9763-40BE440BE298}"/>
    <cellStyle name="Millares [0] 2 5 2 3 2 2" xfId="1347" xr:uid="{28853C0D-CE5D-4E0F-97F1-8592C3F3D4BA}"/>
    <cellStyle name="Millares [0] 2 5 2 3 2 3" xfId="1844" xr:uid="{67356545-32F5-4D3A-83D6-655E0277E79C}"/>
    <cellStyle name="Millares [0] 2 5 2 3 2 4" xfId="2344" xr:uid="{DE9020D8-F881-4074-9BDD-720A765DBD00}"/>
    <cellStyle name="Millares [0] 2 5 2 3 2 5" xfId="2842" xr:uid="{CE85E127-AB6C-4822-8BF8-B13FEC864CA8}"/>
    <cellStyle name="Millares [0] 2 5 2 3 2 6" xfId="845" xr:uid="{53534669-D089-4664-A40C-F12DF124C93B}"/>
    <cellStyle name="Millares [0] 2 5 2 3 3" xfId="348" xr:uid="{E62B2684-910E-4D16-A740-D8C725B7A039}"/>
    <cellStyle name="Millares [0] 2 5 2 3 3 2" xfId="1687" xr:uid="{65C04411-1DB6-4543-A046-E98D6DCF1F80}"/>
    <cellStyle name="Millares [0] 2 5 2 3 3 3" xfId="2187" xr:uid="{FBF885EC-D9CF-4C8F-9317-7D7233789CE5}"/>
    <cellStyle name="Millares [0] 2 5 2 3 3 4" xfId="2685" xr:uid="{FB0E2619-BEB3-4969-854B-41F607BC7AF5}"/>
    <cellStyle name="Millares [0] 2 5 2 3 3 5" xfId="1190" xr:uid="{04C86FB1-D46A-4DCF-A55C-C04C23668347}"/>
    <cellStyle name="Millares [0] 2 5 2 3 4" xfId="1002" xr:uid="{249C62B6-F512-4BB3-99AD-F52CCC7FA83D}"/>
    <cellStyle name="Millares [0] 2 5 2 3 5" xfId="1503" xr:uid="{F6DDFFE7-877C-47F2-9FBD-9A62B38C2EB7}"/>
    <cellStyle name="Millares [0] 2 5 2 3 6" xfId="2003" xr:uid="{7A08B0FB-4C69-4BBE-9BCC-28B02C0A0524}"/>
    <cellStyle name="Millares [0] 2 5 2 3 7" xfId="2501" xr:uid="{2279A7A4-1B99-4ECD-BFAC-2ABF0414D1C7}"/>
    <cellStyle name="Millares [0] 2 5 2 3 8" xfId="688" xr:uid="{476608E7-02E3-461D-811E-9E6452D8AC0C}"/>
    <cellStyle name="Millares [0] 2 5 2 4" xfId="401" xr:uid="{3F94EE59-C103-44E2-99F8-ED816150F047}"/>
    <cellStyle name="Millares [0] 2 5 2 4 2" xfId="1243" xr:uid="{1103FB73-8940-43CA-89C5-AB28C0FFB010}"/>
    <cellStyle name="Millares [0] 2 5 2 4 3" xfId="1740" xr:uid="{2833CBE7-BB16-4697-BCEB-73BF2C16277D}"/>
    <cellStyle name="Millares [0] 2 5 2 4 4" xfId="2240" xr:uid="{3247260D-ED15-49E2-A4E1-D89542889E9E}"/>
    <cellStyle name="Millares [0] 2 5 2 4 5" xfId="2738" xr:uid="{CE70DF1C-C42D-4884-A314-86C846FCBCA3}"/>
    <cellStyle name="Millares [0] 2 5 2 4 6" xfId="741" xr:uid="{D07DCEE2-D223-45AD-B9C5-CD8B99486C2E}"/>
    <cellStyle name="Millares [0] 2 5 2 5" xfId="244" xr:uid="{BDB759CE-DF7F-4BDF-A11F-6647EAB1B9DD}"/>
    <cellStyle name="Millares [0] 2 5 2 5 2" xfId="1583" xr:uid="{2A8E4174-7727-494E-A67F-66A6B2CD94DF}"/>
    <cellStyle name="Millares [0] 2 5 2 5 3" xfId="2083" xr:uid="{299812B1-77D3-4D2E-B3CD-C4BA2C172644}"/>
    <cellStyle name="Millares [0] 2 5 2 5 4" xfId="2581" xr:uid="{75DAB2EA-0A85-4402-887B-6230D5451DCA}"/>
    <cellStyle name="Millares [0] 2 5 2 5 5" xfId="1086" xr:uid="{86704416-76B9-4C83-B9A7-C51671EC1C63}"/>
    <cellStyle name="Millares [0] 2 5 2 6" xfId="898" xr:uid="{EB447F40-EBDE-4EC9-A0AF-30804E48BD46}"/>
    <cellStyle name="Millares [0] 2 5 2 7" xfId="1399" xr:uid="{3BEE3540-31E8-4536-9A62-CF73C13CFB4A}"/>
    <cellStyle name="Millares [0] 2 5 2 8" xfId="1899" xr:uid="{CD93E112-F29F-4146-87A0-D223BAD8B86A}"/>
    <cellStyle name="Millares [0] 2 5 2 9" xfId="2397" xr:uid="{D98255A1-CE3D-4CF5-B0C7-29BB424651CF}"/>
    <cellStyle name="Millares [0] 2 5 3" xfId="77" xr:uid="{46819768-C6B4-4C7E-B126-2F8BBBC1E36E}"/>
    <cellStyle name="Millares [0] 2 5 3 2" xfId="427" xr:uid="{26336718-7381-4618-A58A-F17C2845E54C}"/>
    <cellStyle name="Millares [0] 2 5 3 2 2" xfId="1269" xr:uid="{3A25673D-5976-481C-B653-C585BFDD4AF4}"/>
    <cellStyle name="Millares [0] 2 5 3 2 3" xfId="1766" xr:uid="{9CD5C3B7-17D6-4288-975E-9BDF42618CF8}"/>
    <cellStyle name="Millares [0] 2 5 3 2 4" xfId="2266" xr:uid="{20885CCB-E095-42B3-A1EB-F4E59ED47013}"/>
    <cellStyle name="Millares [0] 2 5 3 2 5" xfId="2764" xr:uid="{9557048A-E2D6-4D10-B808-D7D343D7C0C9}"/>
    <cellStyle name="Millares [0] 2 5 3 2 6" xfId="767" xr:uid="{BE1382AF-357C-4518-93AF-EF095049E552}"/>
    <cellStyle name="Millares [0] 2 5 3 3" xfId="270" xr:uid="{959A3C66-E194-4A0F-9FFF-1AD95CC7C11B}"/>
    <cellStyle name="Millares [0] 2 5 3 3 2" xfId="1609" xr:uid="{54109C01-6BDE-410E-95AF-9C1BD5226D6E}"/>
    <cellStyle name="Millares [0] 2 5 3 3 3" xfId="2109" xr:uid="{B9925AA7-059A-41C0-822E-F6731F786595}"/>
    <cellStyle name="Millares [0] 2 5 3 3 4" xfId="2607" xr:uid="{5932BDF5-A749-40DD-9CC3-55968B680231}"/>
    <cellStyle name="Millares [0] 2 5 3 3 5" xfId="1112" xr:uid="{17722AA6-6A09-4090-BA73-365844D79E63}"/>
    <cellStyle name="Millares [0] 2 5 3 4" xfId="924" xr:uid="{D9F0C4E5-1644-4450-923E-87E83DF8D1B3}"/>
    <cellStyle name="Millares [0] 2 5 3 5" xfId="1425" xr:uid="{1D2ECB4A-D6FF-4EA5-A4A5-47DE7A1D3E0E}"/>
    <cellStyle name="Millares [0] 2 5 3 6" xfId="1925" xr:uid="{F5D34F53-1598-4B30-89DE-3D4C1AD4AF67}"/>
    <cellStyle name="Millares [0] 2 5 3 7" xfId="2423" xr:uid="{3A9F71F7-4A45-4F7A-A19B-8517489B6B21}"/>
    <cellStyle name="Millares [0] 2 5 3 8" xfId="610" xr:uid="{5ADF6F68-5ECC-427D-8E9F-B488C7C78F7E}"/>
    <cellStyle name="Millares [0] 2 5 4" xfId="130" xr:uid="{CFE19B69-AA49-41F5-93F6-57E2650BFDC2}"/>
    <cellStyle name="Millares [0] 2 5 4 2" xfId="480" xr:uid="{4A9CE96D-2F2A-49E7-A748-4566B449D5A3}"/>
    <cellStyle name="Millares [0] 2 5 4 2 2" xfId="1322" xr:uid="{2908A824-35AC-4C62-AC07-2BCB307B58E4}"/>
    <cellStyle name="Millares [0] 2 5 4 2 3" xfId="1819" xr:uid="{40FDFE72-B173-4BA1-AACC-7C7AD77D77D5}"/>
    <cellStyle name="Millares [0] 2 5 4 2 4" xfId="2319" xr:uid="{4F082BDB-F4F3-4C89-9DD9-CB53F208F8FC}"/>
    <cellStyle name="Millares [0] 2 5 4 2 5" xfId="2817" xr:uid="{2201B286-529E-4FD3-A187-12BDA21536C8}"/>
    <cellStyle name="Millares [0] 2 5 4 2 6" xfId="820" xr:uid="{4CE48DDD-E4D4-4149-BF18-05B225EF64AB}"/>
    <cellStyle name="Millares [0] 2 5 4 3" xfId="323" xr:uid="{E80B7855-1453-411E-969C-1941A6900530}"/>
    <cellStyle name="Millares [0] 2 5 4 3 2" xfId="1662" xr:uid="{7A2A09D5-9DC9-4AEE-A019-5F79D34C0656}"/>
    <cellStyle name="Millares [0] 2 5 4 3 3" xfId="2162" xr:uid="{32D12839-1031-4132-8512-04BDE8B54BBE}"/>
    <cellStyle name="Millares [0] 2 5 4 3 4" xfId="2660" xr:uid="{740C1AA9-AD39-4622-86A6-10DFD8CA1130}"/>
    <cellStyle name="Millares [0] 2 5 4 3 5" xfId="1165" xr:uid="{50405295-DA8A-4FBB-94EA-EB6C643AC7C8}"/>
    <cellStyle name="Millares [0] 2 5 4 4" xfId="977" xr:uid="{A64D84AD-BDCD-46C6-BCF7-6BA980F29A28}"/>
    <cellStyle name="Millares [0] 2 5 4 5" xfId="1478" xr:uid="{73F2A81A-65BA-4386-B8B2-E84F04FB6507}"/>
    <cellStyle name="Millares [0] 2 5 4 6" xfId="1978" xr:uid="{3F1E98B7-8126-4C61-A147-8AF021FEADC3}"/>
    <cellStyle name="Millares [0] 2 5 4 7" xfId="2476" xr:uid="{6FC65B10-55E8-47EA-8FFD-DCF197BB39CF}"/>
    <cellStyle name="Millares [0] 2 5 4 8" xfId="663" xr:uid="{5970C86D-C436-4651-8882-426FDD5D4F16}"/>
    <cellStyle name="Millares [0] 2 5 5" xfId="219" xr:uid="{5DCDA023-BEC2-4874-89C4-C169C5CF76CC}"/>
    <cellStyle name="Millares [0] 2 5 5 2" xfId="1061" xr:uid="{8A7BB6C7-5D14-40DF-8270-CC7FD08A9243}"/>
    <cellStyle name="Millares [0] 2 5 5 3" xfId="1558" xr:uid="{DBDD1A40-4298-4589-84E5-119E95E82556}"/>
    <cellStyle name="Millares [0] 2 5 5 4" xfId="2058" xr:uid="{551F2D8F-DD87-4F62-8275-9E3AA7F22FAD}"/>
    <cellStyle name="Millares [0] 2 5 5 5" xfId="2556" xr:uid="{93EF7104-0B0A-47D8-BDD8-127DC240ED16}"/>
    <cellStyle name="Millares [0] 2 5 5 6" xfId="559" xr:uid="{491989B5-C4DC-42BC-8DE1-EB0E02E5F273}"/>
    <cellStyle name="Millares [0] 2 5 6" xfId="376" xr:uid="{CB2FF88F-1954-40D3-BDAE-574310EF63A5}"/>
    <cellStyle name="Millares [0] 2 5 6 2" xfId="1218" xr:uid="{AC9CE49B-1E3C-4690-AEB1-1B9F3181179B}"/>
    <cellStyle name="Millares [0] 2 5 6 3" xfId="1715" xr:uid="{C3BC05ED-42D7-49A2-ACE2-73C0A9D087E1}"/>
    <cellStyle name="Millares [0] 2 5 6 4" xfId="2215" xr:uid="{5AC4B1BD-D608-4566-B3F4-F1ED2C758866}"/>
    <cellStyle name="Millares [0] 2 5 6 5" xfId="2713" xr:uid="{D7AEEBA8-5718-40D0-AA11-4DEE63487EFC}"/>
    <cellStyle name="Millares [0] 2 5 6 6" xfId="716" xr:uid="{F1DC575B-E403-42EF-BB73-2344A6198468}"/>
    <cellStyle name="Millares [0] 2 5 7" xfId="180" xr:uid="{14DDFB72-02FE-4B30-B1AE-09ED4F9AAD50}"/>
    <cellStyle name="Millares [0] 2 5 7 2" xfId="1528" xr:uid="{59060FDD-3632-47FE-B650-E408AF9E3BC2}"/>
    <cellStyle name="Millares [0] 2 5 7 3" xfId="2028" xr:uid="{ADA1B66A-204B-4B93-9689-5147BAE74170}"/>
    <cellStyle name="Millares [0] 2 5 7 4" xfId="2526" xr:uid="{7449ABC6-623A-4E36-9A96-B1B262F803B4}"/>
    <cellStyle name="Millares [0] 2 5 7 5" xfId="1027" xr:uid="{9D8F69BE-9D28-4309-A8C7-D62EAF22C6FA}"/>
    <cellStyle name="Millares [0] 2 5 8" xfId="873" xr:uid="{D322DFC2-2A7B-4373-A8D6-EAA7D8C945FF}"/>
    <cellStyle name="Millares [0] 2 5 9" xfId="1374" xr:uid="{4EF009F3-E001-44A7-BDAF-D2845315EC2E}"/>
    <cellStyle name="Millares [0] 2 6" xfId="4" xr:uid="{C9907621-AB63-414F-B470-8B3A2A036A88}"/>
    <cellStyle name="Millares [0] 2 6 10" xfId="2351" xr:uid="{74260CB3-0946-485A-9FB2-45EB2DFEC648}"/>
    <cellStyle name="Millares [0] 2 6 11" xfId="538" xr:uid="{0FC2DF65-1A64-4C14-A7C1-C8913C840376}"/>
    <cellStyle name="Millares [0] 2 6 2" xfId="30" xr:uid="{F908CE08-E492-4764-B36F-24A42CB9043D}"/>
    <cellStyle name="Millares [0] 2 6 2 10" xfId="563" xr:uid="{ADADF0AB-14DD-427E-8C22-3D802CC42EFE}"/>
    <cellStyle name="Millares [0] 2 6 2 2" xfId="81" xr:uid="{2B839B7A-FC60-4B0D-B5FE-FD8F2CCDC551}"/>
    <cellStyle name="Millares [0] 2 6 2 2 2" xfId="431" xr:uid="{B18CA935-F0AF-4207-90E3-A54280BF0B2D}"/>
    <cellStyle name="Millares [0] 2 6 2 2 2 2" xfId="1273" xr:uid="{781EEE96-3C80-49E5-AEF0-7C3EC9EC2DFF}"/>
    <cellStyle name="Millares [0] 2 6 2 2 2 3" xfId="1770" xr:uid="{5F4F37E3-40BC-44FA-9C8A-D6717D202D25}"/>
    <cellStyle name="Millares [0] 2 6 2 2 2 4" xfId="2270" xr:uid="{9E3E89E4-1ED8-46FE-BA53-139B68730686}"/>
    <cellStyle name="Millares [0] 2 6 2 2 2 5" xfId="2768" xr:uid="{8B122D97-0AEC-4439-91A1-F2B9B617EFAA}"/>
    <cellStyle name="Millares [0] 2 6 2 2 2 6" xfId="771" xr:uid="{AD68457A-E5CC-4E91-92B7-2ADB575FFED6}"/>
    <cellStyle name="Millares [0] 2 6 2 2 3" xfId="274" xr:uid="{9CE80D16-2C99-4C7F-ADD3-70734ABF2502}"/>
    <cellStyle name="Millares [0] 2 6 2 2 3 2" xfId="1613" xr:uid="{85FF849F-442D-4421-86A5-91829B06EDD4}"/>
    <cellStyle name="Millares [0] 2 6 2 2 3 3" xfId="2113" xr:uid="{5745FBAD-2FC4-4CA5-A7D8-0159BFF1E02D}"/>
    <cellStyle name="Millares [0] 2 6 2 2 3 4" xfId="2611" xr:uid="{09F59179-264B-4CB3-A053-C3DE966B6FA3}"/>
    <cellStyle name="Millares [0] 2 6 2 2 3 5" xfId="1116" xr:uid="{3FF92D29-90CD-43A7-BA40-26A1899D486F}"/>
    <cellStyle name="Millares [0] 2 6 2 2 4" xfId="928" xr:uid="{9C9C6B9E-B3F3-4E26-B96E-F4D05B079E60}"/>
    <cellStyle name="Millares [0] 2 6 2 2 5" xfId="1429" xr:uid="{4BF9F944-2CBD-49A9-885B-F874CF093F66}"/>
    <cellStyle name="Millares [0] 2 6 2 2 6" xfId="1929" xr:uid="{D7862A38-611F-4377-9B50-CC6E36FBE990}"/>
    <cellStyle name="Millares [0] 2 6 2 2 7" xfId="2427" xr:uid="{E43C9D06-2D80-4D19-B642-89FEAFEA628D}"/>
    <cellStyle name="Millares [0] 2 6 2 2 8" xfId="614" xr:uid="{F690BEE7-DF6D-4E96-96EA-C721E1898B0B}"/>
    <cellStyle name="Millares [0] 2 6 2 3" xfId="134" xr:uid="{AE6E7B17-19E3-4E8D-A6F9-C831A8D17B83}"/>
    <cellStyle name="Millares [0] 2 6 2 3 2" xfId="484" xr:uid="{0B90B664-4734-4E36-8409-FF2B8911CFB6}"/>
    <cellStyle name="Millares [0] 2 6 2 3 2 2" xfId="1326" xr:uid="{4EF741FB-1963-4444-93BB-C4F2EC2B4BB9}"/>
    <cellStyle name="Millares [0] 2 6 2 3 2 3" xfId="1823" xr:uid="{647CA0CF-EDC6-4745-9D98-78B4307F0776}"/>
    <cellStyle name="Millares [0] 2 6 2 3 2 4" xfId="2323" xr:uid="{6DC48F45-E4E8-4D2E-A096-F981505BB387}"/>
    <cellStyle name="Millares [0] 2 6 2 3 2 5" xfId="2821" xr:uid="{CBE2B3AD-EB9E-4DA4-84EF-D67D1D7C323F}"/>
    <cellStyle name="Millares [0] 2 6 2 3 2 6" xfId="824" xr:uid="{FBEE8A5E-FFBF-47E1-A0C4-CFC330930C14}"/>
    <cellStyle name="Millares [0] 2 6 2 3 3" xfId="327" xr:uid="{E666618A-8FE9-402A-BEDB-47FD8CD9E717}"/>
    <cellStyle name="Millares [0] 2 6 2 3 3 2" xfId="1666" xr:uid="{2DD4B027-0AE8-4752-9CC9-FD4D5F456814}"/>
    <cellStyle name="Millares [0] 2 6 2 3 3 3" xfId="2166" xr:uid="{7BEDA52D-1E60-4740-81B3-1866443766D5}"/>
    <cellStyle name="Millares [0] 2 6 2 3 3 4" xfId="2664" xr:uid="{E16DE1D5-EE19-4D2D-8ABE-AD8D0509A178}"/>
    <cellStyle name="Millares [0] 2 6 2 3 3 5" xfId="1169" xr:uid="{9C55545E-2F50-45C6-9F7E-1D87D14EF3E0}"/>
    <cellStyle name="Millares [0] 2 6 2 3 4" xfId="981" xr:uid="{0E6BCD3C-037C-4746-98F7-3F4D29B59624}"/>
    <cellStyle name="Millares [0] 2 6 2 3 5" xfId="1482" xr:uid="{0E3261CA-28BD-4CDF-AD35-57126B1CF400}"/>
    <cellStyle name="Millares [0] 2 6 2 3 6" xfId="1982" xr:uid="{EDA16ECE-D8A4-4E1A-98F1-AE91D4E1F5A3}"/>
    <cellStyle name="Millares [0] 2 6 2 3 7" xfId="2480" xr:uid="{8B4BD574-4029-4A15-9A9D-B04A7570D3F9}"/>
    <cellStyle name="Millares [0] 2 6 2 3 8" xfId="667" xr:uid="{D164865D-4A03-43B0-A343-9B6167725CE4}"/>
    <cellStyle name="Millares [0] 2 6 2 4" xfId="380" xr:uid="{94AAD6E7-F001-4F00-AD84-700AC10AD48F}"/>
    <cellStyle name="Millares [0] 2 6 2 4 2" xfId="1222" xr:uid="{DB97C401-B4AA-49F6-ABCD-54E08D52A102}"/>
    <cellStyle name="Millares [0] 2 6 2 4 3" xfId="1719" xr:uid="{26D8B7CB-AB99-4B33-BD8D-330B8F127255}"/>
    <cellStyle name="Millares [0] 2 6 2 4 4" xfId="2219" xr:uid="{DA4B20E5-A37D-4B0A-BA4D-B9642A96704B}"/>
    <cellStyle name="Millares [0] 2 6 2 4 5" xfId="2717" xr:uid="{B91B2BDD-523E-44AF-8BB8-9A6C762352BF}"/>
    <cellStyle name="Millares [0] 2 6 2 4 6" xfId="720" xr:uid="{26EF4AEF-8C44-4887-9534-39DEE0DDE4BB}"/>
    <cellStyle name="Millares [0] 2 6 2 5" xfId="223" xr:uid="{44F7F89B-6031-4F8A-B7B2-909D9C1E7294}"/>
    <cellStyle name="Millares [0] 2 6 2 5 2" xfId="1562" xr:uid="{5851C13B-AAA0-42AF-964B-CA80219DCDB3}"/>
    <cellStyle name="Millares [0] 2 6 2 5 3" xfId="2062" xr:uid="{656BF82B-21CD-4CB9-AD5A-EEFDAF5CC822}"/>
    <cellStyle name="Millares [0] 2 6 2 5 4" xfId="2560" xr:uid="{066B8FD3-6E74-4596-93DD-5BBF56AE0D54}"/>
    <cellStyle name="Millares [0] 2 6 2 5 5" xfId="1065" xr:uid="{65F65984-478D-4A26-92C2-D55C3C838C57}"/>
    <cellStyle name="Millares [0] 2 6 2 6" xfId="877" xr:uid="{AB214AC7-5F3B-425D-994C-3C3905BD6C43}"/>
    <cellStyle name="Millares [0] 2 6 2 7" xfId="1378" xr:uid="{43A265E2-080D-4F6E-A686-DC9B507C166B}"/>
    <cellStyle name="Millares [0] 2 6 2 8" xfId="1878" xr:uid="{40DCA1E2-E9E8-41B8-862D-93393C31F2B5}"/>
    <cellStyle name="Millares [0] 2 6 2 9" xfId="2376" xr:uid="{80EE859F-3469-405D-A27F-A8C43462D063}"/>
    <cellStyle name="Millares [0] 2 6 3" xfId="56" xr:uid="{E436D1AD-5AA7-4741-AF0F-08E384A92694}"/>
    <cellStyle name="Millares [0] 2 6 3 2" xfId="406" xr:uid="{11699FF4-E0E8-4EFE-8565-02614E75CFE3}"/>
    <cellStyle name="Millares [0] 2 6 3 2 2" xfId="1248" xr:uid="{692CAFFE-1207-4930-B8E7-E9425E7D78C6}"/>
    <cellStyle name="Millares [0] 2 6 3 2 3" xfId="1745" xr:uid="{2DCB06FE-588C-4C19-8E1A-04AC74E5B273}"/>
    <cellStyle name="Millares [0] 2 6 3 2 4" xfId="2245" xr:uid="{BFF47401-43BE-4C0B-8D9D-F19780FB065E}"/>
    <cellStyle name="Millares [0] 2 6 3 2 5" xfId="2743" xr:uid="{42769047-D45E-448F-A987-040F95C797D5}"/>
    <cellStyle name="Millares [0] 2 6 3 2 6" xfId="746" xr:uid="{68BF4BA4-062E-4C44-AE13-0A9EF47CA07F}"/>
    <cellStyle name="Millares [0] 2 6 3 3" xfId="249" xr:uid="{FD66C6AC-D753-4D61-858C-39044E0191DE}"/>
    <cellStyle name="Millares [0] 2 6 3 3 2" xfId="1588" xr:uid="{3945502F-E99E-400F-AA3B-8A5631F13A8A}"/>
    <cellStyle name="Millares [0] 2 6 3 3 3" xfId="2088" xr:uid="{CADF7232-ED02-4282-9861-12E7C5F9E667}"/>
    <cellStyle name="Millares [0] 2 6 3 3 4" xfId="2586" xr:uid="{76B65D4F-F744-4A87-AAAD-DA4FA3BD4113}"/>
    <cellStyle name="Millares [0] 2 6 3 3 5" xfId="1091" xr:uid="{46FE4531-3B1F-43E0-BBE7-12F71D76541D}"/>
    <cellStyle name="Millares [0] 2 6 3 4" xfId="903" xr:uid="{D154F863-77F3-40A1-8C78-A8A676563568}"/>
    <cellStyle name="Millares [0] 2 6 3 5" xfId="1404" xr:uid="{D2381027-F330-48FE-9F4B-9F73E8C13D36}"/>
    <cellStyle name="Millares [0] 2 6 3 6" xfId="1904" xr:uid="{4181A77F-7D43-4D03-A552-A5D36093FDDC}"/>
    <cellStyle name="Millares [0] 2 6 3 7" xfId="2402" xr:uid="{9C3FB1C4-2DA1-474F-BABB-0D5E548BB814}"/>
    <cellStyle name="Millares [0] 2 6 3 8" xfId="589" xr:uid="{766194A8-135B-42A2-9710-065936526922}"/>
    <cellStyle name="Millares [0] 2 6 4" xfId="109" xr:uid="{A3E0CD3F-2367-4365-8A58-33C70FCD30D4}"/>
    <cellStyle name="Millares [0] 2 6 4 2" xfId="459" xr:uid="{D206F5EE-28FE-4C33-A725-318F6E8155C9}"/>
    <cellStyle name="Millares [0] 2 6 4 2 2" xfId="1301" xr:uid="{134D6161-234F-4A1F-972D-E5A0DB6B0E40}"/>
    <cellStyle name="Millares [0] 2 6 4 2 3" xfId="1798" xr:uid="{97F5818A-460B-4B9A-8A89-3DE679D3D7A2}"/>
    <cellStyle name="Millares [0] 2 6 4 2 4" xfId="2298" xr:uid="{A84BB604-CDBE-4030-A17B-5F8CFD39ABF4}"/>
    <cellStyle name="Millares [0] 2 6 4 2 5" xfId="2796" xr:uid="{F29F5AC6-C4FD-4652-ADB9-FDBC7DF4A282}"/>
    <cellStyle name="Millares [0] 2 6 4 2 6" xfId="799" xr:uid="{347A1A10-FF1E-4458-BECF-7DC46ED51720}"/>
    <cellStyle name="Millares [0] 2 6 4 3" xfId="302" xr:uid="{2F48D537-2A2E-471C-B0DA-08B4E428AD5A}"/>
    <cellStyle name="Millares [0] 2 6 4 3 2" xfId="1641" xr:uid="{3A28BAA3-BD9D-4002-873D-6D7437A9BC04}"/>
    <cellStyle name="Millares [0] 2 6 4 3 3" xfId="2141" xr:uid="{C8DD76C1-D681-43ED-867A-ACBB3B20A673}"/>
    <cellStyle name="Millares [0] 2 6 4 3 4" xfId="2639" xr:uid="{16C91F4E-0710-41DC-9A12-914ECD15995D}"/>
    <cellStyle name="Millares [0] 2 6 4 3 5" xfId="1144" xr:uid="{6983C7B6-9E46-4751-89C8-73249A568B53}"/>
    <cellStyle name="Millares [0] 2 6 4 4" xfId="956" xr:uid="{E7D3FEAF-E43E-4629-BED1-02E08C7C7D49}"/>
    <cellStyle name="Millares [0] 2 6 4 5" xfId="1457" xr:uid="{28014064-F185-4827-9857-C21D3DB26CDB}"/>
    <cellStyle name="Millares [0] 2 6 4 6" xfId="1957" xr:uid="{CE320D5A-A3C4-4551-8F62-3E43FFD954BD}"/>
    <cellStyle name="Millares [0] 2 6 4 7" xfId="2455" xr:uid="{FC4D647F-11DB-4EE9-96CC-678F5700FDCB}"/>
    <cellStyle name="Millares [0] 2 6 4 8" xfId="642" xr:uid="{45723260-3C98-451A-A056-D5362B3E3166}"/>
    <cellStyle name="Millares [0] 2 6 5" xfId="355" xr:uid="{D1A290F2-BE43-4C75-95FB-527F0A088C9F}"/>
    <cellStyle name="Millares [0] 2 6 5 2" xfId="1197" xr:uid="{BCD4D771-1C92-44A8-8B6F-48046F67E223}"/>
    <cellStyle name="Millares [0] 2 6 5 3" xfId="1694" xr:uid="{F25CA021-748A-4F8C-A660-250F8B5C689A}"/>
    <cellStyle name="Millares [0] 2 6 5 4" xfId="2194" xr:uid="{2C959362-84FF-47D4-9F03-89A54A66DA5D}"/>
    <cellStyle name="Millares [0] 2 6 5 5" xfId="2692" xr:uid="{F9F1243B-BFF0-4C8A-BB85-180CB9718DBF}"/>
    <cellStyle name="Millares [0] 2 6 5 6" xfId="695" xr:uid="{3345CCE8-0568-4C98-B6D2-042415F141B5}"/>
    <cellStyle name="Millares [0] 2 6 6" xfId="198" xr:uid="{0F3146E6-1E93-4FE4-8C01-0644E2CC9E4E}"/>
    <cellStyle name="Millares [0] 2 6 6 2" xfId="1537" xr:uid="{3000B0C7-112D-4D1B-A964-91AB8B848268}"/>
    <cellStyle name="Millares [0] 2 6 6 3" xfId="2037" xr:uid="{C86DEFC1-0F65-4371-BF77-C22A9CECE303}"/>
    <cellStyle name="Millares [0] 2 6 6 4" xfId="2535" xr:uid="{0EF24AE3-DAA5-40F6-8FE4-A10EAEA96DFD}"/>
    <cellStyle name="Millares [0] 2 6 6 5" xfId="1040" xr:uid="{88C89E2C-8724-4447-9653-C8863941CADA}"/>
    <cellStyle name="Millares [0] 2 6 7" xfId="851" xr:uid="{42226E5F-1146-403B-B1DF-373B6D1C4368}"/>
    <cellStyle name="Millares [0] 2 6 8" xfId="1353" xr:uid="{373EBA45-B415-4B10-99AA-208C3B8ED350}"/>
    <cellStyle name="Millares [0] 2 6 9" xfId="1853" xr:uid="{5ADA31C5-97ED-44AB-8B44-FBA47EA11592}"/>
    <cellStyle name="Millares [0] 2 7" xfId="28" xr:uid="{7FDF80C5-A383-4BCC-854C-48A6E96064EA}"/>
    <cellStyle name="Millares [0] 2 7 10" xfId="561" xr:uid="{33FD735D-3F16-4468-B019-DB819B0A0F34}"/>
    <cellStyle name="Millares [0] 2 7 2" xfId="79" xr:uid="{B0FB781C-FD43-47DC-873F-4D6F26307754}"/>
    <cellStyle name="Millares [0] 2 7 2 2" xfId="429" xr:uid="{16422E9B-C892-431D-82AF-6CBD1B1BD7E3}"/>
    <cellStyle name="Millares [0] 2 7 2 2 2" xfId="1271" xr:uid="{CED9459D-1A81-4AC5-AF31-AE8680FD9800}"/>
    <cellStyle name="Millares [0] 2 7 2 2 3" xfId="1768" xr:uid="{06027C5E-8A95-498D-A2CA-37312BC3C919}"/>
    <cellStyle name="Millares [0] 2 7 2 2 4" xfId="2268" xr:uid="{8C0477C5-8BAA-47CD-923E-98A873C33B97}"/>
    <cellStyle name="Millares [0] 2 7 2 2 5" xfId="2766" xr:uid="{C61F2AF4-83BB-43FD-9292-115E5921E83A}"/>
    <cellStyle name="Millares [0] 2 7 2 2 6" xfId="769" xr:uid="{7A8E05E3-ABFD-469C-9834-F6DADE47E5A1}"/>
    <cellStyle name="Millares [0] 2 7 2 3" xfId="272" xr:uid="{888FC382-D5F7-44A6-AB5E-A0FEB5EB4389}"/>
    <cellStyle name="Millares [0] 2 7 2 3 2" xfId="1611" xr:uid="{32458A51-DB9D-49CD-AF59-CD5D3D9DAC75}"/>
    <cellStyle name="Millares [0] 2 7 2 3 3" xfId="2111" xr:uid="{59373234-92EC-4F36-9C2C-35647E7354CB}"/>
    <cellStyle name="Millares [0] 2 7 2 3 4" xfId="2609" xr:uid="{01D930DF-1BD7-4990-A6A3-3239E6CDE80E}"/>
    <cellStyle name="Millares [0] 2 7 2 3 5" xfId="1114" xr:uid="{37E33070-4950-4433-AE0B-87C86D64789F}"/>
    <cellStyle name="Millares [0] 2 7 2 4" xfId="926" xr:uid="{AE6343CE-B692-447E-977F-46B9FC411E65}"/>
    <cellStyle name="Millares [0] 2 7 2 5" xfId="1427" xr:uid="{30BBEF35-E5AA-4C04-B3D1-36C4A7A3890D}"/>
    <cellStyle name="Millares [0] 2 7 2 6" xfId="1927" xr:uid="{971F1D82-80A2-4DF2-A229-CBFCA6B10EB9}"/>
    <cellStyle name="Millares [0] 2 7 2 7" xfId="2425" xr:uid="{9EDBC64B-B114-4BFB-B63D-6558AEC43A52}"/>
    <cellStyle name="Millares [0] 2 7 2 8" xfId="612" xr:uid="{1F584044-4F50-4623-8134-F60662AFC5BB}"/>
    <cellStyle name="Millares [0] 2 7 3" xfId="132" xr:uid="{7A866534-3EBC-47EF-8043-00FE4C98FCE7}"/>
    <cellStyle name="Millares [0] 2 7 3 2" xfId="482" xr:uid="{E5093E2B-CF0D-4D82-8A53-04D32C39E244}"/>
    <cellStyle name="Millares [0] 2 7 3 2 2" xfId="1324" xr:uid="{0BC91CE6-628C-437B-935F-B7A7790EABB1}"/>
    <cellStyle name="Millares [0] 2 7 3 2 3" xfId="1821" xr:uid="{15F3FE11-34E1-4BE9-8D37-147A7818BB56}"/>
    <cellStyle name="Millares [0] 2 7 3 2 4" xfId="2321" xr:uid="{2E3D5F8D-5457-477A-A9AA-AC062856E12A}"/>
    <cellStyle name="Millares [0] 2 7 3 2 5" xfId="2819" xr:uid="{3114B34E-C684-4D7D-B7BA-14F01CAE82C7}"/>
    <cellStyle name="Millares [0] 2 7 3 2 6" xfId="822" xr:uid="{246D84D6-A833-4FB4-A561-6D399CCF8FE5}"/>
    <cellStyle name="Millares [0] 2 7 3 3" xfId="325" xr:uid="{BA1E5E7C-1834-4526-9D78-0BC1881CE032}"/>
    <cellStyle name="Millares [0] 2 7 3 3 2" xfId="1664" xr:uid="{2ACFA423-5B87-4A1B-9696-BB79E8F903F0}"/>
    <cellStyle name="Millares [0] 2 7 3 3 3" xfId="2164" xr:uid="{785696C6-E45A-458C-8416-85810D0DEDF0}"/>
    <cellStyle name="Millares [0] 2 7 3 3 4" xfId="2662" xr:uid="{91A35FA4-5705-4190-9B4B-7B25BB84049F}"/>
    <cellStyle name="Millares [0] 2 7 3 3 5" xfId="1167" xr:uid="{84ABF5E0-2993-4C51-9E99-BD46AF599D00}"/>
    <cellStyle name="Millares [0] 2 7 3 4" xfId="979" xr:uid="{23176629-B258-4022-9E08-CF9691A758F0}"/>
    <cellStyle name="Millares [0] 2 7 3 5" xfId="1480" xr:uid="{8E936AAF-1044-4EEA-95B6-D16639DBAD76}"/>
    <cellStyle name="Millares [0] 2 7 3 6" xfId="1980" xr:uid="{B79F1979-FFCD-4619-B8CB-DFB9B12C65DE}"/>
    <cellStyle name="Millares [0] 2 7 3 7" xfId="2478" xr:uid="{AC78544C-1FF3-4EF3-837B-64355F4340C1}"/>
    <cellStyle name="Millares [0] 2 7 3 8" xfId="665" xr:uid="{DEAD0B39-EDB5-4AA4-AB12-0426592F871A}"/>
    <cellStyle name="Millares [0] 2 7 4" xfId="378" xr:uid="{6149CFE2-B590-44F6-B0F6-6C93274A8B1F}"/>
    <cellStyle name="Millares [0] 2 7 4 2" xfId="1220" xr:uid="{98F1E892-031A-4E8C-84DB-D300824B887A}"/>
    <cellStyle name="Millares [0] 2 7 4 3" xfId="1717" xr:uid="{2B5E9689-8606-46F7-B740-E759E098FEC3}"/>
    <cellStyle name="Millares [0] 2 7 4 4" xfId="2217" xr:uid="{B8F6DAF1-C107-4A3D-B396-9AF041F39C95}"/>
    <cellStyle name="Millares [0] 2 7 4 5" xfId="2715" xr:uid="{548CCC57-79F0-4356-A1B1-63DC7CF16F99}"/>
    <cellStyle name="Millares [0] 2 7 4 6" xfId="718" xr:uid="{80E8933C-7E18-46F6-93E6-AF253BE65A58}"/>
    <cellStyle name="Millares [0] 2 7 5" xfId="221" xr:uid="{F45A2158-1C8A-49BF-BBF0-63950E43F120}"/>
    <cellStyle name="Millares [0] 2 7 5 2" xfId="1560" xr:uid="{4708D02C-CA55-4ACA-9F64-0FE5B6579662}"/>
    <cellStyle name="Millares [0] 2 7 5 3" xfId="2060" xr:uid="{D1818E9F-CFEE-45BC-A52A-648723B7C220}"/>
    <cellStyle name="Millares [0] 2 7 5 4" xfId="2558" xr:uid="{29EE23BD-4733-4177-98D0-D9043EAE0453}"/>
    <cellStyle name="Millares [0] 2 7 5 5" xfId="1063" xr:uid="{30481946-4E20-47C0-856F-7A05C1E4F5A9}"/>
    <cellStyle name="Millares [0] 2 7 6" xfId="875" xr:uid="{8564E613-8A13-482B-AC5F-A2F628DE1C2D}"/>
    <cellStyle name="Millares [0] 2 7 7" xfId="1376" xr:uid="{93EB85AB-D37B-4275-B9A7-8DA79EDE6325}"/>
    <cellStyle name="Millares [0] 2 7 8" xfId="1876" xr:uid="{E6597302-60FB-4628-8A6E-247E577BA25B}"/>
    <cellStyle name="Millares [0] 2 7 9" xfId="2374" xr:uid="{1EBB3AFA-9088-4AED-8E11-55B566FDDA96}"/>
    <cellStyle name="Millares [0] 2 8" xfId="54" xr:uid="{53149282-176F-47C0-909E-F0A86683DF7A}"/>
    <cellStyle name="Millares [0] 2 8 2" xfId="404" xr:uid="{E526A749-B91A-41DE-9907-F01C7055DFF1}"/>
    <cellStyle name="Millares [0] 2 8 2 2" xfId="1246" xr:uid="{DC109BEB-4A3D-4580-8826-D77085046FAD}"/>
    <cellStyle name="Millares [0] 2 8 2 3" xfId="1743" xr:uid="{FF05FC4C-31D9-42C7-89CD-0E5F5512E7F2}"/>
    <cellStyle name="Millares [0] 2 8 2 4" xfId="2243" xr:uid="{910CDF6C-2C9A-4C03-A761-D06732CDE88D}"/>
    <cellStyle name="Millares [0] 2 8 2 5" xfId="2741" xr:uid="{C907886B-316F-477E-995D-4799AFDFE19C}"/>
    <cellStyle name="Millares [0] 2 8 2 6" xfId="744" xr:uid="{81A0F827-1B2A-45F9-AFA7-32B9A0F5472E}"/>
    <cellStyle name="Millares [0] 2 8 3" xfId="247" xr:uid="{2EBE1258-0BEE-4026-82FF-7BB470486933}"/>
    <cellStyle name="Millares [0] 2 8 3 2" xfId="1586" xr:uid="{9F2A1277-12FF-4D47-88CF-BA3EAA685EFD}"/>
    <cellStyle name="Millares [0] 2 8 3 3" xfId="2086" xr:uid="{9FFEBED2-4C4C-4CA0-B7FD-80F88DB457B4}"/>
    <cellStyle name="Millares [0] 2 8 3 4" xfId="2584" xr:uid="{9F43D03F-7210-409B-8082-C342A9D379D4}"/>
    <cellStyle name="Millares [0] 2 8 3 5" xfId="1089" xr:uid="{7D4C1012-9C49-4ABE-8D97-4E814543A1A5}"/>
    <cellStyle name="Millares [0] 2 8 4" xfId="901" xr:uid="{2362CC68-6F02-45D5-969C-CFB817EA09A0}"/>
    <cellStyle name="Millares [0] 2 8 5" xfId="1402" xr:uid="{366A9B7A-6236-4F35-B2B2-C276AF1D41E2}"/>
    <cellStyle name="Millares [0] 2 8 6" xfId="1902" xr:uid="{4F7624B0-2157-4AEB-8715-581109A83143}"/>
    <cellStyle name="Millares [0] 2 8 7" xfId="2400" xr:uid="{DD3EC242-C281-45D7-A65B-8736CB3DFAAB}"/>
    <cellStyle name="Millares [0] 2 8 8" xfId="587" xr:uid="{65B9651F-9D05-47E1-B350-2D0150C39A20}"/>
    <cellStyle name="Millares [0] 2 9" xfId="107" xr:uid="{BD037ACA-85F5-4792-AD85-9F5DAE2EBBAD}"/>
    <cellStyle name="Millares [0] 2 9 2" xfId="457" xr:uid="{FDCA1267-46FE-4D6D-90E1-90117CFD9002}"/>
    <cellStyle name="Millares [0] 2 9 2 2" xfId="1299" xr:uid="{CB21E8E4-A412-4FD1-9964-B142EE4E3EA0}"/>
    <cellStyle name="Millares [0] 2 9 2 3" xfId="1796" xr:uid="{45AA8B2E-95F5-46B3-B895-5ECBC9F44650}"/>
    <cellStyle name="Millares [0] 2 9 2 4" xfId="2296" xr:uid="{20CA191D-00C3-49CA-9A8E-B1A2A7484CDE}"/>
    <cellStyle name="Millares [0] 2 9 2 5" xfId="2794" xr:uid="{F5FAEFD2-3574-49B7-8839-79787BEA1F18}"/>
    <cellStyle name="Millares [0] 2 9 2 6" xfId="797" xr:uid="{54E03865-A8A1-4E18-82CB-5D3DAAFD1434}"/>
    <cellStyle name="Millares [0] 2 9 3" xfId="300" xr:uid="{69344F58-6D75-4BEB-B79B-D299D31DF250}"/>
    <cellStyle name="Millares [0] 2 9 3 2" xfId="1639" xr:uid="{1826585A-CC56-480C-AE76-BABFDD5AB79E}"/>
    <cellStyle name="Millares [0] 2 9 3 3" xfId="2139" xr:uid="{944010B1-D703-402E-8CBA-A88D48B86C39}"/>
    <cellStyle name="Millares [0] 2 9 3 4" xfId="2637" xr:uid="{AF2A553C-6CCE-4052-B53E-432FE71DCFAF}"/>
    <cellStyle name="Millares [0] 2 9 3 5" xfId="1142" xr:uid="{99F73FD8-D9E7-41D4-AD31-3D49377DFB31}"/>
    <cellStyle name="Millares [0] 2 9 4" xfId="954" xr:uid="{18FF3C23-F004-404E-8265-6FEA137E4A73}"/>
    <cellStyle name="Millares [0] 2 9 5" xfId="1455" xr:uid="{56B4D87F-6011-4DF3-A4C5-6EBEA15F03C9}"/>
    <cellStyle name="Millares [0] 2 9 6" xfId="1955" xr:uid="{BD5972E3-2251-4BAE-9CED-9080261D3883}"/>
    <cellStyle name="Millares [0] 2 9 7" xfId="2453" xr:uid="{C739E0E1-DE73-4ACB-B02C-52EACA9DF91A}"/>
    <cellStyle name="Millares [0] 2 9 8" xfId="640" xr:uid="{1CCC1F16-2DB8-400A-8654-8CB430318116}"/>
    <cellStyle name="Millares [0] 3" xfId="195" xr:uid="{4AD9ECB0-DEA8-4C90-87F0-A7D834E2350B}"/>
    <cellStyle name="Millares [0] 3 2" xfId="1037" xr:uid="{FD6CCD2D-2F18-4329-8EEC-D205587A0E15}"/>
    <cellStyle name="Millares [0] 3 3" xfId="1534" xr:uid="{78C17750-9019-412A-A6E2-0298335054B8}"/>
    <cellStyle name="Millares [0] 3 4" xfId="2034" xr:uid="{12563416-0511-41D9-8A77-8BB5691921C4}"/>
    <cellStyle name="Millares [0] 3 5" xfId="2532" xr:uid="{DCFF494A-D104-4428-B7CC-E68A730E8B39}"/>
    <cellStyle name="Millares [0] 3 6" xfId="535" xr:uid="{79DEF4F3-D148-4D8D-AB19-D993977120D2}"/>
    <cellStyle name="Millares 10" xfId="105" xr:uid="{AA3D448A-1E7E-4439-8542-8A4B34710663}"/>
    <cellStyle name="Millares 10 2" xfId="455" xr:uid="{74EE131C-E01B-45BF-B744-EF1BA344A29C}"/>
    <cellStyle name="Millares 10 2 2" xfId="1297" xr:uid="{F9352C0A-C6B6-49BA-B10C-722E63E5FDD2}"/>
    <cellStyle name="Millares 10 2 3" xfId="1794" xr:uid="{540852FD-F45B-4D40-8A13-4CAE151B2FF1}"/>
    <cellStyle name="Millares 10 2 4" xfId="2294" xr:uid="{1A7B2F9F-F0FD-4418-9F7D-1F3EBE9C1C8E}"/>
    <cellStyle name="Millares 10 2 5" xfId="2792" xr:uid="{DF20BBD2-E246-4121-B8FD-C143E62249A4}"/>
    <cellStyle name="Millares 10 2 6" xfId="795" xr:uid="{7312AEDF-1DEB-42F5-B530-B7FABB5F4115}"/>
    <cellStyle name="Millares 10 3" xfId="298" xr:uid="{F2816C58-FB5C-467F-B518-97758F078240}"/>
    <cellStyle name="Millares 10 3 2" xfId="1637" xr:uid="{1C8E0FA5-1A58-491A-AA76-B045F51F69B7}"/>
    <cellStyle name="Millares 10 3 3" xfId="2137" xr:uid="{BC0F5000-A90A-4B69-BA7D-101B5B0DF754}"/>
    <cellStyle name="Millares 10 3 4" xfId="2635" xr:uid="{D6E7E415-6AB7-49CA-8CBD-2B99C117447F}"/>
    <cellStyle name="Millares 10 3 5" xfId="1140" xr:uid="{3C8FEFAE-76BC-44DD-A959-C96A5022D1F9}"/>
    <cellStyle name="Millares 10 4" xfId="952" xr:uid="{E96E2ECD-4C6A-4C40-9F28-C297B706A69C}"/>
    <cellStyle name="Millares 10 5" xfId="1453" xr:uid="{17F9A067-BAE3-4EB4-B02B-911D5CF8EC49}"/>
    <cellStyle name="Millares 10 6" xfId="1953" xr:uid="{5C737B13-B22F-4ABC-A652-8A2ABD1250EF}"/>
    <cellStyle name="Millares 10 7" xfId="2451" xr:uid="{9D9DD422-68F9-474E-A36A-BBFB2E190AA8}"/>
    <cellStyle name="Millares 10 8" xfId="638" xr:uid="{467BB931-7BEE-4C34-92ED-4085F7F2FD7F}"/>
    <cellStyle name="Millares 11" xfId="106" xr:uid="{E2193871-732D-4A72-B644-E0DC15CA2E4D}"/>
    <cellStyle name="Millares 11 2" xfId="456" xr:uid="{7CCCE3F8-316C-4A1E-B6C4-9821D11BCA16}"/>
    <cellStyle name="Millares 11 2 2" xfId="1298" xr:uid="{4A0E648C-A276-41C0-A59D-9EC48043E4B4}"/>
    <cellStyle name="Millares 11 2 3" xfId="1795" xr:uid="{E6B079EA-0A40-4D38-B91E-0FFB5D1C7CD8}"/>
    <cellStyle name="Millares 11 2 4" xfId="2295" xr:uid="{4D97B51D-BCAF-4B62-8897-FAB5961D86B4}"/>
    <cellStyle name="Millares 11 2 5" xfId="2793" xr:uid="{23802800-DA14-46BA-B299-2CDB4DCFBA2B}"/>
    <cellStyle name="Millares 11 2 6" xfId="796" xr:uid="{49041E79-3544-4392-839B-87517AF23844}"/>
    <cellStyle name="Millares 11 3" xfId="299" xr:uid="{44B87239-B778-4EED-BF5E-5878DA1E2B4F}"/>
    <cellStyle name="Millares 11 3 2" xfId="1638" xr:uid="{45B1964C-4D79-49CB-B687-0664344B9F29}"/>
    <cellStyle name="Millares 11 3 3" xfId="2138" xr:uid="{A6A4B48E-2C4D-4D19-B811-75937C98F273}"/>
    <cellStyle name="Millares 11 3 4" xfId="2636" xr:uid="{AD65EA83-C340-4CEA-A12A-A4F3E588B8FA}"/>
    <cellStyle name="Millares 11 3 5" xfId="1141" xr:uid="{89E8599D-B012-4D84-ADF1-A0197CAA69EB}"/>
    <cellStyle name="Millares 11 4" xfId="953" xr:uid="{0A6FFB8F-79BB-4011-802A-E3D1D9FD0D2D}"/>
    <cellStyle name="Millares 11 5" xfId="1454" xr:uid="{1C73D214-815D-4F76-9520-57C00DDBE01E}"/>
    <cellStyle name="Millares 11 6" xfId="1954" xr:uid="{0379F44B-20B6-4D51-8C6D-BAAED1760F67}"/>
    <cellStyle name="Millares 11 7" xfId="2452" xr:uid="{59E36172-BFFA-4636-870B-3D7C4827D81F}"/>
    <cellStyle name="Millares 11 8" xfId="639" xr:uid="{70E2B9C0-642A-4114-BEBD-7D22FCF33989}"/>
    <cellStyle name="Millares 12" xfId="108" xr:uid="{701E1061-E2FC-4A18-A00A-0917F7577A2E}"/>
    <cellStyle name="Millares 12 2" xfId="458" xr:uid="{22B83DE8-16B9-4AEE-8294-09157F4A2B76}"/>
    <cellStyle name="Millares 12 2 2" xfId="1300" xr:uid="{CA3061BD-4CC6-420B-96AE-3B55BC185EEC}"/>
    <cellStyle name="Millares 12 2 3" xfId="1797" xr:uid="{E1B5751B-332B-43C9-B417-61187425C8F0}"/>
    <cellStyle name="Millares 12 2 4" xfId="2297" xr:uid="{61C7B736-A93A-4DF7-8D42-1539E565AB09}"/>
    <cellStyle name="Millares 12 2 5" xfId="2795" xr:uid="{1675F825-431A-4434-8ABF-535F43F4B6A5}"/>
    <cellStyle name="Millares 12 2 6" xfId="798" xr:uid="{2119F411-F3F9-4649-9FE0-ACFC0963055E}"/>
    <cellStyle name="Millares 12 3" xfId="301" xr:uid="{6F540B95-C7B6-4ECE-AA0A-296FCCDE8041}"/>
    <cellStyle name="Millares 12 3 2" xfId="1640" xr:uid="{2175FA14-D859-4028-AAD1-70A837021299}"/>
    <cellStyle name="Millares 12 3 3" xfId="2140" xr:uid="{B259F233-539D-45F6-AB22-A442EB09A4B5}"/>
    <cellStyle name="Millares 12 3 4" xfId="2638" xr:uid="{0BE09E21-8D9E-438C-A0BF-ADF2B20AD6BF}"/>
    <cellStyle name="Millares 12 3 5" xfId="1143" xr:uid="{2A3E0CAB-BD93-4A53-9046-4154C4B3CFC3}"/>
    <cellStyle name="Millares 12 4" xfId="955" xr:uid="{7CA2F176-D62F-4CD7-9F42-B042FDFECEF6}"/>
    <cellStyle name="Millares 12 5" xfId="1456" xr:uid="{B7DCC63A-49BD-4686-8AE9-1298270FF84A}"/>
    <cellStyle name="Millares 12 6" xfId="1956" xr:uid="{231CD246-E13B-4EA0-AF55-789D84E80E4F}"/>
    <cellStyle name="Millares 12 7" xfId="2454" xr:uid="{4DBB6A1D-9DE8-4019-B0D5-46820C661483}"/>
    <cellStyle name="Millares 12 8" xfId="641" xr:uid="{D1DBC2B7-EE06-4543-8466-D3F8F46CE8FC}"/>
    <cellStyle name="Millares 13" xfId="158" xr:uid="{C31475D4-8724-4282-9264-5869E92EB213}"/>
    <cellStyle name="Millares 13 2" xfId="508" xr:uid="{6046952A-E754-4E42-8146-94DF2DB44D0F}"/>
    <cellStyle name="Millares 13 2 2" xfId="1350" xr:uid="{E8F99167-058C-4590-BAD3-026F9E8CD420}"/>
    <cellStyle name="Millares 13 2 3" xfId="1847" xr:uid="{C8CF1586-F554-4622-91B7-B41516A18419}"/>
    <cellStyle name="Millares 13 2 4" xfId="2347" xr:uid="{B35A0B90-6467-4710-9BD1-50E65EE697D1}"/>
    <cellStyle name="Millares 13 2 5" xfId="2845" xr:uid="{C762E67F-25FE-4501-9AFF-F9228E085FA2}"/>
    <cellStyle name="Millares 13 2 6" xfId="848" xr:uid="{AEFCAAF7-1479-4C7F-B116-7EFDF08E24C7}"/>
    <cellStyle name="Millares 13 3" xfId="351" xr:uid="{89812D96-F7A9-4401-AD05-205E26F3488E}"/>
    <cellStyle name="Millares 13 3 2" xfId="1690" xr:uid="{F94F2042-08BA-411F-B8BE-CC0A5CD95356}"/>
    <cellStyle name="Millares 13 3 3" xfId="2190" xr:uid="{3B65037F-60FA-4D67-9D47-ADC619995965}"/>
    <cellStyle name="Millares 13 3 4" xfId="2688" xr:uid="{1A732DBD-30AA-4A9B-9623-5890F4EFA285}"/>
    <cellStyle name="Millares 13 3 5" xfId="1193" xr:uid="{F0F95608-C59B-4220-90B2-B61561F44A37}"/>
    <cellStyle name="Millares 13 4" xfId="1005" xr:uid="{9157D2B8-B9F8-4B4F-8DB4-95D0BEC4C62A}"/>
    <cellStyle name="Millares 13 5" xfId="1506" xr:uid="{924AC4B3-C9D2-4114-B027-676C2FA0A0F1}"/>
    <cellStyle name="Millares 13 6" xfId="2006" xr:uid="{CE5D5181-FFCA-4D77-8227-57A04A92CE61}"/>
    <cellStyle name="Millares 13 7" xfId="2504" xr:uid="{43C26A2D-6F7B-4682-9FAE-18159B977EE7}"/>
    <cellStyle name="Millares 13 8" xfId="691" xr:uid="{1FC3CBDF-DCAC-43ED-B1BA-F1A8D213AC39}"/>
    <cellStyle name="Millares 14" xfId="197" xr:uid="{5F4E185F-18E0-48F5-9393-259E7231786A}"/>
    <cellStyle name="Millares 14 2" xfId="1039" xr:uid="{E0F4A86E-D8E4-4848-B0DF-4B653E4BFD34}"/>
    <cellStyle name="Millares 14 3" xfId="1536" xr:uid="{19AE3C98-E4DB-4990-B186-FA31510E2E4C}"/>
    <cellStyle name="Millares 14 4" xfId="2036" xr:uid="{5E626479-B46F-47AB-B350-A41D02B6E915}"/>
    <cellStyle name="Millares 14 5" xfId="2534" xr:uid="{75A63F11-BF8F-467D-959E-9B77AABF1A76}"/>
    <cellStyle name="Millares 14 6" xfId="537" xr:uid="{A8FAD29B-9517-4687-88D6-F619F9180539}"/>
    <cellStyle name="Millares 15" xfId="352" xr:uid="{42F24C1B-1DEF-40D6-8F23-F5B37D5D2EA0}"/>
    <cellStyle name="Millares 15 2" xfId="1194" xr:uid="{4C21EC81-EC94-476A-BB44-302744F18ED5}"/>
    <cellStyle name="Millares 15 3" xfId="1691" xr:uid="{A5C9415F-61D2-4952-9F9E-D128FD5A256A}"/>
    <cellStyle name="Millares 15 4" xfId="2191" xr:uid="{BF641C1D-F016-4FA4-B6CB-211355A9BFEE}"/>
    <cellStyle name="Millares 15 5" xfId="2689" xr:uid="{42F72138-443D-45FD-AD2B-58DA8A0E7581}"/>
    <cellStyle name="Millares 15 6" xfId="692" xr:uid="{D0797902-B6D7-4DCE-8AAA-EA01BD18A9BE}"/>
    <cellStyle name="Millares 16" xfId="354" xr:uid="{541F67B8-E86C-4EDA-BEE6-73F55116F080}"/>
    <cellStyle name="Millares 16 2" xfId="1196" xr:uid="{C4D356BA-DB44-4BCD-9F04-05E50759C981}"/>
    <cellStyle name="Millares 16 3" xfId="1693" xr:uid="{A87C30D4-FA8F-4048-A50E-6790C7C77D04}"/>
    <cellStyle name="Millares 16 4" xfId="2193" xr:uid="{A15429CB-D066-4A69-BF30-67F0E8C58658}"/>
    <cellStyle name="Millares 16 5" xfId="2691" xr:uid="{2362AA1C-8525-4E3F-86AA-0C482FC84B02}"/>
    <cellStyle name="Millares 16 6" xfId="694" xr:uid="{79BAD895-C684-4EAD-A41D-A3CC7CF3CAF4}"/>
    <cellStyle name="Millares 17" xfId="179" xr:uid="{F9E77BD5-B0B5-4844-AED0-1A689F0B1545}"/>
    <cellStyle name="Millares 17 2" xfId="1527" xr:uid="{13461F2F-F4A5-468B-8A20-E13AA66C8FDB}"/>
    <cellStyle name="Millares 17 3" xfId="2027" xr:uid="{B7AAA344-8AF1-4B64-85B2-9C250DAC9460}"/>
    <cellStyle name="Millares 17 4" xfId="2525" xr:uid="{2D236CCA-C61D-474E-832B-FDD40BA11CCF}"/>
    <cellStyle name="Millares 17 5" xfId="1026" xr:uid="{D9AA2220-70B8-4184-B4BC-554F4D2A9DFC}"/>
    <cellStyle name="Millares 18" xfId="850" xr:uid="{9A45AF43-50C0-46DA-93D2-EB03542032DB}"/>
    <cellStyle name="Millares 19" xfId="856" xr:uid="{39C30C50-E84A-43C7-9F1E-702BB90F6A8C}"/>
    <cellStyle name="Millares 2" xfId="5" xr:uid="{87E82BEF-7A84-4457-8B67-630B5030DC51}"/>
    <cellStyle name="Millares 2 10" xfId="852" xr:uid="{2F5C0F7C-FBFD-4428-9F7F-AC999D6FD2C7}"/>
    <cellStyle name="Millares 2 11" xfId="1354" xr:uid="{ED1A4363-B8FE-41C8-BA50-6101F3120296}"/>
    <cellStyle name="Millares 2 12" xfId="1854" xr:uid="{6973190D-D29D-4CA2-9676-34986C0F10BF}"/>
    <cellStyle name="Millares 2 13" xfId="2352" xr:uid="{A146C815-0B2E-4D57-A386-000EC16479D3}"/>
    <cellStyle name="Millares 2 14" xfId="510" xr:uid="{76337152-FF9B-4582-8BE4-2D7D5E99A784}"/>
    <cellStyle name="Millares 2 2" xfId="11" xr:uid="{24D51E80-BC6E-4729-9114-6D40C52BAC6D}"/>
    <cellStyle name="Millares 2 2 10" xfId="1359" xr:uid="{A5D6C09C-9F67-4338-960F-B4CEC6C27895}"/>
    <cellStyle name="Millares 2 2 11" xfId="1859" xr:uid="{56BE3601-2160-48D7-B156-8CFC1C7DEB29}"/>
    <cellStyle name="Millares 2 2 12" xfId="2357" xr:uid="{421A2610-3359-4679-8245-94F824B20CDD}"/>
    <cellStyle name="Millares 2 2 13" xfId="515" xr:uid="{23813664-3951-4929-9C80-31E36051C49B}"/>
    <cellStyle name="Millares 2 2 2" xfId="21" xr:uid="{D4790EA0-D86E-42D0-8EA6-FA0A03034920}"/>
    <cellStyle name="Millares 2 2 2 10" xfId="1869" xr:uid="{F45A722D-29BD-4CA1-8D65-705D37C4C4EF}"/>
    <cellStyle name="Millares 2 2 2 11" xfId="2367" xr:uid="{0747645C-FA7F-46DA-8F62-B6FCBDF6210F}"/>
    <cellStyle name="Millares 2 2 2 12" xfId="525" xr:uid="{599873D4-304B-430D-8E63-5E83782F14A3}"/>
    <cellStyle name="Millares 2 2 2 2" xfId="46" xr:uid="{27A6812F-151E-4745-B5B7-F5E1AF2D7C7A}"/>
    <cellStyle name="Millares 2 2 2 2 10" xfId="579" xr:uid="{8CF89697-2AEB-45C4-B154-86FA6DCEC45F}"/>
    <cellStyle name="Millares 2 2 2 2 2" xfId="97" xr:uid="{BE9E1F17-CD4C-4664-AD32-406C9D628AD3}"/>
    <cellStyle name="Millares 2 2 2 2 2 2" xfId="447" xr:uid="{3D12AA1E-F664-4AC2-84ED-B59706438C40}"/>
    <cellStyle name="Millares 2 2 2 2 2 2 2" xfId="1289" xr:uid="{A198E95E-D666-4350-AD18-E80373C3A395}"/>
    <cellStyle name="Millares 2 2 2 2 2 2 3" xfId="1786" xr:uid="{F7D20A43-58C5-4D77-815D-92F74F3CA6A8}"/>
    <cellStyle name="Millares 2 2 2 2 2 2 4" xfId="2286" xr:uid="{E26E5DE2-3861-4A7B-8CCE-E460DB0140C0}"/>
    <cellStyle name="Millares 2 2 2 2 2 2 5" xfId="2784" xr:uid="{D939A6AB-CBF1-4B26-BA32-9B62298D22C6}"/>
    <cellStyle name="Millares 2 2 2 2 2 2 6" xfId="787" xr:uid="{C596AB69-C082-4373-ACC8-4F9A30A62D6C}"/>
    <cellStyle name="Millares 2 2 2 2 2 3" xfId="290" xr:uid="{5DB80428-5326-404E-89E3-FD0D06F8B502}"/>
    <cellStyle name="Millares 2 2 2 2 2 3 2" xfId="1629" xr:uid="{F447A786-080C-4BDE-A322-E32AEC4DEE17}"/>
    <cellStyle name="Millares 2 2 2 2 2 3 3" xfId="2129" xr:uid="{C496C085-4E63-44AF-A8D6-13A99A24DEA8}"/>
    <cellStyle name="Millares 2 2 2 2 2 3 4" xfId="2627" xr:uid="{2534F3BB-75F8-44A7-A4DA-F6369F01F01F}"/>
    <cellStyle name="Millares 2 2 2 2 2 3 5" xfId="1132" xr:uid="{237863F2-67D4-49FC-944B-6739A4023FAF}"/>
    <cellStyle name="Millares 2 2 2 2 2 4" xfId="944" xr:uid="{F5DC85F2-7117-4D43-9F2B-CD25FB421279}"/>
    <cellStyle name="Millares 2 2 2 2 2 5" xfId="1445" xr:uid="{72217D2E-C12D-48AE-BAFA-A39CF259E895}"/>
    <cellStyle name="Millares 2 2 2 2 2 6" xfId="1945" xr:uid="{F18366A1-0061-4C73-980E-7586A55A3C1A}"/>
    <cellStyle name="Millares 2 2 2 2 2 7" xfId="2443" xr:uid="{6809EAF6-9734-497C-84E2-A973D57020D3}"/>
    <cellStyle name="Millares 2 2 2 2 2 8" xfId="630" xr:uid="{47F8D716-EE26-403E-83A7-DBFA98705BD5}"/>
    <cellStyle name="Millares 2 2 2 2 3" xfId="150" xr:uid="{53D7414B-89E2-4A0D-A758-CC48705760D0}"/>
    <cellStyle name="Millares 2 2 2 2 3 2" xfId="500" xr:uid="{1294E20C-D225-426A-8D4B-862ADFA6E5A6}"/>
    <cellStyle name="Millares 2 2 2 2 3 2 2" xfId="1342" xr:uid="{69DADFC6-5A1B-4F05-B73A-8764091A51C7}"/>
    <cellStyle name="Millares 2 2 2 2 3 2 3" xfId="1839" xr:uid="{CAA48AE2-254D-4CF6-B27F-D62DA16E6FDF}"/>
    <cellStyle name="Millares 2 2 2 2 3 2 4" xfId="2339" xr:uid="{FFD5D4BB-F04F-4F03-AD85-494EDD338D69}"/>
    <cellStyle name="Millares 2 2 2 2 3 2 5" xfId="2837" xr:uid="{E9B35824-CD83-400A-BC7A-880D99E89FE5}"/>
    <cellStyle name="Millares 2 2 2 2 3 2 6" xfId="840" xr:uid="{86869A72-F1F2-4EBB-9509-F8B5F6AC11F8}"/>
    <cellStyle name="Millares 2 2 2 2 3 3" xfId="343" xr:uid="{C51684F0-7090-479D-A765-2D02EDFFB5F4}"/>
    <cellStyle name="Millares 2 2 2 2 3 3 2" xfId="1682" xr:uid="{F51CDD12-64E3-42B8-BA7C-AD4BFB6B55B2}"/>
    <cellStyle name="Millares 2 2 2 2 3 3 3" xfId="2182" xr:uid="{975DCD10-6645-4EB5-878B-39778C79C8D6}"/>
    <cellStyle name="Millares 2 2 2 2 3 3 4" xfId="2680" xr:uid="{3C6CB9C4-DF0F-49A9-9042-9A958533D2EC}"/>
    <cellStyle name="Millares 2 2 2 2 3 3 5" xfId="1185" xr:uid="{D714BCF3-6F9E-45B4-92B7-25EBFD6CC2D3}"/>
    <cellStyle name="Millares 2 2 2 2 3 4" xfId="997" xr:uid="{2DBDB0A3-07B2-4BC7-905B-494874992C11}"/>
    <cellStyle name="Millares 2 2 2 2 3 5" xfId="1498" xr:uid="{908FDBFB-03B5-40A8-AC2C-CFA92DC3AFDC}"/>
    <cellStyle name="Millares 2 2 2 2 3 6" xfId="1998" xr:uid="{4EDD5229-16BB-4F20-9D5D-578E9B02540B}"/>
    <cellStyle name="Millares 2 2 2 2 3 7" xfId="2496" xr:uid="{44CFA006-6AC7-41D1-AE79-037B5C53C0BD}"/>
    <cellStyle name="Millares 2 2 2 2 3 8" xfId="683" xr:uid="{E86D3F76-04E7-466F-9EB2-9B06F4D74BC3}"/>
    <cellStyle name="Millares 2 2 2 2 4" xfId="396" xr:uid="{8289B21B-FC7E-45E0-B495-C234298276D7}"/>
    <cellStyle name="Millares 2 2 2 2 4 2" xfId="1238" xr:uid="{E66BD68C-E450-43E0-8CA7-C3296B2061B2}"/>
    <cellStyle name="Millares 2 2 2 2 4 3" xfId="1735" xr:uid="{9A6F1057-B6E3-48AF-92FE-29F0BD369A29}"/>
    <cellStyle name="Millares 2 2 2 2 4 4" xfId="2235" xr:uid="{6F708F88-D40C-4C04-8F84-BF1B47B4829D}"/>
    <cellStyle name="Millares 2 2 2 2 4 5" xfId="2733" xr:uid="{7E2FCD3E-9A5F-4D83-A0DD-3B06BFF16009}"/>
    <cellStyle name="Millares 2 2 2 2 4 6" xfId="736" xr:uid="{0144198D-9D0D-4127-A846-43884FC78F0F}"/>
    <cellStyle name="Millares 2 2 2 2 5" xfId="239" xr:uid="{DD63D362-74B6-4876-BBC1-F8DF1C462E2A}"/>
    <cellStyle name="Millares 2 2 2 2 5 2" xfId="1578" xr:uid="{4E357468-C872-48AA-9DB3-BC4711BA02FE}"/>
    <cellStyle name="Millares 2 2 2 2 5 3" xfId="2078" xr:uid="{CC776548-D802-430B-9C8E-A322201398DF}"/>
    <cellStyle name="Millares 2 2 2 2 5 4" xfId="2576" xr:uid="{A12B8BE4-44D8-437A-B287-ED4062785AD0}"/>
    <cellStyle name="Millares 2 2 2 2 5 5" xfId="1081" xr:uid="{620605D8-1FAB-4357-BB47-3CE45B607799}"/>
    <cellStyle name="Millares 2 2 2 2 6" xfId="893" xr:uid="{F22CD030-2007-4CEC-87E9-74F33D1784B7}"/>
    <cellStyle name="Millares 2 2 2 2 7" xfId="1394" xr:uid="{DCB0BE44-5801-4D3C-A9AA-8CCA711D7F0C}"/>
    <cellStyle name="Millares 2 2 2 2 8" xfId="1894" xr:uid="{4DDBED91-4F1F-4ED3-8EBC-BE6EFE20E4DB}"/>
    <cellStyle name="Millares 2 2 2 2 9" xfId="2392" xr:uid="{2E786C45-FA67-4EA7-841C-DB7177077FB3}"/>
    <cellStyle name="Millares 2 2 2 3" xfId="72" xr:uid="{4DDFE483-6CD7-4CDD-8529-497E21391CF3}"/>
    <cellStyle name="Millares 2 2 2 3 2" xfId="422" xr:uid="{00FFDAF3-7D92-431D-978E-478EC29EC44C}"/>
    <cellStyle name="Millares 2 2 2 3 2 2" xfId="1264" xr:uid="{5E27C73F-375B-4F1B-9DCE-12073A14C34A}"/>
    <cellStyle name="Millares 2 2 2 3 2 3" xfId="1761" xr:uid="{9F2CA2BD-02A1-4395-8821-00EAFCDF16F1}"/>
    <cellStyle name="Millares 2 2 2 3 2 4" xfId="2261" xr:uid="{FCEDCE18-BAB6-45AF-ABE5-B9147874C0B3}"/>
    <cellStyle name="Millares 2 2 2 3 2 5" xfId="2759" xr:uid="{80AB56BB-2123-48AB-AFE5-DBB43D5EE19D}"/>
    <cellStyle name="Millares 2 2 2 3 2 6" xfId="762" xr:uid="{3AA30A77-365C-409A-8D87-047C51C6FECB}"/>
    <cellStyle name="Millares 2 2 2 3 3" xfId="265" xr:uid="{C247B698-32D8-4B2C-BDC7-6EEB5A1E1C6A}"/>
    <cellStyle name="Millares 2 2 2 3 3 2" xfId="1604" xr:uid="{6D143363-FB22-48FD-A021-94E5BBD9BDD4}"/>
    <cellStyle name="Millares 2 2 2 3 3 3" xfId="2104" xr:uid="{C0ABE204-F4DA-4754-9ABE-029FED5B0E7E}"/>
    <cellStyle name="Millares 2 2 2 3 3 4" xfId="2602" xr:uid="{E39676CA-C5B9-4EDD-A571-373982CEF27E}"/>
    <cellStyle name="Millares 2 2 2 3 3 5" xfId="1107" xr:uid="{316E35F8-8395-435D-9C31-93402C3B097F}"/>
    <cellStyle name="Millares 2 2 2 3 4" xfId="919" xr:uid="{1A820661-94DB-412F-95A8-83BA0F7C1F70}"/>
    <cellStyle name="Millares 2 2 2 3 5" xfId="1420" xr:uid="{950F9297-6207-441B-A91C-D9B84EEC2E28}"/>
    <cellStyle name="Millares 2 2 2 3 6" xfId="1920" xr:uid="{1B8F2479-2208-44DF-898E-1FCAB8AFE891}"/>
    <cellStyle name="Millares 2 2 2 3 7" xfId="2418" xr:uid="{8E8BCA9E-3297-42BC-A72D-9385FB36F937}"/>
    <cellStyle name="Millares 2 2 2 3 8" xfId="605" xr:uid="{B7500029-B7B3-4D46-BEFD-CD0FF992BDE7}"/>
    <cellStyle name="Millares 2 2 2 4" xfId="125" xr:uid="{DE97D6E3-2B4C-478D-8C44-680004489CA7}"/>
    <cellStyle name="Millares 2 2 2 4 2" xfId="475" xr:uid="{00506B45-21B4-4BF9-9B64-E46767BC5266}"/>
    <cellStyle name="Millares 2 2 2 4 2 2" xfId="1317" xr:uid="{7DFB036B-D3D4-412E-A738-2F6A521185CB}"/>
    <cellStyle name="Millares 2 2 2 4 2 3" xfId="1814" xr:uid="{59D4F465-7F7D-4393-B0DC-749E904DFFB2}"/>
    <cellStyle name="Millares 2 2 2 4 2 4" xfId="2314" xr:uid="{5E6632C5-0802-4963-97A4-8EEF939C4FD3}"/>
    <cellStyle name="Millares 2 2 2 4 2 5" xfId="2812" xr:uid="{CB27F9F4-00F6-40A5-97F6-8532E34B95FF}"/>
    <cellStyle name="Millares 2 2 2 4 2 6" xfId="815" xr:uid="{52EAB17B-873F-4AF3-83A8-A3C26DDFDA94}"/>
    <cellStyle name="Millares 2 2 2 4 3" xfId="318" xr:uid="{B6E5F3E6-C2F0-4778-AC5D-A35E5FBFBAB5}"/>
    <cellStyle name="Millares 2 2 2 4 3 2" xfId="1657" xr:uid="{7E459576-1827-49E6-8F8B-27738A6D7B30}"/>
    <cellStyle name="Millares 2 2 2 4 3 3" xfId="2157" xr:uid="{70DB5D4B-E668-4B33-B8CB-3E91611D27E8}"/>
    <cellStyle name="Millares 2 2 2 4 3 4" xfId="2655" xr:uid="{F7D0B436-AD18-4E12-9215-179D2BC05AB6}"/>
    <cellStyle name="Millares 2 2 2 4 3 5" xfId="1160" xr:uid="{01EEA2FE-C90F-4B18-806C-B5FC775E6098}"/>
    <cellStyle name="Millares 2 2 2 4 4" xfId="972" xr:uid="{3C652D16-1557-4959-9A27-EA80E0D9421D}"/>
    <cellStyle name="Millares 2 2 2 4 5" xfId="1473" xr:uid="{681A6C2E-8AE7-4247-A2CE-75D96F8E6913}"/>
    <cellStyle name="Millares 2 2 2 4 6" xfId="1973" xr:uid="{779F5C12-99FB-4DE9-BBF2-4318E7B52B01}"/>
    <cellStyle name="Millares 2 2 2 4 7" xfId="2471" xr:uid="{805526EF-94BF-4E09-93A8-0B0875757C4A}"/>
    <cellStyle name="Millares 2 2 2 4 8" xfId="658" xr:uid="{1FFBCE81-115A-4618-B60D-A4C13D637B83}"/>
    <cellStyle name="Millares 2 2 2 5" xfId="214" xr:uid="{C93A6BE0-67DF-4E02-88D3-EC7CFDC41A8D}"/>
    <cellStyle name="Millares 2 2 2 5 2" xfId="1056" xr:uid="{919AA47F-D6DB-4C8B-9208-B269A223B9E4}"/>
    <cellStyle name="Millares 2 2 2 5 3" xfId="1553" xr:uid="{5CC9903F-23D4-4C34-BE61-DF58B736844D}"/>
    <cellStyle name="Millares 2 2 2 5 4" xfId="2053" xr:uid="{B4403AAA-640B-421C-B209-73E276FADEC7}"/>
    <cellStyle name="Millares 2 2 2 5 5" xfId="2551" xr:uid="{47928233-8DA2-438D-BE5E-4CE0E4B084AE}"/>
    <cellStyle name="Millares 2 2 2 5 6" xfId="554" xr:uid="{F27AAA5C-810E-4461-B2E9-B7C13AB4499D}"/>
    <cellStyle name="Millares 2 2 2 6" xfId="371" xr:uid="{E8900BBD-D51D-47F7-B13C-CD80EE836C00}"/>
    <cellStyle name="Millares 2 2 2 6 2" xfId="1213" xr:uid="{C9F3B975-EB31-4749-95C0-EE73218BD87F}"/>
    <cellStyle name="Millares 2 2 2 6 3" xfId="1710" xr:uid="{186C1935-B913-43CD-9A61-F9996EF590F7}"/>
    <cellStyle name="Millares 2 2 2 6 4" xfId="2210" xr:uid="{FEE016D2-4B76-4AC6-9E7A-A17F1762E9A6}"/>
    <cellStyle name="Millares 2 2 2 6 5" xfId="2708" xr:uid="{BDD889D2-60B5-4FF2-8233-FD2856958FFA}"/>
    <cellStyle name="Millares 2 2 2 6 6" xfId="711" xr:uid="{46C734E6-8024-4FA4-9626-C79C4D9FB7DE}"/>
    <cellStyle name="Millares 2 2 2 7" xfId="175" xr:uid="{74281D51-F9DA-450C-8C03-92BD84276769}"/>
    <cellStyle name="Millares 2 2 2 7 2" xfId="1523" xr:uid="{75FF308F-A463-4A4A-A842-31CB1BF4CCC7}"/>
    <cellStyle name="Millares 2 2 2 7 3" xfId="2023" xr:uid="{74270600-751B-409D-BE1A-AA15A73C0A95}"/>
    <cellStyle name="Millares 2 2 2 7 4" xfId="2521" xr:uid="{30A1685F-14AB-49FC-AB2D-9647A7EAD445}"/>
    <cellStyle name="Millares 2 2 2 7 5" xfId="1022" xr:uid="{7536A711-2076-458D-96E5-3AB6AA1E62B9}"/>
    <cellStyle name="Millares 2 2 2 8" xfId="868" xr:uid="{A0959863-84F9-4CFA-9950-353D99EA70EF}"/>
    <cellStyle name="Millares 2 2 2 9" xfId="1369" xr:uid="{FFD20C66-EB16-40E5-BCD1-49017E543DEC}"/>
    <cellStyle name="Millares 2 2 3" xfId="36" xr:uid="{64775B9E-5614-4185-A7B7-45E648EEB088}"/>
    <cellStyle name="Millares 2 2 3 10" xfId="569" xr:uid="{2FE0FAC9-3C93-478B-9D09-19E836CA73B7}"/>
    <cellStyle name="Millares 2 2 3 2" xfId="87" xr:uid="{38D18964-7CD8-4C78-8C2C-23CAB2A67C0B}"/>
    <cellStyle name="Millares 2 2 3 2 2" xfId="437" xr:uid="{91EBC343-ED74-4A0C-AFA9-B207C5F6933C}"/>
    <cellStyle name="Millares 2 2 3 2 2 2" xfId="1279" xr:uid="{BB24BFC2-5E6A-4DAD-99FC-A6B7A7F13353}"/>
    <cellStyle name="Millares 2 2 3 2 2 3" xfId="1776" xr:uid="{47C2475B-C3AB-41F8-9312-2BBD1CD34F01}"/>
    <cellStyle name="Millares 2 2 3 2 2 4" xfId="2276" xr:uid="{90336151-51EB-4FDB-B85E-B32B11B63C94}"/>
    <cellStyle name="Millares 2 2 3 2 2 5" xfId="2774" xr:uid="{D1699FEC-E623-4D01-BF5F-D7C976701E65}"/>
    <cellStyle name="Millares 2 2 3 2 2 6" xfId="777" xr:uid="{76588F04-1E72-43EB-BD45-D85749730F3A}"/>
    <cellStyle name="Millares 2 2 3 2 3" xfId="280" xr:uid="{49F7157F-1465-40AE-BBE3-FEC6657CB6A1}"/>
    <cellStyle name="Millares 2 2 3 2 3 2" xfId="1619" xr:uid="{84CEF787-E3F2-4A75-B998-4F46FBC58B01}"/>
    <cellStyle name="Millares 2 2 3 2 3 3" xfId="2119" xr:uid="{E5DCF1C3-B4AC-489F-8283-802C6BD83F8B}"/>
    <cellStyle name="Millares 2 2 3 2 3 4" xfId="2617" xr:uid="{76BDEE1F-2A4F-444E-8B21-C361DAF1F0DA}"/>
    <cellStyle name="Millares 2 2 3 2 3 5" xfId="1122" xr:uid="{45ACEBD7-EE89-4F6C-9C2E-37FCCCD8ADFA}"/>
    <cellStyle name="Millares 2 2 3 2 4" xfId="934" xr:uid="{81625421-9C4F-406E-9A78-5ECCD9DDF6A5}"/>
    <cellStyle name="Millares 2 2 3 2 5" xfId="1435" xr:uid="{FD2D49BF-3132-4A51-AD2C-F15A02F344BB}"/>
    <cellStyle name="Millares 2 2 3 2 6" xfId="1935" xr:uid="{165F7F26-3D16-4112-BA9B-705804716B51}"/>
    <cellStyle name="Millares 2 2 3 2 7" xfId="2433" xr:uid="{CF687E26-A47A-4F38-B6E2-AA3856A24A58}"/>
    <cellStyle name="Millares 2 2 3 2 8" xfId="620" xr:uid="{23EA94BF-E40E-4EA9-AE87-E0AE0BFDA063}"/>
    <cellStyle name="Millares 2 2 3 3" xfId="140" xr:uid="{6D23A4B3-A58E-4818-8A41-AEAEF280F2D5}"/>
    <cellStyle name="Millares 2 2 3 3 2" xfId="490" xr:uid="{5D48D021-85AF-4CB5-95E7-3E94684C29D8}"/>
    <cellStyle name="Millares 2 2 3 3 2 2" xfId="1332" xr:uid="{FB5EC513-C1E1-4977-9AF9-1604FC3D43B2}"/>
    <cellStyle name="Millares 2 2 3 3 2 3" xfId="1829" xr:uid="{C5817529-7371-4891-B508-E7DDA54F3315}"/>
    <cellStyle name="Millares 2 2 3 3 2 4" xfId="2329" xr:uid="{C93CF173-ED45-4D75-938D-B34C68C07AFF}"/>
    <cellStyle name="Millares 2 2 3 3 2 5" xfId="2827" xr:uid="{A27828A2-BD16-4CA1-B5CD-D1369B5FF391}"/>
    <cellStyle name="Millares 2 2 3 3 2 6" xfId="830" xr:uid="{B9B53AA6-1F33-41AF-8A54-6BCCDB6B6FA6}"/>
    <cellStyle name="Millares 2 2 3 3 3" xfId="333" xr:uid="{425FB3FE-9D64-4FA0-86F9-A4C4D9D857AA}"/>
    <cellStyle name="Millares 2 2 3 3 3 2" xfId="1672" xr:uid="{33C158F2-1048-4B6F-A0BB-8BD452E9A831}"/>
    <cellStyle name="Millares 2 2 3 3 3 3" xfId="2172" xr:uid="{94F14B06-ECC4-48EC-8689-019CCF6326D1}"/>
    <cellStyle name="Millares 2 2 3 3 3 4" xfId="2670" xr:uid="{4CCE2D97-0B30-4317-92EC-7E22F64E3995}"/>
    <cellStyle name="Millares 2 2 3 3 3 5" xfId="1175" xr:uid="{9E63771E-6157-4757-9DE9-D04CC7F1D907}"/>
    <cellStyle name="Millares 2 2 3 3 4" xfId="987" xr:uid="{FF047A2C-2830-4A2A-8A4E-76BC208A8DFB}"/>
    <cellStyle name="Millares 2 2 3 3 5" xfId="1488" xr:uid="{B571554E-BD02-485C-9280-629B711326EA}"/>
    <cellStyle name="Millares 2 2 3 3 6" xfId="1988" xr:uid="{DD732038-F1AA-4B9B-A079-A876A4C50A6A}"/>
    <cellStyle name="Millares 2 2 3 3 7" xfId="2486" xr:uid="{0A6FF591-0DCB-427C-B3E2-F6F466CAA83E}"/>
    <cellStyle name="Millares 2 2 3 3 8" xfId="673" xr:uid="{A45758A9-EC10-42E1-93CB-D0296F78DDD5}"/>
    <cellStyle name="Millares 2 2 3 4" xfId="386" xr:uid="{595188F6-8549-4A41-8A4B-FD29D6CCF764}"/>
    <cellStyle name="Millares 2 2 3 4 2" xfId="1228" xr:uid="{6533D74F-31CB-4CF2-A862-C2C016A14BA0}"/>
    <cellStyle name="Millares 2 2 3 4 3" xfId="1725" xr:uid="{BBA1BB28-DA8C-45AA-AD5E-E94AC1E4846A}"/>
    <cellStyle name="Millares 2 2 3 4 4" xfId="2225" xr:uid="{ADB8A23B-9E10-4740-A785-DC59AF8F989E}"/>
    <cellStyle name="Millares 2 2 3 4 5" xfId="2723" xr:uid="{A2AB5DDA-281E-4096-9A95-D0B7FDDF10C1}"/>
    <cellStyle name="Millares 2 2 3 4 6" xfId="726" xr:uid="{C4DFD89B-6062-4FAE-BA74-CA31EFBF4033}"/>
    <cellStyle name="Millares 2 2 3 5" xfId="229" xr:uid="{EED7D932-E6B4-4AF0-B8CB-9C3436A7025A}"/>
    <cellStyle name="Millares 2 2 3 5 2" xfId="1568" xr:uid="{3AA9AB31-B1E8-46FF-B655-6560ACD78DAF}"/>
    <cellStyle name="Millares 2 2 3 5 3" xfId="2068" xr:uid="{91E5F50D-BA34-4DCD-99F8-B38BAB6046C6}"/>
    <cellStyle name="Millares 2 2 3 5 4" xfId="2566" xr:uid="{F0DC377B-0E70-46DA-8A03-BF9A73356421}"/>
    <cellStyle name="Millares 2 2 3 5 5" xfId="1071" xr:uid="{0DDF7392-F929-4789-B225-7A92A693C62D}"/>
    <cellStyle name="Millares 2 2 3 6" xfId="883" xr:uid="{F5B8C414-5A03-4A9B-84A2-2BB66E5F940B}"/>
    <cellStyle name="Millares 2 2 3 7" xfId="1384" xr:uid="{CE195008-AFA3-4DE6-9ECD-498634E33BBE}"/>
    <cellStyle name="Millares 2 2 3 8" xfId="1884" xr:uid="{BE83B1F0-2853-43F4-9050-4BAF4CE112AF}"/>
    <cellStyle name="Millares 2 2 3 9" xfId="2382" xr:uid="{48FD9E6A-4B01-4AFB-8ED9-A96AFF52E621}"/>
    <cellStyle name="Millares 2 2 4" xfId="62" xr:uid="{4843E55E-EF57-432B-8D73-7A2C70E50935}"/>
    <cellStyle name="Millares 2 2 4 2" xfId="412" xr:uid="{DD52C6CB-4123-491C-9795-F15964AF6D24}"/>
    <cellStyle name="Millares 2 2 4 2 2" xfId="1254" xr:uid="{E64F6779-2442-4631-96D7-09DB0211C4F1}"/>
    <cellStyle name="Millares 2 2 4 2 3" xfId="1751" xr:uid="{E9FA6C6C-8D18-4579-83D2-ADAE23004A87}"/>
    <cellStyle name="Millares 2 2 4 2 4" xfId="2251" xr:uid="{2C590405-87E3-4090-92E0-0612C4258703}"/>
    <cellStyle name="Millares 2 2 4 2 5" xfId="2749" xr:uid="{E147BA98-A342-474B-ACC1-E6C5D9E5E5B9}"/>
    <cellStyle name="Millares 2 2 4 2 6" xfId="752" xr:uid="{FA6C60F7-8D32-4AAE-9396-631E5FE3E9C3}"/>
    <cellStyle name="Millares 2 2 4 3" xfId="255" xr:uid="{69BE34C6-8262-4E53-964C-8887166AEA07}"/>
    <cellStyle name="Millares 2 2 4 3 2" xfId="1594" xr:uid="{4CFF0D9A-68A4-46DA-A6A0-8D293DB896F3}"/>
    <cellStyle name="Millares 2 2 4 3 3" xfId="2094" xr:uid="{44A4DD9A-8351-4592-AE3E-ABAB905733CE}"/>
    <cellStyle name="Millares 2 2 4 3 4" xfId="2592" xr:uid="{29034208-61F4-41F7-A867-0729894E8E95}"/>
    <cellStyle name="Millares 2 2 4 3 5" xfId="1097" xr:uid="{2A7020EA-AE6E-4FCE-BCBF-623A6E800D7C}"/>
    <cellStyle name="Millares 2 2 4 4" xfId="909" xr:uid="{E4734163-509C-4C22-9D55-E85B58CFD07F}"/>
    <cellStyle name="Millares 2 2 4 5" xfId="1410" xr:uid="{0EF72EE4-7449-4A3F-A880-A3459E073A47}"/>
    <cellStyle name="Millares 2 2 4 6" xfId="1910" xr:uid="{99232768-EE88-4A88-BD55-560407627C84}"/>
    <cellStyle name="Millares 2 2 4 7" xfId="2408" xr:uid="{7B3D8E05-63A7-4F85-A9A6-5ACAB538F542}"/>
    <cellStyle name="Millares 2 2 4 8" xfId="595" xr:uid="{E849AAE1-A59C-413F-8B91-83CFF920C5A5}"/>
    <cellStyle name="Millares 2 2 5" xfId="115" xr:uid="{5FC7F58D-881E-4C3F-9D0A-C296AC0178D8}"/>
    <cellStyle name="Millares 2 2 5 2" xfId="465" xr:uid="{FF84741E-FEBA-41B3-8A45-654E88FADF76}"/>
    <cellStyle name="Millares 2 2 5 2 2" xfId="1307" xr:uid="{C7AE8E8D-07A3-487D-9607-28CEBDC849C2}"/>
    <cellStyle name="Millares 2 2 5 2 3" xfId="1804" xr:uid="{E01B7745-5E5E-4C34-81F7-C07DA92A8C25}"/>
    <cellStyle name="Millares 2 2 5 2 4" xfId="2304" xr:uid="{CE062D36-8C82-4E08-B81C-6F138B1CCF41}"/>
    <cellStyle name="Millares 2 2 5 2 5" xfId="2802" xr:uid="{91F01794-2359-45C4-B775-F903EDF0C9DC}"/>
    <cellStyle name="Millares 2 2 5 2 6" xfId="805" xr:uid="{9885CAF2-38CD-49F7-9DD2-8BDE81CBF1F3}"/>
    <cellStyle name="Millares 2 2 5 3" xfId="308" xr:uid="{7FF9F3EB-3F6F-42BF-8143-AD2B22585D5C}"/>
    <cellStyle name="Millares 2 2 5 3 2" xfId="1647" xr:uid="{E217C1FF-740F-4361-85CE-11E36229C35C}"/>
    <cellStyle name="Millares 2 2 5 3 3" xfId="2147" xr:uid="{E7A5FC62-7520-4B2D-BF51-C80AF82130DD}"/>
    <cellStyle name="Millares 2 2 5 3 4" xfId="2645" xr:uid="{3917466A-816B-4899-81C5-07469CBF8453}"/>
    <cellStyle name="Millares 2 2 5 3 5" xfId="1150" xr:uid="{45A7CBBB-D232-4421-9491-0F320D055D89}"/>
    <cellStyle name="Millares 2 2 5 4" xfId="962" xr:uid="{11EAAAC4-7805-4F91-B854-70F145F1EEA1}"/>
    <cellStyle name="Millares 2 2 5 5" xfId="1463" xr:uid="{88A1ECE1-2D4F-4949-9E5B-005381C5002E}"/>
    <cellStyle name="Millares 2 2 5 6" xfId="1963" xr:uid="{FFEE34CE-8861-4D27-BF53-A8785780ACD2}"/>
    <cellStyle name="Millares 2 2 5 7" xfId="2461" xr:uid="{DFBE7E4A-C66A-4310-A58F-B9555B01962B}"/>
    <cellStyle name="Millares 2 2 5 8" xfId="648" xr:uid="{386658A5-95B9-44DD-AE29-F59314FA5AB3}"/>
    <cellStyle name="Millares 2 2 6" xfId="204" xr:uid="{8B4873E4-5E60-494B-A29F-46A306369C64}"/>
    <cellStyle name="Millares 2 2 6 2" xfId="1046" xr:uid="{A1C9A463-92B8-479D-8795-7994A682AC7C}"/>
    <cellStyle name="Millares 2 2 6 3" xfId="1543" xr:uid="{1FA2B4F8-AE76-418B-9F30-4423F65BDB10}"/>
    <cellStyle name="Millares 2 2 6 4" xfId="2043" xr:uid="{1F82003A-B2C2-4E39-AD9B-A2BD182BB425}"/>
    <cellStyle name="Millares 2 2 6 5" xfId="2541" xr:uid="{34B234E4-4E04-4C4C-84D7-6C6B9B663F9A}"/>
    <cellStyle name="Millares 2 2 6 6" xfId="544" xr:uid="{88A2CD4A-E454-442D-A7D7-9978BC336203}"/>
    <cellStyle name="Millares 2 2 7" xfId="361" xr:uid="{50F7D430-9B1C-485E-A3D5-44A961B1DDC1}"/>
    <cellStyle name="Millares 2 2 7 2" xfId="1203" xr:uid="{48023BC8-C1D9-4464-A7E1-52BFBFC534B5}"/>
    <cellStyle name="Millares 2 2 7 3" xfId="1700" xr:uid="{31B9A99E-679C-4FB3-9FF9-8A2E5127C14A}"/>
    <cellStyle name="Millares 2 2 7 4" xfId="2200" xr:uid="{52C349E1-B84D-45BB-9C22-164CB0357ED7}"/>
    <cellStyle name="Millares 2 2 7 5" xfId="2698" xr:uid="{60FC036D-AFC1-4561-B1D6-F3DA3E11F9CA}"/>
    <cellStyle name="Millares 2 2 7 6" xfId="701" xr:uid="{CCF2238B-E109-4753-9105-85F0F6541960}"/>
    <cellStyle name="Millares 2 2 8" xfId="165" xr:uid="{4EE9223B-55B7-4931-A090-ED9B4899E6A9}"/>
    <cellStyle name="Millares 2 2 8 2" xfId="1513" xr:uid="{186A80CA-58BE-4E5A-9FAB-F53B317B2C18}"/>
    <cellStyle name="Millares 2 2 8 3" xfId="2013" xr:uid="{0B8B54C3-1E4D-4C38-87AA-10269021C89A}"/>
    <cellStyle name="Millares 2 2 8 4" xfId="2511" xr:uid="{5F68F509-DC44-4275-B9F8-1AF8E4DCFDD7}"/>
    <cellStyle name="Millares 2 2 8 5" xfId="1012" xr:uid="{FA14CE54-1E6D-447C-9F33-C579C38495CB}"/>
    <cellStyle name="Millares 2 2 9" xfId="858" xr:uid="{3023F0EC-23DC-49E1-ABED-114B8A1EC29C}"/>
    <cellStyle name="Millares 2 3" xfId="16" xr:uid="{323DF0D7-18DD-49C7-BFE3-FBA04CDF8341}"/>
    <cellStyle name="Millares 2 3 10" xfId="1864" xr:uid="{02FAA000-210F-411E-A318-8B457F97DCD0}"/>
    <cellStyle name="Millares 2 3 11" xfId="2362" xr:uid="{FA89373C-EEB4-4810-B7A7-F64E23674419}"/>
    <cellStyle name="Millares 2 3 12" xfId="520" xr:uid="{DC9DCC19-04CC-495B-BA53-E9DDE5B07F2A}"/>
    <cellStyle name="Millares 2 3 2" xfId="41" xr:uid="{9BB2E9A4-82B2-448A-9BFB-AE94B7EE4C46}"/>
    <cellStyle name="Millares 2 3 2 10" xfId="574" xr:uid="{F51E32D0-B02B-4498-BEC1-7BACF7C8FC7D}"/>
    <cellStyle name="Millares 2 3 2 2" xfId="92" xr:uid="{4AED02B6-27C2-4376-8612-E5900BE9988E}"/>
    <cellStyle name="Millares 2 3 2 2 2" xfId="442" xr:uid="{B4884958-4C68-4482-B734-795761EB52D5}"/>
    <cellStyle name="Millares 2 3 2 2 2 2" xfId="1284" xr:uid="{96C2E566-F5AE-41EC-B34E-6F4A3969EEAD}"/>
    <cellStyle name="Millares 2 3 2 2 2 3" xfId="1781" xr:uid="{75611DED-C1D3-45C9-AA84-F5D637B42F00}"/>
    <cellStyle name="Millares 2 3 2 2 2 4" xfId="2281" xr:uid="{9AAF3326-9848-4C1A-97E7-92D24482DB4C}"/>
    <cellStyle name="Millares 2 3 2 2 2 5" xfId="2779" xr:uid="{EAB24256-814A-45D3-9677-4C530B32FA0C}"/>
    <cellStyle name="Millares 2 3 2 2 2 6" xfId="782" xr:uid="{FA0AB798-A934-4AC1-BEB0-10E05283A13C}"/>
    <cellStyle name="Millares 2 3 2 2 3" xfId="285" xr:uid="{1A92394F-26F1-4ED9-B438-94758AEBFB07}"/>
    <cellStyle name="Millares 2 3 2 2 3 2" xfId="1624" xr:uid="{15FAFE0F-78CD-4D5B-B020-5BDB62C64773}"/>
    <cellStyle name="Millares 2 3 2 2 3 3" xfId="2124" xr:uid="{E4E14E15-2FA4-4969-8423-1AA5D83CFB71}"/>
    <cellStyle name="Millares 2 3 2 2 3 4" xfId="2622" xr:uid="{038D3A08-0B5D-4C32-8BB9-8971288DEDF0}"/>
    <cellStyle name="Millares 2 3 2 2 3 5" xfId="1127" xr:uid="{EECBDCA1-C173-4537-AF58-624E3F77F85F}"/>
    <cellStyle name="Millares 2 3 2 2 4" xfId="939" xr:uid="{5B361803-98D8-4192-8C00-1798337FBC40}"/>
    <cellStyle name="Millares 2 3 2 2 5" xfId="1440" xr:uid="{D6577610-4EC4-4724-88F8-6BB7EF0849E2}"/>
    <cellStyle name="Millares 2 3 2 2 6" xfId="1940" xr:uid="{44D2F268-9CF6-4D02-97F6-BFA5D16A3611}"/>
    <cellStyle name="Millares 2 3 2 2 7" xfId="2438" xr:uid="{013041CA-9412-491B-BF3F-15D724D68F60}"/>
    <cellStyle name="Millares 2 3 2 2 8" xfId="625" xr:uid="{FA11EBB1-B1BD-4AE2-80CE-73F3AAF23157}"/>
    <cellStyle name="Millares 2 3 2 3" xfId="145" xr:uid="{61AD04C8-C42E-454D-B331-1617D9619963}"/>
    <cellStyle name="Millares 2 3 2 3 2" xfId="495" xr:uid="{EABB5803-EC91-4BC2-BF6D-2B994A183ADF}"/>
    <cellStyle name="Millares 2 3 2 3 2 2" xfId="1337" xr:uid="{1B4F003A-02C9-4C71-8CF8-F668C5270725}"/>
    <cellStyle name="Millares 2 3 2 3 2 3" xfId="1834" xr:uid="{81A11558-2A2C-4E34-A933-A24AAF3D2800}"/>
    <cellStyle name="Millares 2 3 2 3 2 4" xfId="2334" xr:uid="{327C840C-06FE-4A95-A61C-58B5EFC971CF}"/>
    <cellStyle name="Millares 2 3 2 3 2 5" xfId="2832" xr:uid="{48969CBB-464A-4FFE-9CAA-D57C5282BE1D}"/>
    <cellStyle name="Millares 2 3 2 3 2 6" xfId="835" xr:uid="{12F00D4C-B12C-4C76-950F-59DCEDEDFADF}"/>
    <cellStyle name="Millares 2 3 2 3 3" xfId="338" xr:uid="{96781D71-EE7A-4597-97C1-0FF2A3C2C085}"/>
    <cellStyle name="Millares 2 3 2 3 3 2" xfId="1677" xr:uid="{12653486-4A55-4246-8932-B5EDE055B81F}"/>
    <cellStyle name="Millares 2 3 2 3 3 3" xfId="2177" xr:uid="{E9612532-13B2-4F02-90B8-C60293389BEA}"/>
    <cellStyle name="Millares 2 3 2 3 3 4" xfId="2675" xr:uid="{29AC2512-9679-49D1-9E71-D464020FF466}"/>
    <cellStyle name="Millares 2 3 2 3 3 5" xfId="1180" xr:uid="{CDCDA6DB-7F12-4965-8F61-431A9189C5CC}"/>
    <cellStyle name="Millares 2 3 2 3 4" xfId="992" xr:uid="{F5773D0B-EFCC-45D9-9E5E-ABF123D174EC}"/>
    <cellStyle name="Millares 2 3 2 3 5" xfId="1493" xr:uid="{5ED94A66-9A95-4244-9ADD-8A2E4B9F5378}"/>
    <cellStyle name="Millares 2 3 2 3 6" xfId="1993" xr:uid="{AAE16970-62FD-4AC7-B3AB-CCA350B621BB}"/>
    <cellStyle name="Millares 2 3 2 3 7" xfId="2491" xr:uid="{E7EA9194-1058-441D-9F7E-5807E39F7A7B}"/>
    <cellStyle name="Millares 2 3 2 3 8" xfId="678" xr:uid="{602329DA-C889-4358-A31D-9BDAC6E56DDD}"/>
    <cellStyle name="Millares 2 3 2 4" xfId="391" xr:uid="{6D2F0483-D25C-47B1-BC8B-3A5D95A0C518}"/>
    <cellStyle name="Millares 2 3 2 4 2" xfId="1233" xr:uid="{35E35C9C-33F3-45DA-A5B9-1ADF908494F5}"/>
    <cellStyle name="Millares 2 3 2 4 3" xfId="1730" xr:uid="{240E5A62-7C6E-4BC7-9D86-63A7B1E55D1D}"/>
    <cellStyle name="Millares 2 3 2 4 4" xfId="2230" xr:uid="{DF44E8CC-01DB-4C98-85F0-D097D69A5BAE}"/>
    <cellStyle name="Millares 2 3 2 4 5" xfId="2728" xr:uid="{B197BBC4-B952-471C-BFA0-6171B18851A1}"/>
    <cellStyle name="Millares 2 3 2 4 6" xfId="731" xr:uid="{6E89E915-19FE-4968-8210-5019D65D3009}"/>
    <cellStyle name="Millares 2 3 2 5" xfId="234" xr:uid="{594BA0C6-6111-4474-9CCC-BB49A57D5C68}"/>
    <cellStyle name="Millares 2 3 2 5 2" xfId="1573" xr:uid="{F249D7BB-5992-4684-9067-AED89B45AE72}"/>
    <cellStyle name="Millares 2 3 2 5 3" xfId="2073" xr:uid="{058D9737-7A7E-45F1-BD8B-CEC3E52568AD}"/>
    <cellStyle name="Millares 2 3 2 5 4" xfId="2571" xr:uid="{934CD8F2-3581-4B03-AB43-A101994ED22F}"/>
    <cellStyle name="Millares 2 3 2 5 5" xfId="1076" xr:uid="{3F9559F6-D782-4364-89F0-0A57599B23EA}"/>
    <cellStyle name="Millares 2 3 2 6" xfId="888" xr:uid="{D2201A08-5846-4D42-86EA-F00245DA48AD}"/>
    <cellStyle name="Millares 2 3 2 7" xfId="1389" xr:uid="{8E698166-5AF1-418F-9A37-9096E8F0F5DD}"/>
    <cellStyle name="Millares 2 3 2 8" xfId="1889" xr:uid="{F6974483-192E-48D8-A4CB-48E3950E4BF6}"/>
    <cellStyle name="Millares 2 3 2 9" xfId="2387" xr:uid="{6C8844B4-35CC-487C-B9A3-819C3D5A1CE4}"/>
    <cellStyle name="Millares 2 3 3" xfId="67" xr:uid="{848FDA14-0C7C-4177-8A7C-4D00CB74D5D2}"/>
    <cellStyle name="Millares 2 3 3 2" xfId="417" xr:uid="{5AF5C3C1-E7DD-4F97-8C9A-B9E5DE8C3AC6}"/>
    <cellStyle name="Millares 2 3 3 2 2" xfId="1259" xr:uid="{620C77F6-B4D2-4567-A535-46F9512A4996}"/>
    <cellStyle name="Millares 2 3 3 2 3" xfId="1756" xr:uid="{DF21B794-98E2-44ED-BD5B-46EFCE9C86D7}"/>
    <cellStyle name="Millares 2 3 3 2 4" xfId="2256" xr:uid="{CFEF0F88-9D17-4548-939F-DE5095C5D8AF}"/>
    <cellStyle name="Millares 2 3 3 2 5" xfId="2754" xr:uid="{14254933-8C42-4C08-98D7-B38ECF12F940}"/>
    <cellStyle name="Millares 2 3 3 2 6" xfId="757" xr:uid="{AD9C4B4A-F67F-4FF4-987A-F9EBCBCE6391}"/>
    <cellStyle name="Millares 2 3 3 3" xfId="260" xr:uid="{BE3DE18F-84C7-44A6-A30C-A4F3A0AA6873}"/>
    <cellStyle name="Millares 2 3 3 3 2" xfId="1599" xr:uid="{32A14693-24CF-4D27-8F64-4BCF20233887}"/>
    <cellStyle name="Millares 2 3 3 3 3" xfId="2099" xr:uid="{822F9A4C-8F5B-48F2-8E6E-D800A2CDA34A}"/>
    <cellStyle name="Millares 2 3 3 3 4" xfId="2597" xr:uid="{4291C5C7-ABE8-458F-8BB4-5FD0B22372D8}"/>
    <cellStyle name="Millares 2 3 3 3 5" xfId="1102" xr:uid="{5448476D-DA7A-4D64-8634-04F31BA21BD8}"/>
    <cellStyle name="Millares 2 3 3 4" xfId="914" xr:uid="{2EF9BE9E-2305-43D8-A5A7-4B3AFAA9614C}"/>
    <cellStyle name="Millares 2 3 3 5" xfId="1415" xr:uid="{66D0D2E5-ABE9-4DB1-ADB2-AD1EA1D24516}"/>
    <cellStyle name="Millares 2 3 3 6" xfId="1915" xr:uid="{B052503D-0805-4B3A-B998-DF0B917EB33B}"/>
    <cellStyle name="Millares 2 3 3 7" xfId="2413" xr:uid="{C74046C9-E9C5-4DBD-A8FA-3205BE5F1630}"/>
    <cellStyle name="Millares 2 3 3 8" xfId="600" xr:uid="{DB4C6988-87F8-45AF-B2D3-18E71559CE14}"/>
    <cellStyle name="Millares 2 3 4" xfId="120" xr:uid="{19B83F00-5723-42F0-8833-078580E8D0E9}"/>
    <cellStyle name="Millares 2 3 4 2" xfId="470" xr:uid="{B7F44E70-56EF-4B29-89EA-30C261FC6852}"/>
    <cellStyle name="Millares 2 3 4 2 2" xfId="1312" xr:uid="{39425812-AE86-4DEB-A24F-729E64C22BA6}"/>
    <cellStyle name="Millares 2 3 4 2 3" xfId="1809" xr:uid="{F324EE6D-F1C0-4A03-B2D2-4997625ED55C}"/>
    <cellStyle name="Millares 2 3 4 2 4" xfId="2309" xr:uid="{3EC82533-43DD-4A75-8CA7-D5366CCC6DAC}"/>
    <cellStyle name="Millares 2 3 4 2 5" xfId="2807" xr:uid="{14FF58EE-E324-40B9-AA35-9E0CF7ADEBEB}"/>
    <cellStyle name="Millares 2 3 4 2 6" xfId="810" xr:uid="{E437B3C6-0A95-4AD3-B708-04FA461CFF80}"/>
    <cellStyle name="Millares 2 3 4 3" xfId="313" xr:uid="{0DA43F89-DFB0-4D99-8CFB-A3DC2D887563}"/>
    <cellStyle name="Millares 2 3 4 3 2" xfId="1652" xr:uid="{495C30DC-B998-4254-BE21-5457D7835116}"/>
    <cellStyle name="Millares 2 3 4 3 3" xfId="2152" xr:uid="{1DDD13C2-6766-4AC2-B565-51CA9CAC7C04}"/>
    <cellStyle name="Millares 2 3 4 3 4" xfId="2650" xr:uid="{31413315-5A32-43D1-907D-B31DDA943227}"/>
    <cellStyle name="Millares 2 3 4 3 5" xfId="1155" xr:uid="{BE3F8A0B-D4F6-4753-88B9-A9A937744A97}"/>
    <cellStyle name="Millares 2 3 4 4" xfId="967" xr:uid="{C763B932-714F-439E-A498-43FA42CAD411}"/>
    <cellStyle name="Millares 2 3 4 5" xfId="1468" xr:uid="{044B54F3-477A-414B-A225-9D398FA9257D}"/>
    <cellStyle name="Millares 2 3 4 6" xfId="1968" xr:uid="{1872957C-BA00-4FDA-BCE0-FAA272DAADAF}"/>
    <cellStyle name="Millares 2 3 4 7" xfId="2466" xr:uid="{5429FE00-0C55-4184-B844-8F32E6DA8D44}"/>
    <cellStyle name="Millares 2 3 4 8" xfId="653" xr:uid="{C8D61322-E0D5-4319-9E99-77277F719199}"/>
    <cellStyle name="Millares 2 3 5" xfId="209" xr:uid="{0579C639-A7F0-44E6-8E0E-C1763529EDF9}"/>
    <cellStyle name="Millares 2 3 5 2" xfId="1051" xr:uid="{E9F5B8B4-F9AB-4084-90C0-0675654770E2}"/>
    <cellStyle name="Millares 2 3 5 3" xfId="1548" xr:uid="{3BEF116F-FD3E-4210-B823-B94F7E6FC6E3}"/>
    <cellStyle name="Millares 2 3 5 4" xfId="2048" xr:uid="{81D97AA7-492B-4534-A953-4751CFD67B05}"/>
    <cellStyle name="Millares 2 3 5 5" xfId="2546" xr:uid="{9A3111DC-0319-429A-A24F-8000D5C3C45A}"/>
    <cellStyle name="Millares 2 3 5 6" xfId="549" xr:uid="{DC9388EB-D130-497B-A287-114EB0D02BFE}"/>
    <cellStyle name="Millares 2 3 6" xfId="366" xr:uid="{44874149-C7D8-4DC7-A5B6-F11BF4530204}"/>
    <cellStyle name="Millares 2 3 6 2" xfId="1208" xr:uid="{697190C6-282C-438C-A703-0B3DD67CC0C1}"/>
    <cellStyle name="Millares 2 3 6 3" xfId="1705" xr:uid="{FC3E7919-640B-4846-B8A1-5F8F1F8EB853}"/>
    <cellStyle name="Millares 2 3 6 4" xfId="2205" xr:uid="{ACB3DC64-415E-4D8C-A226-AD77E4A948CF}"/>
    <cellStyle name="Millares 2 3 6 5" xfId="2703" xr:uid="{3DAF0FF4-C6F6-459C-B644-F191285563BA}"/>
    <cellStyle name="Millares 2 3 6 6" xfId="706" xr:uid="{52C830F8-36DB-4853-AFC5-31B8023F626A}"/>
    <cellStyle name="Millares 2 3 7" xfId="170" xr:uid="{38318690-9596-430A-BC35-7151B4955EBD}"/>
    <cellStyle name="Millares 2 3 7 2" xfId="1518" xr:uid="{AC0C94BD-5596-4FA9-8983-AF115ED1295F}"/>
    <cellStyle name="Millares 2 3 7 3" xfId="2018" xr:uid="{8081F3C4-24CD-4F4A-ADFC-F502C53C2073}"/>
    <cellStyle name="Millares 2 3 7 4" xfId="2516" xr:uid="{D22E0A3D-9116-49D3-B130-F07A93D33B57}"/>
    <cellStyle name="Millares 2 3 7 5" xfId="1017" xr:uid="{563240C1-C7B9-4388-839B-1D5974A8094A}"/>
    <cellStyle name="Millares 2 3 8" xfId="863" xr:uid="{5C261DBD-8B87-4B01-A911-84B2FAAE75CE}"/>
    <cellStyle name="Millares 2 3 9" xfId="1364" xr:uid="{2FADF049-01AA-4376-B684-74CD28097751}"/>
    <cellStyle name="Millares 2 4" xfId="31" xr:uid="{6B28934A-5B3C-4D20-A8D9-0495E0A85C27}"/>
    <cellStyle name="Millares 2 4 10" xfId="2377" xr:uid="{B6DAF7B1-54F5-4295-9D6E-F3CC2D33C399}"/>
    <cellStyle name="Millares 2 4 11" xfId="533" xr:uid="{5FFB8F4A-5ABB-447E-A071-F53F748860E8}"/>
    <cellStyle name="Millares 2 4 2" xfId="82" xr:uid="{FCF3958C-FA23-42F8-8BD7-ADED44221FDB}"/>
    <cellStyle name="Millares 2 4 2 2" xfId="432" xr:uid="{FB7E0F70-7844-478A-903F-C13D97AF6E25}"/>
    <cellStyle name="Millares 2 4 2 2 2" xfId="1274" xr:uid="{215C1558-AF70-4C26-819E-9F6F221F58A9}"/>
    <cellStyle name="Millares 2 4 2 2 3" xfId="1771" xr:uid="{DB191D25-B179-4AD6-867E-A6A65AC09EC9}"/>
    <cellStyle name="Millares 2 4 2 2 4" xfId="2271" xr:uid="{488537F3-2110-430E-B4D3-389BFFD22EAC}"/>
    <cellStyle name="Millares 2 4 2 2 5" xfId="2769" xr:uid="{A87F3058-305E-4978-BE3A-42AF4DC1406E}"/>
    <cellStyle name="Millares 2 4 2 2 6" xfId="772" xr:uid="{C6D03C9E-E434-4DC4-BB6A-D8368264105B}"/>
    <cellStyle name="Millares 2 4 2 3" xfId="275" xr:uid="{E082EEBD-1F72-450E-B78F-C3A06CFD85A0}"/>
    <cellStyle name="Millares 2 4 2 3 2" xfId="1614" xr:uid="{9778BDBC-DA35-4382-B6AE-A97F7DD15096}"/>
    <cellStyle name="Millares 2 4 2 3 3" xfId="2114" xr:uid="{A7581710-6065-4EB5-B85F-CADE36B46FD5}"/>
    <cellStyle name="Millares 2 4 2 3 4" xfId="2612" xr:uid="{39ACF546-AFB1-4D32-B9D1-94CE54F5CFA3}"/>
    <cellStyle name="Millares 2 4 2 3 5" xfId="1117" xr:uid="{97D09E39-63D7-4512-B3C3-E25134041F60}"/>
    <cellStyle name="Millares 2 4 2 4" xfId="929" xr:uid="{7AC8A7F5-8595-4F42-994F-1A3B9236FD50}"/>
    <cellStyle name="Millares 2 4 2 5" xfId="1430" xr:uid="{AA49C528-2014-481A-A206-341112D2FC99}"/>
    <cellStyle name="Millares 2 4 2 6" xfId="1930" xr:uid="{406E6F93-E17A-4C0D-988B-6F068E499308}"/>
    <cellStyle name="Millares 2 4 2 7" xfId="2428" xr:uid="{75B100B6-72B7-4776-8D72-010F578F120E}"/>
    <cellStyle name="Millares 2 4 2 8" xfId="615" xr:uid="{8B122897-AB4D-4B9E-9D5B-4184BD82B27A}"/>
    <cellStyle name="Millares 2 4 3" xfId="135" xr:uid="{7B26913B-D9DD-44A4-86FE-085A8ABAEA0C}"/>
    <cellStyle name="Millares 2 4 3 2" xfId="485" xr:uid="{400D77A5-C44C-4BC3-B0B5-47C25A2F5A56}"/>
    <cellStyle name="Millares 2 4 3 2 2" xfId="1327" xr:uid="{2AE62FA0-AA9B-4EB9-8963-FE33C3869A9F}"/>
    <cellStyle name="Millares 2 4 3 2 3" xfId="1824" xr:uid="{E16C601B-D66A-47F4-A42F-2AF5F1313252}"/>
    <cellStyle name="Millares 2 4 3 2 4" xfId="2324" xr:uid="{BC59FEAC-E2FD-4C54-AC1C-A728BCECC761}"/>
    <cellStyle name="Millares 2 4 3 2 5" xfId="2822" xr:uid="{09898296-220C-49B3-8A32-6CA30EEF539E}"/>
    <cellStyle name="Millares 2 4 3 2 6" xfId="825" xr:uid="{1E36A5F3-C944-4E36-AD2C-ACD40BF4D4E4}"/>
    <cellStyle name="Millares 2 4 3 3" xfId="328" xr:uid="{304CA427-0703-4141-8304-44D90ABE488A}"/>
    <cellStyle name="Millares 2 4 3 3 2" xfId="1667" xr:uid="{FC320CF0-03BE-476E-B534-562B6AB45F97}"/>
    <cellStyle name="Millares 2 4 3 3 3" xfId="2167" xr:uid="{0EC7A1F0-535F-4258-95DE-2D9BBA9274E9}"/>
    <cellStyle name="Millares 2 4 3 3 4" xfId="2665" xr:uid="{5D526505-0779-4463-BDEF-ED5F76D33F54}"/>
    <cellStyle name="Millares 2 4 3 3 5" xfId="1170" xr:uid="{E7C988E1-2476-4EDD-89C0-2869CF222B15}"/>
    <cellStyle name="Millares 2 4 3 4" xfId="982" xr:uid="{9C57FDD1-2433-4BD4-8CDF-0B19A0CECBA0}"/>
    <cellStyle name="Millares 2 4 3 5" xfId="1483" xr:uid="{F8F4BE05-5539-420E-9247-D9F5FB61DA30}"/>
    <cellStyle name="Millares 2 4 3 6" xfId="1983" xr:uid="{CF781630-EDA9-4FFE-ACA1-B336B7759976}"/>
    <cellStyle name="Millares 2 4 3 7" xfId="2481" xr:uid="{7864C73B-F2B1-4D9D-B279-71F74428901C}"/>
    <cellStyle name="Millares 2 4 3 8" xfId="668" xr:uid="{1359933A-61DB-49ED-9054-6CA2C2EDB48E}"/>
    <cellStyle name="Millares 2 4 4" xfId="224" xr:uid="{C124F5E0-5B11-4F84-BA14-FB2BE6F0140A}"/>
    <cellStyle name="Millares 2 4 4 2" xfId="1066" xr:uid="{87E2720E-818F-4246-81BA-F589856E1EC7}"/>
    <cellStyle name="Millares 2 4 4 3" xfId="1563" xr:uid="{EEC1032C-7AEC-4D35-9254-9847664F90E8}"/>
    <cellStyle name="Millares 2 4 4 4" xfId="2063" xr:uid="{77C52D34-8C0A-4BCC-89DB-35CC747718D6}"/>
    <cellStyle name="Millares 2 4 4 5" xfId="2561" xr:uid="{52E17AE3-99D3-42CA-9A45-788AB26DD06D}"/>
    <cellStyle name="Millares 2 4 4 6" xfId="564" xr:uid="{4E067234-C191-4C18-867C-FD9C926771CD}"/>
    <cellStyle name="Millares 2 4 5" xfId="381" xr:uid="{14B6D808-6C4D-4F7C-A6D3-B90E4D067DA1}"/>
    <cellStyle name="Millares 2 4 5 2" xfId="1223" xr:uid="{040A4963-F8D2-4570-A448-72AEBC87FB2C}"/>
    <cellStyle name="Millares 2 4 5 3" xfId="1720" xr:uid="{29430F20-B9A9-44C5-AA6E-89E5A8A3DACA}"/>
    <cellStyle name="Millares 2 4 5 4" xfId="2220" xr:uid="{39FF0ECC-EE48-4C51-8A81-B1C478D56B7D}"/>
    <cellStyle name="Millares 2 4 5 5" xfId="2718" xr:uid="{F0269552-1FF5-4E37-B82B-ADE60A38E78E}"/>
    <cellStyle name="Millares 2 4 5 6" xfId="721" xr:uid="{BDF075E4-278B-4F8B-B49D-C2676CC43270}"/>
    <cellStyle name="Millares 2 4 6" xfId="186" xr:uid="{185CF56B-47E8-4D20-A751-1FEE163EB3D1}"/>
    <cellStyle name="Millares 2 4 6 2" xfId="1531" xr:uid="{11AEDE9F-3A36-4371-9C93-7F7E0E000FFA}"/>
    <cellStyle name="Millares 2 4 6 3" xfId="2031" xr:uid="{D2C96D53-4485-49F2-B175-0A6171A3D977}"/>
    <cellStyle name="Millares 2 4 6 4" xfId="2529" xr:uid="{15CD19D6-3366-402C-99D3-074ABCBA4B0A}"/>
    <cellStyle name="Millares 2 4 6 5" xfId="1030" xr:uid="{315269B1-7E17-46B4-BDB4-4325238A5BFC}"/>
    <cellStyle name="Millares 2 4 7" xfId="878" xr:uid="{A275735F-C306-4494-8DAA-407765FCBC26}"/>
    <cellStyle name="Millares 2 4 8" xfId="1379" xr:uid="{29D6D730-1CFE-4F3B-ACCE-4F5D48F3B178}"/>
    <cellStyle name="Millares 2 4 9" xfId="1879" xr:uid="{6A6101C6-D88F-4688-82DD-2078C91D8194}"/>
    <cellStyle name="Millares 2 5" xfId="57" xr:uid="{F03FD65B-658F-4F81-9BBA-46D094B88487}"/>
    <cellStyle name="Millares 2 5 2" xfId="407" xr:uid="{630DEEA2-6B7B-4BBC-85DB-DA9FA8EC3D4C}"/>
    <cellStyle name="Millares 2 5 2 2" xfId="1249" xr:uid="{7F418AE5-E0C9-4C26-88E1-AA2CA6836449}"/>
    <cellStyle name="Millares 2 5 2 3" xfId="1746" xr:uid="{70242247-482D-4BF0-9A61-BBA51641DE74}"/>
    <cellStyle name="Millares 2 5 2 4" xfId="2246" xr:uid="{CBE721FD-4791-4B5B-B387-5CAFA6693274}"/>
    <cellStyle name="Millares 2 5 2 5" xfId="2744" xr:uid="{7197D8BF-6F5F-4261-A8FE-427714D03CA3}"/>
    <cellStyle name="Millares 2 5 2 6" xfId="747" xr:uid="{C6737050-A210-4C98-A2EA-CF85676ABC5A}"/>
    <cellStyle name="Millares 2 5 3" xfId="250" xr:uid="{668E52C7-D370-4A2F-8322-6D381A56EA3B}"/>
    <cellStyle name="Millares 2 5 3 2" xfId="1589" xr:uid="{7E07FFDA-17DD-44A7-B715-E93F6A9522D4}"/>
    <cellStyle name="Millares 2 5 3 3" xfId="2089" xr:uid="{2B23282B-694D-4C39-AC10-F00ABC4264C0}"/>
    <cellStyle name="Millares 2 5 3 4" xfId="2587" xr:uid="{231DCDE6-AC91-4B8F-96EB-FDE1E98CB332}"/>
    <cellStyle name="Millares 2 5 3 5" xfId="1092" xr:uid="{45688B64-9CDE-45EC-9AD1-7163A540EBA0}"/>
    <cellStyle name="Millares 2 5 4" xfId="904" xr:uid="{67C2F4AD-D11C-48D9-BDE4-398DD18C8603}"/>
    <cellStyle name="Millares 2 5 5" xfId="1405" xr:uid="{5ABC4630-3281-44F8-A303-E0971EBA1E1C}"/>
    <cellStyle name="Millares 2 5 6" xfId="1905" xr:uid="{62F94EB4-4EBA-4076-9187-2EFC03064ED5}"/>
    <cellStyle name="Millares 2 5 7" xfId="2403" xr:uid="{5D79E7F4-44FA-4712-B8F1-E4635CFCDFE6}"/>
    <cellStyle name="Millares 2 5 8" xfId="590" xr:uid="{4924F55C-AC34-4BD9-81A5-60CEC19C5F00}"/>
    <cellStyle name="Millares 2 6" xfId="110" xr:uid="{0EA43510-87A6-484E-B2A6-FAF9AB93956D}"/>
    <cellStyle name="Millares 2 6 2" xfId="460" xr:uid="{129776FF-DBEB-42D6-B5AD-4EB91E2DE6C7}"/>
    <cellStyle name="Millares 2 6 2 2" xfId="1302" xr:uid="{62F92348-A7C1-41AB-827F-AFEFBA00AC17}"/>
    <cellStyle name="Millares 2 6 2 3" xfId="1799" xr:uid="{10CF05EB-EB34-41CA-904A-0C7FE69CBB0D}"/>
    <cellStyle name="Millares 2 6 2 4" xfId="2299" xr:uid="{B2EC8B8B-B35F-4452-B3FA-C7F0FEADFE45}"/>
    <cellStyle name="Millares 2 6 2 5" xfId="2797" xr:uid="{27EC8317-5FE2-4947-95BE-E7C6381E64D7}"/>
    <cellStyle name="Millares 2 6 2 6" xfId="800" xr:uid="{EA165E31-49E9-4F2D-AC1E-0FBEC084C8E2}"/>
    <cellStyle name="Millares 2 6 3" xfId="303" xr:uid="{47BFB80A-933B-4200-A329-F4AEE4432E08}"/>
    <cellStyle name="Millares 2 6 3 2" xfId="1642" xr:uid="{9E39F52C-14DE-4DED-B284-3A3C78581905}"/>
    <cellStyle name="Millares 2 6 3 3" xfId="2142" xr:uid="{23F2DF8A-4D57-4900-BD99-23E57B64D367}"/>
    <cellStyle name="Millares 2 6 3 4" xfId="2640" xr:uid="{3BAE2331-DF0A-4233-BDAD-4A6AEA4AECE2}"/>
    <cellStyle name="Millares 2 6 3 5" xfId="1145" xr:uid="{6BC1ABF9-484C-4DC9-B53F-78113823987D}"/>
    <cellStyle name="Millares 2 6 4" xfId="957" xr:uid="{25A6ABFC-516E-47F6-98F0-63F07F1BDF05}"/>
    <cellStyle name="Millares 2 6 5" xfId="1458" xr:uid="{2986D040-267B-418E-8B42-B895281B7653}"/>
    <cellStyle name="Millares 2 6 6" xfId="1958" xr:uid="{DCEE459E-9F70-4B5B-9807-24F15CA3E9AB}"/>
    <cellStyle name="Millares 2 6 7" xfId="2456" xr:uid="{832AA181-88C0-449A-AADA-139762BB23AE}"/>
    <cellStyle name="Millares 2 6 8" xfId="643" xr:uid="{2B28F58C-2E12-44F8-9BFB-95593BFFFE03}"/>
    <cellStyle name="Millares 2 7" xfId="199" xr:uid="{A7258658-B257-4459-8469-1F451FCBC936}"/>
    <cellStyle name="Millares 2 7 2" xfId="1041" xr:uid="{979DA98D-A85B-4F98-8BC5-DA9CCABF5B60}"/>
    <cellStyle name="Millares 2 7 3" xfId="1538" xr:uid="{2EEC7361-7574-4AF0-852E-332D08E275BF}"/>
    <cellStyle name="Millares 2 7 4" xfId="2038" xr:uid="{58A2C1E8-1C00-46DB-8479-A7B57EE78EA7}"/>
    <cellStyle name="Millares 2 7 5" xfId="2536" xr:uid="{0ABB2C9A-9D07-4C57-AFB9-EEEC67E579E6}"/>
    <cellStyle name="Millares 2 7 6" xfId="539" xr:uid="{E25CB6C5-2EE8-425F-B175-0BD6EF37761D}"/>
    <cellStyle name="Millares 2 8" xfId="356" xr:uid="{FB16C9C4-34B8-4449-9230-31C769292FFD}"/>
    <cellStyle name="Millares 2 8 2" xfId="1198" xr:uid="{3B0F26B7-84D6-484D-86FA-E8DFAFE5ECDC}"/>
    <cellStyle name="Millares 2 8 3" xfId="1695" xr:uid="{53E26749-6F21-4CF9-B720-DADD6E6D660C}"/>
    <cellStyle name="Millares 2 8 4" xfId="2195" xr:uid="{A7DEC011-FAD7-417C-B371-EDC6EFBF0A37}"/>
    <cellStyle name="Millares 2 8 5" xfId="2693" xr:uid="{DD9E9A0C-7221-4EC7-ABAD-905B6A396497}"/>
    <cellStyle name="Millares 2 8 6" xfId="696" xr:uid="{DB177C2B-E697-4519-AEAA-79CD72EB1F5F}"/>
    <cellStyle name="Millares 2 9" xfId="160" xr:uid="{048C562A-A2A1-43D1-A898-C648D86A4290}"/>
    <cellStyle name="Millares 2 9 2" xfId="1508" xr:uid="{2F40D027-7C1C-4E85-BB2C-1EA89335C661}"/>
    <cellStyle name="Millares 2 9 3" xfId="2008" xr:uid="{904A8DD0-396C-4F23-976B-7B4EAC1CFBEC}"/>
    <cellStyle name="Millares 2 9 4" xfId="2506" xr:uid="{5B519F01-32F1-4899-B3C4-A85D88CA778F}"/>
    <cellStyle name="Millares 2 9 5" xfId="1007" xr:uid="{4D72664C-99E1-4871-B605-3AC763FD23EF}"/>
    <cellStyle name="Millares 20" xfId="1352" xr:uid="{A3C179A5-CE99-43AC-A451-3433059250FB}"/>
    <cellStyle name="Millares 21" xfId="1533" xr:uid="{90D210C1-1617-4501-BA2A-F13D333C2237}"/>
    <cellStyle name="Millares 22" xfId="1848" xr:uid="{689DA3D8-DB73-413D-8CCA-C40687F5168C}"/>
    <cellStyle name="Millares 23" xfId="1850" xr:uid="{E17EAAAD-6073-4F64-8A20-0B472D8CE0E3}"/>
    <cellStyle name="Millares 24" xfId="1849" xr:uid="{8555BC3B-0265-451A-9566-391DFF137A8B}"/>
    <cellStyle name="Millares 25" xfId="1852" xr:uid="{24DADDE4-A480-43C5-93BA-5D22508BCD1A}"/>
    <cellStyle name="Millares 26" xfId="2033" xr:uid="{3DC7B5CE-D521-47D4-81DC-B1953273AF1F}"/>
    <cellStyle name="Millares 27" xfId="2348" xr:uid="{C03DD42C-290B-4C9A-A2B4-AC17042DE675}"/>
    <cellStyle name="Millares 28" xfId="2350" xr:uid="{B497575E-2604-4D00-A3C4-2E3F29877778}"/>
    <cellStyle name="Millares 29" xfId="2531" xr:uid="{6A1FA9CF-C4C7-4260-B9DB-822B08EED6B7}"/>
    <cellStyle name="Millares 3" xfId="7" xr:uid="{596224DB-FADB-4286-B59D-AD61FDEAB42B}"/>
    <cellStyle name="Millares 3 10" xfId="854" xr:uid="{188BBF41-D1F7-47E6-87DE-482C882D3C9E}"/>
    <cellStyle name="Millares 3 11" xfId="1356" xr:uid="{01CE5C7E-39C1-4344-97F6-7D4B652D4B05}"/>
    <cellStyle name="Millares 3 12" xfId="1856" xr:uid="{5C92EC54-9756-4A4B-94AA-707DA929FEDD}"/>
    <cellStyle name="Millares 3 13" xfId="2354" xr:uid="{AECA044A-4E7D-42CE-80ED-BB539871B2EA}"/>
    <cellStyle name="Millares 3 14" xfId="512" xr:uid="{15B9A22C-6452-4D57-8BFA-C09C2EC3F543}"/>
    <cellStyle name="Millares 3 2" xfId="13" xr:uid="{7A1E0305-14AD-4F44-A55D-6222ADBE81BA}"/>
    <cellStyle name="Millares 3 2 10" xfId="1361" xr:uid="{D9F35F60-47B9-4FC1-8B9D-68E502CD8383}"/>
    <cellStyle name="Millares 3 2 11" xfId="1861" xr:uid="{EE4831BF-276A-4F40-A7CF-70DC9D03C4F4}"/>
    <cellStyle name="Millares 3 2 12" xfId="2359" xr:uid="{2C9B3377-A380-48C6-B6E8-F2D5FCFBF903}"/>
    <cellStyle name="Millares 3 2 13" xfId="517" xr:uid="{650D44D5-D135-40CF-B2D9-3CFE45FBE6AD}"/>
    <cellStyle name="Millares 3 2 2" xfId="23" xr:uid="{86B728FA-7E47-4C3B-811C-15616C541AD9}"/>
    <cellStyle name="Millares 3 2 2 10" xfId="1871" xr:uid="{D4DAC5B7-BB89-4FBF-90BD-1ECBC19D04C7}"/>
    <cellStyle name="Millares 3 2 2 11" xfId="2369" xr:uid="{D5254CB2-D6D9-4D33-8026-3F3554F01F55}"/>
    <cellStyle name="Millares 3 2 2 12" xfId="527" xr:uid="{943FC457-93D4-4EE4-9312-B0758DDC1140}"/>
    <cellStyle name="Millares 3 2 2 2" xfId="48" xr:uid="{194A5175-4399-493E-A710-7DB26E0EEA3C}"/>
    <cellStyle name="Millares 3 2 2 2 10" xfId="581" xr:uid="{2B8F0D01-69E1-4E2D-8D26-003F1EE74CC5}"/>
    <cellStyle name="Millares 3 2 2 2 2" xfId="99" xr:uid="{01F6C6C2-DCF3-48F0-82A7-504A92450607}"/>
    <cellStyle name="Millares 3 2 2 2 2 2" xfId="449" xr:uid="{3D1052F3-D598-4FF5-B970-67793DC86802}"/>
    <cellStyle name="Millares 3 2 2 2 2 2 2" xfId="1291" xr:uid="{76CD42B5-697F-455C-97B3-7C694E3B4028}"/>
    <cellStyle name="Millares 3 2 2 2 2 2 3" xfId="1788" xr:uid="{385D6850-B4C7-4AE1-8C5D-0A675DF9EDED}"/>
    <cellStyle name="Millares 3 2 2 2 2 2 4" xfId="2288" xr:uid="{0D35D5B6-5F4B-4935-BF41-AB38F0666EAE}"/>
    <cellStyle name="Millares 3 2 2 2 2 2 5" xfId="2786" xr:uid="{90963AC9-5044-4287-9A8F-BC0D4C3E0C24}"/>
    <cellStyle name="Millares 3 2 2 2 2 2 6" xfId="789" xr:uid="{27008534-B3C7-4D7B-A160-9AD8EB5F4BAD}"/>
    <cellStyle name="Millares 3 2 2 2 2 3" xfId="292" xr:uid="{E558DB03-6BCD-4CB9-B8A3-81E193B993A8}"/>
    <cellStyle name="Millares 3 2 2 2 2 3 2" xfId="1631" xr:uid="{F3EE9605-763C-4496-A278-344D6E4DF694}"/>
    <cellStyle name="Millares 3 2 2 2 2 3 3" xfId="2131" xr:uid="{C9DEEA72-48FA-4514-8906-3F4F4D2142F9}"/>
    <cellStyle name="Millares 3 2 2 2 2 3 4" xfId="2629" xr:uid="{E3CE592E-5E66-4E17-84E0-220303BDC4B6}"/>
    <cellStyle name="Millares 3 2 2 2 2 3 5" xfId="1134" xr:uid="{6A0FA57F-2887-4F46-8914-D2D27371E8D8}"/>
    <cellStyle name="Millares 3 2 2 2 2 4" xfId="946" xr:uid="{6C414055-6D56-4FFB-A295-61437889FDE3}"/>
    <cellStyle name="Millares 3 2 2 2 2 5" xfId="1447" xr:uid="{C6A11944-88D3-4BF1-B8C9-CDB52A82054F}"/>
    <cellStyle name="Millares 3 2 2 2 2 6" xfId="1947" xr:uid="{E730F73C-7C9D-439D-86A2-14C1B2147D4A}"/>
    <cellStyle name="Millares 3 2 2 2 2 7" xfId="2445" xr:uid="{59BBD63F-D1A9-4B1C-BD41-1A86396EC79E}"/>
    <cellStyle name="Millares 3 2 2 2 2 8" xfId="632" xr:uid="{8BFEF7F7-C1BB-4D9F-B7F6-C38A27EAA10B}"/>
    <cellStyle name="Millares 3 2 2 2 3" xfId="152" xr:uid="{7DAB20DE-F0A7-4312-AB06-B8045251743F}"/>
    <cellStyle name="Millares 3 2 2 2 3 2" xfId="502" xr:uid="{1F3806B7-F4B3-4F63-86C8-E4C855FD106E}"/>
    <cellStyle name="Millares 3 2 2 2 3 2 2" xfId="1344" xr:uid="{24E8BD21-A6B5-45E7-BD5D-152799A14248}"/>
    <cellStyle name="Millares 3 2 2 2 3 2 3" xfId="1841" xr:uid="{F70CD822-3E3B-4695-B771-23E3DDDCEAA1}"/>
    <cellStyle name="Millares 3 2 2 2 3 2 4" xfId="2341" xr:uid="{718BE115-C29D-42CA-B0DF-3ED7BC5761B0}"/>
    <cellStyle name="Millares 3 2 2 2 3 2 5" xfId="2839" xr:uid="{24ECAF1C-8FD7-4CFC-A662-E0F41A9E44A5}"/>
    <cellStyle name="Millares 3 2 2 2 3 2 6" xfId="842" xr:uid="{378F444A-5EE5-4A07-9DF5-7472412A4B5E}"/>
    <cellStyle name="Millares 3 2 2 2 3 3" xfId="345" xr:uid="{9EF4C6C1-1808-40BD-AF4D-DAF61E442236}"/>
    <cellStyle name="Millares 3 2 2 2 3 3 2" xfId="1684" xr:uid="{A23B04A0-DFBE-4BE5-9F3D-39149D5496B0}"/>
    <cellStyle name="Millares 3 2 2 2 3 3 3" xfId="2184" xr:uid="{8EB596A0-7F41-4B51-92E8-F0B47143ABF9}"/>
    <cellStyle name="Millares 3 2 2 2 3 3 4" xfId="2682" xr:uid="{348D023B-94B5-423E-AA0B-8EFB7FC1DBDC}"/>
    <cellStyle name="Millares 3 2 2 2 3 3 5" xfId="1187" xr:uid="{C7D874BA-5175-4C78-BAE1-EAEA18A7133D}"/>
    <cellStyle name="Millares 3 2 2 2 3 4" xfId="999" xr:uid="{B16F3D56-DB7D-415A-888B-FA5BBDF0CAF0}"/>
    <cellStyle name="Millares 3 2 2 2 3 5" xfId="1500" xr:uid="{8B504AEC-2171-4F3B-B6F8-CD616E24B1CC}"/>
    <cellStyle name="Millares 3 2 2 2 3 6" xfId="2000" xr:uid="{A411C266-A1FF-4F51-B44E-08ECFC2AC0B5}"/>
    <cellStyle name="Millares 3 2 2 2 3 7" xfId="2498" xr:uid="{73F5EC03-1EB7-47EC-A5DD-1E2FF662FE0A}"/>
    <cellStyle name="Millares 3 2 2 2 3 8" xfId="685" xr:uid="{413B0161-21E3-488C-BFAB-1802B39F9719}"/>
    <cellStyle name="Millares 3 2 2 2 4" xfId="398" xr:uid="{3650D4BB-96A7-4328-9CA0-A069880A09DC}"/>
    <cellStyle name="Millares 3 2 2 2 4 2" xfId="1240" xr:uid="{20A61E36-AA78-435E-9642-3A226C942034}"/>
    <cellStyle name="Millares 3 2 2 2 4 3" xfId="1737" xr:uid="{A6E7CF18-CDE2-431F-A7FA-8D5A7EC5D1B6}"/>
    <cellStyle name="Millares 3 2 2 2 4 4" xfId="2237" xr:uid="{E6A36335-ED14-4FDD-B18C-3FADF4B94F43}"/>
    <cellStyle name="Millares 3 2 2 2 4 5" xfId="2735" xr:uid="{3346ABEC-7F95-4CD5-8CF3-4D4755761726}"/>
    <cellStyle name="Millares 3 2 2 2 4 6" xfId="738" xr:uid="{8D25E95A-9C4A-4290-A267-791B6A68F371}"/>
    <cellStyle name="Millares 3 2 2 2 5" xfId="241" xr:uid="{04207412-78DE-4C08-9B09-4B83A62AEE95}"/>
    <cellStyle name="Millares 3 2 2 2 5 2" xfId="1580" xr:uid="{0CC7BC5C-E6F6-461B-82BD-71DC91FEFA95}"/>
    <cellStyle name="Millares 3 2 2 2 5 3" xfId="2080" xr:uid="{7F35596A-7FA8-42E4-AA5D-DC8B7AD8F910}"/>
    <cellStyle name="Millares 3 2 2 2 5 4" xfId="2578" xr:uid="{4F917FA1-D035-4C9A-ADD6-C29A8348C2F4}"/>
    <cellStyle name="Millares 3 2 2 2 5 5" xfId="1083" xr:uid="{3288FB0B-8102-42CD-941E-C32EC398A28B}"/>
    <cellStyle name="Millares 3 2 2 2 6" xfId="895" xr:uid="{941BBBA2-C00B-42EF-AF62-9C586776F55A}"/>
    <cellStyle name="Millares 3 2 2 2 7" xfId="1396" xr:uid="{E413497A-1E9F-4844-BA0C-67AB8BA4ACE8}"/>
    <cellStyle name="Millares 3 2 2 2 8" xfId="1896" xr:uid="{9BB09314-C2D3-4C2F-A821-D7782320DC80}"/>
    <cellStyle name="Millares 3 2 2 2 9" xfId="2394" xr:uid="{865E2154-5878-4B60-9296-E856E5998223}"/>
    <cellStyle name="Millares 3 2 2 3" xfId="74" xr:uid="{F26F7FA2-8171-4060-8CED-52FE4C9C08EB}"/>
    <cellStyle name="Millares 3 2 2 3 2" xfId="424" xr:uid="{AB1056E5-66F3-44AB-A137-E5725B8B71D3}"/>
    <cellStyle name="Millares 3 2 2 3 2 2" xfId="1266" xr:uid="{0DB11416-F115-4AC1-AC51-49572DA38656}"/>
    <cellStyle name="Millares 3 2 2 3 2 3" xfId="1763" xr:uid="{4ED4AC0A-3F7F-4E1B-893F-AE013BA63F91}"/>
    <cellStyle name="Millares 3 2 2 3 2 4" xfId="2263" xr:uid="{772373D5-53F4-4F35-9F93-BFD8285C9B0C}"/>
    <cellStyle name="Millares 3 2 2 3 2 5" xfId="2761" xr:uid="{81E290BE-BAFE-422B-A4AF-A2959DAAE393}"/>
    <cellStyle name="Millares 3 2 2 3 2 6" xfId="764" xr:uid="{9AFE1C31-3D85-40A1-8EAD-289EBD843347}"/>
    <cellStyle name="Millares 3 2 2 3 3" xfId="267" xr:uid="{D32E2AFD-2816-4073-9455-CC2BC936132F}"/>
    <cellStyle name="Millares 3 2 2 3 3 2" xfId="1606" xr:uid="{884B0ABE-B71A-4DF1-86ED-CCD856A9331C}"/>
    <cellStyle name="Millares 3 2 2 3 3 3" xfId="2106" xr:uid="{B4FA62D3-7EFE-4CC7-B4FF-22440D0964FE}"/>
    <cellStyle name="Millares 3 2 2 3 3 4" xfId="2604" xr:uid="{E90CA3F4-51F0-4C4F-92C0-0D8D55D45547}"/>
    <cellStyle name="Millares 3 2 2 3 3 5" xfId="1109" xr:uid="{4775A92D-303C-4D56-B1DD-5E90A7744F78}"/>
    <cellStyle name="Millares 3 2 2 3 4" xfId="921" xr:uid="{CBB0D473-303D-4D66-BAAA-09E4E189510E}"/>
    <cellStyle name="Millares 3 2 2 3 5" xfId="1422" xr:uid="{942C17CD-C8C6-4D19-ADE6-C760D99909DD}"/>
    <cellStyle name="Millares 3 2 2 3 6" xfId="1922" xr:uid="{F384D389-C548-4A16-AD5E-C6CB0C6FBC69}"/>
    <cellStyle name="Millares 3 2 2 3 7" xfId="2420" xr:uid="{C26DAA74-2869-49FC-B1DD-8B2092DCCFAC}"/>
    <cellStyle name="Millares 3 2 2 3 8" xfId="607" xr:uid="{4A7AC125-6A98-48A4-ABB7-3B12F95F457C}"/>
    <cellStyle name="Millares 3 2 2 4" xfId="127" xr:uid="{A36F5069-7479-4A89-95BA-224D2AB3B20E}"/>
    <cellStyle name="Millares 3 2 2 4 2" xfId="477" xr:uid="{95155949-AC3C-4CD5-B65D-02D022EC45F2}"/>
    <cellStyle name="Millares 3 2 2 4 2 2" xfId="1319" xr:uid="{8CE1E712-66A2-4585-BE96-E9F19EFE35BF}"/>
    <cellStyle name="Millares 3 2 2 4 2 3" xfId="1816" xr:uid="{79B26E0C-A699-420B-A794-4E25EBA5B862}"/>
    <cellStyle name="Millares 3 2 2 4 2 4" xfId="2316" xr:uid="{5D4B6167-3C17-4043-8C01-BF4685A6F794}"/>
    <cellStyle name="Millares 3 2 2 4 2 5" xfId="2814" xr:uid="{A1240BE1-59F0-4611-8045-3679BD7FCB7C}"/>
    <cellStyle name="Millares 3 2 2 4 2 6" xfId="817" xr:uid="{C59EDC3A-9CCB-4269-B635-66DB2D00EDFB}"/>
    <cellStyle name="Millares 3 2 2 4 3" xfId="320" xr:uid="{4E06680C-8A96-457C-B800-E10E59748897}"/>
    <cellStyle name="Millares 3 2 2 4 3 2" xfId="1659" xr:uid="{1F259EEA-0FCC-4745-849E-604B9FC6E1CB}"/>
    <cellStyle name="Millares 3 2 2 4 3 3" xfId="2159" xr:uid="{FED86F5C-A8D2-4388-B174-6484597B823D}"/>
    <cellStyle name="Millares 3 2 2 4 3 4" xfId="2657" xr:uid="{3072BE88-3197-484A-9519-9BE8B7DE841C}"/>
    <cellStyle name="Millares 3 2 2 4 3 5" xfId="1162" xr:uid="{CEAA22E5-D0A8-49E4-80D8-FDB892C94415}"/>
    <cellStyle name="Millares 3 2 2 4 4" xfId="974" xr:uid="{79458C25-2458-4D45-8A0B-25A2F03685DD}"/>
    <cellStyle name="Millares 3 2 2 4 5" xfId="1475" xr:uid="{9A7B9552-B8CD-4A5C-B19B-D8FC38489D9E}"/>
    <cellStyle name="Millares 3 2 2 4 6" xfId="1975" xr:uid="{5B0F24F8-1747-4D75-AEE6-3963D5C7FDFC}"/>
    <cellStyle name="Millares 3 2 2 4 7" xfId="2473" xr:uid="{B9DDDD12-DA65-436C-8E6D-F707BB59FAA0}"/>
    <cellStyle name="Millares 3 2 2 4 8" xfId="660" xr:uid="{198D836C-CB13-4C76-828E-15B53A9F84CC}"/>
    <cellStyle name="Millares 3 2 2 5" xfId="216" xr:uid="{4CB9F655-B3D1-44F8-B577-BF644791B02B}"/>
    <cellStyle name="Millares 3 2 2 5 2" xfId="1058" xr:uid="{231F14E2-57E2-4752-9D9A-BCFDDEAAE498}"/>
    <cellStyle name="Millares 3 2 2 5 3" xfId="1555" xr:uid="{D3D53EA1-1A77-473C-9FA6-C292987FD564}"/>
    <cellStyle name="Millares 3 2 2 5 4" xfId="2055" xr:uid="{0C028D88-5372-4FB7-89C5-07AD9E9687E7}"/>
    <cellStyle name="Millares 3 2 2 5 5" xfId="2553" xr:uid="{A226A6B1-6F20-408B-AEB9-1691D3553DDC}"/>
    <cellStyle name="Millares 3 2 2 5 6" xfId="556" xr:uid="{243787DE-EB2E-465F-BD7B-7BAC9F8E1FEC}"/>
    <cellStyle name="Millares 3 2 2 6" xfId="373" xr:uid="{C9626874-88C6-4AE9-8922-61398D469C7D}"/>
    <cellStyle name="Millares 3 2 2 6 2" xfId="1215" xr:uid="{E91D8C08-E2D6-4D3B-BEF9-DD430B003A91}"/>
    <cellStyle name="Millares 3 2 2 6 3" xfId="1712" xr:uid="{A7F962BE-6F40-4EA4-A231-EEEE5A44428B}"/>
    <cellStyle name="Millares 3 2 2 6 4" xfId="2212" xr:uid="{FEE1F483-8774-4645-95BC-9E852E5C72A0}"/>
    <cellStyle name="Millares 3 2 2 6 5" xfId="2710" xr:uid="{AC24263D-C2EC-4AC9-A018-F61966A02D8B}"/>
    <cellStyle name="Millares 3 2 2 6 6" xfId="713" xr:uid="{4EF0B0F5-96A6-471A-B751-B14F589F9A04}"/>
    <cellStyle name="Millares 3 2 2 7" xfId="177" xr:uid="{972705C4-CCD0-4AF0-B2C3-E1175B8CFCBC}"/>
    <cellStyle name="Millares 3 2 2 7 2" xfId="1525" xr:uid="{EB87C950-C335-4FC3-A383-49023B04E9E5}"/>
    <cellStyle name="Millares 3 2 2 7 3" xfId="2025" xr:uid="{9B04D03C-5D60-46FB-8909-F841A079B0DF}"/>
    <cellStyle name="Millares 3 2 2 7 4" xfId="2523" xr:uid="{549E41D3-6508-41D4-BE99-329FE37A5334}"/>
    <cellStyle name="Millares 3 2 2 7 5" xfId="1024" xr:uid="{28B83DAD-0452-48CA-A84B-21652C108B3A}"/>
    <cellStyle name="Millares 3 2 2 8" xfId="870" xr:uid="{5ED8EC30-D691-4C52-88F7-6461C6E0EA29}"/>
    <cellStyle name="Millares 3 2 2 9" xfId="1371" xr:uid="{839136F7-F5FF-48E0-9188-981C9D80ED00}"/>
    <cellStyle name="Millares 3 2 3" xfId="38" xr:uid="{B31E3C6F-77F6-4FBE-9113-1B64A08CDE34}"/>
    <cellStyle name="Millares 3 2 3 10" xfId="571" xr:uid="{E94D88C9-D93B-4780-8953-C0C788F2494E}"/>
    <cellStyle name="Millares 3 2 3 2" xfId="89" xr:uid="{54FF732B-5CAB-4F3C-AEDF-2B78C6594D8C}"/>
    <cellStyle name="Millares 3 2 3 2 2" xfId="439" xr:uid="{27B366FC-6AE6-468B-8C1B-069F186A6243}"/>
    <cellStyle name="Millares 3 2 3 2 2 2" xfId="1281" xr:uid="{5F79DD58-1C3D-484A-B80E-4C7A303177A0}"/>
    <cellStyle name="Millares 3 2 3 2 2 3" xfId="1778" xr:uid="{FCCA7069-E0CD-4CFF-99A8-9FCEADBFC542}"/>
    <cellStyle name="Millares 3 2 3 2 2 4" xfId="2278" xr:uid="{92A85C83-AF41-4371-BA6E-C377771C8ACC}"/>
    <cellStyle name="Millares 3 2 3 2 2 5" xfId="2776" xr:uid="{C4D1067D-50A5-4E2C-855E-7CF13880DC8B}"/>
    <cellStyle name="Millares 3 2 3 2 2 6" xfId="779" xr:uid="{56C1F794-EC37-46A1-9D1E-883111DA9041}"/>
    <cellStyle name="Millares 3 2 3 2 3" xfId="282" xr:uid="{093E9F66-43D7-45EB-B982-352939BE6BEF}"/>
    <cellStyle name="Millares 3 2 3 2 3 2" xfId="1621" xr:uid="{06E5C802-3460-4E2E-8551-E1963705DCD1}"/>
    <cellStyle name="Millares 3 2 3 2 3 3" xfId="2121" xr:uid="{24DF5028-1D3C-4A1E-8824-AF75F36C69A9}"/>
    <cellStyle name="Millares 3 2 3 2 3 4" xfId="2619" xr:uid="{0812AF7B-2B71-49C6-945E-836C23BB2FE5}"/>
    <cellStyle name="Millares 3 2 3 2 3 5" xfId="1124" xr:uid="{5470B1E6-CC5C-4F12-8E40-9C824E59D2B0}"/>
    <cellStyle name="Millares 3 2 3 2 4" xfId="936" xr:uid="{2BE9D165-9F2B-4F8F-B175-F51D48075AF8}"/>
    <cellStyle name="Millares 3 2 3 2 5" xfId="1437" xr:uid="{B18F1F09-0D12-4204-892D-16D911877427}"/>
    <cellStyle name="Millares 3 2 3 2 6" xfId="1937" xr:uid="{A01CE4F6-864F-44A2-9817-53ABACE9B55B}"/>
    <cellStyle name="Millares 3 2 3 2 7" xfId="2435" xr:uid="{6C4DFEB9-9C75-4F63-B468-B5C9FD021CE9}"/>
    <cellStyle name="Millares 3 2 3 2 8" xfId="622" xr:uid="{D1B34609-7285-4237-842E-9E14DA8EAD9C}"/>
    <cellStyle name="Millares 3 2 3 3" xfId="142" xr:uid="{9BFFA1C5-4C02-4FED-91B2-F5FA50C01456}"/>
    <cellStyle name="Millares 3 2 3 3 2" xfId="492" xr:uid="{B80B767A-4D6D-46C4-919D-B7B91C2A19E7}"/>
    <cellStyle name="Millares 3 2 3 3 2 2" xfId="1334" xr:uid="{DDD2D2B9-C723-409D-8F55-CE12216FEB7F}"/>
    <cellStyle name="Millares 3 2 3 3 2 3" xfId="1831" xr:uid="{8D0510A2-D047-4475-AF3E-185BED0AF9C8}"/>
    <cellStyle name="Millares 3 2 3 3 2 4" xfId="2331" xr:uid="{FC1A9051-9D6E-4726-8CB7-65C2989FEAB4}"/>
    <cellStyle name="Millares 3 2 3 3 2 5" xfId="2829" xr:uid="{5C7AC995-8B79-4EC2-8ECC-B96383435349}"/>
    <cellStyle name="Millares 3 2 3 3 2 6" xfId="832" xr:uid="{B6494292-A1F6-4398-AB84-AE9B43E58FAA}"/>
    <cellStyle name="Millares 3 2 3 3 3" xfId="335" xr:uid="{FD22E147-855D-4DBB-B3B8-18378B52384F}"/>
    <cellStyle name="Millares 3 2 3 3 3 2" xfId="1674" xr:uid="{F9E48C89-FD60-40E6-B393-A56F979DB6F5}"/>
    <cellStyle name="Millares 3 2 3 3 3 3" xfId="2174" xr:uid="{A9005CA6-20C6-481E-9CA3-65704744003C}"/>
    <cellStyle name="Millares 3 2 3 3 3 4" xfId="2672" xr:uid="{ADDAC16C-FB35-4B8D-A48C-AB99F81F4E22}"/>
    <cellStyle name="Millares 3 2 3 3 3 5" xfId="1177" xr:uid="{E790D2B8-DC8F-4918-BEB4-E8A5C831EEF5}"/>
    <cellStyle name="Millares 3 2 3 3 4" xfId="989" xr:uid="{A5D75906-E134-4BC6-B7E9-C8EBB3BE424D}"/>
    <cellStyle name="Millares 3 2 3 3 5" xfId="1490" xr:uid="{2D8CEF96-E258-4479-A18D-B7A4B86A8317}"/>
    <cellStyle name="Millares 3 2 3 3 6" xfId="1990" xr:uid="{3F241B85-4AA4-4BC0-AF0B-48637234066F}"/>
    <cellStyle name="Millares 3 2 3 3 7" xfId="2488" xr:uid="{744CA8DF-51E6-431C-81EA-D055D48D52AF}"/>
    <cellStyle name="Millares 3 2 3 3 8" xfId="675" xr:uid="{9D8D9BBF-2BCC-4AAD-A3CB-DBC503CFF952}"/>
    <cellStyle name="Millares 3 2 3 4" xfId="388" xr:uid="{475BB183-D19C-4090-913C-9DE97E50DED5}"/>
    <cellStyle name="Millares 3 2 3 4 2" xfId="1230" xr:uid="{828C5D23-13F1-4405-9532-B96639A3B920}"/>
    <cellStyle name="Millares 3 2 3 4 3" xfId="1727" xr:uid="{F82CDD7F-957D-4608-9BE2-3E1F3862CA02}"/>
    <cellStyle name="Millares 3 2 3 4 4" xfId="2227" xr:uid="{962100BA-7C85-4FDF-9290-E8224E867E0D}"/>
    <cellStyle name="Millares 3 2 3 4 5" xfId="2725" xr:uid="{4666A047-C6D3-40D8-96CC-7A7469709F1A}"/>
    <cellStyle name="Millares 3 2 3 4 6" xfId="728" xr:uid="{E1BE449A-FBA7-49A8-B79A-677B9DCA4621}"/>
    <cellStyle name="Millares 3 2 3 5" xfId="231" xr:uid="{91C61F47-9720-4FB4-97BB-222C8D35E2A1}"/>
    <cellStyle name="Millares 3 2 3 5 2" xfId="1570" xr:uid="{05583375-83DD-4CAA-AB69-9B8A4F83D856}"/>
    <cellStyle name="Millares 3 2 3 5 3" xfId="2070" xr:uid="{74B2BB62-511B-4E3F-938D-C7179D1CA028}"/>
    <cellStyle name="Millares 3 2 3 5 4" xfId="2568" xr:uid="{9935F041-8386-41E1-89CE-C4F0419769C4}"/>
    <cellStyle name="Millares 3 2 3 5 5" xfId="1073" xr:uid="{E73FF18E-1B06-4906-AE9A-681D2BCD99B8}"/>
    <cellStyle name="Millares 3 2 3 6" xfId="885" xr:uid="{8AA66978-15A2-42A5-BF8F-19DA97F5733B}"/>
    <cellStyle name="Millares 3 2 3 7" xfId="1386" xr:uid="{1C4B880F-953C-49AC-BE7A-D326FCDC8BA5}"/>
    <cellStyle name="Millares 3 2 3 8" xfId="1886" xr:uid="{FAC87FB9-F0B6-494B-A3F5-C4A004F9CCDB}"/>
    <cellStyle name="Millares 3 2 3 9" xfId="2384" xr:uid="{2614CB71-863B-443C-BF54-AF9D22048CB1}"/>
    <cellStyle name="Millares 3 2 4" xfId="64" xr:uid="{ED01AD09-10D4-4F1D-A2A0-B1B143A11967}"/>
    <cellStyle name="Millares 3 2 4 2" xfId="414" xr:uid="{E59A2345-6AEA-4D40-8FD1-59CA43958D48}"/>
    <cellStyle name="Millares 3 2 4 2 2" xfId="1256" xr:uid="{488C8745-625D-4170-9CED-B4C1169AEBE4}"/>
    <cellStyle name="Millares 3 2 4 2 3" xfId="1753" xr:uid="{5C1C986F-48E4-4351-8CA0-121EEFEC01F4}"/>
    <cellStyle name="Millares 3 2 4 2 4" xfId="2253" xr:uid="{7651A898-40F8-4E3C-9D14-645668DD0CDA}"/>
    <cellStyle name="Millares 3 2 4 2 5" xfId="2751" xr:uid="{13D6E7FA-899A-476E-A02F-25CE2D2237E6}"/>
    <cellStyle name="Millares 3 2 4 2 6" xfId="754" xr:uid="{D81393A2-8934-419A-BA20-2B1AE722B1E5}"/>
    <cellStyle name="Millares 3 2 4 3" xfId="257" xr:uid="{D64B0709-AE9F-459C-B0C9-46E1FB86F938}"/>
    <cellStyle name="Millares 3 2 4 3 2" xfId="1596" xr:uid="{6A5B5FA2-4FD1-4CA1-89C6-F95315651583}"/>
    <cellStyle name="Millares 3 2 4 3 3" xfId="2096" xr:uid="{ECE417C7-54B3-4C92-988F-4AF31D0EBECB}"/>
    <cellStyle name="Millares 3 2 4 3 4" xfId="2594" xr:uid="{1753FD22-6FE1-4F9C-AFEE-9D10FCEEB048}"/>
    <cellStyle name="Millares 3 2 4 3 5" xfId="1099" xr:uid="{04C333DF-72A4-43AD-A18D-6CFF58183BB3}"/>
    <cellStyle name="Millares 3 2 4 4" xfId="911" xr:uid="{E78E7225-6FCF-4282-80B5-41695D1B2279}"/>
    <cellStyle name="Millares 3 2 4 5" xfId="1412" xr:uid="{D11A9BDB-48D5-4C22-BB3C-60058E077E11}"/>
    <cellStyle name="Millares 3 2 4 6" xfId="1912" xr:uid="{B42A1236-C285-44CD-ACA0-E4A782C0F18F}"/>
    <cellStyle name="Millares 3 2 4 7" xfId="2410" xr:uid="{61FE0749-6A40-499F-BA37-3A37D2F17085}"/>
    <cellStyle name="Millares 3 2 4 8" xfId="597" xr:uid="{BBC4410B-EEBD-48A3-B009-C5FFFB05ABB5}"/>
    <cellStyle name="Millares 3 2 5" xfId="117" xr:uid="{39F16406-DED2-4AF2-B204-9523B450FED9}"/>
    <cellStyle name="Millares 3 2 5 2" xfId="467" xr:uid="{CD879782-D97A-4BEC-89CC-64B0BBF9FD3A}"/>
    <cellStyle name="Millares 3 2 5 2 2" xfId="1309" xr:uid="{06AD9F44-1FEE-40DA-9C51-9127406284E2}"/>
    <cellStyle name="Millares 3 2 5 2 3" xfId="1806" xr:uid="{14FED138-F862-451B-86BA-70EF8ED4204D}"/>
    <cellStyle name="Millares 3 2 5 2 4" xfId="2306" xr:uid="{38F2D1AF-4DB1-4559-AB31-D2F662F16FAD}"/>
    <cellStyle name="Millares 3 2 5 2 5" xfId="2804" xr:uid="{A1BB9FF4-799E-4C91-8CFA-1B4E64784D34}"/>
    <cellStyle name="Millares 3 2 5 2 6" xfId="807" xr:uid="{9DF67307-E32B-4B2D-9E45-4063BE807FF6}"/>
    <cellStyle name="Millares 3 2 5 3" xfId="310" xr:uid="{C9FC317A-EB87-43E5-8AA2-C2FF2C4219C8}"/>
    <cellStyle name="Millares 3 2 5 3 2" xfId="1649" xr:uid="{95872567-FF00-4ABA-826E-3AE7040F6A89}"/>
    <cellStyle name="Millares 3 2 5 3 3" xfId="2149" xr:uid="{FDD07064-6A67-4FFC-A0B6-EE55FB5E7E8F}"/>
    <cellStyle name="Millares 3 2 5 3 4" xfId="2647" xr:uid="{4A82DAC8-A403-4C1F-BDE2-0DFE220D26CA}"/>
    <cellStyle name="Millares 3 2 5 3 5" xfId="1152" xr:uid="{9F72ED06-EAB1-4332-A9E3-C6157E91BFFA}"/>
    <cellStyle name="Millares 3 2 5 4" xfId="964" xr:uid="{4ACED937-40E0-4955-BF82-991EBE54F876}"/>
    <cellStyle name="Millares 3 2 5 5" xfId="1465" xr:uid="{98FB7E79-135E-47C1-8EC3-9BCE8E966949}"/>
    <cellStyle name="Millares 3 2 5 6" xfId="1965" xr:uid="{4AF2443B-687A-4CDC-823A-52AB3C2D917C}"/>
    <cellStyle name="Millares 3 2 5 7" xfId="2463" xr:uid="{8C5AFB6B-7EAB-4650-8A08-51366252E5E4}"/>
    <cellStyle name="Millares 3 2 5 8" xfId="650" xr:uid="{E9D04DD8-527E-421E-B110-2772272344F2}"/>
    <cellStyle name="Millares 3 2 6" xfId="206" xr:uid="{18CF9FC2-782E-457B-A919-2640F2908D6F}"/>
    <cellStyle name="Millares 3 2 6 2" xfId="1048" xr:uid="{08083E7C-4FFB-4AEF-8D32-8024DA8ED589}"/>
    <cellStyle name="Millares 3 2 6 3" xfId="1545" xr:uid="{8ABEE814-7DF0-427B-BF15-F0B524A3C18D}"/>
    <cellStyle name="Millares 3 2 6 4" xfId="2045" xr:uid="{7E26B26C-4D44-4CF4-A104-D667F4B3B0DD}"/>
    <cellStyle name="Millares 3 2 6 5" xfId="2543" xr:uid="{5F13297A-5831-467F-B86F-0798E1D82DFB}"/>
    <cellStyle name="Millares 3 2 6 6" xfId="546" xr:uid="{9CC42C7A-7027-4C9A-B573-A3644EE8DF4E}"/>
    <cellStyle name="Millares 3 2 7" xfId="363" xr:uid="{7B45A9E1-87F6-4F10-BDB1-1882FC6DBCC5}"/>
    <cellStyle name="Millares 3 2 7 2" xfId="1205" xr:uid="{B60BC1C8-8EFC-414C-B341-419DF4415FF1}"/>
    <cellStyle name="Millares 3 2 7 3" xfId="1702" xr:uid="{0A90411F-866D-4331-9446-B5690ABC9924}"/>
    <cellStyle name="Millares 3 2 7 4" xfId="2202" xr:uid="{2266A1DE-CF8F-486F-AD20-CB93985AFA84}"/>
    <cellStyle name="Millares 3 2 7 5" xfId="2700" xr:uid="{08CFC9E7-6500-4AD9-BE96-04E70D60ADD6}"/>
    <cellStyle name="Millares 3 2 7 6" xfId="703" xr:uid="{95B968C4-DF8D-4923-B680-CB97ED54FDC9}"/>
    <cellStyle name="Millares 3 2 8" xfId="167" xr:uid="{C1FDABC6-AB45-4D5C-9EC6-C4A8E203952E}"/>
    <cellStyle name="Millares 3 2 8 2" xfId="1515" xr:uid="{891F6D2E-B20A-4908-9EAB-91384743DA6C}"/>
    <cellStyle name="Millares 3 2 8 3" xfId="2015" xr:uid="{85475C0A-0A45-489C-B3A7-2D4073D9DC9F}"/>
    <cellStyle name="Millares 3 2 8 4" xfId="2513" xr:uid="{771C66E3-28D2-4DEE-AD78-72F040838E2E}"/>
    <cellStyle name="Millares 3 2 8 5" xfId="1014" xr:uid="{89BB3314-A1D1-4412-9A57-7DA397131525}"/>
    <cellStyle name="Millares 3 2 9" xfId="860" xr:uid="{3A975AF4-9311-421F-A6CE-B419F7B1A413}"/>
    <cellStyle name="Millares 3 3" xfId="18" xr:uid="{1AAF87C5-156C-4E46-BE02-45448A230383}"/>
    <cellStyle name="Millares 3 3 10" xfId="1866" xr:uid="{066724E2-C4E9-49BA-AF6C-BCD45B1690CB}"/>
    <cellStyle name="Millares 3 3 11" xfId="2364" xr:uid="{4EED98DD-CBB3-4640-9100-0C4970EAEE52}"/>
    <cellStyle name="Millares 3 3 12" xfId="522" xr:uid="{5DAEAAE6-C79E-4262-BA97-C331F7F2C9ED}"/>
    <cellStyle name="Millares 3 3 2" xfId="43" xr:uid="{49BA4F83-7B58-4CFC-BC00-DB260167403D}"/>
    <cellStyle name="Millares 3 3 2 10" xfId="576" xr:uid="{B7E8F2F4-4D8C-4453-8BDD-4806D8422E32}"/>
    <cellStyle name="Millares 3 3 2 2" xfId="94" xr:uid="{7921B7FC-6A18-45F3-B3B0-4C21E271363B}"/>
    <cellStyle name="Millares 3 3 2 2 2" xfId="444" xr:uid="{CF8997D6-D47F-48E2-AC98-8F6E269772A9}"/>
    <cellStyle name="Millares 3 3 2 2 2 2" xfId="1286" xr:uid="{29309401-76BB-484A-A06D-9C7487118F6F}"/>
    <cellStyle name="Millares 3 3 2 2 2 3" xfId="1783" xr:uid="{8AB4D8AA-A80D-4F97-9E60-516159D7EE83}"/>
    <cellStyle name="Millares 3 3 2 2 2 4" xfId="2283" xr:uid="{A6D8E266-9E16-4A5B-B063-2F07C2C73110}"/>
    <cellStyle name="Millares 3 3 2 2 2 5" xfId="2781" xr:uid="{F186E6D0-8DFC-486F-8C5D-F4BDB22A5A0A}"/>
    <cellStyle name="Millares 3 3 2 2 2 6" xfId="784" xr:uid="{DBA8AD19-3276-4FE6-80F4-F8E5A684F0F7}"/>
    <cellStyle name="Millares 3 3 2 2 3" xfId="287" xr:uid="{D095819F-4386-4CD0-9816-28F3BD9B68C1}"/>
    <cellStyle name="Millares 3 3 2 2 3 2" xfId="1626" xr:uid="{4760610E-3034-4583-B3DD-84B6EEC2BF36}"/>
    <cellStyle name="Millares 3 3 2 2 3 3" xfId="2126" xr:uid="{7BD483C3-3F64-45A1-9928-096E9DD8AD47}"/>
    <cellStyle name="Millares 3 3 2 2 3 4" xfId="2624" xr:uid="{CAA231EE-49F4-4CB1-8191-D62F600FAC3B}"/>
    <cellStyle name="Millares 3 3 2 2 3 5" xfId="1129" xr:uid="{499077D3-5A9E-4ECA-8038-F583DC71A657}"/>
    <cellStyle name="Millares 3 3 2 2 4" xfId="941" xr:uid="{2E01B1E5-1A4D-44C0-AE47-2937E7D3E691}"/>
    <cellStyle name="Millares 3 3 2 2 5" xfId="1442" xr:uid="{BAF8C894-E20F-4D0C-8242-B6E16FD71657}"/>
    <cellStyle name="Millares 3 3 2 2 6" xfId="1942" xr:uid="{CB6516C1-8078-4005-BC2A-BFC0A585835C}"/>
    <cellStyle name="Millares 3 3 2 2 7" xfId="2440" xr:uid="{FCAEF2BC-EFCB-403F-BB2B-5D91974933CD}"/>
    <cellStyle name="Millares 3 3 2 2 8" xfId="627" xr:uid="{5A973895-BD2C-4940-93FB-F8C77C2C648E}"/>
    <cellStyle name="Millares 3 3 2 3" xfId="147" xr:uid="{9D8B9C69-A97F-4968-8570-8AEB1064AA2E}"/>
    <cellStyle name="Millares 3 3 2 3 2" xfId="497" xr:uid="{786E2FC2-898E-4971-A13C-9740193D5382}"/>
    <cellStyle name="Millares 3 3 2 3 2 2" xfId="1339" xr:uid="{1C7A9B8E-09AC-40A3-9E2E-1B2049B87439}"/>
    <cellStyle name="Millares 3 3 2 3 2 3" xfId="1836" xr:uid="{03C3E4B3-DD0B-40EE-889E-920F068A64D9}"/>
    <cellStyle name="Millares 3 3 2 3 2 4" xfId="2336" xr:uid="{94673AB3-C28C-4E55-854B-FBA0CF0BBEA9}"/>
    <cellStyle name="Millares 3 3 2 3 2 5" xfId="2834" xr:uid="{D5D6807F-B57D-4518-B178-5BFF095B45C3}"/>
    <cellStyle name="Millares 3 3 2 3 2 6" xfId="837" xr:uid="{FB404DDE-DD3F-46C7-8CD4-0FF95D5F05B7}"/>
    <cellStyle name="Millares 3 3 2 3 3" xfId="340" xr:uid="{59350B63-ABB0-4171-A984-95FBD35D68EF}"/>
    <cellStyle name="Millares 3 3 2 3 3 2" xfId="1679" xr:uid="{D1089311-90AA-469F-9731-D73ACCEA0679}"/>
    <cellStyle name="Millares 3 3 2 3 3 3" xfId="2179" xr:uid="{D2D7EF99-A17A-4492-B96A-9D98C943459E}"/>
    <cellStyle name="Millares 3 3 2 3 3 4" xfId="2677" xr:uid="{2DA949E0-A96C-4CA5-8568-AF24E060EE43}"/>
    <cellStyle name="Millares 3 3 2 3 3 5" xfId="1182" xr:uid="{B782D195-F966-45D5-B8F0-E335BEB41BED}"/>
    <cellStyle name="Millares 3 3 2 3 4" xfId="994" xr:uid="{8C0E1CD6-0775-4E04-846F-41F26D47F19D}"/>
    <cellStyle name="Millares 3 3 2 3 5" xfId="1495" xr:uid="{CDC9E9D1-2BA7-4B0D-87A4-5B72DC73AC2F}"/>
    <cellStyle name="Millares 3 3 2 3 6" xfId="1995" xr:uid="{BE6BD234-57E1-4F1D-904B-361F40D139CA}"/>
    <cellStyle name="Millares 3 3 2 3 7" xfId="2493" xr:uid="{633210D6-8A64-489C-80A6-23862A6B7761}"/>
    <cellStyle name="Millares 3 3 2 3 8" xfId="680" xr:uid="{821045E2-55B1-469D-93F8-8DBD6F769D44}"/>
    <cellStyle name="Millares 3 3 2 4" xfId="393" xr:uid="{5EEE0745-E78C-4CCA-A919-FD36603EEB1D}"/>
    <cellStyle name="Millares 3 3 2 4 2" xfId="1235" xr:uid="{7D33300E-3868-47AC-94A2-05E26806A490}"/>
    <cellStyle name="Millares 3 3 2 4 3" xfId="1732" xr:uid="{96B811AC-B373-477D-9AF8-720CBA45D3E0}"/>
    <cellStyle name="Millares 3 3 2 4 4" xfId="2232" xr:uid="{4EA8234E-0E7F-401E-B083-461F4A29D102}"/>
    <cellStyle name="Millares 3 3 2 4 5" xfId="2730" xr:uid="{98C68778-ED6D-4894-936C-CC48EDADC390}"/>
    <cellStyle name="Millares 3 3 2 4 6" xfId="733" xr:uid="{77289AF4-BA90-4550-8DBF-BB5BE11C24D0}"/>
    <cellStyle name="Millares 3 3 2 5" xfId="236" xr:uid="{20E8DBD1-E8F7-4735-9A40-6DFC4332B7FA}"/>
    <cellStyle name="Millares 3 3 2 5 2" xfId="1575" xr:uid="{889B14E1-ADE8-4905-B444-25DC56EABDF7}"/>
    <cellStyle name="Millares 3 3 2 5 3" xfId="2075" xr:uid="{9BFB1ECF-D215-45B2-BBCA-02EFAC965CCE}"/>
    <cellStyle name="Millares 3 3 2 5 4" xfId="2573" xr:uid="{946EE41B-7484-4634-971D-34694CE8036C}"/>
    <cellStyle name="Millares 3 3 2 5 5" xfId="1078" xr:uid="{00ADFDB5-20B4-4984-BABB-5D0F333C4B5B}"/>
    <cellStyle name="Millares 3 3 2 6" xfId="890" xr:uid="{84AC0EB6-F6C1-4250-8771-1AA7925D6E79}"/>
    <cellStyle name="Millares 3 3 2 7" xfId="1391" xr:uid="{847CD1F9-321A-4B54-90EF-81270F7E6378}"/>
    <cellStyle name="Millares 3 3 2 8" xfId="1891" xr:uid="{C4E2A7F6-CAFB-4923-A9D2-8293FD843DAD}"/>
    <cellStyle name="Millares 3 3 2 9" xfId="2389" xr:uid="{E1BB49AF-FF61-4697-8AA6-F0DD7A175EB3}"/>
    <cellStyle name="Millares 3 3 3" xfId="69" xr:uid="{B2D861FF-CC4C-4742-B4BB-D0D46FAC8416}"/>
    <cellStyle name="Millares 3 3 3 2" xfId="419" xr:uid="{7E7CBE40-E15F-4DDA-8E65-99788D00B1AE}"/>
    <cellStyle name="Millares 3 3 3 2 2" xfId="1261" xr:uid="{06B7238E-5D51-4A51-BA81-07D43EE79619}"/>
    <cellStyle name="Millares 3 3 3 2 3" xfId="1758" xr:uid="{4595ECDD-8989-45B7-8626-7CAD80F4FDF8}"/>
    <cellStyle name="Millares 3 3 3 2 4" xfId="2258" xr:uid="{D514CEDA-107C-4321-9E60-F027F56254F3}"/>
    <cellStyle name="Millares 3 3 3 2 5" xfId="2756" xr:uid="{681805D5-9885-4515-9FD3-BD75BB9E5ACD}"/>
    <cellStyle name="Millares 3 3 3 2 6" xfId="759" xr:uid="{DF2DADFA-DBD0-474D-8619-9228AAAFE0AF}"/>
    <cellStyle name="Millares 3 3 3 3" xfId="262" xr:uid="{A685ED4C-F4A2-4B6D-95EF-BB37A79AEB45}"/>
    <cellStyle name="Millares 3 3 3 3 2" xfId="1601" xr:uid="{095B7908-9E38-4D5F-A000-8C3E18C9182E}"/>
    <cellStyle name="Millares 3 3 3 3 3" xfId="2101" xr:uid="{4DB6E476-11CB-4B76-B5C4-044F0BB1EBF5}"/>
    <cellStyle name="Millares 3 3 3 3 4" xfId="2599" xr:uid="{F639F9D8-1B5D-43A3-90F7-672BFEEE4885}"/>
    <cellStyle name="Millares 3 3 3 3 5" xfId="1104" xr:uid="{0B3A26F3-18C0-4A70-965A-C5D433A24AD4}"/>
    <cellStyle name="Millares 3 3 3 4" xfId="916" xr:uid="{169AFE9C-1868-4650-98E7-CA7702538F6D}"/>
    <cellStyle name="Millares 3 3 3 5" xfId="1417" xr:uid="{59E2984B-0733-4B36-A9D8-F16854476FFD}"/>
    <cellStyle name="Millares 3 3 3 6" xfId="1917" xr:uid="{7367E457-D88C-4A02-868F-B752AF47106B}"/>
    <cellStyle name="Millares 3 3 3 7" xfId="2415" xr:uid="{95263440-68D0-48DA-BE28-18C89AB1419D}"/>
    <cellStyle name="Millares 3 3 3 8" xfId="602" xr:uid="{F9D39C71-28C4-464A-8007-1D8203E2B00F}"/>
    <cellStyle name="Millares 3 3 4" xfId="122" xr:uid="{06B888F9-2689-4A5A-8AA5-26480CED20F1}"/>
    <cellStyle name="Millares 3 3 4 2" xfId="472" xr:uid="{265DFEE8-2FE5-4D60-A03F-3EC64E5CE25D}"/>
    <cellStyle name="Millares 3 3 4 2 2" xfId="1314" xr:uid="{DF98198D-DE0F-4355-BE4A-7AFB2C4B1773}"/>
    <cellStyle name="Millares 3 3 4 2 3" xfId="1811" xr:uid="{31C750EC-D450-42E8-8A14-60D62BD24289}"/>
    <cellStyle name="Millares 3 3 4 2 4" xfId="2311" xr:uid="{14DCE4B8-34A9-4F40-8E3F-5154CD06E9DD}"/>
    <cellStyle name="Millares 3 3 4 2 5" xfId="2809" xr:uid="{868325EB-BF9E-48CF-A4EB-BB423642FF4D}"/>
    <cellStyle name="Millares 3 3 4 2 6" xfId="812" xr:uid="{BE576F67-F6D6-4EDA-B6CF-F0EAB65A3AFB}"/>
    <cellStyle name="Millares 3 3 4 3" xfId="315" xr:uid="{770B5F02-3D1E-4666-BAA0-47C596365E17}"/>
    <cellStyle name="Millares 3 3 4 3 2" xfId="1654" xr:uid="{CC59F5A3-9BA9-41BD-A8C1-4CCA244ACE24}"/>
    <cellStyle name="Millares 3 3 4 3 3" xfId="2154" xr:uid="{525150FD-4D70-40F4-8DE8-7C75A4FAC4B6}"/>
    <cellStyle name="Millares 3 3 4 3 4" xfId="2652" xr:uid="{B46D9514-BB56-4E44-8130-AB670A32D631}"/>
    <cellStyle name="Millares 3 3 4 3 5" xfId="1157" xr:uid="{EE7CA209-871A-4981-A8B0-15DC7BC09321}"/>
    <cellStyle name="Millares 3 3 4 4" xfId="969" xr:uid="{27CFB386-909B-4D47-9CDF-EB18114DF5A3}"/>
    <cellStyle name="Millares 3 3 4 5" xfId="1470" xr:uid="{16D07785-69A4-476E-9BD8-D2C09DE8F830}"/>
    <cellStyle name="Millares 3 3 4 6" xfId="1970" xr:uid="{6204F9BE-83E0-41DA-A560-A34AC8ED28F4}"/>
    <cellStyle name="Millares 3 3 4 7" xfId="2468" xr:uid="{27CD101C-56CB-4AFB-AD01-5E54E5A72D41}"/>
    <cellStyle name="Millares 3 3 4 8" xfId="655" xr:uid="{D625858E-27F5-484E-B5DE-9152E5CC90EF}"/>
    <cellStyle name="Millares 3 3 5" xfId="211" xr:uid="{A68532E6-F4E2-4F9A-82BB-1AF63151D77F}"/>
    <cellStyle name="Millares 3 3 5 2" xfId="1053" xr:uid="{754FE2F2-946C-4008-9A7B-AC421B8AB904}"/>
    <cellStyle name="Millares 3 3 5 3" xfId="1550" xr:uid="{50DF9585-7BD3-4828-BE3A-D79C4A3234A3}"/>
    <cellStyle name="Millares 3 3 5 4" xfId="2050" xr:uid="{95A4E7AE-039F-4B63-AC8A-F38124766338}"/>
    <cellStyle name="Millares 3 3 5 5" xfId="2548" xr:uid="{A0C32D03-2217-45B9-BF14-338359C2B174}"/>
    <cellStyle name="Millares 3 3 5 6" xfId="551" xr:uid="{20762995-4CE7-48B5-8260-A4D64C5EFF69}"/>
    <cellStyle name="Millares 3 3 6" xfId="368" xr:uid="{EA950491-038F-4ABF-B40C-2138680A1C5C}"/>
    <cellStyle name="Millares 3 3 6 2" xfId="1210" xr:uid="{98148CDE-2351-4E8B-A88B-4CAB2FDCE303}"/>
    <cellStyle name="Millares 3 3 6 3" xfId="1707" xr:uid="{3183173D-236B-438D-8973-E919D3B92C18}"/>
    <cellStyle name="Millares 3 3 6 4" xfId="2207" xr:uid="{109225DA-8D64-4B8C-ADC2-AA81EF6B454B}"/>
    <cellStyle name="Millares 3 3 6 5" xfId="2705" xr:uid="{0A9CEFEC-8EBF-4FD5-B77F-3BCC16220AD4}"/>
    <cellStyle name="Millares 3 3 6 6" xfId="708" xr:uid="{FD70D5CD-9BBD-4368-AAF4-31D216A3A858}"/>
    <cellStyle name="Millares 3 3 7" xfId="172" xr:uid="{1F83E916-16A8-4AE5-AC67-183D65D7F907}"/>
    <cellStyle name="Millares 3 3 7 2" xfId="1520" xr:uid="{C632F733-C2E0-4CFF-8BB5-545837D4CEB5}"/>
    <cellStyle name="Millares 3 3 7 3" xfId="2020" xr:uid="{376343EF-90BE-48AA-B3D1-DD535EE9F1FC}"/>
    <cellStyle name="Millares 3 3 7 4" xfId="2518" xr:uid="{CEC42366-6D75-4DED-BF85-A75BDFDC6708}"/>
    <cellStyle name="Millares 3 3 7 5" xfId="1019" xr:uid="{B7626EB3-65E9-47AA-920D-B3AB248872EA}"/>
    <cellStyle name="Millares 3 3 8" xfId="865" xr:uid="{08F4CA40-EE6F-462A-A446-726AA515284F}"/>
    <cellStyle name="Millares 3 3 9" xfId="1366" xr:uid="{43EAFAAE-ADC9-4A81-9B2A-276F42D75ECA}"/>
    <cellStyle name="Millares 3 4" xfId="33" xr:uid="{CE66273B-F51E-44B1-8B8F-44C70D30CF40}"/>
    <cellStyle name="Millares 3 4 10" xfId="566" xr:uid="{7B844DF3-0457-4577-9E4C-E9F62501E980}"/>
    <cellStyle name="Millares 3 4 2" xfId="84" xr:uid="{52E1D784-BF22-4035-859E-2B18DF77C6C7}"/>
    <cellStyle name="Millares 3 4 2 2" xfId="434" xr:uid="{DAB66B63-04B0-433C-B57C-50448A2D1C0B}"/>
    <cellStyle name="Millares 3 4 2 2 2" xfId="1276" xr:uid="{BDDBF0B7-DE1C-49DC-91D8-4B8CC9A420CE}"/>
    <cellStyle name="Millares 3 4 2 2 3" xfId="1773" xr:uid="{4070D9AB-11C4-42ED-BEE0-68AC2D6C9715}"/>
    <cellStyle name="Millares 3 4 2 2 4" xfId="2273" xr:uid="{DB8E6AA1-86CD-48AE-9C20-6053590A25A8}"/>
    <cellStyle name="Millares 3 4 2 2 5" xfId="2771" xr:uid="{FB9D3FCA-D8D1-411C-AAB3-E25C545EDB7D}"/>
    <cellStyle name="Millares 3 4 2 2 6" xfId="774" xr:uid="{610F2FD7-F815-4EED-AB10-9FFF8E3497C3}"/>
    <cellStyle name="Millares 3 4 2 3" xfId="277" xr:uid="{9D5AD2E9-B939-4FEB-A89A-E57BF9286B7B}"/>
    <cellStyle name="Millares 3 4 2 3 2" xfId="1616" xr:uid="{57047FA1-CCB3-4E80-BEF1-CBEDB3239EFB}"/>
    <cellStyle name="Millares 3 4 2 3 3" xfId="2116" xr:uid="{7DEBB36A-750E-4464-B866-9E7DDABD4395}"/>
    <cellStyle name="Millares 3 4 2 3 4" xfId="2614" xr:uid="{43B06617-1CF5-4B33-AB9C-8FF9F7B043A5}"/>
    <cellStyle name="Millares 3 4 2 3 5" xfId="1119" xr:uid="{F5F3353C-687D-4540-A0A1-F8127B7897B7}"/>
    <cellStyle name="Millares 3 4 2 4" xfId="931" xr:uid="{152AFFD6-C758-4563-84C5-39360E067649}"/>
    <cellStyle name="Millares 3 4 2 5" xfId="1432" xr:uid="{1E149F99-172C-4E3D-8E5B-7AB39C1E2BDF}"/>
    <cellStyle name="Millares 3 4 2 6" xfId="1932" xr:uid="{8E2609DD-7864-4D51-B2EB-4D2F42F1306E}"/>
    <cellStyle name="Millares 3 4 2 7" xfId="2430" xr:uid="{A145A917-18B9-4482-85F9-E234579D28B1}"/>
    <cellStyle name="Millares 3 4 2 8" xfId="617" xr:uid="{3BC75692-14B7-40CD-B6F0-2CB734BF1A0E}"/>
    <cellStyle name="Millares 3 4 3" xfId="137" xr:uid="{238B7146-1E48-4855-9318-89513857BC64}"/>
    <cellStyle name="Millares 3 4 3 2" xfId="487" xr:uid="{E502521A-2E85-4869-9400-080C3B0B9DB7}"/>
    <cellStyle name="Millares 3 4 3 2 2" xfId="1329" xr:uid="{A8764F33-1BEB-4EAC-A912-1605037D92E1}"/>
    <cellStyle name="Millares 3 4 3 2 3" xfId="1826" xr:uid="{106C9BE0-08DB-4562-B940-F869410BB5AA}"/>
    <cellStyle name="Millares 3 4 3 2 4" xfId="2326" xr:uid="{677FA702-1113-417F-914C-B457D4E4F228}"/>
    <cellStyle name="Millares 3 4 3 2 5" xfId="2824" xr:uid="{9734982A-03F2-499E-B5C8-955277958696}"/>
    <cellStyle name="Millares 3 4 3 2 6" xfId="827" xr:uid="{FB95A12D-4014-4537-82AA-B3C71F092378}"/>
    <cellStyle name="Millares 3 4 3 3" xfId="330" xr:uid="{7A7C913B-12B6-406B-928B-1841F35B323F}"/>
    <cellStyle name="Millares 3 4 3 3 2" xfId="1669" xr:uid="{3941FE12-3096-4C69-8833-5ACD906A1721}"/>
    <cellStyle name="Millares 3 4 3 3 3" xfId="2169" xr:uid="{C7809CBB-5A77-4371-9F65-6C1EF92619A5}"/>
    <cellStyle name="Millares 3 4 3 3 4" xfId="2667" xr:uid="{6CDB486B-F58C-4F6D-853A-8C84A4DE697D}"/>
    <cellStyle name="Millares 3 4 3 3 5" xfId="1172" xr:uid="{B448E977-3D89-4FBD-B690-F1FBE0C2C552}"/>
    <cellStyle name="Millares 3 4 3 4" xfId="984" xr:uid="{4555FA34-38E3-453F-901E-8529AE555B30}"/>
    <cellStyle name="Millares 3 4 3 5" xfId="1485" xr:uid="{A42E5E4D-68F9-41E1-8DB1-69D68A372A23}"/>
    <cellStyle name="Millares 3 4 3 6" xfId="1985" xr:uid="{9B579079-6CA1-4EB7-A405-D181EEC22854}"/>
    <cellStyle name="Millares 3 4 3 7" xfId="2483" xr:uid="{31449472-0BED-4B7D-8D65-1E2189787250}"/>
    <cellStyle name="Millares 3 4 3 8" xfId="670" xr:uid="{3E2C22D4-21E0-4E79-8CAE-1757EE9480A2}"/>
    <cellStyle name="Millares 3 4 4" xfId="383" xr:uid="{53A51144-299F-4C0C-836A-FA5520703755}"/>
    <cellStyle name="Millares 3 4 4 2" xfId="1225" xr:uid="{612950FE-5811-4BD6-A564-FBD03A5BA126}"/>
    <cellStyle name="Millares 3 4 4 3" xfId="1722" xr:uid="{7F626642-38BD-49A7-989C-E7E91F2932C0}"/>
    <cellStyle name="Millares 3 4 4 4" xfId="2222" xr:uid="{7D4E9F00-3463-4B24-BD1B-9459EC9E9259}"/>
    <cellStyle name="Millares 3 4 4 5" xfId="2720" xr:uid="{C581424F-DA7D-4EB1-A3F8-533A8732F36D}"/>
    <cellStyle name="Millares 3 4 4 6" xfId="723" xr:uid="{C200AFF3-58F0-4B65-BB81-7FE5F0524C60}"/>
    <cellStyle name="Millares 3 4 5" xfId="226" xr:uid="{7A411F87-AEF4-4A0E-9450-54ACBF3A5C09}"/>
    <cellStyle name="Millares 3 4 5 2" xfId="1565" xr:uid="{915057E7-7494-4436-81A9-6933DE2A78B0}"/>
    <cellStyle name="Millares 3 4 5 3" xfId="2065" xr:uid="{2DCC0E5D-A6B8-4C38-B273-AAA52D6A8E2E}"/>
    <cellStyle name="Millares 3 4 5 4" xfId="2563" xr:uid="{FBED7DC8-D855-4225-8CA3-F8ABD614C223}"/>
    <cellStyle name="Millares 3 4 5 5" xfId="1068" xr:uid="{A98A4A14-13A1-4BA1-8D3B-0F1E886A608B}"/>
    <cellStyle name="Millares 3 4 6" xfId="880" xr:uid="{7A444096-340C-488B-94B3-47736494E0AC}"/>
    <cellStyle name="Millares 3 4 7" xfId="1381" xr:uid="{CAA912CE-B5C1-4D7E-AEE3-95BBE799D94F}"/>
    <cellStyle name="Millares 3 4 8" xfId="1881" xr:uid="{99B29111-5AFB-4B15-B03A-E1F9ECE0B5B4}"/>
    <cellStyle name="Millares 3 4 9" xfId="2379" xr:uid="{6F21B905-EDB5-4CCE-ADA6-15814297355F}"/>
    <cellStyle name="Millares 3 5" xfId="59" xr:uid="{42DF48BE-93E5-412C-8B2F-559C2BA6A663}"/>
    <cellStyle name="Millares 3 5 2" xfId="409" xr:uid="{D21E10F8-8CB1-4662-9B56-A8334D88F921}"/>
    <cellStyle name="Millares 3 5 2 2" xfId="1251" xr:uid="{CD95CA5C-1032-40B7-BCF1-D60F2627F63F}"/>
    <cellStyle name="Millares 3 5 2 3" xfId="1748" xr:uid="{74F3955B-A29D-49A9-9EF0-06B3034EF5CA}"/>
    <cellStyle name="Millares 3 5 2 4" xfId="2248" xr:uid="{F36AAC2A-4B5F-4191-BA1C-23C5F3BB95D1}"/>
    <cellStyle name="Millares 3 5 2 5" xfId="2746" xr:uid="{3FE20B4A-39A6-4436-9972-F07429B56CBA}"/>
    <cellStyle name="Millares 3 5 2 6" xfId="749" xr:uid="{37956B8F-3127-4169-8F02-BB2F70B4ED6F}"/>
    <cellStyle name="Millares 3 5 3" xfId="252" xr:uid="{D5EE3E46-025F-48CF-84F5-72C113281A69}"/>
    <cellStyle name="Millares 3 5 3 2" xfId="1591" xr:uid="{3BFC118E-DD10-49C8-BB6A-ACA12BADA3C1}"/>
    <cellStyle name="Millares 3 5 3 3" xfId="2091" xr:uid="{6FF2D35A-18AB-4397-839B-502541883F4D}"/>
    <cellStyle name="Millares 3 5 3 4" xfId="2589" xr:uid="{5CE2FFE6-3D91-411D-880A-0F18FBE3FA2E}"/>
    <cellStyle name="Millares 3 5 3 5" xfId="1094" xr:uid="{84C9DE7A-B43B-4D3F-BD6C-305C1ACC0B41}"/>
    <cellStyle name="Millares 3 5 4" xfId="906" xr:uid="{017D4240-AC3C-420C-9984-C8B22F9E579F}"/>
    <cellStyle name="Millares 3 5 5" xfId="1407" xr:uid="{579E8795-91F4-4C64-B434-823716687690}"/>
    <cellStyle name="Millares 3 5 6" xfId="1907" xr:uid="{5B8D6B2A-55E1-486F-A721-4ABFE286B346}"/>
    <cellStyle name="Millares 3 5 7" xfId="2405" xr:uid="{A7746E7D-8C1D-4DBA-A188-B26B18C520EF}"/>
    <cellStyle name="Millares 3 5 8" xfId="592" xr:uid="{28C407CE-0724-4053-AD7A-B688DD04B276}"/>
    <cellStyle name="Millares 3 6" xfId="112" xr:uid="{FBFE3B72-B635-4179-A07A-F74B3F37AFA5}"/>
    <cellStyle name="Millares 3 6 2" xfId="462" xr:uid="{4B0292DE-7FBC-42D2-AB2E-CC1BACA4EB84}"/>
    <cellStyle name="Millares 3 6 2 2" xfId="1304" xr:uid="{74136489-A636-490D-90C3-398DA11652C0}"/>
    <cellStyle name="Millares 3 6 2 3" xfId="1801" xr:uid="{86A7F5AA-841A-4FA5-AB42-8A85315008FD}"/>
    <cellStyle name="Millares 3 6 2 4" xfId="2301" xr:uid="{55FE75C0-4D20-4092-A6FC-CDB986CAB066}"/>
    <cellStyle name="Millares 3 6 2 5" xfId="2799" xr:uid="{BBBA548D-1137-45FA-AEA2-4DDD5333BE21}"/>
    <cellStyle name="Millares 3 6 2 6" xfId="802" xr:uid="{55FF364F-8507-4A30-844C-943402EE916A}"/>
    <cellStyle name="Millares 3 6 3" xfId="305" xr:uid="{41322B11-93A7-4396-B447-57056C01B94D}"/>
    <cellStyle name="Millares 3 6 3 2" xfId="1644" xr:uid="{D5DCC0A9-53B2-4A89-AF5B-7AFAEF61456C}"/>
    <cellStyle name="Millares 3 6 3 3" xfId="2144" xr:uid="{D1E314C6-FF46-4460-9738-02814AEC01EB}"/>
    <cellStyle name="Millares 3 6 3 4" xfId="2642" xr:uid="{CBC53580-9C28-46F8-8D84-C697E4C9DFB1}"/>
    <cellStyle name="Millares 3 6 3 5" xfId="1147" xr:uid="{E83AD152-0372-48F0-B363-68B375C9BD48}"/>
    <cellStyle name="Millares 3 6 4" xfId="959" xr:uid="{0D9AD366-807B-4FBA-B01A-C79904FC0E95}"/>
    <cellStyle name="Millares 3 6 5" xfId="1460" xr:uid="{B3DA6536-DDC2-4974-8BA3-7A2519D2C409}"/>
    <cellStyle name="Millares 3 6 6" xfId="1960" xr:uid="{51695151-7474-4A5A-9DB5-147BE19AE11F}"/>
    <cellStyle name="Millares 3 6 7" xfId="2458" xr:uid="{47A42C83-D62B-488E-B8BE-8F6B71E74796}"/>
    <cellStyle name="Millares 3 6 8" xfId="645" xr:uid="{530FC09F-53AD-4691-9E1C-D3D75B3A8D89}"/>
    <cellStyle name="Millares 3 7" xfId="201" xr:uid="{26890AE4-EAAF-445D-BDD6-5A4BBD859816}"/>
    <cellStyle name="Millares 3 7 2" xfId="1043" xr:uid="{2A52262D-BB7D-4633-B9B7-B418CEA222F9}"/>
    <cellStyle name="Millares 3 7 3" xfId="1540" xr:uid="{30CC7D09-22C8-4674-AD87-9D9D89A4CF42}"/>
    <cellStyle name="Millares 3 7 4" xfId="2040" xr:uid="{1A12F735-6EF1-42B3-A51F-F2F5730293E3}"/>
    <cellStyle name="Millares 3 7 5" xfId="2538" xr:uid="{3EF56053-741C-4614-8FA1-36DE7DB07D5A}"/>
    <cellStyle name="Millares 3 7 6" xfId="541" xr:uid="{7D56FFA6-E038-4E2F-8C0B-9D326D38A9EF}"/>
    <cellStyle name="Millares 3 8" xfId="358" xr:uid="{A07AE415-317C-43F2-B863-0AB00A937AF9}"/>
    <cellStyle name="Millares 3 8 2" xfId="1200" xr:uid="{148588D4-CD46-4D20-91F0-1D35CE96AD0F}"/>
    <cellStyle name="Millares 3 8 3" xfId="1697" xr:uid="{7ED07442-330C-4954-9EAC-6FB6B9353967}"/>
    <cellStyle name="Millares 3 8 4" xfId="2197" xr:uid="{9EF734A1-6CC9-4BFC-9B53-1AAE04C95F8B}"/>
    <cellStyle name="Millares 3 8 5" xfId="2695" xr:uid="{98718CFC-7C47-4E90-9DF4-A27BB24AD03E}"/>
    <cellStyle name="Millares 3 8 6" xfId="698" xr:uid="{7C2361FB-4675-44D1-9A83-C17A4AAEB196}"/>
    <cellStyle name="Millares 3 9" xfId="162" xr:uid="{14AC347A-40B5-4EF6-9B21-7BFA261EBA09}"/>
    <cellStyle name="Millares 3 9 2" xfId="1510" xr:uid="{8AB7642B-D399-4AC8-B0B5-88A9D4BE474E}"/>
    <cellStyle name="Millares 3 9 3" xfId="2010" xr:uid="{73ECEB92-9965-4890-957B-C36562EBAF3F}"/>
    <cellStyle name="Millares 3 9 4" xfId="2508" xr:uid="{1738E091-95DA-4F94-9D40-CCCBFD24C2A2}"/>
    <cellStyle name="Millares 3 9 5" xfId="1009" xr:uid="{DCD5C463-D9AF-463F-AC36-A81F55DDE684}"/>
    <cellStyle name="Millares 30" xfId="529" xr:uid="{8DCCBF42-5C24-4038-8781-17E440409FBE}"/>
    <cellStyle name="Millares 4" xfId="8" xr:uid="{135C20CB-35BA-45E5-9861-7B1C012D1553}"/>
    <cellStyle name="Millares 4 10" xfId="855" xr:uid="{27015070-1B54-46E9-9BB8-CF3A753A36FA}"/>
    <cellStyle name="Millares 4 11" xfId="1357" xr:uid="{2A21F086-90F4-4721-86C8-D52196CA28C2}"/>
    <cellStyle name="Millares 4 12" xfId="1857" xr:uid="{9903A0BD-9F63-443D-B281-E289B888C3A3}"/>
    <cellStyle name="Millares 4 13" xfId="2355" xr:uid="{8C752467-9EC9-4FC1-825E-CA18F57FBA2E}"/>
    <cellStyle name="Millares 4 14" xfId="513" xr:uid="{87267138-26C9-46E3-A032-0BACA8A2C489}"/>
    <cellStyle name="Millares 4 2" xfId="14" xr:uid="{A8B83A4A-11FB-44F8-B6EF-ABC46C791220}"/>
    <cellStyle name="Millares 4 2 10" xfId="1362" xr:uid="{C24F2BBA-DA41-4086-B525-17E6B63344E2}"/>
    <cellStyle name="Millares 4 2 11" xfId="1862" xr:uid="{C0440317-7F34-46EA-B2BB-32C1C435CD42}"/>
    <cellStyle name="Millares 4 2 12" xfId="2360" xr:uid="{3291A034-462C-42CA-957F-FF71459073C8}"/>
    <cellStyle name="Millares 4 2 13" xfId="518" xr:uid="{BBA4B360-CA9C-49B2-A9A3-CB5BC26BAA21}"/>
    <cellStyle name="Millares 4 2 2" xfId="24" xr:uid="{D2588F71-64AE-4849-BC7F-6BEC8C87F269}"/>
    <cellStyle name="Millares 4 2 2 10" xfId="1872" xr:uid="{E3AEE0E1-0303-40C6-B05B-D05BC162EA6E}"/>
    <cellStyle name="Millares 4 2 2 11" xfId="2370" xr:uid="{944D3815-F72B-4927-AFB5-6B42F162D23B}"/>
    <cellStyle name="Millares 4 2 2 12" xfId="528" xr:uid="{EF4D0F95-F776-4F09-AEEC-13D0BFC358AA}"/>
    <cellStyle name="Millares 4 2 2 2" xfId="49" xr:uid="{A9874318-EEDF-4594-86CF-F911BF908C83}"/>
    <cellStyle name="Millares 4 2 2 2 10" xfId="582" xr:uid="{02DDBEC3-35A8-4D18-B3A6-E48FF6A88CD5}"/>
    <cellStyle name="Millares 4 2 2 2 2" xfId="100" xr:uid="{405C9D1D-B6B7-40CE-B08B-72147AB87D85}"/>
    <cellStyle name="Millares 4 2 2 2 2 2" xfId="450" xr:uid="{F7E32800-2D47-43DD-A342-60EF0114018A}"/>
    <cellStyle name="Millares 4 2 2 2 2 2 2" xfId="1292" xr:uid="{31349C7B-4EE2-4AE4-B481-E1091F1DB31C}"/>
    <cellStyle name="Millares 4 2 2 2 2 2 3" xfId="1789" xr:uid="{64B47539-2C11-4E09-874F-8E56AC57A6BC}"/>
    <cellStyle name="Millares 4 2 2 2 2 2 4" xfId="2289" xr:uid="{270875FF-05E0-4AF3-99B6-FA219BC3AC97}"/>
    <cellStyle name="Millares 4 2 2 2 2 2 5" xfId="2787" xr:uid="{8525E55C-9E3B-46C8-B875-45936CDCDAE2}"/>
    <cellStyle name="Millares 4 2 2 2 2 2 6" xfId="790" xr:uid="{FD2C849B-9BA9-46BC-A87D-417215F750C9}"/>
    <cellStyle name="Millares 4 2 2 2 2 3" xfId="293" xr:uid="{5AD590EE-B5D7-485A-A969-6C01F8F78FA1}"/>
    <cellStyle name="Millares 4 2 2 2 2 3 2" xfId="1632" xr:uid="{F088CBA8-8C8F-46FC-8F5F-C733B7D7E3F7}"/>
    <cellStyle name="Millares 4 2 2 2 2 3 3" xfId="2132" xr:uid="{B81511FA-DFBA-4DF7-8E11-8C638FDA4011}"/>
    <cellStyle name="Millares 4 2 2 2 2 3 4" xfId="2630" xr:uid="{C9F58AB4-0DA2-41FB-BBFE-CCAEFB5AFE3C}"/>
    <cellStyle name="Millares 4 2 2 2 2 3 5" xfId="1135" xr:uid="{10DDFE02-FE4E-4E19-8F89-364491563A0F}"/>
    <cellStyle name="Millares 4 2 2 2 2 4" xfId="947" xr:uid="{3A0E2EB4-647E-4C42-AC47-124F49EE7390}"/>
    <cellStyle name="Millares 4 2 2 2 2 5" xfId="1448" xr:uid="{11CE45A1-B07F-44EB-B5E6-53E65664F12D}"/>
    <cellStyle name="Millares 4 2 2 2 2 6" xfId="1948" xr:uid="{05D587FA-5F68-4209-A0DB-8EA2059E371E}"/>
    <cellStyle name="Millares 4 2 2 2 2 7" xfId="2446" xr:uid="{A311B6B9-0533-403C-AA51-4AB6584FC02D}"/>
    <cellStyle name="Millares 4 2 2 2 2 8" xfId="633" xr:uid="{C8BAB5AA-4B6A-4E92-A854-58AFC4C0CAA6}"/>
    <cellStyle name="Millares 4 2 2 2 3" xfId="153" xr:uid="{666B86FD-7D63-42E7-B60A-054E8F231416}"/>
    <cellStyle name="Millares 4 2 2 2 3 2" xfId="503" xr:uid="{5A0E8A76-EF8A-4391-9AC6-DA148FD3192B}"/>
    <cellStyle name="Millares 4 2 2 2 3 2 2" xfId="1345" xr:uid="{591CD68E-D8FA-4A7B-B082-97815541C9B1}"/>
    <cellStyle name="Millares 4 2 2 2 3 2 3" xfId="1842" xr:uid="{E69FAC9F-5424-4A62-8EE5-683105838757}"/>
    <cellStyle name="Millares 4 2 2 2 3 2 4" xfId="2342" xr:uid="{9C07F409-F33A-4437-8484-5CCAF4B38645}"/>
    <cellStyle name="Millares 4 2 2 2 3 2 5" xfId="2840" xr:uid="{0145D5EC-C60D-411A-9796-494A342646E9}"/>
    <cellStyle name="Millares 4 2 2 2 3 2 6" xfId="843" xr:uid="{21DE358A-1919-4B91-B300-44051AEA666D}"/>
    <cellStyle name="Millares 4 2 2 2 3 3" xfId="346" xr:uid="{B0889FE6-3D84-46CE-9D88-DF674E157F02}"/>
    <cellStyle name="Millares 4 2 2 2 3 3 2" xfId="1685" xr:uid="{46E229F3-5B7A-471D-81C6-03F56609B4E8}"/>
    <cellStyle name="Millares 4 2 2 2 3 3 3" xfId="2185" xr:uid="{C23E11C2-0C58-47B8-94AB-8139DCD25580}"/>
    <cellStyle name="Millares 4 2 2 2 3 3 4" xfId="2683" xr:uid="{7D9D943F-6F7C-4D35-9094-81963F000207}"/>
    <cellStyle name="Millares 4 2 2 2 3 3 5" xfId="1188" xr:uid="{74301E77-CD3D-4E86-ACCC-29F77433BBF8}"/>
    <cellStyle name="Millares 4 2 2 2 3 4" xfId="1000" xr:uid="{311C5F57-C03C-4F3D-9CCE-952DA1C43793}"/>
    <cellStyle name="Millares 4 2 2 2 3 5" xfId="1501" xr:uid="{1292DD00-6CB6-4095-8370-E7211C02162F}"/>
    <cellStyle name="Millares 4 2 2 2 3 6" xfId="2001" xr:uid="{A334DC1B-DB41-4400-BDE7-160EE8539779}"/>
    <cellStyle name="Millares 4 2 2 2 3 7" xfId="2499" xr:uid="{DC718B09-BC81-421E-9A05-7990D42C54A9}"/>
    <cellStyle name="Millares 4 2 2 2 3 8" xfId="686" xr:uid="{01670FC8-4E6E-44D0-960B-2795725AC2C6}"/>
    <cellStyle name="Millares 4 2 2 2 4" xfId="399" xr:uid="{AC6DEF1F-6AAD-417F-A4BF-CDDA117EDD5B}"/>
    <cellStyle name="Millares 4 2 2 2 4 2" xfId="1241" xr:uid="{09A1E495-9831-4DA3-9547-D197D8305D1F}"/>
    <cellStyle name="Millares 4 2 2 2 4 3" xfId="1738" xr:uid="{AD789A2D-DED7-4D81-8C1E-0DD707B7A961}"/>
    <cellStyle name="Millares 4 2 2 2 4 4" xfId="2238" xr:uid="{AD4776C8-AA4F-4843-AB8F-DB130919E24C}"/>
    <cellStyle name="Millares 4 2 2 2 4 5" xfId="2736" xr:uid="{A3713EB7-B0F7-40E1-A88E-F071E6383060}"/>
    <cellStyle name="Millares 4 2 2 2 4 6" xfId="739" xr:uid="{41E54EAA-C1B6-476E-ACB1-12E29F784D24}"/>
    <cellStyle name="Millares 4 2 2 2 5" xfId="242" xr:uid="{28A42250-0B7B-4A42-B66A-AF44E9355B35}"/>
    <cellStyle name="Millares 4 2 2 2 5 2" xfId="1581" xr:uid="{4C56FA69-4DCD-4A61-B2B3-B9272BEC4B34}"/>
    <cellStyle name="Millares 4 2 2 2 5 3" xfId="2081" xr:uid="{6EE7005A-A384-4C19-9ACA-A24C27B05FCC}"/>
    <cellStyle name="Millares 4 2 2 2 5 4" xfId="2579" xr:uid="{0523688D-1287-4C1B-8E64-E74BF0495213}"/>
    <cellStyle name="Millares 4 2 2 2 5 5" xfId="1084" xr:uid="{5A254374-6E82-4747-9701-ADAE8E6855AF}"/>
    <cellStyle name="Millares 4 2 2 2 6" xfId="896" xr:uid="{C6AB3F42-64F5-4EDC-A672-E80F257BCE12}"/>
    <cellStyle name="Millares 4 2 2 2 7" xfId="1397" xr:uid="{D2E8793B-8DCA-440B-8FD9-00C3173869F2}"/>
    <cellStyle name="Millares 4 2 2 2 8" xfId="1897" xr:uid="{5C7ACB24-F7DE-4E65-B52C-23FF52BA6EAA}"/>
    <cellStyle name="Millares 4 2 2 2 9" xfId="2395" xr:uid="{937D6E7C-AE5A-4AD0-82CB-4E9D00D98DA5}"/>
    <cellStyle name="Millares 4 2 2 3" xfId="75" xr:uid="{F479A6B6-57A8-4460-944A-7C0807E2B8E7}"/>
    <cellStyle name="Millares 4 2 2 3 2" xfId="425" xr:uid="{55BD05F3-3945-45E2-A0E7-3A91C7667395}"/>
    <cellStyle name="Millares 4 2 2 3 2 2" xfId="1267" xr:uid="{1C332DD5-1BE4-452C-AB6A-E1440A9E2FE1}"/>
    <cellStyle name="Millares 4 2 2 3 2 3" xfId="1764" xr:uid="{0C6635FC-659E-4625-BD5D-BB17D0DB084C}"/>
    <cellStyle name="Millares 4 2 2 3 2 4" xfId="2264" xr:uid="{BB90BB13-4242-42A0-8FFF-C5A2FE6B2576}"/>
    <cellStyle name="Millares 4 2 2 3 2 5" xfId="2762" xr:uid="{9998066D-C02C-439E-BEEC-382EE4286E40}"/>
    <cellStyle name="Millares 4 2 2 3 2 6" xfId="765" xr:uid="{010AB6D3-0239-462B-B8B6-32D084AB5C17}"/>
    <cellStyle name="Millares 4 2 2 3 3" xfId="268" xr:uid="{53CF9763-44FA-415E-974E-DB53E202EF5D}"/>
    <cellStyle name="Millares 4 2 2 3 3 2" xfId="1607" xr:uid="{CD4EEB26-0AE9-4E02-BCC9-D7750EEBB0F8}"/>
    <cellStyle name="Millares 4 2 2 3 3 3" xfId="2107" xr:uid="{DB382EE5-7FA2-4E60-9CD9-3DF1D65955B7}"/>
    <cellStyle name="Millares 4 2 2 3 3 4" xfId="2605" xr:uid="{45EFF5B8-A07E-4E24-A74C-8AAD837287EE}"/>
    <cellStyle name="Millares 4 2 2 3 3 5" xfId="1110" xr:uid="{E865A71A-5410-4FD7-A9BC-0FE7705A98C3}"/>
    <cellStyle name="Millares 4 2 2 3 4" xfId="922" xr:uid="{32CA0EB8-FCB7-496C-943D-A897CDBCF17F}"/>
    <cellStyle name="Millares 4 2 2 3 5" xfId="1423" xr:uid="{1891EC8C-8DCE-4BB0-92EB-82DB934F989E}"/>
    <cellStyle name="Millares 4 2 2 3 6" xfId="1923" xr:uid="{385639FE-9A82-4812-BA23-52291214884B}"/>
    <cellStyle name="Millares 4 2 2 3 7" xfId="2421" xr:uid="{63EDD253-16BB-41D1-B50D-697B0AC5A5A9}"/>
    <cellStyle name="Millares 4 2 2 3 8" xfId="608" xr:uid="{B180C29D-9C65-495A-9AEC-F8FE9138081A}"/>
    <cellStyle name="Millares 4 2 2 4" xfId="128" xr:uid="{3A2150AA-BE1C-4203-A3F4-997762082668}"/>
    <cellStyle name="Millares 4 2 2 4 2" xfId="478" xr:uid="{86391732-6081-4323-A027-07005583D887}"/>
    <cellStyle name="Millares 4 2 2 4 2 2" xfId="1320" xr:uid="{6ADEA997-202E-468E-9CBF-859BD66EF69A}"/>
    <cellStyle name="Millares 4 2 2 4 2 3" xfId="1817" xr:uid="{D878A014-4160-4AC7-A742-3F7AA5959053}"/>
    <cellStyle name="Millares 4 2 2 4 2 4" xfId="2317" xr:uid="{306E5A97-9238-4631-B2CF-DD98B1830E60}"/>
    <cellStyle name="Millares 4 2 2 4 2 5" xfId="2815" xr:uid="{4631D3C6-9BC8-4CE0-8D38-ABBE67F0B599}"/>
    <cellStyle name="Millares 4 2 2 4 2 6" xfId="818" xr:uid="{DFE29442-2338-409B-B093-7FA2FD35372D}"/>
    <cellStyle name="Millares 4 2 2 4 3" xfId="321" xr:uid="{32A873E7-9CDE-48FA-AAB9-EC7ABF041E83}"/>
    <cellStyle name="Millares 4 2 2 4 3 2" xfId="1660" xr:uid="{B474046A-766A-4233-816D-61DDEF55AEBF}"/>
    <cellStyle name="Millares 4 2 2 4 3 3" xfId="2160" xr:uid="{2A947DAE-C5FC-4B95-B8E1-E722844781A8}"/>
    <cellStyle name="Millares 4 2 2 4 3 4" xfId="2658" xr:uid="{2CDCCA7E-0659-4027-8C49-55A3D0299B33}"/>
    <cellStyle name="Millares 4 2 2 4 3 5" xfId="1163" xr:uid="{53BF386D-6B2B-41FB-97CE-1975288D7D51}"/>
    <cellStyle name="Millares 4 2 2 4 4" xfId="975" xr:uid="{1BFCF375-ECF3-4A31-B821-75C55F97E821}"/>
    <cellStyle name="Millares 4 2 2 4 5" xfId="1476" xr:uid="{5A1A2D69-D4B0-49FF-B0C4-7FEFE1F3B57B}"/>
    <cellStyle name="Millares 4 2 2 4 6" xfId="1976" xr:uid="{71CBFC81-101F-4633-97A4-1DBBFFCB7230}"/>
    <cellStyle name="Millares 4 2 2 4 7" xfId="2474" xr:uid="{B40A0C22-EB35-44BB-90A4-EDB8AEE2427B}"/>
    <cellStyle name="Millares 4 2 2 4 8" xfId="661" xr:uid="{60BF7005-B68E-4096-9AC0-718F6944C06B}"/>
    <cellStyle name="Millares 4 2 2 5" xfId="217" xr:uid="{14A7B4A7-E37C-46D8-8967-C1A1C115AB7E}"/>
    <cellStyle name="Millares 4 2 2 5 2" xfId="1059" xr:uid="{0B7313B0-4F28-493A-8C56-0CB0818712CB}"/>
    <cellStyle name="Millares 4 2 2 5 3" xfId="1556" xr:uid="{8A6C2A0B-4FCB-4897-89E3-AC952F6401C3}"/>
    <cellStyle name="Millares 4 2 2 5 4" xfId="2056" xr:uid="{0F477705-A947-40DD-8281-62A52CF4B9AF}"/>
    <cellStyle name="Millares 4 2 2 5 5" xfId="2554" xr:uid="{DDF627B9-E5A0-4A26-93CA-72CD50D2E4A4}"/>
    <cellStyle name="Millares 4 2 2 5 6" xfId="557" xr:uid="{214D3893-47FA-45FE-87A7-AC40517858F4}"/>
    <cellStyle name="Millares 4 2 2 6" xfId="374" xr:uid="{5A39DCAC-CCC0-461A-B23E-ADEF4A299C3E}"/>
    <cellStyle name="Millares 4 2 2 6 2" xfId="1216" xr:uid="{2859BD2F-B72F-494C-AB7B-26BF0BE12E1F}"/>
    <cellStyle name="Millares 4 2 2 6 3" xfId="1713" xr:uid="{87CA2333-3693-4408-85E9-51D69C9D8368}"/>
    <cellStyle name="Millares 4 2 2 6 4" xfId="2213" xr:uid="{CE103EFD-4CFC-464A-85AA-D5BB0F1800DE}"/>
    <cellStyle name="Millares 4 2 2 6 5" xfId="2711" xr:uid="{0F2FE986-3349-4777-8471-6568A62B3C18}"/>
    <cellStyle name="Millares 4 2 2 6 6" xfId="714" xr:uid="{C841B950-104D-4E84-89D9-3B2A49C261E2}"/>
    <cellStyle name="Millares 4 2 2 7" xfId="178" xr:uid="{CCCF444B-8524-4C0A-A841-B1467A11178A}"/>
    <cellStyle name="Millares 4 2 2 7 2" xfId="1526" xr:uid="{88562C7E-D5CF-4941-8350-331A32B96A52}"/>
    <cellStyle name="Millares 4 2 2 7 3" xfId="2026" xr:uid="{E6221761-E013-4F78-BC7A-199333B94230}"/>
    <cellStyle name="Millares 4 2 2 7 4" xfId="2524" xr:uid="{EB05FDD0-4401-435B-B49F-E13305267636}"/>
    <cellStyle name="Millares 4 2 2 7 5" xfId="1025" xr:uid="{4FD3FDC5-733E-4234-83C5-C2E1C81F488F}"/>
    <cellStyle name="Millares 4 2 2 8" xfId="871" xr:uid="{2185BBCC-67F6-4855-8250-79F62CD02861}"/>
    <cellStyle name="Millares 4 2 2 9" xfId="1372" xr:uid="{103B1C2A-6860-4F93-8A94-ED7C3967F8F6}"/>
    <cellStyle name="Millares 4 2 3" xfId="39" xr:uid="{5D30D754-905A-4735-BB31-9A1621935CA3}"/>
    <cellStyle name="Millares 4 2 3 10" xfId="572" xr:uid="{A264368D-02D2-4B0F-BD07-0CF22A284AF3}"/>
    <cellStyle name="Millares 4 2 3 2" xfId="90" xr:uid="{CC88931F-AAD9-44F9-9323-6C475C9649E7}"/>
    <cellStyle name="Millares 4 2 3 2 2" xfId="440" xr:uid="{6200F6F4-2404-43A3-9BBE-8D03B4626D35}"/>
    <cellStyle name="Millares 4 2 3 2 2 2" xfId="1282" xr:uid="{B7D785B1-3D87-4CD2-8D05-95D849E7ED1D}"/>
    <cellStyle name="Millares 4 2 3 2 2 3" xfId="1779" xr:uid="{69CB1BAC-892C-4B65-96DE-21459F46ED3E}"/>
    <cellStyle name="Millares 4 2 3 2 2 4" xfId="2279" xr:uid="{69F333B5-5C85-48B7-AC6C-841B6165B620}"/>
    <cellStyle name="Millares 4 2 3 2 2 5" xfId="2777" xr:uid="{7F6A3DA8-C1AF-469C-B88C-107114D00F07}"/>
    <cellStyle name="Millares 4 2 3 2 2 6" xfId="780" xr:uid="{D678D4DF-51AE-4686-AEEE-2673097FE0C0}"/>
    <cellStyle name="Millares 4 2 3 2 3" xfId="283" xr:uid="{B90260B1-E6D2-4EC6-B869-AEEAF865E0F4}"/>
    <cellStyle name="Millares 4 2 3 2 3 2" xfId="1622" xr:uid="{81A6E59F-56CC-432E-BB65-B5D61D61F1DA}"/>
    <cellStyle name="Millares 4 2 3 2 3 3" xfId="2122" xr:uid="{0245CA69-9B89-4576-8AC8-78D76EE8DE5E}"/>
    <cellStyle name="Millares 4 2 3 2 3 4" xfId="2620" xr:uid="{CA21D75E-7766-4067-BAE7-AFF8CB7E7799}"/>
    <cellStyle name="Millares 4 2 3 2 3 5" xfId="1125" xr:uid="{9CE89607-6594-4F0B-9FB0-9AD8E87CE4D4}"/>
    <cellStyle name="Millares 4 2 3 2 4" xfId="937" xr:uid="{7961F6CB-B13E-4F8E-89FD-916B91A88EDE}"/>
    <cellStyle name="Millares 4 2 3 2 5" xfId="1438" xr:uid="{892D1D33-4369-4F44-825E-2083BEF1E64F}"/>
    <cellStyle name="Millares 4 2 3 2 6" xfId="1938" xr:uid="{0A70084B-6EAB-4D57-AFD7-2CBF0FB52F67}"/>
    <cellStyle name="Millares 4 2 3 2 7" xfId="2436" xr:uid="{A21F8B7F-2BD7-4760-B998-A36FE6E82F28}"/>
    <cellStyle name="Millares 4 2 3 2 8" xfId="623" xr:uid="{87DEA3AD-9FB3-4ABE-99A3-A528AE2AF124}"/>
    <cellStyle name="Millares 4 2 3 3" xfId="143" xr:uid="{39B9D047-A9EB-4AEC-9AAC-13CA019D7A6E}"/>
    <cellStyle name="Millares 4 2 3 3 2" xfId="493" xr:uid="{AB7D4BCF-CE9C-47FA-A9A4-F0185EFF2EC1}"/>
    <cellStyle name="Millares 4 2 3 3 2 2" xfId="1335" xr:uid="{083AFAFC-7774-43D6-B970-1EC4D158B8FA}"/>
    <cellStyle name="Millares 4 2 3 3 2 3" xfId="1832" xr:uid="{D3415350-B65B-45A7-9310-EBDE5358D29B}"/>
    <cellStyle name="Millares 4 2 3 3 2 4" xfId="2332" xr:uid="{EE87A159-964D-4152-9F3C-6874F6CE2D01}"/>
    <cellStyle name="Millares 4 2 3 3 2 5" xfId="2830" xr:uid="{9FF5612E-BB5F-48E2-89F1-23F951A83FCF}"/>
    <cellStyle name="Millares 4 2 3 3 2 6" xfId="833" xr:uid="{6D8CD548-94CD-4C1A-949B-F460AD749E30}"/>
    <cellStyle name="Millares 4 2 3 3 3" xfId="336" xr:uid="{302136F3-F107-4B5C-9B12-D15CD375635D}"/>
    <cellStyle name="Millares 4 2 3 3 3 2" xfId="1675" xr:uid="{30951AC7-8611-481D-97E1-C7BE2CBA24DC}"/>
    <cellStyle name="Millares 4 2 3 3 3 3" xfId="2175" xr:uid="{BD968AD8-5DEC-4BC5-AFCF-332D8EF31608}"/>
    <cellStyle name="Millares 4 2 3 3 3 4" xfId="2673" xr:uid="{08ED8C8A-B257-4550-8D8F-96F68CD9F40D}"/>
    <cellStyle name="Millares 4 2 3 3 3 5" xfId="1178" xr:uid="{B2942C8B-AA6D-431D-8C3C-9AC4BC1AFBEC}"/>
    <cellStyle name="Millares 4 2 3 3 4" xfId="990" xr:uid="{D03E54DD-E8F6-4CBE-A242-FEF76C2C9107}"/>
    <cellStyle name="Millares 4 2 3 3 5" xfId="1491" xr:uid="{11435AA8-9243-4B54-A71E-2321953568FD}"/>
    <cellStyle name="Millares 4 2 3 3 6" xfId="1991" xr:uid="{5A11B5A0-273C-420E-BEA5-D2076B168EFC}"/>
    <cellStyle name="Millares 4 2 3 3 7" xfId="2489" xr:uid="{FD72F526-34DB-46C1-B3A9-F74AEC487113}"/>
    <cellStyle name="Millares 4 2 3 3 8" xfId="676" xr:uid="{9C88E6D9-388D-4F8C-9BEB-7EBAE26C6B6E}"/>
    <cellStyle name="Millares 4 2 3 4" xfId="389" xr:uid="{83954564-73CA-4E6F-80B1-4D15C64C288E}"/>
    <cellStyle name="Millares 4 2 3 4 2" xfId="1231" xr:uid="{0D8BEE1E-D8F0-4310-AFAA-F70AF1504FBD}"/>
    <cellStyle name="Millares 4 2 3 4 3" xfId="1728" xr:uid="{5F6EEE8F-5635-49A2-90E0-0C5F66415F17}"/>
    <cellStyle name="Millares 4 2 3 4 4" xfId="2228" xr:uid="{59666CDE-9CE6-4488-8DF5-696FE9E55E26}"/>
    <cellStyle name="Millares 4 2 3 4 5" xfId="2726" xr:uid="{E5696230-58B8-482C-AF64-8B541E3B1877}"/>
    <cellStyle name="Millares 4 2 3 4 6" xfId="729" xr:uid="{63AF3D12-69C0-4AB3-B92A-0B502F806342}"/>
    <cellStyle name="Millares 4 2 3 5" xfId="232" xr:uid="{9A4AB0DF-17A5-42FD-9C70-08F0F2FB9EB0}"/>
    <cellStyle name="Millares 4 2 3 5 2" xfId="1571" xr:uid="{69A98FBE-F29C-405B-85CA-363C1B70BE14}"/>
    <cellStyle name="Millares 4 2 3 5 3" xfId="2071" xr:uid="{96F10F9F-9EEC-4B0F-A9A6-88ED19B6E6D8}"/>
    <cellStyle name="Millares 4 2 3 5 4" xfId="2569" xr:uid="{C35155B5-33DC-452E-A9D8-6FA2F806622F}"/>
    <cellStyle name="Millares 4 2 3 5 5" xfId="1074" xr:uid="{14BDBDF2-A647-486A-8848-EFEA50552180}"/>
    <cellStyle name="Millares 4 2 3 6" xfId="886" xr:uid="{085DFFCF-327E-4459-A18D-A29172EBBDAA}"/>
    <cellStyle name="Millares 4 2 3 7" xfId="1387" xr:uid="{3B121417-548D-47F7-A4DA-A3673A65AE78}"/>
    <cellStyle name="Millares 4 2 3 8" xfId="1887" xr:uid="{D86B5F63-2690-413D-9F2B-155268CBC37D}"/>
    <cellStyle name="Millares 4 2 3 9" xfId="2385" xr:uid="{93A60E2E-E323-42E3-96C1-FD1581379C4B}"/>
    <cellStyle name="Millares 4 2 4" xfId="65" xr:uid="{550D41FA-4994-42B8-B927-6D51938E13CD}"/>
    <cellStyle name="Millares 4 2 4 2" xfId="415" xr:uid="{3A20DF21-D656-41A8-A8C9-2E8FD7017DBA}"/>
    <cellStyle name="Millares 4 2 4 2 2" xfId="1257" xr:uid="{B69D5FFA-AADB-4CDE-A401-0A040D7DA978}"/>
    <cellStyle name="Millares 4 2 4 2 3" xfId="1754" xr:uid="{CDD6064D-6E50-448B-9B96-03A2540A49AF}"/>
    <cellStyle name="Millares 4 2 4 2 4" xfId="2254" xr:uid="{A4E2175F-16A1-4C29-92DE-E67711A6CD7C}"/>
    <cellStyle name="Millares 4 2 4 2 5" xfId="2752" xr:uid="{D21B55F6-C4A7-4876-94E6-EF55FBF9B6CC}"/>
    <cellStyle name="Millares 4 2 4 2 6" xfId="755" xr:uid="{F3020787-4FF4-4CB1-8FD7-58990226CEFC}"/>
    <cellStyle name="Millares 4 2 4 3" xfId="258" xr:uid="{889B16A0-6AE3-4DDC-97A7-5100E42E8768}"/>
    <cellStyle name="Millares 4 2 4 3 2" xfId="1597" xr:uid="{5858A7AB-E32A-45BE-A02E-BE6392AB8AFD}"/>
    <cellStyle name="Millares 4 2 4 3 3" xfId="2097" xr:uid="{B429B191-7DA4-426A-AE7B-7E6FB33B002E}"/>
    <cellStyle name="Millares 4 2 4 3 4" xfId="2595" xr:uid="{67B7D38A-C060-4CB0-933F-C3916C9F5236}"/>
    <cellStyle name="Millares 4 2 4 3 5" xfId="1100" xr:uid="{751D600A-6A5C-4A00-B94D-7577F2FD0928}"/>
    <cellStyle name="Millares 4 2 4 4" xfId="912" xr:uid="{67FB8915-B1A9-4538-B264-61333FD05739}"/>
    <cellStyle name="Millares 4 2 4 5" xfId="1413" xr:uid="{199C633B-FC1B-4580-B914-DD73C18F20DF}"/>
    <cellStyle name="Millares 4 2 4 6" xfId="1913" xr:uid="{EFB294AB-3D5C-4730-AE2C-0FA9ED9689C6}"/>
    <cellStyle name="Millares 4 2 4 7" xfId="2411" xr:uid="{9B49F67D-69AD-4355-975B-908898EBA43B}"/>
    <cellStyle name="Millares 4 2 4 8" xfId="598" xr:uid="{7FB6BAD2-DE29-4F16-9080-2ED288231D7D}"/>
    <cellStyle name="Millares 4 2 5" xfId="118" xr:uid="{5D78B465-0025-4180-B6DB-C4D379726B20}"/>
    <cellStyle name="Millares 4 2 5 2" xfId="468" xr:uid="{6D5C5F86-4EE4-4DDB-8A84-AABE74A50F83}"/>
    <cellStyle name="Millares 4 2 5 2 2" xfId="1310" xr:uid="{EF37AC61-A65B-496A-A79C-290F921F35C1}"/>
    <cellStyle name="Millares 4 2 5 2 3" xfId="1807" xr:uid="{9B5DC327-44F9-49AB-8AFA-E4AAADAD4903}"/>
    <cellStyle name="Millares 4 2 5 2 4" xfId="2307" xr:uid="{A1CDFFF7-50E6-4485-B4B2-1399C3524E6B}"/>
    <cellStyle name="Millares 4 2 5 2 5" xfId="2805" xr:uid="{3E6F4F50-A042-4AF1-9866-2C938CEA3BDE}"/>
    <cellStyle name="Millares 4 2 5 2 6" xfId="808" xr:uid="{6F6639C0-BD7E-4DA0-89C3-CD7835DA8540}"/>
    <cellStyle name="Millares 4 2 5 3" xfId="311" xr:uid="{79E29032-5087-4204-9525-300051FAABB1}"/>
    <cellStyle name="Millares 4 2 5 3 2" xfId="1650" xr:uid="{00C8B613-0EC5-40BD-8300-75BEEE8C2D5C}"/>
    <cellStyle name="Millares 4 2 5 3 3" xfId="2150" xr:uid="{74BC2522-59F2-4997-9F58-5BA02F726BDC}"/>
    <cellStyle name="Millares 4 2 5 3 4" xfId="2648" xr:uid="{83399952-01C7-4A48-9FE4-21BA8EA6EF34}"/>
    <cellStyle name="Millares 4 2 5 3 5" xfId="1153" xr:uid="{1E845C11-D9FA-4908-9C06-018358E0C840}"/>
    <cellStyle name="Millares 4 2 5 4" xfId="965" xr:uid="{89F0FEE9-AB49-446F-80AE-A159EE3A03A5}"/>
    <cellStyle name="Millares 4 2 5 5" xfId="1466" xr:uid="{A265956F-2620-45DB-9798-593B974ABCD7}"/>
    <cellStyle name="Millares 4 2 5 6" xfId="1966" xr:uid="{B72FACD3-2BB2-4D37-BF49-4586263782BE}"/>
    <cellStyle name="Millares 4 2 5 7" xfId="2464" xr:uid="{D20F4B30-D393-4DE4-B94B-F786D1B15831}"/>
    <cellStyle name="Millares 4 2 5 8" xfId="651" xr:uid="{D1A459BA-818F-474E-B904-1D92DD20632A}"/>
    <cellStyle name="Millares 4 2 6" xfId="207" xr:uid="{ADFCA3EE-2DFD-457D-B47A-5A662219EF22}"/>
    <cellStyle name="Millares 4 2 6 2" xfId="1049" xr:uid="{CF6146B2-4FD2-45E4-9CC3-0B8821ADB349}"/>
    <cellStyle name="Millares 4 2 6 3" xfId="1546" xr:uid="{0F83C9F4-6067-4BD2-B49A-68875FED02D0}"/>
    <cellStyle name="Millares 4 2 6 4" xfId="2046" xr:uid="{48CEB4AF-3BBC-46BB-8D2D-F65DA19DCF59}"/>
    <cellStyle name="Millares 4 2 6 5" xfId="2544" xr:uid="{8CD915F2-B43C-46A5-8C4B-9EDF24C208E9}"/>
    <cellStyle name="Millares 4 2 6 6" xfId="547" xr:uid="{364B002B-BA62-40E3-8947-8BB84CB0E390}"/>
    <cellStyle name="Millares 4 2 7" xfId="364" xr:uid="{9872EE50-ABB4-46F4-A6DA-A9A2530F9948}"/>
    <cellStyle name="Millares 4 2 7 2" xfId="1206" xr:uid="{F1DB5398-46CF-4F52-8225-226C5BB95590}"/>
    <cellStyle name="Millares 4 2 7 3" xfId="1703" xr:uid="{FA5D3611-26BD-4D91-B2E3-DF6B3DD8F805}"/>
    <cellStyle name="Millares 4 2 7 4" xfId="2203" xr:uid="{FFE5F2CD-6B43-4DFB-8E7B-2BB6C7A1C9E5}"/>
    <cellStyle name="Millares 4 2 7 5" xfId="2701" xr:uid="{87F4E8F9-0086-4DE3-824E-8EC3F408F38D}"/>
    <cellStyle name="Millares 4 2 7 6" xfId="704" xr:uid="{A715C125-F085-438B-A217-06CEF7EADF5D}"/>
    <cellStyle name="Millares 4 2 8" xfId="168" xr:uid="{20208026-8BED-410B-A2D5-8A0FE315FAB4}"/>
    <cellStyle name="Millares 4 2 8 2" xfId="1516" xr:uid="{A64C0625-8DEB-4520-B2BF-781EF01FE69F}"/>
    <cellStyle name="Millares 4 2 8 3" xfId="2016" xr:uid="{619325E0-83C0-4A33-8771-40BB3553F929}"/>
    <cellStyle name="Millares 4 2 8 4" xfId="2514" xr:uid="{EE1472A1-B84B-424F-8820-B5B2D8BFBBA1}"/>
    <cellStyle name="Millares 4 2 8 5" xfId="1015" xr:uid="{B5511DE5-CBAE-436E-A4F9-6580ECF8ABB9}"/>
    <cellStyle name="Millares 4 2 9" xfId="861" xr:uid="{15596343-190E-4C0A-9218-F429B115347C}"/>
    <cellStyle name="Millares 4 3" xfId="19" xr:uid="{337DF259-FDB9-461C-B8E6-733DBEB6E03C}"/>
    <cellStyle name="Millares 4 3 10" xfId="1867" xr:uid="{F3357EA3-8E90-4231-84D4-E512B47B116C}"/>
    <cellStyle name="Millares 4 3 11" xfId="2365" xr:uid="{8DCD4A6A-82CA-4279-9E9E-52C6A095CD18}"/>
    <cellStyle name="Millares 4 3 12" xfId="523" xr:uid="{BCB69E9A-6A0E-44C7-BE5A-854ED0B94E9A}"/>
    <cellStyle name="Millares 4 3 2" xfId="44" xr:uid="{E860F0D8-AFFF-46E3-A2D0-F11D1AE563DD}"/>
    <cellStyle name="Millares 4 3 2 10" xfId="577" xr:uid="{23EA530F-CB58-4B50-B189-3A6F2ACA2981}"/>
    <cellStyle name="Millares 4 3 2 2" xfId="95" xr:uid="{C7DB48A7-9D0D-4667-BD26-18EEA9551B65}"/>
    <cellStyle name="Millares 4 3 2 2 2" xfId="445" xr:uid="{32722E1B-6DDC-4613-8C50-B6C0175F4C2D}"/>
    <cellStyle name="Millares 4 3 2 2 2 2" xfId="1287" xr:uid="{F9C0C8D0-FBE5-4B0C-B613-A44F631F98B7}"/>
    <cellStyle name="Millares 4 3 2 2 2 3" xfId="1784" xr:uid="{6832E705-8400-4CDF-B4A1-A966E8A957E3}"/>
    <cellStyle name="Millares 4 3 2 2 2 4" xfId="2284" xr:uid="{AED7760D-EFBD-4DC2-8214-8213C2CB47E6}"/>
    <cellStyle name="Millares 4 3 2 2 2 5" xfId="2782" xr:uid="{45859299-F899-4565-A715-BD685690E46A}"/>
    <cellStyle name="Millares 4 3 2 2 2 6" xfId="785" xr:uid="{CE722969-5BC6-40D8-BC25-550A06B25FBD}"/>
    <cellStyle name="Millares 4 3 2 2 3" xfId="288" xr:uid="{D4AA7996-8454-4ADD-870B-584F68F9356C}"/>
    <cellStyle name="Millares 4 3 2 2 3 2" xfId="1627" xr:uid="{076E2050-C91B-4D76-8797-FB58514D0230}"/>
    <cellStyle name="Millares 4 3 2 2 3 3" xfId="2127" xr:uid="{668F3E94-D37E-4E00-B82A-A62EB5B95905}"/>
    <cellStyle name="Millares 4 3 2 2 3 4" xfId="2625" xr:uid="{CB62F794-D764-456E-B03A-3E0AB2FAAE99}"/>
    <cellStyle name="Millares 4 3 2 2 3 5" xfId="1130" xr:uid="{FA495914-5F47-47BD-94EA-CD4CDA3E036D}"/>
    <cellStyle name="Millares 4 3 2 2 4" xfId="942" xr:uid="{F3A88BDA-D47F-4C37-AF84-3F3327450E1B}"/>
    <cellStyle name="Millares 4 3 2 2 5" xfId="1443" xr:uid="{D9BB12F0-BF26-4AD0-A4AE-6F94A51B62F8}"/>
    <cellStyle name="Millares 4 3 2 2 6" xfId="1943" xr:uid="{49DD19E1-039E-4F4D-8B63-791A470968E9}"/>
    <cellStyle name="Millares 4 3 2 2 7" xfId="2441" xr:uid="{7149A00D-2054-41EF-84C1-9700ABCDEF7C}"/>
    <cellStyle name="Millares 4 3 2 2 8" xfId="628" xr:uid="{E4D53DCC-5147-426C-B2CC-A19391F6163D}"/>
    <cellStyle name="Millares 4 3 2 3" xfId="148" xr:uid="{E0C663CE-219D-4A5C-A9AC-64B8432368A7}"/>
    <cellStyle name="Millares 4 3 2 3 2" xfId="498" xr:uid="{BCFEEAC6-B0FD-4354-B583-9C2D2AF5C5A6}"/>
    <cellStyle name="Millares 4 3 2 3 2 2" xfId="1340" xr:uid="{0D172A5C-69C0-4422-B846-28DA5D0E0C68}"/>
    <cellStyle name="Millares 4 3 2 3 2 3" xfId="1837" xr:uid="{E46BFD8C-F49F-4071-B47F-9480F6F2AD90}"/>
    <cellStyle name="Millares 4 3 2 3 2 4" xfId="2337" xr:uid="{28EE50DD-C35D-4057-B0FC-51F533074C83}"/>
    <cellStyle name="Millares 4 3 2 3 2 5" xfId="2835" xr:uid="{E0F205AB-DA5C-411E-95E3-8D9E6146F10A}"/>
    <cellStyle name="Millares 4 3 2 3 2 6" xfId="838" xr:uid="{DE8F6398-8EF4-477C-AA89-D6D6BD53F9C3}"/>
    <cellStyle name="Millares 4 3 2 3 3" xfId="341" xr:uid="{DEAC07D1-6711-477C-B366-D57D3723A7D6}"/>
    <cellStyle name="Millares 4 3 2 3 3 2" xfId="1680" xr:uid="{784F0C45-B187-4554-9731-438A6EFD192D}"/>
    <cellStyle name="Millares 4 3 2 3 3 3" xfId="2180" xr:uid="{1CE46F6E-B57F-4C52-83DF-8E40D23623F4}"/>
    <cellStyle name="Millares 4 3 2 3 3 4" xfId="2678" xr:uid="{AFB8E5D6-0A59-47F9-9199-58DC16335C99}"/>
    <cellStyle name="Millares 4 3 2 3 3 5" xfId="1183" xr:uid="{B7210C4D-4249-4128-993A-7A80046280BE}"/>
    <cellStyle name="Millares 4 3 2 3 4" xfId="995" xr:uid="{979E6587-7358-4CDE-9C6E-F7E515E39A25}"/>
    <cellStyle name="Millares 4 3 2 3 5" xfId="1496" xr:uid="{D7C207E7-F929-450C-BBDF-A235A297B390}"/>
    <cellStyle name="Millares 4 3 2 3 6" xfId="1996" xr:uid="{3ABE66D8-12FE-4C90-9C1B-1EE0B8DFA5DD}"/>
    <cellStyle name="Millares 4 3 2 3 7" xfId="2494" xr:uid="{BB042F3D-C643-4D85-82DE-03C006D0E4FD}"/>
    <cellStyle name="Millares 4 3 2 3 8" xfId="681" xr:uid="{146289C9-2963-4E96-BEA1-93983650F6E3}"/>
    <cellStyle name="Millares 4 3 2 4" xfId="394" xr:uid="{39E8DCA6-DA87-457D-8054-D08571E0C135}"/>
    <cellStyle name="Millares 4 3 2 4 2" xfId="1236" xr:uid="{D84A5231-2CD1-4C88-8CD3-CE00ADA8472A}"/>
    <cellStyle name="Millares 4 3 2 4 3" xfId="1733" xr:uid="{82E8EB0D-EE86-42F9-8619-FC2975CB1222}"/>
    <cellStyle name="Millares 4 3 2 4 4" xfId="2233" xr:uid="{9F062AEC-9165-471D-AD47-0B5909A7C2EE}"/>
    <cellStyle name="Millares 4 3 2 4 5" xfId="2731" xr:uid="{81CEEC96-95B5-440E-B3D4-B0D9C8EF1EFB}"/>
    <cellStyle name="Millares 4 3 2 4 6" xfId="734" xr:uid="{9A0CAC45-B4B8-4476-8103-1872A6FEDF52}"/>
    <cellStyle name="Millares 4 3 2 5" xfId="237" xr:uid="{929FC962-8DBB-48F1-99B9-2808CD349779}"/>
    <cellStyle name="Millares 4 3 2 5 2" xfId="1576" xr:uid="{B079AB62-193C-4C5D-AAEC-B7DC9C5C7C3F}"/>
    <cellStyle name="Millares 4 3 2 5 3" xfId="2076" xr:uid="{407042EC-3A6D-4728-9594-48F03801779D}"/>
    <cellStyle name="Millares 4 3 2 5 4" xfId="2574" xr:uid="{652BE9CE-2365-4DAB-B99F-73FC1A2B022E}"/>
    <cellStyle name="Millares 4 3 2 5 5" xfId="1079" xr:uid="{226FF7A5-4C8A-46CE-8FB0-ACB242405BA0}"/>
    <cellStyle name="Millares 4 3 2 6" xfId="891" xr:uid="{35223DB1-B2F7-4038-8F44-FEB4ADFC0016}"/>
    <cellStyle name="Millares 4 3 2 7" xfId="1392" xr:uid="{D18DFFE7-D391-43A2-A344-2C1DEC576AC4}"/>
    <cellStyle name="Millares 4 3 2 8" xfId="1892" xr:uid="{09140C37-4A17-461A-B3A6-A99AC4C47CFE}"/>
    <cellStyle name="Millares 4 3 2 9" xfId="2390" xr:uid="{67E7A31B-B0CB-46EE-9D3B-BEB77662E765}"/>
    <cellStyle name="Millares 4 3 3" xfId="70" xr:uid="{9F1C9604-7DEA-4D61-A253-8D0BFD49B92A}"/>
    <cellStyle name="Millares 4 3 3 2" xfId="420" xr:uid="{21AD7360-D065-4D3B-B7E8-59B043CCD454}"/>
    <cellStyle name="Millares 4 3 3 2 2" xfId="1262" xr:uid="{76964296-DE31-4EEE-905E-0BD3646B8D35}"/>
    <cellStyle name="Millares 4 3 3 2 3" xfId="1759" xr:uid="{285BABC8-80E5-4542-9FB9-9A00E50D4EDA}"/>
    <cellStyle name="Millares 4 3 3 2 4" xfId="2259" xr:uid="{DB6C0136-95BD-45CC-BBA9-08BF4211BE42}"/>
    <cellStyle name="Millares 4 3 3 2 5" xfId="2757" xr:uid="{36C810DE-88F0-4711-AC0F-01E8AF3D5770}"/>
    <cellStyle name="Millares 4 3 3 2 6" xfId="760" xr:uid="{BC2383A5-F27D-4D3F-9DF5-2384033738AB}"/>
    <cellStyle name="Millares 4 3 3 3" xfId="263" xr:uid="{17D5B9F8-451D-487B-9C62-DF1DB6AA8316}"/>
    <cellStyle name="Millares 4 3 3 3 2" xfId="1602" xr:uid="{872094AC-D18B-400A-9A20-811923009471}"/>
    <cellStyle name="Millares 4 3 3 3 3" xfId="2102" xr:uid="{4C122AE9-F61D-4E6A-A37C-631C312CC3A2}"/>
    <cellStyle name="Millares 4 3 3 3 4" xfId="2600" xr:uid="{C59F4D10-EADD-4BC4-83A0-1B60E5C6C3A9}"/>
    <cellStyle name="Millares 4 3 3 3 5" xfId="1105" xr:uid="{C952DE89-DE02-4AF0-AEE4-9B591320CD3B}"/>
    <cellStyle name="Millares 4 3 3 4" xfId="917" xr:uid="{0535B7DA-F860-4434-BECE-3DF86DFBB87B}"/>
    <cellStyle name="Millares 4 3 3 5" xfId="1418" xr:uid="{229FF30B-9ADB-4CEF-B4C5-CBD18CE5C73E}"/>
    <cellStyle name="Millares 4 3 3 6" xfId="1918" xr:uid="{A5232F01-47FB-4ABA-B47B-7BD51E9DCAF8}"/>
    <cellStyle name="Millares 4 3 3 7" xfId="2416" xr:uid="{FBCBE3CA-51C1-4AFD-99FE-2AF529229FA2}"/>
    <cellStyle name="Millares 4 3 3 8" xfId="603" xr:uid="{2F571164-6A98-42A8-8912-3F7B5D9067DC}"/>
    <cellStyle name="Millares 4 3 4" xfId="123" xr:uid="{5640F85B-2D39-4AB9-9941-155B4B179F63}"/>
    <cellStyle name="Millares 4 3 4 2" xfId="473" xr:uid="{2EB5A9FE-00E3-4C42-9352-B0332BFA355B}"/>
    <cellStyle name="Millares 4 3 4 2 2" xfId="1315" xr:uid="{D4E44B64-77F8-4474-89F5-2EE0401AB1CF}"/>
    <cellStyle name="Millares 4 3 4 2 3" xfId="1812" xr:uid="{89FF4114-F0FC-4AC5-9A85-BB9201056812}"/>
    <cellStyle name="Millares 4 3 4 2 4" xfId="2312" xr:uid="{E60D63F4-30BD-42F5-8471-302AA3535257}"/>
    <cellStyle name="Millares 4 3 4 2 5" xfId="2810" xr:uid="{3011B9C4-12F3-4AFE-82F5-1243AAF238D2}"/>
    <cellStyle name="Millares 4 3 4 2 6" xfId="813" xr:uid="{157F064E-440A-4AE2-A6CC-0112BB07EC5C}"/>
    <cellStyle name="Millares 4 3 4 3" xfId="316" xr:uid="{D467DA0D-0E97-4968-9B01-E3F1D24C4A65}"/>
    <cellStyle name="Millares 4 3 4 3 2" xfId="1655" xr:uid="{711A364C-C328-4456-86BA-B7CF89929064}"/>
    <cellStyle name="Millares 4 3 4 3 3" xfId="2155" xr:uid="{FB16E23A-7033-4A5E-8263-42DC07FCECF7}"/>
    <cellStyle name="Millares 4 3 4 3 4" xfId="2653" xr:uid="{67EF7A96-5E8D-4B2A-8D3F-BEDF59EC90C7}"/>
    <cellStyle name="Millares 4 3 4 3 5" xfId="1158" xr:uid="{FA3D276A-0945-4E5B-BE65-C2A1173A89B6}"/>
    <cellStyle name="Millares 4 3 4 4" xfId="970" xr:uid="{DB63CA98-1E53-4AFE-B0C2-EDA33A621347}"/>
    <cellStyle name="Millares 4 3 4 5" xfId="1471" xr:uid="{74BDB7B5-BB86-49DE-A43B-3643CF6977A1}"/>
    <cellStyle name="Millares 4 3 4 6" xfId="1971" xr:uid="{67633A79-0D8B-4AC2-BAA1-13D31851D02B}"/>
    <cellStyle name="Millares 4 3 4 7" xfId="2469" xr:uid="{B3F4FE50-6FF5-4079-BE89-1B8B588C0FEF}"/>
    <cellStyle name="Millares 4 3 4 8" xfId="656" xr:uid="{145942A1-E563-4BAD-89A2-6F991277F744}"/>
    <cellStyle name="Millares 4 3 5" xfId="212" xr:uid="{C2012078-55E8-40AE-8A53-19B0480D905A}"/>
    <cellStyle name="Millares 4 3 5 2" xfId="1054" xr:uid="{6A6AC240-1119-45BD-80E0-7B34D70231CF}"/>
    <cellStyle name="Millares 4 3 5 3" xfId="1551" xr:uid="{202444F6-F985-46A4-94CC-A607FFE93BE7}"/>
    <cellStyle name="Millares 4 3 5 4" xfId="2051" xr:uid="{B32F699B-2233-4EB9-A6B0-CC3B200FE441}"/>
    <cellStyle name="Millares 4 3 5 5" xfId="2549" xr:uid="{4FC2AB9D-F687-4DC6-9E06-3D6883A96780}"/>
    <cellStyle name="Millares 4 3 5 6" xfId="552" xr:uid="{9A11E3C2-99B2-4A16-A6B3-00D12F49F998}"/>
    <cellStyle name="Millares 4 3 6" xfId="369" xr:uid="{0FFDD046-0DA9-4DA2-866A-F53721B0ABD3}"/>
    <cellStyle name="Millares 4 3 6 2" xfId="1211" xr:uid="{EA6B9637-125B-4EEF-852D-1F88004378A1}"/>
    <cellStyle name="Millares 4 3 6 3" xfId="1708" xr:uid="{44E65E2D-52AD-41DD-8917-2537F2FD2CAF}"/>
    <cellStyle name="Millares 4 3 6 4" xfId="2208" xr:uid="{9BDD835F-26BC-4599-9315-CF500EF865B6}"/>
    <cellStyle name="Millares 4 3 6 5" xfId="2706" xr:uid="{A6EB6D6F-5A0D-422B-9039-0FBD53B9DB41}"/>
    <cellStyle name="Millares 4 3 6 6" xfId="709" xr:uid="{DC300FEE-8ABC-4766-8C7A-94D735F62D13}"/>
    <cellStyle name="Millares 4 3 7" xfId="173" xr:uid="{92779FD5-15F7-478F-A174-4D295131EEA2}"/>
    <cellStyle name="Millares 4 3 7 2" xfId="1521" xr:uid="{5B35C758-4975-4FB9-8063-212FA48B0694}"/>
    <cellStyle name="Millares 4 3 7 3" xfId="2021" xr:uid="{F1C8F35C-4983-47B5-A923-3ABBD8E5AD86}"/>
    <cellStyle name="Millares 4 3 7 4" xfId="2519" xr:uid="{37E95870-BA5B-47BB-BD33-7198F6C44900}"/>
    <cellStyle name="Millares 4 3 7 5" xfId="1020" xr:uid="{8E079E20-6C8D-4ED4-9F10-2CBC1A8D8CE5}"/>
    <cellStyle name="Millares 4 3 8" xfId="866" xr:uid="{717F8D7F-7E90-485F-83BE-073E63C22FD6}"/>
    <cellStyle name="Millares 4 3 9" xfId="1367" xr:uid="{0A033C00-3F70-41F1-8E75-1CE6919003AE}"/>
    <cellStyle name="Millares 4 4" xfId="34" xr:uid="{0224F807-46E0-4C5F-9196-DBCAB1787BB1}"/>
    <cellStyle name="Millares 4 4 10" xfId="567" xr:uid="{00098316-467D-4939-B44B-86304AAF745B}"/>
    <cellStyle name="Millares 4 4 2" xfId="85" xr:uid="{F7C4B2CF-B2AB-427E-BE53-72AFB9AC27E1}"/>
    <cellStyle name="Millares 4 4 2 2" xfId="435" xr:uid="{933F1DD8-8E9E-4088-8B30-E56BDEA6970B}"/>
    <cellStyle name="Millares 4 4 2 2 2" xfId="1277" xr:uid="{9C397DD5-F8E8-48F7-98B4-97D6F221A438}"/>
    <cellStyle name="Millares 4 4 2 2 3" xfId="1774" xr:uid="{07B73ADB-E1DF-4589-9BD0-5CD943AC865C}"/>
    <cellStyle name="Millares 4 4 2 2 4" xfId="2274" xr:uid="{3541B566-3681-429E-9967-3853801AC819}"/>
    <cellStyle name="Millares 4 4 2 2 5" xfId="2772" xr:uid="{6E2CBB93-C022-4D24-BBB1-683954264DE4}"/>
    <cellStyle name="Millares 4 4 2 2 6" xfId="775" xr:uid="{82856BB1-1CA5-4BE1-8ECD-B47FC7B97E55}"/>
    <cellStyle name="Millares 4 4 2 3" xfId="278" xr:uid="{7C29FC69-3703-4034-B39B-7CD539471738}"/>
    <cellStyle name="Millares 4 4 2 3 2" xfId="1617" xr:uid="{9FA2CE60-534F-46BF-AD9B-140542F11F49}"/>
    <cellStyle name="Millares 4 4 2 3 3" xfId="2117" xr:uid="{63611BBF-FDBB-40A1-9578-F64D735036F4}"/>
    <cellStyle name="Millares 4 4 2 3 4" xfId="2615" xr:uid="{EE8C50E7-695D-46D3-AD61-32EA890D131F}"/>
    <cellStyle name="Millares 4 4 2 3 5" xfId="1120" xr:uid="{1C314C9E-D6A0-4E6B-A508-BB85764F8B1B}"/>
    <cellStyle name="Millares 4 4 2 4" xfId="932" xr:uid="{E3F7577E-3E0F-418E-A483-8BA3E2B022CC}"/>
    <cellStyle name="Millares 4 4 2 5" xfId="1433" xr:uid="{9D560515-6CF1-43DE-8DCB-FEEA2288DE57}"/>
    <cellStyle name="Millares 4 4 2 6" xfId="1933" xr:uid="{30A7CABD-A1E3-4371-935A-823643914FF9}"/>
    <cellStyle name="Millares 4 4 2 7" xfId="2431" xr:uid="{37DCAF63-0A21-458C-89FD-EA0E34B37C26}"/>
    <cellStyle name="Millares 4 4 2 8" xfId="618" xr:uid="{A7C19E4C-D3B5-492E-8333-3E92AA4231D1}"/>
    <cellStyle name="Millares 4 4 3" xfId="138" xr:uid="{9FEA494E-F67A-4BF9-BD17-6E8D4D3F41BD}"/>
    <cellStyle name="Millares 4 4 3 2" xfId="488" xr:uid="{01AC1C2C-BDEF-445B-B1D5-7910C75E3670}"/>
    <cellStyle name="Millares 4 4 3 2 2" xfId="1330" xr:uid="{C90F4EF5-C5BD-4040-8814-881CE3F5D998}"/>
    <cellStyle name="Millares 4 4 3 2 3" xfId="1827" xr:uid="{FD93FD69-3FD9-4B23-A091-E39661FD3FC4}"/>
    <cellStyle name="Millares 4 4 3 2 4" xfId="2327" xr:uid="{0D9E9A31-F217-43B9-9C13-1FA3B6410805}"/>
    <cellStyle name="Millares 4 4 3 2 5" xfId="2825" xr:uid="{AEBDB6B5-B474-460C-9622-FC25464FC7D8}"/>
    <cellStyle name="Millares 4 4 3 2 6" xfId="828" xr:uid="{3113BD34-26FC-4E5F-B7DF-DC37854FD496}"/>
    <cellStyle name="Millares 4 4 3 3" xfId="331" xr:uid="{D377804D-C526-449F-AD1E-5C612CB3B1CC}"/>
    <cellStyle name="Millares 4 4 3 3 2" xfId="1670" xr:uid="{8EB4A071-080E-4031-9EA3-ACA9E5350436}"/>
    <cellStyle name="Millares 4 4 3 3 3" xfId="2170" xr:uid="{57783BFB-97ED-4A0C-ACDB-7AC35BDBEDBE}"/>
    <cellStyle name="Millares 4 4 3 3 4" xfId="2668" xr:uid="{0FF8F10A-CB35-4B96-B344-C5049ED8D9EF}"/>
    <cellStyle name="Millares 4 4 3 3 5" xfId="1173" xr:uid="{B4E8DCEB-76F3-4C98-9B90-A8F89D377C1F}"/>
    <cellStyle name="Millares 4 4 3 4" xfId="985" xr:uid="{A6F1F094-6234-4E8F-B4C6-845982F10484}"/>
    <cellStyle name="Millares 4 4 3 5" xfId="1486" xr:uid="{A65C4F79-1ED2-4FD5-B74E-717EC48E4214}"/>
    <cellStyle name="Millares 4 4 3 6" xfId="1986" xr:uid="{A7B0F532-6925-4630-A466-CF901D4CB83A}"/>
    <cellStyle name="Millares 4 4 3 7" xfId="2484" xr:uid="{02B5DBE3-B908-4D5E-BC56-9CCC3B183BEF}"/>
    <cellStyle name="Millares 4 4 3 8" xfId="671" xr:uid="{4CD28C6E-1749-48A3-9786-ECF15F4A4102}"/>
    <cellStyle name="Millares 4 4 4" xfId="384" xr:uid="{322532CB-89ED-4428-938F-10C316B58456}"/>
    <cellStyle name="Millares 4 4 4 2" xfId="1226" xr:uid="{BFD8AB78-6C2E-46ED-839E-321EB55AFC38}"/>
    <cellStyle name="Millares 4 4 4 3" xfId="1723" xr:uid="{14B2F1C3-7868-4604-A023-40E49D76ACC7}"/>
    <cellStyle name="Millares 4 4 4 4" xfId="2223" xr:uid="{69913C28-E138-4D18-A63E-12AF29508E43}"/>
    <cellStyle name="Millares 4 4 4 5" xfId="2721" xr:uid="{84C1DC23-7D54-4C38-81EE-7B304D4845D2}"/>
    <cellStyle name="Millares 4 4 4 6" xfId="724" xr:uid="{E190641A-6A8C-4B08-B5B1-C049FC6130F2}"/>
    <cellStyle name="Millares 4 4 5" xfId="227" xr:uid="{C78D92CA-92FD-4371-8C27-F6E50C602E54}"/>
    <cellStyle name="Millares 4 4 5 2" xfId="1566" xr:uid="{DB5B2C98-E6BE-41D2-9753-3E1F273064A4}"/>
    <cellStyle name="Millares 4 4 5 3" xfId="2066" xr:uid="{34053693-A024-4FBA-AA16-4BE519DA2B9F}"/>
    <cellStyle name="Millares 4 4 5 4" xfId="2564" xr:uid="{A2214360-4CA0-4B1D-8376-64D6144CC432}"/>
    <cellStyle name="Millares 4 4 5 5" xfId="1069" xr:uid="{64898EB6-C91A-45FE-9138-EA2FA9ACE066}"/>
    <cellStyle name="Millares 4 4 6" xfId="881" xr:uid="{D3B08502-E1C0-4A6D-B3E1-E5FC608596E1}"/>
    <cellStyle name="Millares 4 4 7" xfId="1382" xr:uid="{5BB646A5-73C3-4EE6-B783-491EA8C7C619}"/>
    <cellStyle name="Millares 4 4 8" xfId="1882" xr:uid="{B1834A17-E2BE-4783-ACCE-27B8B1CC514C}"/>
    <cellStyle name="Millares 4 4 9" xfId="2380" xr:uid="{874ABE7F-7C68-47FA-AD68-A896910B00DF}"/>
    <cellStyle name="Millares 4 5" xfId="60" xr:uid="{10F00E63-E4B9-4D0C-9827-2A16B1D600CE}"/>
    <cellStyle name="Millares 4 5 2" xfId="410" xr:uid="{1E8A4EBD-1701-45FC-B6F3-B433ED7D6004}"/>
    <cellStyle name="Millares 4 5 2 2" xfId="1252" xr:uid="{AFA6B86C-0086-4922-92B1-2C9B0D92CCCF}"/>
    <cellStyle name="Millares 4 5 2 3" xfId="1749" xr:uid="{FB9DCDEF-910D-446F-87EE-B2707B9F2042}"/>
    <cellStyle name="Millares 4 5 2 4" xfId="2249" xr:uid="{C0F17395-3AC7-45F7-96A9-BBE63817B027}"/>
    <cellStyle name="Millares 4 5 2 5" xfId="2747" xr:uid="{26B0CAD0-1048-41A4-9627-70E5697907D0}"/>
    <cellStyle name="Millares 4 5 2 6" xfId="750" xr:uid="{DA25D1C2-E4AD-4B82-8121-03DA7CFB781B}"/>
    <cellStyle name="Millares 4 5 3" xfId="253" xr:uid="{22D33A98-D8E8-46B1-BD6B-A3EF716700D3}"/>
    <cellStyle name="Millares 4 5 3 2" xfId="1592" xr:uid="{10085D16-895C-44B1-AAAA-7B676B15A037}"/>
    <cellStyle name="Millares 4 5 3 3" xfId="2092" xr:uid="{4D708265-BD70-4ECE-958B-593A57D05630}"/>
    <cellStyle name="Millares 4 5 3 4" xfId="2590" xr:uid="{7D1C4D10-3D99-46F5-B91C-7A79F4FFA3CD}"/>
    <cellStyle name="Millares 4 5 3 5" xfId="1095" xr:uid="{9DE5EBEE-D628-4BAE-BC2F-8074AED1063E}"/>
    <cellStyle name="Millares 4 5 4" xfId="907" xr:uid="{7F6B3DA9-E7C1-4651-8B47-E085374A60AB}"/>
    <cellStyle name="Millares 4 5 5" xfId="1408" xr:uid="{03AD4E10-0FA2-45F3-BAC5-434B497554D6}"/>
    <cellStyle name="Millares 4 5 6" xfId="1908" xr:uid="{4F5CAE72-BCF2-4251-98F3-D7759F10B7E3}"/>
    <cellStyle name="Millares 4 5 7" xfId="2406" xr:uid="{D912DC7A-2DBC-4FB0-BB67-F43285C4AC8E}"/>
    <cellStyle name="Millares 4 5 8" xfId="593" xr:uid="{32117679-2461-43FA-9939-E384537311DD}"/>
    <cellStyle name="Millares 4 6" xfId="113" xr:uid="{D238C402-F508-4BC7-9503-5392A92DC33D}"/>
    <cellStyle name="Millares 4 6 2" xfId="463" xr:uid="{F1309087-CF36-40D9-82BA-9D8E0A911516}"/>
    <cellStyle name="Millares 4 6 2 2" xfId="1305" xr:uid="{4AEB7B4A-CB41-44FB-A92A-6E93A523FD8B}"/>
    <cellStyle name="Millares 4 6 2 3" xfId="1802" xr:uid="{F55E1BB5-FE91-423D-8DC5-D4B308BB8EE5}"/>
    <cellStyle name="Millares 4 6 2 4" xfId="2302" xr:uid="{9E8A9FC9-B23F-4184-A0F5-C2E1A0C34EB8}"/>
    <cellStyle name="Millares 4 6 2 5" xfId="2800" xr:uid="{C1C7273D-1691-4321-899C-9F324D77B29D}"/>
    <cellStyle name="Millares 4 6 2 6" xfId="803" xr:uid="{EED12B1C-A789-4AE1-B67B-F3D1DA50AB82}"/>
    <cellStyle name="Millares 4 6 3" xfId="306" xr:uid="{9D18B17F-CE5C-461D-8142-044D568FE3ED}"/>
    <cellStyle name="Millares 4 6 3 2" xfId="1645" xr:uid="{D98C6A84-F84E-485F-929D-D6356C96BBCB}"/>
    <cellStyle name="Millares 4 6 3 3" xfId="2145" xr:uid="{DDEDE0FD-DCB0-4EE1-980D-1FCEF924340C}"/>
    <cellStyle name="Millares 4 6 3 4" xfId="2643" xr:uid="{AADB4C4F-4403-41EA-81F2-AA237055A7AC}"/>
    <cellStyle name="Millares 4 6 3 5" xfId="1148" xr:uid="{57ECB083-65AE-4D9D-9EF3-30A434009DBC}"/>
    <cellStyle name="Millares 4 6 4" xfId="960" xr:uid="{24CCCCD3-36D4-4C7F-B25D-AFCCF970FBFD}"/>
    <cellStyle name="Millares 4 6 5" xfId="1461" xr:uid="{671E5D6E-7D2E-4EAC-91D0-1BB28A79783F}"/>
    <cellStyle name="Millares 4 6 6" xfId="1961" xr:uid="{B1A68A62-3680-485F-89F4-301E4448A3BD}"/>
    <cellStyle name="Millares 4 6 7" xfId="2459" xr:uid="{174FE086-BD05-47DA-8822-E6CC3F5543E7}"/>
    <cellStyle name="Millares 4 6 8" xfId="646" xr:uid="{6EB9B967-B3CF-4DD5-8399-422F8DE897FC}"/>
    <cellStyle name="Millares 4 7" xfId="202" xr:uid="{8F360025-9B6A-4D9A-9675-10F6728848B2}"/>
    <cellStyle name="Millares 4 7 2" xfId="1044" xr:uid="{C1745B08-9B44-466A-8B50-A829F9494798}"/>
    <cellStyle name="Millares 4 7 3" xfId="1541" xr:uid="{FF1C31AA-01DF-48E2-90FB-D55A373DA2DA}"/>
    <cellStyle name="Millares 4 7 4" xfId="2041" xr:uid="{2CBEDD19-7719-43C2-B89D-64D537558631}"/>
    <cellStyle name="Millares 4 7 5" xfId="2539" xr:uid="{4C7E16D5-5DF2-483A-8991-82017802F320}"/>
    <cellStyle name="Millares 4 7 6" xfId="542" xr:uid="{A65694B2-1198-4B30-AD3E-66D06CF8A2EE}"/>
    <cellStyle name="Millares 4 8" xfId="359" xr:uid="{4E8D0F08-6901-4F3D-B6EA-113AEAAE1C56}"/>
    <cellStyle name="Millares 4 8 2" xfId="1201" xr:uid="{0E21A38A-2AE7-40E6-8025-953D0266CA35}"/>
    <cellStyle name="Millares 4 8 3" xfId="1698" xr:uid="{6F7E8BA4-65EC-42EB-B473-4E2403D4F41F}"/>
    <cellStyle name="Millares 4 8 4" xfId="2198" xr:uid="{A2D12315-AF0E-45D6-94AA-52CD55B2281E}"/>
    <cellStyle name="Millares 4 8 5" xfId="2696" xr:uid="{35C736E4-B0A7-4BE7-AE4E-5405F86D7DC8}"/>
    <cellStyle name="Millares 4 8 6" xfId="699" xr:uid="{FE3A843B-5724-4ADB-9C45-3DB687753F35}"/>
    <cellStyle name="Millares 4 9" xfId="163" xr:uid="{304E4E42-6B84-4FFE-8532-058909B02FC3}"/>
    <cellStyle name="Millares 4 9 2" xfId="1511" xr:uid="{249E70BB-4C7D-4FCA-8618-A0B8942A81E9}"/>
    <cellStyle name="Millares 4 9 3" xfId="2011" xr:uid="{EC0697B4-48F4-4C1A-8D6D-C8FA76E21F09}"/>
    <cellStyle name="Millares 4 9 4" xfId="2509" xr:uid="{F04404C5-FE4B-4ACE-9C7B-21702F11FB79}"/>
    <cellStyle name="Millares 4 9 5" xfId="1010" xr:uid="{0F0A3BF9-B805-46A9-929D-80B28934CAC3}"/>
    <cellStyle name="Millares 5" xfId="27" xr:uid="{353D9AF6-F2E0-4B99-A617-E4BCFA24B1AE}"/>
    <cellStyle name="Millares 5 10" xfId="1875" xr:uid="{FBC1B17F-5640-4BB8-BA92-EF10D52956C3}"/>
    <cellStyle name="Millares 5 11" xfId="2373" xr:uid="{819E6132-89AD-4D86-8941-79C9A4EEB188}"/>
    <cellStyle name="Millares 5 12" xfId="531" xr:uid="{1CC917AF-B9EC-4264-B461-724C054E9279}"/>
    <cellStyle name="Millares 5 2" xfId="52" xr:uid="{885E36A2-B0CD-4647-AB46-F3CCA1A8811B}"/>
    <cellStyle name="Millares 5 2 10" xfId="585" xr:uid="{45F65525-4A10-4187-970B-3DFBC69C13A7}"/>
    <cellStyle name="Millares 5 2 2" xfId="103" xr:uid="{A6CC9447-0965-4DDA-B7FE-CADD25F8EF55}"/>
    <cellStyle name="Millares 5 2 2 2" xfId="453" xr:uid="{639397FF-77F5-4C80-9201-E73801047CA3}"/>
    <cellStyle name="Millares 5 2 2 2 2" xfId="1295" xr:uid="{23733ABC-C90E-4BB6-804A-B6EEC74B8DA9}"/>
    <cellStyle name="Millares 5 2 2 2 3" xfId="1792" xr:uid="{70FD7436-3FDA-4671-8DA6-3144BEF1C09E}"/>
    <cellStyle name="Millares 5 2 2 2 4" xfId="2292" xr:uid="{6D50C07E-2F91-48E8-A950-E4B47DB91313}"/>
    <cellStyle name="Millares 5 2 2 2 5" xfId="2790" xr:uid="{4A4BB548-8BD9-4B19-BE24-C7122905E182}"/>
    <cellStyle name="Millares 5 2 2 2 6" xfId="793" xr:uid="{174F38BC-BB64-41D8-87AE-2EF9CF0E9945}"/>
    <cellStyle name="Millares 5 2 2 3" xfId="296" xr:uid="{6C961DCF-A182-4FF0-9D23-8F0EED32BD13}"/>
    <cellStyle name="Millares 5 2 2 3 2" xfId="1635" xr:uid="{1F726792-8394-48C0-A88B-4D3655E22BB5}"/>
    <cellStyle name="Millares 5 2 2 3 3" xfId="2135" xr:uid="{0420B1E5-ADE4-455C-A470-F1AFC515A5EC}"/>
    <cellStyle name="Millares 5 2 2 3 4" xfId="2633" xr:uid="{57A0817E-A039-42EA-8B44-B13F78979502}"/>
    <cellStyle name="Millares 5 2 2 3 5" xfId="1138" xr:uid="{3E5BFF8B-43F6-4FDD-923F-DFF8096D7BFF}"/>
    <cellStyle name="Millares 5 2 2 4" xfId="950" xr:uid="{752CC75C-7D68-4410-B182-B27BF24FAA83}"/>
    <cellStyle name="Millares 5 2 2 5" xfId="1451" xr:uid="{84C24089-141C-4816-85A4-1431A9AA4D83}"/>
    <cellStyle name="Millares 5 2 2 6" xfId="1951" xr:uid="{A9B8AD82-8656-4325-9EA8-67A88B2697DD}"/>
    <cellStyle name="Millares 5 2 2 7" xfId="2449" xr:uid="{D78CF1DC-D9D3-4FEF-9F28-0E156DD01CD5}"/>
    <cellStyle name="Millares 5 2 2 8" xfId="636" xr:uid="{83DDE17D-A377-404E-B05C-223D2C66EB9A}"/>
    <cellStyle name="Millares 5 2 3" xfId="156" xr:uid="{06651C21-6FF7-416A-AA40-9F5D84AA653E}"/>
    <cellStyle name="Millares 5 2 3 2" xfId="506" xr:uid="{AB5E3024-DD29-4421-8A58-1ABE383A1EA1}"/>
    <cellStyle name="Millares 5 2 3 2 2" xfId="1348" xr:uid="{BE86D43A-E8FB-4E3E-A2E9-7BB4F93E3269}"/>
    <cellStyle name="Millares 5 2 3 2 3" xfId="1845" xr:uid="{8E239A8F-32DD-42D4-A4D1-C03E3AD96F93}"/>
    <cellStyle name="Millares 5 2 3 2 4" xfId="2345" xr:uid="{6CBEA901-B859-4E88-9D1A-C0BE692B12CD}"/>
    <cellStyle name="Millares 5 2 3 2 5" xfId="2843" xr:uid="{6DF56657-861F-42C3-8BED-600D92F3CB21}"/>
    <cellStyle name="Millares 5 2 3 2 6" xfId="846" xr:uid="{82354BCC-A74D-4317-ADF0-AC644B9EEE3D}"/>
    <cellStyle name="Millares 5 2 3 3" xfId="349" xr:uid="{48343AD5-CABB-45F3-AFC9-6A333F63E73F}"/>
    <cellStyle name="Millares 5 2 3 3 2" xfId="1688" xr:uid="{378A91FB-761D-49DA-A175-E05AB5433071}"/>
    <cellStyle name="Millares 5 2 3 3 3" xfId="2188" xr:uid="{D2020CD3-C3B5-4BF9-9E47-44434D360CFD}"/>
    <cellStyle name="Millares 5 2 3 3 4" xfId="2686" xr:uid="{0FD4891E-79E8-4122-99F3-916F264DAADA}"/>
    <cellStyle name="Millares 5 2 3 3 5" xfId="1191" xr:uid="{3F37F39A-83C0-4B48-AD28-962ED7567585}"/>
    <cellStyle name="Millares 5 2 3 4" xfId="1003" xr:uid="{0CB1D7FE-4A1E-4D3B-8AC7-2FDC04BE0639}"/>
    <cellStyle name="Millares 5 2 3 5" xfId="1504" xr:uid="{B7A8F1CE-CDBA-4F2B-8602-99333FA4E501}"/>
    <cellStyle name="Millares 5 2 3 6" xfId="2004" xr:uid="{B39DFF95-F479-4FE8-8864-A9EF89955369}"/>
    <cellStyle name="Millares 5 2 3 7" xfId="2502" xr:uid="{23CA5449-389F-4BB5-B5BE-1EA4764F4D88}"/>
    <cellStyle name="Millares 5 2 3 8" xfId="689" xr:uid="{93F53046-0248-4238-890E-CAC894E45586}"/>
    <cellStyle name="Millares 5 2 4" xfId="402" xr:uid="{C99979E0-1DD6-4E38-98E0-58A5832EBA72}"/>
    <cellStyle name="Millares 5 2 4 2" xfId="1244" xr:uid="{591E7BC2-F420-4CFB-8FF9-F3BE37F22BE0}"/>
    <cellStyle name="Millares 5 2 4 3" xfId="1741" xr:uid="{F7499A21-D00F-4BE2-B78E-A1575E0E56AE}"/>
    <cellStyle name="Millares 5 2 4 4" xfId="2241" xr:uid="{C0886559-E69D-423A-A14F-C27F76E277B5}"/>
    <cellStyle name="Millares 5 2 4 5" xfId="2739" xr:uid="{FF0E6C1A-4D4C-42C2-958A-164C482434EA}"/>
    <cellStyle name="Millares 5 2 4 6" xfId="742" xr:uid="{B26BE5B2-DF87-4D0F-8AF6-22A4ACC03D57}"/>
    <cellStyle name="Millares 5 2 5" xfId="245" xr:uid="{7E43C686-984F-4400-88CE-A876E67D1D89}"/>
    <cellStyle name="Millares 5 2 5 2" xfId="1584" xr:uid="{B99E3803-08DD-41B1-A3DB-F159A52199B9}"/>
    <cellStyle name="Millares 5 2 5 3" xfId="2084" xr:uid="{4A097349-D64A-4AD6-948E-B9D172BEC7BB}"/>
    <cellStyle name="Millares 5 2 5 4" xfId="2582" xr:uid="{13512500-AEDA-4B0A-9676-C2917F5F5191}"/>
    <cellStyle name="Millares 5 2 5 5" xfId="1087" xr:uid="{DF66F6C1-7186-4494-A1C9-758D33E4A80B}"/>
    <cellStyle name="Millares 5 2 6" xfId="899" xr:uid="{FD6CC0B5-FE88-483F-8C69-0DFCC2D5019F}"/>
    <cellStyle name="Millares 5 2 7" xfId="1400" xr:uid="{655F4A56-B3A3-413F-A480-5E4FC9A832EA}"/>
    <cellStyle name="Millares 5 2 8" xfId="1900" xr:uid="{F5F184CC-6198-46D2-8985-9E5959345A6B}"/>
    <cellStyle name="Millares 5 2 9" xfId="2398" xr:uid="{6D6D2939-8E26-4CCC-AC3D-BC0622A7CF1E}"/>
    <cellStyle name="Millares 5 3" xfId="78" xr:uid="{2BAB3836-FC05-4F77-94F1-AD4A36C69219}"/>
    <cellStyle name="Millares 5 3 2" xfId="428" xr:uid="{C1666732-1EF6-4AC7-A4D2-4F85F83CD818}"/>
    <cellStyle name="Millares 5 3 2 2" xfId="1270" xr:uid="{4223F31A-2952-4A8A-BE74-1B7D56581B06}"/>
    <cellStyle name="Millares 5 3 2 3" xfId="1767" xr:uid="{3AE0C573-A2BF-44B1-8B6B-299EADC345A2}"/>
    <cellStyle name="Millares 5 3 2 4" xfId="2267" xr:uid="{55691DF2-EFA7-41D2-9E1A-5AAFE991977A}"/>
    <cellStyle name="Millares 5 3 2 5" xfId="2765" xr:uid="{174FF5DA-0F0E-45C8-B99A-464F14F2ED2A}"/>
    <cellStyle name="Millares 5 3 2 6" xfId="768" xr:uid="{B818612B-AD7B-4282-BA52-C7B5EE11480B}"/>
    <cellStyle name="Millares 5 3 3" xfId="271" xr:uid="{C834C502-A84F-4D94-9549-170B82855135}"/>
    <cellStyle name="Millares 5 3 3 2" xfId="1610" xr:uid="{7561713E-5994-4FF7-B87C-72B7EE3DCF4A}"/>
    <cellStyle name="Millares 5 3 3 3" xfId="2110" xr:uid="{CD78F225-629F-4ABB-B420-3066BF59D838}"/>
    <cellStyle name="Millares 5 3 3 4" xfId="2608" xr:uid="{D6654901-C1E4-40BA-8547-23190B8342D3}"/>
    <cellStyle name="Millares 5 3 3 5" xfId="1113" xr:uid="{25AE168C-B851-4603-B31B-17DDD0BD6013}"/>
    <cellStyle name="Millares 5 3 4" xfId="925" xr:uid="{65FA0913-9324-43D0-8B81-393D9E2DF4FF}"/>
    <cellStyle name="Millares 5 3 5" xfId="1426" xr:uid="{5CEEA201-E699-4C85-BCE9-65AF52F31341}"/>
    <cellStyle name="Millares 5 3 6" xfId="1926" xr:uid="{8BD78549-D1CB-44FC-9AC4-2FFE2F54779F}"/>
    <cellStyle name="Millares 5 3 7" xfId="2424" xr:uid="{458BFAC7-731C-4400-9A7D-369F5F249C52}"/>
    <cellStyle name="Millares 5 3 8" xfId="611" xr:uid="{55C8DEAF-5D4C-4484-BE64-5F336959D222}"/>
    <cellStyle name="Millares 5 4" xfId="131" xr:uid="{5D0D6FF0-051D-4969-B4AB-12AFE059FFD2}"/>
    <cellStyle name="Millares 5 4 2" xfId="481" xr:uid="{78A926C0-CAA9-4A2C-9B82-3DA103B57963}"/>
    <cellStyle name="Millares 5 4 2 2" xfId="1323" xr:uid="{2424FAD4-8F92-42DC-9386-309B8B8DBEDF}"/>
    <cellStyle name="Millares 5 4 2 3" xfId="1820" xr:uid="{0C93441F-92A5-487C-861F-D1AC0E69C0CD}"/>
    <cellStyle name="Millares 5 4 2 4" xfId="2320" xr:uid="{EC51D169-178C-426A-9537-DF647651F032}"/>
    <cellStyle name="Millares 5 4 2 5" xfId="2818" xr:uid="{C7D80CCB-366F-4608-A531-3FEC2CD2B713}"/>
    <cellStyle name="Millares 5 4 2 6" xfId="821" xr:uid="{9A74149B-6EBD-43B0-978C-85147F80901C}"/>
    <cellStyle name="Millares 5 4 3" xfId="324" xr:uid="{FDC779E4-258F-4CDB-924D-8BEAFCD22E9B}"/>
    <cellStyle name="Millares 5 4 3 2" xfId="1663" xr:uid="{F06C5B77-A684-483F-8BD5-084ED72F1C3E}"/>
    <cellStyle name="Millares 5 4 3 3" xfId="2163" xr:uid="{A46A88B2-0058-4A83-A340-8248A1B7F828}"/>
    <cellStyle name="Millares 5 4 3 4" xfId="2661" xr:uid="{5911251F-35A3-47CE-A7DA-82D644155D33}"/>
    <cellStyle name="Millares 5 4 3 5" xfId="1166" xr:uid="{3E210DEF-EC40-4575-A791-C9DDC2E3D7CD}"/>
    <cellStyle name="Millares 5 4 4" xfId="978" xr:uid="{2ED8BEB0-D9EE-41DC-B8FE-FE3F22D279A4}"/>
    <cellStyle name="Millares 5 4 5" xfId="1479" xr:uid="{6D8BD39E-9E12-4726-A49A-5DB632F6621E}"/>
    <cellStyle name="Millares 5 4 6" xfId="1979" xr:uid="{697A981D-E0FA-4A28-8CD1-11166780CB6E}"/>
    <cellStyle name="Millares 5 4 7" xfId="2477" xr:uid="{5B8D3859-1560-4756-9B97-AAEE9C416605}"/>
    <cellStyle name="Millares 5 4 8" xfId="664" xr:uid="{1A274852-C442-4457-A56B-16AA94C5A664}"/>
    <cellStyle name="Millares 5 5" xfId="220" xr:uid="{280880F1-5923-423A-90EB-1A1BD94CD93C}"/>
    <cellStyle name="Millares 5 5 2" xfId="1062" xr:uid="{DD859226-8933-45D5-9618-1B85EF38CE6D}"/>
    <cellStyle name="Millares 5 5 3" xfId="1559" xr:uid="{3356E84D-A2CE-406C-B28A-F14E96369AC4}"/>
    <cellStyle name="Millares 5 5 4" xfId="2059" xr:uid="{479CDC29-E6DC-4847-8EC1-512955C0040C}"/>
    <cellStyle name="Millares 5 5 5" xfId="2557" xr:uid="{17C2B6F3-F423-4B67-AF0B-33576C8D2698}"/>
    <cellStyle name="Millares 5 5 6" xfId="560" xr:uid="{5EBD2D0A-C2CC-4224-BB2C-61048F2ECB75}"/>
    <cellStyle name="Millares 5 6" xfId="377" xr:uid="{60F0EE5B-1478-44FE-A8B3-A6B30D0179C4}"/>
    <cellStyle name="Millares 5 6 2" xfId="1219" xr:uid="{4703A79E-C9E5-4DE0-8A45-189BB4B1BD28}"/>
    <cellStyle name="Millares 5 6 3" xfId="1716" xr:uid="{AEDD9E14-83E3-4C60-A847-55E152438064}"/>
    <cellStyle name="Millares 5 6 4" xfId="2216" xr:uid="{A56D1B6A-3136-4178-92E1-886889A60EF1}"/>
    <cellStyle name="Millares 5 6 5" xfId="2714" xr:uid="{FC098BA8-8C57-4BCA-A42E-A32251CC14C8}"/>
    <cellStyle name="Millares 5 6 6" xfId="717" xr:uid="{5B86B912-81D8-4524-8EC8-F97764EAD6BD}"/>
    <cellStyle name="Millares 5 7" xfId="181" xr:uid="{212FD5E0-1E91-4B28-9E24-026237A82679}"/>
    <cellStyle name="Millares 5 7 2" xfId="1529" xr:uid="{0A02A701-4E51-49C3-858B-28DC2E2A10C8}"/>
    <cellStyle name="Millares 5 7 3" xfId="2029" xr:uid="{2B0FD097-E07E-470C-B9C7-C1D07D7442D4}"/>
    <cellStyle name="Millares 5 7 4" xfId="2527" xr:uid="{0E92EB35-95A9-4A13-979C-8F2FFC8CD141}"/>
    <cellStyle name="Millares 5 7 5" xfId="1028" xr:uid="{77573D4C-B1A1-4DC3-939D-0A86FB3F5B0C}"/>
    <cellStyle name="Millares 5 8" xfId="874" xr:uid="{014585E3-B4E9-4404-9A08-273471859D21}"/>
    <cellStyle name="Millares 5 9" xfId="1375" xr:uid="{EE10225A-C286-4C01-A90C-24D78A1CD868}"/>
    <cellStyle name="Millares 6" xfId="25" xr:uid="{C084AF7F-617A-4CD5-8D4C-7572350A86A4}"/>
    <cellStyle name="Millares 6 10" xfId="1873" xr:uid="{C4DC8D2B-84ED-4C55-813B-2A3D2A3B2981}"/>
    <cellStyle name="Millares 6 11" xfId="2371" xr:uid="{8272F652-3833-4100-B14E-108A60196352}"/>
    <cellStyle name="Millares 6 12" xfId="532" xr:uid="{FBD5410C-D440-4EA1-8999-EBB72403C786}"/>
    <cellStyle name="Millares 6 2" xfId="50" xr:uid="{69BE749F-43D0-4169-B5A7-E1183EF455FA}"/>
    <cellStyle name="Millares 6 2 10" xfId="583" xr:uid="{B34FD47C-E658-4059-ADE0-6E5A6ACFFCBC}"/>
    <cellStyle name="Millares 6 2 2" xfId="101" xr:uid="{927809F1-3DCE-4C7F-B2C5-58BC796D1FFE}"/>
    <cellStyle name="Millares 6 2 2 2" xfId="451" xr:uid="{3545996F-F995-4200-AAA5-9184D33BD3B1}"/>
    <cellStyle name="Millares 6 2 2 2 2" xfId="1293" xr:uid="{371E964D-8C2D-4114-82AD-3BB302B84463}"/>
    <cellStyle name="Millares 6 2 2 2 3" xfId="1790" xr:uid="{7E0D841F-F604-4DFE-8B14-AE1F1DB58261}"/>
    <cellStyle name="Millares 6 2 2 2 4" xfId="2290" xr:uid="{BE60B397-EFB8-40BA-A2A3-0A67DAF2847A}"/>
    <cellStyle name="Millares 6 2 2 2 5" xfId="2788" xr:uid="{1046D65D-F7D1-42FA-96F0-7A3F463EB929}"/>
    <cellStyle name="Millares 6 2 2 2 6" xfId="791" xr:uid="{2FF3EF85-8065-4E7F-940F-B98E5B557BD6}"/>
    <cellStyle name="Millares 6 2 2 3" xfId="294" xr:uid="{CF6AD8BB-9AF3-4475-875A-4D8E7E6ABC7C}"/>
    <cellStyle name="Millares 6 2 2 3 2" xfId="1633" xr:uid="{3B1FA371-96D0-47EB-B3B1-E58B167D5227}"/>
    <cellStyle name="Millares 6 2 2 3 3" xfId="2133" xr:uid="{84D25947-491D-48EC-A84C-AD7A5EAB6697}"/>
    <cellStyle name="Millares 6 2 2 3 4" xfId="2631" xr:uid="{AE544984-A121-4C4F-A001-F25946335CDA}"/>
    <cellStyle name="Millares 6 2 2 3 5" xfId="1136" xr:uid="{C416CCEF-D04C-48A2-8E87-C24011DE307E}"/>
    <cellStyle name="Millares 6 2 2 4" xfId="948" xr:uid="{12C05A7A-58E9-4B46-B6DC-7E7D860F3A01}"/>
    <cellStyle name="Millares 6 2 2 5" xfId="1449" xr:uid="{E3F30F8F-DC8E-41EF-AF71-1DFD98E65738}"/>
    <cellStyle name="Millares 6 2 2 6" xfId="1949" xr:uid="{A218A967-395B-4CE2-93AE-374D1ED121E5}"/>
    <cellStyle name="Millares 6 2 2 7" xfId="2447" xr:uid="{A56964AA-7ABD-4147-9FA1-0A8CAB3F75A7}"/>
    <cellStyle name="Millares 6 2 2 8" xfId="634" xr:uid="{913F17A9-D6FF-41F9-AB90-5F8AE0EE5DEB}"/>
    <cellStyle name="Millares 6 2 3" xfId="154" xr:uid="{1EC48741-F834-4CB2-A5AD-35654735E51B}"/>
    <cellStyle name="Millares 6 2 3 2" xfId="504" xr:uid="{490A2D70-5E48-4E2C-9F75-EDF10CCCED0F}"/>
    <cellStyle name="Millares 6 2 3 2 2" xfId="1346" xr:uid="{C8F2B286-0386-4980-8F01-37D3116BE704}"/>
    <cellStyle name="Millares 6 2 3 2 3" xfId="1843" xr:uid="{B1CF49E7-F379-4670-94DA-22E519D2F017}"/>
    <cellStyle name="Millares 6 2 3 2 4" xfId="2343" xr:uid="{D02D4DA7-A4F1-4A23-8FF3-ABB9575505E6}"/>
    <cellStyle name="Millares 6 2 3 2 5" xfId="2841" xr:uid="{2CC811E7-3AED-41FE-AAF4-87B02BCD56B0}"/>
    <cellStyle name="Millares 6 2 3 2 6" xfId="844" xr:uid="{5ECAB313-759F-47A1-BF6D-016F1E543ADF}"/>
    <cellStyle name="Millares 6 2 3 3" xfId="347" xr:uid="{F5E0933B-DD3B-4271-B95A-D141ECE72B05}"/>
    <cellStyle name="Millares 6 2 3 3 2" xfId="1686" xr:uid="{BE31734C-80DE-4463-95DA-512729503B0B}"/>
    <cellStyle name="Millares 6 2 3 3 3" xfId="2186" xr:uid="{F544E370-42F4-4342-86EF-64B699332D5D}"/>
    <cellStyle name="Millares 6 2 3 3 4" xfId="2684" xr:uid="{0D7E0F72-BDD1-449A-B660-2CFB3B92C9EE}"/>
    <cellStyle name="Millares 6 2 3 3 5" xfId="1189" xr:uid="{78D1CC3F-E65E-45C4-8677-8FD81F7F86BE}"/>
    <cellStyle name="Millares 6 2 3 4" xfId="1001" xr:uid="{CB0B0A2A-623E-4E5F-A2F4-9DAC05DBCC36}"/>
    <cellStyle name="Millares 6 2 3 5" xfId="1502" xr:uid="{946A315F-2946-47D2-8F4D-0D6F648EB871}"/>
    <cellStyle name="Millares 6 2 3 6" xfId="2002" xr:uid="{04EA2EDB-4765-4DBE-B570-D0FFB655947B}"/>
    <cellStyle name="Millares 6 2 3 7" xfId="2500" xr:uid="{C451983F-BDBD-44E5-B262-5497992C1D85}"/>
    <cellStyle name="Millares 6 2 3 8" xfId="687" xr:uid="{4C750B5B-36AC-4473-964F-8A985F8327B4}"/>
    <cellStyle name="Millares 6 2 4" xfId="400" xr:uid="{D9D94AC0-3CAF-4223-94DC-C04546E9CF6F}"/>
    <cellStyle name="Millares 6 2 4 2" xfId="1242" xr:uid="{11772230-30C9-4758-8DE0-E783924C6104}"/>
    <cellStyle name="Millares 6 2 4 3" xfId="1739" xr:uid="{D10338B4-2238-4F7E-8714-A8AC5C55EA99}"/>
    <cellStyle name="Millares 6 2 4 4" xfId="2239" xr:uid="{5467475E-7AAB-4E21-93E3-C3546743B234}"/>
    <cellStyle name="Millares 6 2 4 5" xfId="2737" xr:uid="{C41DD250-B4DD-4B13-984D-73541A85B1A0}"/>
    <cellStyle name="Millares 6 2 4 6" xfId="740" xr:uid="{AF4A9C06-1668-4AB2-B492-7F6325DD0C6C}"/>
    <cellStyle name="Millares 6 2 5" xfId="243" xr:uid="{C6F24D72-AD26-4342-95FF-451F3F95B797}"/>
    <cellStyle name="Millares 6 2 5 2" xfId="1582" xr:uid="{DEFD58EF-3012-4BDD-9985-0DBBFEDA78E0}"/>
    <cellStyle name="Millares 6 2 5 3" xfId="2082" xr:uid="{2212C78B-17EF-45FC-97A0-024633645091}"/>
    <cellStyle name="Millares 6 2 5 4" xfId="2580" xr:uid="{53DA3D07-E1BB-4CAE-ADCD-A736C2491222}"/>
    <cellStyle name="Millares 6 2 5 5" xfId="1085" xr:uid="{0309AA1D-B551-453B-8DF5-CE1E5BFE1C69}"/>
    <cellStyle name="Millares 6 2 6" xfId="897" xr:uid="{6E737F78-F461-46BF-A13D-7EB0A07042F7}"/>
    <cellStyle name="Millares 6 2 7" xfId="1398" xr:uid="{C23C42D4-1774-4F4E-83C8-F68E0BE14604}"/>
    <cellStyle name="Millares 6 2 8" xfId="1898" xr:uid="{3A0B6CB5-BB02-41B8-AE5E-FA80B8A31AE6}"/>
    <cellStyle name="Millares 6 2 9" xfId="2396" xr:uid="{A501E78E-70B5-4EED-B4B8-45C2D243FC26}"/>
    <cellStyle name="Millares 6 3" xfId="76" xr:uid="{998CC6A1-B6B4-427D-A6FB-494A300B67F8}"/>
    <cellStyle name="Millares 6 3 2" xfId="426" xr:uid="{DD4ED9AC-6643-40A7-80F7-D4E8C4245B7F}"/>
    <cellStyle name="Millares 6 3 2 2" xfId="1268" xr:uid="{9E633271-CE08-48BB-8BFC-4D75AC1D5853}"/>
    <cellStyle name="Millares 6 3 2 3" xfId="1765" xr:uid="{4F63A7B7-ECD5-49AA-BF3A-4564A0E897B5}"/>
    <cellStyle name="Millares 6 3 2 4" xfId="2265" xr:uid="{1B247411-9A29-4F82-ABEC-943ACC296235}"/>
    <cellStyle name="Millares 6 3 2 5" xfId="2763" xr:uid="{790B5C5C-92A1-4366-BFAA-A534AE38A2A6}"/>
    <cellStyle name="Millares 6 3 2 6" xfId="766" xr:uid="{C5F2236A-582F-42CA-91A7-224A6DBEB497}"/>
    <cellStyle name="Millares 6 3 3" xfId="269" xr:uid="{0FFD15EA-C54F-475D-BD18-013ECCDE9055}"/>
    <cellStyle name="Millares 6 3 3 2" xfId="1608" xr:uid="{BCE03A71-7352-4A4D-A7FE-EA458DF0A507}"/>
    <cellStyle name="Millares 6 3 3 3" xfId="2108" xr:uid="{7EEB17F6-FF40-4526-B1CA-F95744D897FB}"/>
    <cellStyle name="Millares 6 3 3 4" xfId="2606" xr:uid="{2FBD2D61-2CCF-4665-A680-EBF1E8679EEA}"/>
    <cellStyle name="Millares 6 3 3 5" xfId="1111" xr:uid="{BC68508B-F759-409C-B4C7-A0C0CFF641EC}"/>
    <cellStyle name="Millares 6 3 4" xfId="923" xr:uid="{38BC52EB-0B4B-4421-B8C7-3C852A591C9A}"/>
    <cellStyle name="Millares 6 3 5" xfId="1424" xr:uid="{4FFF721A-2E02-401B-943C-91133A3D3051}"/>
    <cellStyle name="Millares 6 3 6" xfId="1924" xr:uid="{5A02C24C-4C47-4EF2-8D19-E2AB37B94088}"/>
    <cellStyle name="Millares 6 3 7" xfId="2422" xr:uid="{50142D60-67BB-4C9C-8C6F-B21C0BCE3CC3}"/>
    <cellStyle name="Millares 6 3 8" xfId="609" xr:uid="{8B990FFA-8B3B-4120-8069-0D3323C12F0B}"/>
    <cellStyle name="Millares 6 4" xfId="129" xr:uid="{0C494C48-62C0-477D-A8ED-404BEBE39042}"/>
    <cellStyle name="Millares 6 4 2" xfId="479" xr:uid="{D5D58B09-A386-4E37-B6B4-0FAC3A4CF55F}"/>
    <cellStyle name="Millares 6 4 2 2" xfId="1321" xr:uid="{E78ADA7F-5EDD-41FE-B3C2-81952C3363D6}"/>
    <cellStyle name="Millares 6 4 2 3" xfId="1818" xr:uid="{6C94D284-27CC-44B3-886D-1DE1E861A1DC}"/>
    <cellStyle name="Millares 6 4 2 4" xfId="2318" xr:uid="{6F4B9E66-8408-4CE1-9C4C-15D751646E86}"/>
    <cellStyle name="Millares 6 4 2 5" xfId="2816" xr:uid="{6A07B0E5-A2CC-4592-B25F-545151108E66}"/>
    <cellStyle name="Millares 6 4 2 6" xfId="819" xr:uid="{FC0CE89F-6024-4F09-BB7A-C12BA01C0720}"/>
    <cellStyle name="Millares 6 4 3" xfId="322" xr:uid="{A98E306D-2611-479D-A14F-8CD92C25BFAF}"/>
    <cellStyle name="Millares 6 4 3 2" xfId="1661" xr:uid="{5B64945E-655F-4952-B0F7-0625022ED5FE}"/>
    <cellStyle name="Millares 6 4 3 3" xfId="2161" xr:uid="{BAB48001-AC6F-4635-BEB1-775CBD087204}"/>
    <cellStyle name="Millares 6 4 3 4" xfId="2659" xr:uid="{0AA2BCE5-A679-4167-B4B3-2EBD55805F63}"/>
    <cellStyle name="Millares 6 4 3 5" xfId="1164" xr:uid="{D4695730-CC77-4607-9B01-A6AA3D6E1393}"/>
    <cellStyle name="Millares 6 4 4" xfId="976" xr:uid="{99FB95EA-E9CD-4581-9B0D-C33680CF94BB}"/>
    <cellStyle name="Millares 6 4 5" xfId="1477" xr:uid="{3DC31094-C242-4E2E-A550-A9161B3A96B9}"/>
    <cellStyle name="Millares 6 4 6" xfId="1977" xr:uid="{88C1B1D3-6829-439A-8332-065C39589CDE}"/>
    <cellStyle name="Millares 6 4 7" xfId="2475" xr:uid="{53C90940-6EE8-4EDA-A326-14C82AA11B60}"/>
    <cellStyle name="Millares 6 4 8" xfId="662" xr:uid="{FD646B24-327C-409C-91FA-05F2612C8EBB}"/>
    <cellStyle name="Millares 6 5" xfId="218" xr:uid="{8AF7AA8F-F66E-4471-BCC2-DB679D24D941}"/>
    <cellStyle name="Millares 6 5 2" xfId="1060" xr:uid="{D3744488-C262-47D7-8E24-3EB5798187C2}"/>
    <cellStyle name="Millares 6 5 3" xfId="1557" xr:uid="{50F3BEB2-9C47-4994-976A-0FAF743BC3FB}"/>
    <cellStyle name="Millares 6 5 4" xfId="2057" xr:uid="{50E47A0E-F6F2-4B75-AD59-381CA357311B}"/>
    <cellStyle name="Millares 6 5 5" xfId="2555" xr:uid="{DF0C1098-99B4-488B-A099-84A0CD9A5048}"/>
    <cellStyle name="Millares 6 5 6" xfId="558" xr:uid="{95131732-6866-4291-B36A-8CFD10E30312}"/>
    <cellStyle name="Millares 6 6" xfId="375" xr:uid="{BBECB867-713C-4E1E-8ED5-CC78EBDCCDEC}"/>
    <cellStyle name="Millares 6 6 2" xfId="1217" xr:uid="{AB625DBE-0187-4330-A0EE-780E8BF89B98}"/>
    <cellStyle name="Millares 6 6 3" xfId="1714" xr:uid="{A40E5DF7-FA4B-4030-80FB-251288722607}"/>
    <cellStyle name="Millares 6 6 4" xfId="2214" xr:uid="{8BE8D5A7-E448-4918-AB63-ADDECEF292F1}"/>
    <cellStyle name="Millares 6 6 5" xfId="2712" xr:uid="{0499BDD1-8C09-475D-A8D1-EA45E4D79C1F}"/>
    <cellStyle name="Millares 6 6 6" xfId="715" xr:uid="{775BB764-A722-4E0E-82C9-1EA14B49D3E5}"/>
    <cellStyle name="Millares 6 7" xfId="182" xr:uid="{9FB6FF73-11C7-4CFB-A0A7-2F05BBB1B65C}"/>
    <cellStyle name="Millares 6 7 2" xfId="1530" xr:uid="{7752B168-5BE5-45A7-9752-D116DDD49655}"/>
    <cellStyle name="Millares 6 7 3" xfId="2030" xr:uid="{01151036-EFB1-423B-91F0-3F4B68804D2A}"/>
    <cellStyle name="Millares 6 7 4" xfId="2528" xr:uid="{B1CB549D-0327-4A5A-A676-6E994DD6A4EF}"/>
    <cellStyle name="Millares 6 7 5" xfId="1029" xr:uid="{48BDD9DE-232C-4705-B5A5-651FF94897D9}"/>
    <cellStyle name="Millares 6 8" xfId="872" xr:uid="{41E8EF8F-A1D2-48FC-AE21-A8298CCB3151}"/>
    <cellStyle name="Millares 6 9" xfId="1373" xr:uid="{8B201F02-8D45-415F-97D4-EF72ECE1F444}"/>
    <cellStyle name="Millares 7" xfId="29" xr:uid="{A091562E-E82F-455B-82D5-A28552D85CA6}"/>
    <cellStyle name="Millares 7 10" xfId="562" xr:uid="{CF75B3AC-89BA-4B45-BA34-75E1ED7788E7}"/>
    <cellStyle name="Millares 7 2" xfId="80" xr:uid="{6296C610-BA30-4069-A3CC-07244BD8C228}"/>
    <cellStyle name="Millares 7 2 2" xfId="430" xr:uid="{531CE202-DE92-45F3-8AAA-821540E2E360}"/>
    <cellStyle name="Millares 7 2 2 2" xfId="1272" xr:uid="{6ED99C79-3240-41EB-8AA2-3D5B924FE8BE}"/>
    <cellStyle name="Millares 7 2 2 3" xfId="1769" xr:uid="{1AC8F420-E3A0-463B-AA00-D8A6481F5B6A}"/>
    <cellStyle name="Millares 7 2 2 4" xfId="2269" xr:uid="{B38336CE-9096-4DDF-90C0-FEFB9DC7BE73}"/>
    <cellStyle name="Millares 7 2 2 5" xfId="2767" xr:uid="{EAF5575E-F7B9-4698-9949-15346FF9CAA0}"/>
    <cellStyle name="Millares 7 2 2 6" xfId="770" xr:uid="{D00B870C-1E48-45E1-8032-6A4354D4F86B}"/>
    <cellStyle name="Millares 7 2 3" xfId="273" xr:uid="{C2081D3B-13DB-42F6-85A2-2BEDAC33C13D}"/>
    <cellStyle name="Millares 7 2 3 2" xfId="1612" xr:uid="{81FA6B33-8004-4DC2-955A-20D4B87A1F09}"/>
    <cellStyle name="Millares 7 2 3 3" xfId="2112" xr:uid="{8019A1A4-87FC-49EA-A04E-8C0C700A1731}"/>
    <cellStyle name="Millares 7 2 3 4" xfId="2610" xr:uid="{A2D9F1CB-6616-4048-A79E-556C7C99C0B3}"/>
    <cellStyle name="Millares 7 2 3 5" xfId="1115" xr:uid="{E8F7797A-B04C-467B-96A9-86E4389FF43E}"/>
    <cellStyle name="Millares 7 2 4" xfId="927" xr:uid="{AB50CD48-ED8D-4460-88A0-F5BA40982663}"/>
    <cellStyle name="Millares 7 2 5" xfId="1428" xr:uid="{505CF587-875C-43F5-9554-714E27E44C96}"/>
    <cellStyle name="Millares 7 2 6" xfId="1928" xr:uid="{F860C6C1-771D-436D-BF8E-872EBEBD26C9}"/>
    <cellStyle name="Millares 7 2 7" xfId="2426" xr:uid="{1238242D-4811-4F04-BDB3-FBA78C7F2624}"/>
    <cellStyle name="Millares 7 2 8" xfId="613" xr:uid="{EA981983-5F9B-4DB0-802D-F24878824AAA}"/>
    <cellStyle name="Millares 7 3" xfId="133" xr:uid="{96E22AB6-CA54-466D-BE07-F68D369CB109}"/>
    <cellStyle name="Millares 7 3 2" xfId="483" xr:uid="{1E9DF3AE-06D1-4DF3-BE8E-1BBC3DAEF385}"/>
    <cellStyle name="Millares 7 3 2 2" xfId="1325" xr:uid="{1B061DB6-829A-4A6F-8E36-0406746C9181}"/>
    <cellStyle name="Millares 7 3 2 3" xfId="1822" xr:uid="{8C162A11-F12D-4E05-AD51-E831A94EA3EF}"/>
    <cellStyle name="Millares 7 3 2 4" xfId="2322" xr:uid="{AD75F2FF-5BD2-433B-80FC-9B0CDC1CA834}"/>
    <cellStyle name="Millares 7 3 2 5" xfId="2820" xr:uid="{4A030B6D-D5F1-47F0-B745-C02E7C1A0EFF}"/>
    <cellStyle name="Millares 7 3 2 6" xfId="823" xr:uid="{62D9CAE8-B88A-480C-93DF-1EC2521FDCA4}"/>
    <cellStyle name="Millares 7 3 3" xfId="326" xr:uid="{81A38CB0-C27B-42F7-9EF4-502F45717596}"/>
    <cellStyle name="Millares 7 3 3 2" xfId="1665" xr:uid="{1F3C969E-D508-49B0-AAF6-685D0152D2F0}"/>
    <cellStyle name="Millares 7 3 3 3" xfId="2165" xr:uid="{87FC08DD-B586-493F-BC59-1BA859E1E8BB}"/>
    <cellStyle name="Millares 7 3 3 4" xfId="2663" xr:uid="{814FED50-FB18-4407-8D59-8024AD1A40D7}"/>
    <cellStyle name="Millares 7 3 3 5" xfId="1168" xr:uid="{DCA04A07-EEFB-4649-BAFC-2F796F1F0778}"/>
    <cellStyle name="Millares 7 3 4" xfId="980" xr:uid="{4502F6D7-15B2-4A7C-9374-50E0FA6251AB}"/>
    <cellStyle name="Millares 7 3 5" xfId="1481" xr:uid="{C6083E2C-54B1-4033-9EEA-7EC48F64F9F9}"/>
    <cellStyle name="Millares 7 3 6" xfId="1981" xr:uid="{14F7F28D-9302-476A-90F6-3722CD462957}"/>
    <cellStyle name="Millares 7 3 7" xfId="2479" xr:uid="{1429E18C-21CA-4013-A482-8714439A5BA6}"/>
    <cellStyle name="Millares 7 3 8" xfId="666" xr:uid="{A0AD0EB3-5638-475F-A137-40B1F3E93953}"/>
    <cellStyle name="Millares 7 4" xfId="379" xr:uid="{7786C14E-4D4D-4F64-B8F0-FFCBC73B25A7}"/>
    <cellStyle name="Millares 7 4 2" xfId="1221" xr:uid="{CEC81918-F4B8-43F4-A8B4-2FEFAC8323A8}"/>
    <cellStyle name="Millares 7 4 3" xfId="1718" xr:uid="{3B81835C-9D07-4937-9414-4C3BF2E95DA9}"/>
    <cellStyle name="Millares 7 4 4" xfId="2218" xr:uid="{4ED66AB0-BCC6-4482-9306-588B5D9CC93D}"/>
    <cellStyle name="Millares 7 4 5" xfId="2716" xr:uid="{65495636-A438-44DA-A501-0F26CA505F20}"/>
    <cellStyle name="Millares 7 4 6" xfId="719" xr:uid="{9EE0D44F-773B-425B-AA79-44FC88BDBC6A}"/>
    <cellStyle name="Millares 7 5" xfId="222" xr:uid="{FC2A8C9D-082A-42FA-94D4-57E47923DFA4}"/>
    <cellStyle name="Millares 7 5 2" xfId="1561" xr:uid="{DB72283A-D6C5-43E4-BAB4-A025288DFDA0}"/>
    <cellStyle name="Millares 7 5 3" xfId="2061" xr:uid="{21F04423-0B20-48A3-A08E-981C08C70D6A}"/>
    <cellStyle name="Millares 7 5 4" xfId="2559" xr:uid="{CA21CB65-C837-4B5E-9372-411B7444CB25}"/>
    <cellStyle name="Millares 7 5 5" xfId="1064" xr:uid="{74D69C4A-C906-4C36-932F-882EDECDA762}"/>
    <cellStyle name="Millares 7 6" xfId="876" xr:uid="{2B80D366-0974-472C-B915-38B0ABF72036}"/>
    <cellStyle name="Millares 7 7" xfId="1377" xr:uid="{4593ACBB-9796-42CC-81F9-095FF706DB3B}"/>
    <cellStyle name="Millares 7 8" xfId="1877" xr:uid="{F18DA86E-B3EF-4ADB-8C15-AEEDCA537D74}"/>
    <cellStyle name="Millares 7 9" xfId="2375" xr:uid="{1B5A6539-2E15-4D08-84E4-3C94E7EB7210}"/>
    <cellStyle name="Millares 8" xfId="53" xr:uid="{4A0893FA-B3B5-484A-9C34-82DA280B1658}"/>
    <cellStyle name="Millares 8 10" xfId="586" xr:uid="{D9982822-93D4-4353-8EE3-037316D41064}"/>
    <cellStyle name="Millares 8 2" xfId="104" xr:uid="{FB69E178-000C-4021-A7F3-6661EE06DAAE}"/>
    <cellStyle name="Millares 8 2 2" xfId="454" xr:uid="{1110608E-16A7-4B2C-B6AA-7871B3D94D0D}"/>
    <cellStyle name="Millares 8 2 2 2" xfId="1296" xr:uid="{2FBBDD1B-FBA5-4482-B8A0-AC606102E819}"/>
    <cellStyle name="Millares 8 2 2 3" xfId="1793" xr:uid="{0A40AAA8-00E1-4FD4-8A07-D3CBD0101F8A}"/>
    <cellStyle name="Millares 8 2 2 4" xfId="2293" xr:uid="{0687CE02-90CF-4336-A2A5-53E178828C4A}"/>
    <cellStyle name="Millares 8 2 2 5" xfId="2791" xr:uid="{7096FE6B-FD21-49E7-B51E-93F2D703B8EA}"/>
    <cellStyle name="Millares 8 2 2 6" xfId="794" xr:uid="{544FF1ED-9864-4EA4-AB50-2590B86FA8AB}"/>
    <cellStyle name="Millares 8 2 3" xfId="297" xr:uid="{541A7872-8F77-44FF-BF61-BB44FAA32AE7}"/>
    <cellStyle name="Millares 8 2 3 2" xfId="1636" xr:uid="{14F87342-56BE-4FED-9C01-CD7CC05419D5}"/>
    <cellStyle name="Millares 8 2 3 3" xfId="2136" xr:uid="{C4D2B18D-0673-4412-9233-34BB8ADE2A50}"/>
    <cellStyle name="Millares 8 2 3 4" xfId="2634" xr:uid="{24FAE3EC-388A-4B19-A775-1F47B457BF54}"/>
    <cellStyle name="Millares 8 2 3 5" xfId="1139" xr:uid="{D8005E9A-E805-4CA9-A20C-CCA779B93D7C}"/>
    <cellStyle name="Millares 8 2 4" xfId="951" xr:uid="{AF08A6AC-AE4E-45FE-875B-858FD562ADAB}"/>
    <cellStyle name="Millares 8 2 5" xfId="1452" xr:uid="{0676FD23-DA72-4956-92EA-29C470A625A6}"/>
    <cellStyle name="Millares 8 2 6" xfId="1952" xr:uid="{69E27F4D-08E3-458F-9937-508649A7953B}"/>
    <cellStyle name="Millares 8 2 7" xfId="2450" xr:uid="{1CAB43D5-312D-4574-8149-14E55B750CF5}"/>
    <cellStyle name="Millares 8 2 8" xfId="637" xr:uid="{1C38B560-3926-40B8-8DA4-A200DE2A8DA7}"/>
    <cellStyle name="Millares 8 3" xfId="157" xr:uid="{04B07D6C-BF55-4BFD-8218-49FEF90E3515}"/>
    <cellStyle name="Millares 8 3 2" xfId="507" xr:uid="{1FF5DCC1-9448-4EDA-BC42-4CB3A83D4C3D}"/>
    <cellStyle name="Millares 8 3 2 2" xfId="1349" xr:uid="{39E7F0ED-1AAB-4E8D-BD5D-AA4BF168A167}"/>
    <cellStyle name="Millares 8 3 2 3" xfId="1846" xr:uid="{B9A5BB7B-77D6-478B-ADEB-F552AC00F59E}"/>
    <cellStyle name="Millares 8 3 2 4" xfId="2346" xr:uid="{319034CF-D599-41E7-B2FE-2ABB381D8E42}"/>
    <cellStyle name="Millares 8 3 2 5" xfId="2844" xr:uid="{C54E8E5D-2201-48AE-8114-6D55B95A735B}"/>
    <cellStyle name="Millares 8 3 2 6" xfId="847" xr:uid="{9422D2B4-772D-40FD-8873-3BE6304EB2B9}"/>
    <cellStyle name="Millares 8 3 3" xfId="350" xr:uid="{3DEBE0DA-9043-4C0D-93A2-19C2829A0C5E}"/>
    <cellStyle name="Millares 8 3 3 2" xfId="1689" xr:uid="{B352CE03-7B5E-468C-8DA2-60CD33FFE948}"/>
    <cellStyle name="Millares 8 3 3 3" xfId="2189" xr:uid="{7D337BD9-9839-47EB-B69C-D382D4766FC6}"/>
    <cellStyle name="Millares 8 3 3 4" xfId="2687" xr:uid="{FCA3D8F5-E578-492A-AAD9-6739F4DE9E56}"/>
    <cellStyle name="Millares 8 3 3 5" xfId="1192" xr:uid="{665287FA-771C-4ED9-A514-3E92A4263291}"/>
    <cellStyle name="Millares 8 3 4" xfId="1004" xr:uid="{0752441D-FB75-483D-A7CC-EF35237B00DA}"/>
    <cellStyle name="Millares 8 3 5" xfId="1505" xr:uid="{566E22D5-89D3-45EA-B425-6E7DFBFBAAA8}"/>
    <cellStyle name="Millares 8 3 6" xfId="2005" xr:uid="{F778F0FE-CCFA-44E2-811B-78C1E3DA70C3}"/>
    <cellStyle name="Millares 8 3 7" xfId="2503" xr:uid="{9A4CB01E-F755-40C2-B84E-885B803D9CF3}"/>
    <cellStyle name="Millares 8 3 8" xfId="690" xr:uid="{2A79328F-B5CD-4AE1-97B8-F253436674EA}"/>
    <cellStyle name="Millares 8 4" xfId="403" xr:uid="{48B435D2-56C6-48DC-AD90-C950EA11B8AD}"/>
    <cellStyle name="Millares 8 4 2" xfId="1245" xr:uid="{6DDE2D19-C22F-4B6C-918F-AE4FEFAEA82F}"/>
    <cellStyle name="Millares 8 4 3" xfId="1742" xr:uid="{2D288305-4F3A-4694-B52F-8D0E7E20FB15}"/>
    <cellStyle name="Millares 8 4 4" xfId="2242" xr:uid="{3E4FE7DB-D476-4DAC-88BA-78082B49DC3B}"/>
    <cellStyle name="Millares 8 4 5" xfId="2740" xr:uid="{E2B4C4E7-8EF8-459A-99A0-61B7F6E5A80D}"/>
    <cellStyle name="Millares 8 4 6" xfId="743" xr:uid="{495C7AE4-D327-4D6E-9D2E-ED92424F7FD8}"/>
    <cellStyle name="Millares 8 5" xfId="246" xr:uid="{64F2D117-059A-4F50-9299-10560F2D5FFD}"/>
    <cellStyle name="Millares 8 5 2" xfId="1585" xr:uid="{42CCB89F-FB8C-474A-9392-3A9F69251394}"/>
    <cellStyle name="Millares 8 5 3" xfId="2085" xr:uid="{46F85B30-F066-4EAD-A773-964FFB42F8BF}"/>
    <cellStyle name="Millares 8 5 4" xfId="2583" xr:uid="{4AE27E80-CD06-4D46-9536-E87AE8548829}"/>
    <cellStyle name="Millares 8 5 5" xfId="1088" xr:uid="{2153622B-2F96-49E3-ABF2-D1BE7D68AFCC}"/>
    <cellStyle name="Millares 8 6" xfId="900" xr:uid="{A155C4E2-84A4-4FF7-ACFF-07719F3AF961}"/>
    <cellStyle name="Millares 8 7" xfId="1401" xr:uid="{222684EC-A947-4E0F-B10F-566009FB1AC7}"/>
    <cellStyle name="Millares 8 8" xfId="1901" xr:uid="{C35FCDBC-590C-4224-A2B4-1002F03C3070}"/>
    <cellStyle name="Millares 8 9" xfId="2399" xr:uid="{75E69A96-4832-4741-B1DA-0E46C325D4E9}"/>
    <cellStyle name="Millares 9" xfId="55" xr:uid="{F0F0DCAC-018C-4FEE-AB75-F6FCDA9F92AC}"/>
    <cellStyle name="Millares 9 2" xfId="405" xr:uid="{6C9E0502-E40F-4719-8417-032C80961015}"/>
    <cellStyle name="Millares 9 2 2" xfId="1247" xr:uid="{774045C2-F547-4CEA-804F-5B1DF7008196}"/>
    <cellStyle name="Millares 9 2 3" xfId="1744" xr:uid="{FC2FF18F-E659-4EBC-9B08-E8AAA3E416CE}"/>
    <cellStyle name="Millares 9 2 4" xfId="2244" xr:uid="{5B343D50-37F0-4456-BD62-7436E6B5CD8C}"/>
    <cellStyle name="Millares 9 2 5" xfId="2742" xr:uid="{4C4FDD8E-B543-45B4-8C4F-3C87FBE41B6C}"/>
    <cellStyle name="Millares 9 2 6" xfId="745" xr:uid="{135601CB-9331-4463-8CAA-F4358ADDED56}"/>
    <cellStyle name="Millares 9 3" xfId="248" xr:uid="{AF75A4CE-2E96-4812-B546-9BE1FAD4BE4B}"/>
    <cellStyle name="Millares 9 3 2" xfId="1587" xr:uid="{57E0842B-40AD-4FA4-BBDC-2825AA98DC30}"/>
    <cellStyle name="Millares 9 3 3" xfId="2087" xr:uid="{5661BA17-8AD1-4D84-B9B0-3E75DDE34FA5}"/>
    <cellStyle name="Millares 9 3 4" xfId="2585" xr:uid="{B3DEB4EE-FC33-41AD-B3E6-29D68DA50F69}"/>
    <cellStyle name="Millares 9 3 5" xfId="1090" xr:uid="{DE8BE557-8B44-49E8-98FF-B7F2F55BD354}"/>
    <cellStyle name="Millares 9 4" xfId="902" xr:uid="{9C24F8F6-9980-4BC8-B878-006EB219D993}"/>
    <cellStyle name="Millares 9 5" xfId="1403" xr:uid="{A6C08F3E-DA63-4F81-B744-54EB29347073}"/>
    <cellStyle name="Millares 9 6" xfId="1903" xr:uid="{9BD1EB9A-11BD-4CFF-AF9E-CB59D8701B77}"/>
    <cellStyle name="Millares 9 7" xfId="2401" xr:uid="{D2E08DFA-445D-48E1-9C59-2C889E31B5E4}"/>
    <cellStyle name="Millares 9 8" xfId="588" xr:uid="{B61FF1C2-2E2F-486F-9040-472940674801}"/>
    <cellStyle name="Moneda 2" xfId="189" xr:uid="{A8721D7E-09E7-41A9-B8CF-D73F704A4108}"/>
    <cellStyle name="Moneda 2 2" xfId="1031" xr:uid="{E93FA7CB-4939-425B-A15F-D24842311269}"/>
    <cellStyle name="Moneda 2 3" xfId="1532" xr:uid="{30BAF958-C0C1-47C1-99B3-5469195C073D}"/>
    <cellStyle name="Moneda 2 4" xfId="2032" xr:uid="{748EA6DF-C6B5-4D5E-B75D-60CA45043311}"/>
    <cellStyle name="Moneda 2 5" xfId="2530" xr:uid="{49605F9A-EEBD-40CF-8D69-127068B414D6}"/>
    <cellStyle name="Moneda 2 6" xfId="534" xr:uid="{A492CEE3-FCBC-4BA8-869B-31D12CFFE494}"/>
    <cellStyle name="Normal" xfId="0" builtinId="0"/>
    <cellStyle name="Normal 2" xfId="1" xr:uid="{9157F470-6435-4292-BBD0-3C5B0E331556}"/>
    <cellStyle name="Normal 2 2" xfId="188" xr:uid="{A631490D-9590-414B-9435-3A9CD180C7A4}"/>
    <cellStyle name="Normal 2 3" xfId="184" xr:uid="{31309420-6E0D-46D0-AA1A-BEDB5D5D6173}"/>
    <cellStyle name="Normal 3" xfId="9" xr:uid="{1F2C8730-0442-4E7D-9A9B-197521AF4EF5}"/>
    <cellStyle name="Normal 3 2" xfId="185" xr:uid="{AC1CDD53-B96E-4934-B9C0-CF95F00EA43C}"/>
    <cellStyle name="Normal 4" xfId="190" xr:uid="{AA3BA334-B862-4D34-BF74-5FA8B1EEE20F}"/>
    <cellStyle name="Normal 4 2" xfId="1032" xr:uid="{CF109553-5734-4D2D-BCA9-CE55A0BB24B0}"/>
    <cellStyle name="Normal 5" xfId="191" xr:uid="{E81B921C-1664-4AE3-AD0C-FD76A217F493}"/>
    <cellStyle name="Normal 5 2" xfId="1033" xr:uid="{147BB2D0-4705-4986-8F47-17A71AF0317F}"/>
    <cellStyle name="Normal 6" xfId="192" xr:uid="{5AC1C2A7-DE40-41AB-A902-135BE886DF26}"/>
    <cellStyle name="Normal 6 2" xfId="1034" xr:uid="{81361727-AEA7-45D1-B4ED-FEEDE84372B4}"/>
    <cellStyle name="Normal 7" xfId="193" xr:uid="{124551C0-08A4-49AA-9AFB-42BD2AF3F6FD}"/>
    <cellStyle name="Normal 7 2" xfId="1035" xr:uid="{34F12281-2550-42A2-9275-699D5131ABD5}"/>
    <cellStyle name="Normal 8" xfId="194" xr:uid="{8FB62342-54A2-4522-A66E-C91799555F31}"/>
    <cellStyle name="Normal 8 2" xfId="1036" xr:uid="{1A042CD0-FFBC-44A0-89F9-36A845081409}"/>
    <cellStyle name="Porcentaje 2" xfId="187" xr:uid="{7251BC6A-2BA9-46ED-8EB5-EB1B9E3F24B0}"/>
    <cellStyle name="Porcentaje 3" xfId="183" xr:uid="{8325C41A-08FB-4B54-86B4-8A5F4A056C41}"/>
  </cellStyles>
  <dxfs count="62">
    <dxf>
      <fill>
        <patternFill patternType="solid">
          <bgColor theme="0"/>
        </patternFill>
      </fill>
    </dxf>
    <dxf>
      <fill>
        <patternFill patternType="solid">
          <bgColor theme="0"/>
        </patternFill>
      </fill>
    </dxf>
    <dxf>
      <fill>
        <patternFill patternType="solid">
          <bgColor theme="0"/>
        </patternFill>
      </fill>
    </dxf>
    <dxf>
      <fill>
        <patternFill>
          <bgColor rgb="FF92D050"/>
        </patternFill>
      </fill>
    </dxf>
    <dxf>
      <fill>
        <patternFill>
          <bgColor rgb="FFFF0000"/>
        </patternFill>
      </fill>
    </dxf>
    <dxf>
      <font>
        <color rgb="FF9C0006"/>
      </font>
      <fill>
        <patternFill>
          <bgColor rgb="FFFFC7CE"/>
        </patternFill>
      </fill>
    </dxf>
    <dxf>
      <fill>
        <patternFill patternType="solid">
          <bgColor theme="0"/>
        </patternFill>
      </fill>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Narrow"/>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numFmt numFmtId="164" formatCode="[$-F400]h:mm:ss\ AM/PM"/>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9" formatCode="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9" formatCode="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alignment horizontal="center"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bottom style="thin">
          <color indexed="64"/>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CECFF"/>
      <color rgb="FFE0FFA3"/>
      <color rgb="FFCCFFCC"/>
      <color rgb="FF00FF00"/>
      <color rgb="FF0DA31F"/>
      <color rgb="FF139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chartsheet" Target="chartsheets/sheet1.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worksheet" Target="worksheets/sheet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NOVIEMBRE!$A$11</c:f>
              <c:strCache>
                <c:ptCount val="1"/>
                <c:pt idx="0">
                  <c:v>Columna1</c:v>
                </c:pt>
              </c:strCache>
            </c:strRef>
          </c:tx>
          <c:spPr>
            <a:solidFill>
              <a:schemeClr val="accent1"/>
            </a:solidFill>
            <a:ln>
              <a:noFill/>
            </a:ln>
            <a:effectLst/>
          </c:spPr>
          <c:invertIfNegative val="0"/>
          <c:val>
            <c:numRef>
              <c:f>NOVIEMBRE!$A$12:$A$353</c:f>
              <c:numCache>
                <c:formatCode>General</c:formatCode>
                <c:ptCount val="3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36</c:v>
                </c:pt>
                <c:pt idx="37">
                  <c:v>37</c:v>
                </c:pt>
                <c:pt idx="38">
                  <c:v>38</c:v>
                </c:pt>
                <c:pt idx="39">
                  <c:v>39</c:v>
                </c:pt>
                <c:pt idx="40">
                  <c:v>40</c:v>
                </c:pt>
                <c:pt idx="41">
                  <c:v>41</c:v>
                </c:pt>
                <c:pt idx="42">
                  <c:v>42</c:v>
                </c:pt>
                <c:pt idx="43">
                  <c:v>43</c:v>
                </c:pt>
                <c:pt idx="44">
                  <c:v>44</c:v>
                </c:pt>
                <c:pt idx="45">
                  <c:v>45</c:v>
                </c:pt>
                <c:pt idx="46">
                  <c:v>46</c:v>
                </c:pt>
                <c:pt idx="47">
                  <c:v>47</c:v>
                </c:pt>
                <c:pt idx="48">
                  <c:v>51</c:v>
                </c:pt>
                <c:pt idx="49">
                  <c:v>52</c:v>
                </c:pt>
                <c:pt idx="50">
                  <c:v>54</c:v>
                </c:pt>
                <c:pt idx="51">
                  <c:v>55</c:v>
                </c:pt>
                <c:pt idx="52">
                  <c:v>59</c:v>
                </c:pt>
                <c:pt idx="53">
                  <c:v>60</c:v>
                </c:pt>
                <c:pt idx="54">
                  <c:v>61</c:v>
                </c:pt>
                <c:pt idx="55">
                  <c:v>62</c:v>
                </c:pt>
                <c:pt idx="56">
                  <c:v>63</c:v>
                </c:pt>
                <c:pt idx="57">
                  <c:v>64</c:v>
                </c:pt>
                <c:pt idx="58">
                  <c:v>64</c:v>
                </c:pt>
                <c:pt idx="59">
                  <c:v>66</c:v>
                </c:pt>
                <c:pt idx="60">
                  <c:v>67</c:v>
                </c:pt>
                <c:pt idx="61">
                  <c:v>66</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83</c:v>
                </c:pt>
                <c:pt idx="77">
                  <c:v>84</c:v>
                </c:pt>
                <c:pt idx="78">
                  <c:v>85</c:v>
                </c:pt>
                <c:pt idx="79">
                  <c:v>89</c:v>
                </c:pt>
                <c:pt idx="80">
                  <c:v>90</c:v>
                </c:pt>
                <c:pt idx="81">
                  <c:v>91</c:v>
                </c:pt>
                <c:pt idx="82">
                  <c:v>92</c:v>
                </c:pt>
                <c:pt idx="83">
                  <c:v>93</c:v>
                </c:pt>
                <c:pt idx="84">
                  <c:v>94</c:v>
                </c:pt>
                <c:pt idx="85">
                  <c:v>95</c:v>
                </c:pt>
                <c:pt idx="86">
                  <c:v>96</c:v>
                </c:pt>
                <c:pt idx="87">
                  <c:v>97</c:v>
                </c:pt>
                <c:pt idx="88">
                  <c:v>98</c:v>
                </c:pt>
                <c:pt idx="89">
                  <c:v>99</c:v>
                </c:pt>
                <c:pt idx="90">
                  <c:v>100</c:v>
                </c:pt>
                <c:pt idx="91">
                  <c:v>101</c:v>
                </c:pt>
                <c:pt idx="92">
                  <c:v>102</c:v>
                </c:pt>
                <c:pt idx="93">
                  <c:v>103</c:v>
                </c:pt>
                <c:pt idx="94">
                  <c:v>104</c:v>
                </c:pt>
                <c:pt idx="95">
                  <c:v>105</c:v>
                </c:pt>
                <c:pt idx="96">
                  <c:v>106</c:v>
                </c:pt>
                <c:pt idx="97">
                  <c:v>107</c:v>
                </c:pt>
                <c:pt idx="98">
                  <c:v>108</c:v>
                </c:pt>
                <c:pt idx="99">
                  <c:v>109</c:v>
                </c:pt>
                <c:pt idx="100">
                  <c:v>110</c:v>
                </c:pt>
                <c:pt idx="101">
                  <c:v>111</c:v>
                </c:pt>
                <c:pt idx="102">
                  <c:v>112</c:v>
                </c:pt>
                <c:pt idx="103">
                  <c:v>113</c:v>
                </c:pt>
                <c:pt idx="104">
                  <c:v>114</c:v>
                </c:pt>
                <c:pt idx="105">
                  <c:v>115</c:v>
                </c:pt>
                <c:pt idx="106">
                  <c:v>116</c:v>
                </c:pt>
                <c:pt idx="107">
                  <c:v>117</c:v>
                </c:pt>
                <c:pt idx="108">
                  <c:v>118</c:v>
                </c:pt>
                <c:pt idx="109">
                  <c:v>119</c:v>
                </c:pt>
                <c:pt idx="110">
                  <c:v>123</c:v>
                </c:pt>
                <c:pt idx="111">
                  <c:v>124</c:v>
                </c:pt>
                <c:pt idx="112">
                  <c:v>125</c:v>
                </c:pt>
                <c:pt idx="113">
                  <c:v>126</c:v>
                </c:pt>
                <c:pt idx="114">
                  <c:v>127</c:v>
                </c:pt>
                <c:pt idx="115">
                  <c:v>128</c:v>
                </c:pt>
                <c:pt idx="116">
                  <c:v>129</c:v>
                </c:pt>
                <c:pt idx="117">
                  <c:v>130</c:v>
                </c:pt>
                <c:pt idx="118">
                  <c:v>131</c:v>
                </c:pt>
                <c:pt idx="119">
                  <c:v>132</c:v>
                </c:pt>
                <c:pt idx="120">
                  <c:v>133</c:v>
                </c:pt>
                <c:pt idx="121">
                  <c:v>134</c:v>
                </c:pt>
                <c:pt idx="122">
                  <c:v>135</c:v>
                </c:pt>
                <c:pt idx="123">
                  <c:v>136</c:v>
                </c:pt>
                <c:pt idx="124">
                  <c:v>137</c:v>
                </c:pt>
                <c:pt idx="125">
                  <c:v>138</c:v>
                </c:pt>
                <c:pt idx="126">
                  <c:v>139</c:v>
                </c:pt>
                <c:pt idx="127">
                  <c:v>136</c:v>
                </c:pt>
                <c:pt idx="128">
                  <c:v>141</c:v>
                </c:pt>
                <c:pt idx="129">
                  <c:v>142</c:v>
                </c:pt>
                <c:pt idx="130">
                  <c:v>143</c:v>
                </c:pt>
                <c:pt idx="131">
                  <c:v>144</c:v>
                </c:pt>
                <c:pt idx="132">
                  <c:v>145</c:v>
                </c:pt>
                <c:pt idx="133">
                  <c:v>146</c:v>
                </c:pt>
                <c:pt idx="134">
                  <c:v>147</c:v>
                </c:pt>
                <c:pt idx="135">
                  <c:v>148</c:v>
                </c:pt>
                <c:pt idx="136">
                  <c:v>149</c:v>
                </c:pt>
                <c:pt idx="137">
                  <c:v>150</c:v>
                </c:pt>
                <c:pt idx="138">
                  <c:v>151</c:v>
                </c:pt>
                <c:pt idx="139">
                  <c:v>152</c:v>
                </c:pt>
                <c:pt idx="140">
                  <c:v>153</c:v>
                </c:pt>
                <c:pt idx="141">
                  <c:v>154</c:v>
                </c:pt>
                <c:pt idx="142">
                  <c:v>155</c:v>
                </c:pt>
                <c:pt idx="143">
                  <c:v>156</c:v>
                </c:pt>
                <c:pt idx="144">
                  <c:v>157</c:v>
                </c:pt>
                <c:pt idx="145">
                  <c:v>158</c:v>
                </c:pt>
                <c:pt idx="146">
                  <c:v>159</c:v>
                </c:pt>
                <c:pt idx="147">
                  <c:v>160</c:v>
                </c:pt>
                <c:pt idx="148">
                  <c:v>161</c:v>
                </c:pt>
                <c:pt idx="149">
                  <c:v>162</c:v>
                </c:pt>
                <c:pt idx="150">
                  <c:v>163</c:v>
                </c:pt>
                <c:pt idx="151">
                  <c:v>167</c:v>
                </c:pt>
                <c:pt idx="152">
                  <c:v>168</c:v>
                </c:pt>
                <c:pt idx="153">
                  <c:v>169</c:v>
                </c:pt>
                <c:pt idx="154">
                  <c:v>170</c:v>
                </c:pt>
                <c:pt idx="155">
                  <c:v>171</c:v>
                </c:pt>
                <c:pt idx="156">
                  <c:v>172</c:v>
                </c:pt>
                <c:pt idx="157">
                  <c:v>173</c:v>
                </c:pt>
                <c:pt idx="158">
                  <c:v>174</c:v>
                </c:pt>
                <c:pt idx="159">
                  <c:v>175</c:v>
                </c:pt>
                <c:pt idx="160">
                  <c:v>176</c:v>
                </c:pt>
                <c:pt idx="161">
                  <c:v>177</c:v>
                </c:pt>
                <c:pt idx="162">
                  <c:v>178</c:v>
                </c:pt>
                <c:pt idx="163">
                  <c:v>179</c:v>
                </c:pt>
                <c:pt idx="164">
                  <c:v>180</c:v>
                </c:pt>
                <c:pt idx="165">
                  <c:v>181</c:v>
                </c:pt>
                <c:pt idx="166">
                  <c:v>182</c:v>
                </c:pt>
                <c:pt idx="167">
                  <c:v>181</c:v>
                </c:pt>
                <c:pt idx="168">
                  <c:v>182</c:v>
                </c:pt>
                <c:pt idx="169">
                  <c:v>183</c:v>
                </c:pt>
                <c:pt idx="170">
                  <c:v>184</c:v>
                </c:pt>
                <c:pt idx="171">
                  <c:v>185</c:v>
                </c:pt>
                <c:pt idx="172">
                  <c:v>186</c:v>
                </c:pt>
                <c:pt idx="173">
                  <c:v>187</c:v>
                </c:pt>
                <c:pt idx="174">
                  <c:v>188</c:v>
                </c:pt>
                <c:pt idx="175">
                  <c:v>189</c:v>
                </c:pt>
                <c:pt idx="176">
                  <c:v>190</c:v>
                </c:pt>
                <c:pt idx="177">
                  <c:v>191</c:v>
                </c:pt>
                <c:pt idx="178">
                  <c:v>192</c:v>
                </c:pt>
                <c:pt idx="179">
                  <c:v>193</c:v>
                </c:pt>
                <c:pt idx="180">
                  <c:v>194</c:v>
                </c:pt>
                <c:pt idx="181">
                  <c:v>195</c:v>
                </c:pt>
                <c:pt idx="182">
                  <c:v>199</c:v>
                </c:pt>
                <c:pt idx="183">
                  <c:v>200</c:v>
                </c:pt>
                <c:pt idx="184">
                  <c:v>201</c:v>
                </c:pt>
                <c:pt idx="185">
                  <c:v>202</c:v>
                </c:pt>
                <c:pt idx="186">
                  <c:v>203</c:v>
                </c:pt>
                <c:pt idx="187">
                  <c:v>204</c:v>
                </c:pt>
                <c:pt idx="188">
                  <c:v>205</c:v>
                </c:pt>
                <c:pt idx="189">
                  <c:v>206</c:v>
                </c:pt>
                <c:pt idx="190">
                  <c:v>207</c:v>
                </c:pt>
                <c:pt idx="191">
                  <c:v>208</c:v>
                </c:pt>
                <c:pt idx="192">
                  <c:v>209</c:v>
                </c:pt>
                <c:pt idx="193">
                  <c:v>210</c:v>
                </c:pt>
                <c:pt idx="194">
                  <c:v>211</c:v>
                </c:pt>
                <c:pt idx="195">
                  <c:v>212</c:v>
                </c:pt>
                <c:pt idx="196">
                  <c:v>216</c:v>
                </c:pt>
                <c:pt idx="197">
                  <c:v>217</c:v>
                </c:pt>
                <c:pt idx="198">
                  <c:v>218</c:v>
                </c:pt>
                <c:pt idx="199">
                  <c:v>219</c:v>
                </c:pt>
                <c:pt idx="200">
                  <c:v>220</c:v>
                </c:pt>
                <c:pt idx="201">
                  <c:v>221</c:v>
                </c:pt>
                <c:pt idx="202">
                  <c:v>222</c:v>
                </c:pt>
                <c:pt idx="203">
                  <c:v>223</c:v>
                </c:pt>
                <c:pt idx="204">
                  <c:v>224</c:v>
                </c:pt>
                <c:pt idx="205">
                  <c:v>225</c:v>
                </c:pt>
                <c:pt idx="206">
                  <c:v>226</c:v>
                </c:pt>
                <c:pt idx="207">
                  <c:v>227</c:v>
                </c:pt>
                <c:pt idx="208">
                  <c:v>228</c:v>
                </c:pt>
                <c:pt idx="209">
                  <c:v>229</c:v>
                </c:pt>
                <c:pt idx="210">
                  <c:v>230</c:v>
                </c:pt>
                <c:pt idx="211">
                  <c:v>231</c:v>
                </c:pt>
                <c:pt idx="212">
                  <c:v>232</c:v>
                </c:pt>
                <c:pt idx="213">
                  <c:v>233</c:v>
                </c:pt>
                <c:pt idx="214">
                  <c:v>234</c:v>
                </c:pt>
                <c:pt idx="215">
                  <c:v>235</c:v>
                </c:pt>
                <c:pt idx="216">
                  <c:v>236</c:v>
                </c:pt>
                <c:pt idx="217">
                  <c:v>237</c:v>
                </c:pt>
                <c:pt idx="218">
                  <c:v>238</c:v>
                </c:pt>
                <c:pt idx="219">
                  <c:v>239</c:v>
                </c:pt>
                <c:pt idx="220">
                  <c:v>240</c:v>
                </c:pt>
                <c:pt idx="221">
                  <c:v>241</c:v>
                </c:pt>
                <c:pt idx="222">
                  <c:v>242</c:v>
                </c:pt>
                <c:pt idx="223">
                  <c:v>244</c:v>
                </c:pt>
                <c:pt idx="224">
                  <c:v>245</c:v>
                </c:pt>
                <c:pt idx="225">
                  <c:v>246</c:v>
                </c:pt>
                <c:pt idx="226">
                  <c:v>247</c:v>
                </c:pt>
                <c:pt idx="227">
                  <c:v>248</c:v>
                </c:pt>
                <c:pt idx="228">
                  <c:v>249</c:v>
                </c:pt>
                <c:pt idx="229">
                  <c:v>253</c:v>
                </c:pt>
                <c:pt idx="230">
                  <c:v>0</c:v>
                </c:pt>
                <c:pt idx="231">
                  <c:v>255</c:v>
                </c:pt>
                <c:pt idx="232">
                  <c:v>256</c:v>
                </c:pt>
                <c:pt idx="233">
                  <c:v>257</c:v>
                </c:pt>
                <c:pt idx="234">
                  <c:v>258</c:v>
                </c:pt>
                <c:pt idx="235">
                  <c:v>259</c:v>
                </c:pt>
                <c:pt idx="236">
                  <c:v>260</c:v>
                </c:pt>
                <c:pt idx="237">
                  <c:v>261</c:v>
                </c:pt>
                <c:pt idx="238">
                  <c:v>262</c:v>
                </c:pt>
                <c:pt idx="239">
                  <c:v>263</c:v>
                </c:pt>
                <c:pt idx="240">
                  <c:v>264</c:v>
                </c:pt>
                <c:pt idx="241">
                  <c:v>265</c:v>
                </c:pt>
                <c:pt idx="242">
                  <c:v>266</c:v>
                </c:pt>
                <c:pt idx="243">
                  <c:v>267</c:v>
                </c:pt>
                <c:pt idx="244">
                  <c:v>268</c:v>
                </c:pt>
                <c:pt idx="245">
                  <c:v>269</c:v>
                </c:pt>
                <c:pt idx="246">
                  <c:v>270</c:v>
                </c:pt>
                <c:pt idx="247">
                  <c:v>271</c:v>
                </c:pt>
                <c:pt idx="248">
                  <c:v>272</c:v>
                </c:pt>
                <c:pt idx="249">
                  <c:v>273</c:v>
                </c:pt>
                <c:pt idx="250">
                  <c:v>274</c:v>
                </c:pt>
                <c:pt idx="251">
                  <c:v>275</c:v>
                </c:pt>
                <c:pt idx="252">
                  <c:v>276</c:v>
                </c:pt>
                <c:pt idx="253">
                  <c:v>277</c:v>
                </c:pt>
                <c:pt idx="254">
                  <c:v>278</c:v>
                </c:pt>
                <c:pt idx="255">
                  <c:v>279</c:v>
                </c:pt>
                <c:pt idx="256">
                  <c:v>281</c:v>
                </c:pt>
                <c:pt idx="257">
                  <c:v>282</c:v>
                </c:pt>
                <c:pt idx="258">
                  <c:v>283</c:v>
                </c:pt>
                <c:pt idx="259">
                  <c:v>284</c:v>
                </c:pt>
                <c:pt idx="260">
                  <c:v>285</c:v>
                </c:pt>
                <c:pt idx="261">
                  <c:v>286</c:v>
                </c:pt>
                <c:pt idx="262">
                  <c:v>287</c:v>
                </c:pt>
                <c:pt idx="263">
                  <c:v>288</c:v>
                </c:pt>
                <c:pt idx="264">
                  <c:v>289</c:v>
                </c:pt>
                <c:pt idx="265">
                  <c:v>290</c:v>
                </c:pt>
                <c:pt idx="266">
                  <c:v>291</c:v>
                </c:pt>
                <c:pt idx="267">
                  <c:v>292</c:v>
                </c:pt>
                <c:pt idx="268">
                  <c:v>293</c:v>
                </c:pt>
                <c:pt idx="269">
                  <c:v>294</c:v>
                </c:pt>
                <c:pt idx="270">
                  <c:v>295</c:v>
                </c:pt>
                <c:pt idx="271">
                  <c:v>296</c:v>
                </c:pt>
                <c:pt idx="272">
                  <c:v>297</c:v>
                </c:pt>
                <c:pt idx="273">
                  <c:v>298</c:v>
                </c:pt>
                <c:pt idx="274">
                  <c:v>299</c:v>
                </c:pt>
                <c:pt idx="275">
                  <c:v>300</c:v>
                </c:pt>
                <c:pt idx="276">
                  <c:v>301</c:v>
                </c:pt>
                <c:pt idx="277">
                  <c:v>302</c:v>
                </c:pt>
                <c:pt idx="278">
                  <c:v>303</c:v>
                </c:pt>
                <c:pt idx="279">
                  <c:v>304</c:v>
                </c:pt>
                <c:pt idx="280">
                  <c:v>305</c:v>
                </c:pt>
                <c:pt idx="281">
                  <c:v>306</c:v>
                </c:pt>
                <c:pt idx="282">
                  <c:v>307</c:v>
                </c:pt>
                <c:pt idx="283">
                  <c:v>308</c:v>
                </c:pt>
                <c:pt idx="284">
                  <c:v>309</c:v>
                </c:pt>
                <c:pt idx="285">
                  <c:v>310</c:v>
                </c:pt>
                <c:pt idx="286">
                  <c:v>311</c:v>
                </c:pt>
                <c:pt idx="287">
                  <c:v>312</c:v>
                </c:pt>
                <c:pt idx="288">
                  <c:v>313</c:v>
                </c:pt>
                <c:pt idx="289">
                  <c:v>314</c:v>
                </c:pt>
                <c:pt idx="290">
                  <c:v>315</c:v>
                </c:pt>
                <c:pt idx="291">
                  <c:v>316</c:v>
                </c:pt>
                <c:pt idx="292">
                  <c:v>317</c:v>
                </c:pt>
                <c:pt idx="293">
                  <c:v>318</c:v>
                </c:pt>
                <c:pt idx="294">
                  <c:v>319</c:v>
                </c:pt>
                <c:pt idx="295">
                  <c:v>320</c:v>
                </c:pt>
                <c:pt idx="296">
                  <c:v>321</c:v>
                </c:pt>
                <c:pt idx="297">
                  <c:v>322</c:v>
                </c:pt>
                <c:pt idx="298">
                  <c:v>323</c:v>
                </c:pt>
                <c:pt idx="299">
                  <c:v>324</c:v>
                </c:pt>
                <c:pt idx="300">
                  <c:v>325</c:v>
                </c:pt>
                <c:pt idx="301">
                  <c:v>326</c:v>
                </c:pt>
                <c:pt idx="302">
                  <c:v>327</c:v>
                </c:pt>
                <c:pt idx="303">
                  <c:v>328</c:v>
                </c:pt>
                <c:pt idx="304">
                  <c:v>329</c:v>
                </c:pt>
                <c:pt idx="305">
                  <c:v>330</c:v>
                </c:pt>
                <c:pt idx="306">
                  <c:v>331</c:v>
                </c:pt>
                <c:pt idx="307">
                  <c:v>332</c:v>
                </c:pt>
                <c:pt idx="308">
                  <c:v>333</c:v>
                </c:pt>
                <c:pt idx="309">
                  <c:v>334</c:v>
                </c:pt>
                <c:pt idx="310">
                  <c:v>335</c:v>
                </c:pt>
                <c:pt idx="311">
                  <c:v>336</c:v>
                </c:pt>
                <c:pt idx="312">
                  <c:v>337</c:v>
                </c:pt>
                <c:pt idx="313">
                  <c:v>338</c:v>
                </c:pt>
                <c:pt idx="314">
                  <c:v>339</c:v>
                </c:pt>
                <c:pt idx="315">
                  <c:v>340</c:v>
                </c:pt>
                <c:pt idx="316">
                  <c:v>341</c:v>
                </c:pt>
                <c:pt idx="317">
                  <c:v>342</c:v>
                </c:pt>
                <c:pt idx="318">
                  <c:v>343</c:v>
                </c:pt>
                <c:pt idx="319">
                  <c:v>344</c:v>
                </c:pt>
                <c:pt idx="320">
                  <c:v>345</c:v>
                </c:pt>
                <c:pt idx="321">
                  <c:v>346</c:v>
                </c:pt>
                <c:pt idx="322">
                  <c:v>347</c:v>
                </c:pt>
                <c:pt idx="323">
                  <c:v>348</c:v>
                </c:pt>
                <c:pt idx="324">
                  <c:v>349</c:v>
                </c:pt>
                <c:pt idx="325">
                  <c:v>350</c:v>
                </c:pt>
                <c:pt idx="326">
                  <c:v>351</c:v>
                </c:pt>
                <c:pt idx="327">
                  <c:v>352</c:v>
                </c:pt>
                <c:pt idx="328">
                  <c:v>353</c:v>
                </c:pt>
                <c:pt idx="329">
                  <c:v>354</c:v>
                </c:pt>
                <c:pt idx="330">
                  <c:v>355</c:v>
                </c:pt>
                <c:pt idx="331">
                  <c:v>356</c:v>
                </c:pt>
                <c:pt idx="332">
                  <c:v>357</c:v>
                </c:pt>
                <c:pt idx="333">
                  <c:v>358</c:v>
                </c:pt>
                <c:pt idx="334">
                  <c:v>359</c:v>
                </c:pt>
                <c:pt idx="335">
                  <c:v>360</c:v>
                </c:pt>
                <c:pt idx="336">
                  <c:v>361</c:v>
                </c:pt>
                <c:pt idx="337">
                  <c:v>362</c:v>
                </c:pt>
                <c:pt idx="338">
                  <c:v>363</c:v>
                </c:pt>
                <c:pt idx="339">
                  <c:v>364</c:v>
                </c:pt>
                <c:pt idx="340">
                  <c:v>365</c:v>
                </c:pt>
                <c:pt idx="341">
                  <c:v>366</c:v>
                </c:pt>
              </c:numCache>
            </c:numRef>
          </c:val>
          <c:extLst>
            <c:ext xmlns:c16="http://schemas.microsoft.com/office/drawing/2014/chart" uri="{C3380CC4-5D6E-409C-BE32-E72D297353CC}">
              <c16:uniqueId val="{00000000-3E2D-4A71-B075-2D3D1A2C5C33}"/>
            </c:ext>
          </c:extLst>
        </c:ser>
        <c:ser>
          <c:idx val="1"/>
          <c:order val="1"/>
          <c:tx>
            <c:strRef>
              <c:f>NOVIEMBRE!$B$11</c:f>
              <c:strCache>
                <c:ptCount val="1"/>
                <c:pt idx="0">
                  <c:v>Fecha Prod.</c:v>
                </c:pt>
              </c:strCache>
            </c:strRef>
          </c:tx>
          <c:spPr>
            <a:solidFill>
              <a:schemeClr val="accent2"/>
            </a:solidFill>
            <a:ln>
              <a:noFill/>
            </a:ln>
            <a:effectLst/>
          </c:spPr>
          <c:invertIfNegative val="0"/>
          <c:val>
            <c:numRef>
              <c:f>NOVIEMBRE!$B$12:$B$353</c:f>
              <c:numCache>
                <c:formatCode>m/d/yyyy</c:formatCode>
                <c:ptCount val="342"/>
                <c:pt idx="0">
                  <c:v>45597</c:v>
                </c:pt>
                <c:pt idx="1">
                  <c:v>45597</c:v>
                </c:pt>
                <c:pt idx="2">
                  <c:v>45597</c:v>
                </c:pt>
                <c:pt idx="3">
                  <c:v>45597</c:v>
                </c:pt>
                <c:pt idx="4">
                  <c:v>45597</c:v>
                </c:pt>
                <c:pt idx="5">
                  <c:v>45597</c:v>
                </c:pt>
                <c:pt idx="6">
                  <c:v>45597</c:v>
                </c:pt>
                <c:pt idx="7">
                  <c:v>45597</c:v>
                </c:pt>
                <c:pt idx="8">
                  <c:v>45597</c:v>
                </c:pt>
                <c:pt idx="9">
                  <c:v>45597</c:v>
                </c:pt>
                <c:pt idx="10">
                  <c:v>45597</c:v>
                </c:pt>
                <c:pt idx="11">
                  <c:v>45597</c:v>
                </c:pt>
                <c:pt idx="12">
                  <c:v>45597</c:v>
                </c:pt>
                <c:pt idx="13">
                  <c:v>45598</c:v>
                </c:pt>
                <c:pt idx="14">
                  <c:v>45598</c:v>
                </c:pt>
                <c:pt idx="15">
                  <c:v>45598</c:v>
                </c:pt>
                <c:pt idx="16">
                  <c:v>45598</c:v>
                </c:pt>
                <c:pt idx="17">
                  <c:v>45598</c:v>
                </c:pt>
                <c:pt idx="18">
                  <c:v>45598</c:v>
                </c:pt>
                <c:pt idx="19">
                  <c:v>45598</c:v>
                </c:pt>
                <c:pt idx="20">
                  <c:v>45598</c:v>
                </c:pt>
                <c:pt idx="21">
                  <c:v>45598</c:v>
                </c:pt>
                <c:pt idx="22">
                  <c:v>45598</c:v>
                </c:pt>
                <c:pt idx="23">
                  <c:v>45598</c:v>
                </c:pt>
                <c:pt idx="24">
                  <c:v>45598</c:v>
                </c:pt>
                <c:pt idx="25">
                  <c:v>45598</c:v>
                </c:pt>
                <c:pt idx="26">
                  <c:v>45598</c:v>
                </c:pt>
                <c:pt idx="27">
                  <c:v>45598</c:v>
                </c:pt>
                <c:pt idx="28">
                  <c:v>45598</c:v>
                </c:pt>
                <c:pt idx="29">
                  <c:v>45598</c:v>
                </c:pt>
                <c:pt idx="30">
                  <c:v>45598</c:v>
                </c:pt>
                <c:pt idx="31">
                  <c:v>45598</c:v>
                </c:pt>
                <c:pt idx="32">
                  <c:v>45598</c:v>
                </c:pt>
                <c:pt idx="33">
                  <c:v>45598</c:v>
                </c:pt>
                <c:pt idx="34">
                  <c:v>45598</c:v>
                </c:pt>
                <c:pt idx="35">
                  <c:v>45598</c:v>
                </c:pt>
                <c:pt idx="36">
                  <c:v>45598</c:v>
                </c:pt>
                <c:pt idx="37">
                  <c:v>45598</c:v>
                </c:pt>
                <c:pt idx="38">
                  <c:v>45598</c:v>
                </c:pt>
                <c:pt idx="39">
                  <c:v>45598</c:v>
                </c:pt>
                <c:pt idx="40">
                  <c:v>45598</c:v>
                </c:pt>
                <c:pt idx="41">
                  <c:v>45598</c:v>
                </c:pt>
                <c:pt idx="42">
                  <c:v>45598</c:v>
                </c:pt>
                <c:pt idx="43">
                  <c:v>45598</c:v>
                </c:pt>
                <c:pt idx="44">
                  <c:v>45598</c:v>
                </c:pt>
                <c:pt idx="45">
                  <c:v>45599</c:v>
                </c:pt>
                <c:pt idx="46">
                  <c:v>45599</c:v>
                </c:pt>
                <c:pt idx="47">
                  <c:v>45599</c:v>
                </c:pt>
                <c:pt idx="48">
                  <c:v>45599</c:v>
                </c:pt>
                <c:pt idx="49">
                  <c:v>45599</c:v>
                </c:pt>
                <c:pt idx="50">
                  <c:v>45599</c:v>
                </c:pt>
                <c:pt idx="51">
                  <c:v>45599</c:v>
                </c:pt>
                <c:pt idx="52">
                  <c:v>45599</c:v>
                </c:pt>
                <c:pt idx="53">
                  <c:v>45599</c:v>
                </c:pt>
                <c:pt idx="54">
                  <c:v>45599</c:v>
                </c:pt>
                <c:pt idx="55">
                  <c:v>45599</c:v>
                </c:pt>
                <c:pt idx="56">
                  <c:v>45599</c:v>
                </c:pt>
                <c:pt idx="57">
                  <c:v>45599</c:v>
                </c:pt>
                <c:pt idx="58">
                  <c:v>45599</c:v>
                </c:pt>
                <c:pt idx="59">
                  <c:v>45599</c:v>
                </c:pt>
                <c:pt idx="60">
                  <c:v>45599</c:v>
                </c:pt>
                <c:pt idx="61">
                  <c:v>45599</c:v>
                </c:pt>
                <c:pt idx="62">
                  <c:v>45599</c:v>
                </c:pt>
                <c:pt idx="63">
                  <c:v>45599</c:v>
                </c:pt>
                <c:pt idx="64">
                  <c:v>45599</c:v>
                </c:pt>
                <c:pt idx="65">
                  <c:v>45599</c:v>
                </c:pt>
                <c:pt idx="66">
                  <c:v>45599</c:v>
                </c:pt>
                <c:pt idx="67">
                  <c:v>45599</c:v>
                </c:pt>
                <c:pt idx="68">
                  <c:v>45599</c:v>
                </c:pt>
                <c:pt idx="69">
                  <c:v>45599</c:v>
                </c:pt>
                <c:pt idx="70">
                  <c:v>45599</c:v>
                </c:pt>
                <c:pt idx="71">
                  <c:v>45599</c:v>
                </c:pt>
                <c:pt idx="72">
                  <c:v>45599</c:v>
                </c:pt>
                <c:pt idx="73">
                  <c:v>45599</c:v>
                </c:pt>
                <c:pt idx="74">
                  <c:v>45600</c:v>
                </c:pt>
                <c:pt idx="75">
                  <c:v>45600</c:v>
                </c:pt>
                <c:pt idx="76">
                  <c:v>45600</c:v>
                </c:pt>
                <c:pt idx="77">
                  <c:v>45600</c:v>
                </c:pt>
                <c:pt idx="78">
                  <c:v>45600</c:v>
                </c:pt>
                <c:pt idx="79">
                  <c:v>45600</c:v>
                </c:pt>
                <c:pt idx="80">
                  <c:v>45600</c:v>
                </c:pt>
                <c:pt idx="81">
                  <c:v>45600</c:v>
                </c:pt>
                <c:pt idx="82">
                  <c:v>45600</c:v>
                </c:pt>
                <c:pt idx="83">
                  <c:v>45600</c:v>
                </c:pt>
                <c:pt idx="84">
                  <c:v>45600</c:v>
                </c:pt>
                <c:pt idx="85">
                  <c:v>45600</c:v>
                </c:pt>
                <c:pt idx="86">
                  <c:v>45600</c:v>
                </c:pt>
                <c:pt idx="87">
                  <c:v>45600</c:v>
                </c:pt>
                <c:pt idx="88">
                  <c:v>45600</c:v>
                </c:pt>
                <c:pt idx="89">
                  <c:v>45600</c:v>
                </c:pt>
                <c:pt idx="90">
                  <c:v>45600</c:v>
                </c:pt>
                <c:pt idx="91">
                  <c:v>45600</c:v>
                </c:pt>
                <c:pt idx="92">
                  <c:v>45600</c:v>
                </c:pt>
                <c:pt idx="93">
                  <c:v>45600</c:v>
                </c:pt>
                <c:pt idx="94">
                  <c:v>45600</c:v>
                </c:pt>
                <c:pt idx="95">
                  <c:v>45600</c:v>
                </c:pt>
                <c:pt idx="96">
                  <c:v>45600</c:v>
                </c:pt>
                <c:pt idx="97">
                  <c:v>45600</c:v>
                </c:pt>
                <c:pt idx="98">
                  <c:v>45600</c:v>
                </c:pt>
                <c:pt idx="99">
                  <c:v>45600</c:v>
                </c:pt>
                <c:pt idx="100">
                  <c:v>45600</c:v>
                </c:pt>
                <c:pt idx="101">
                  <c:v>45600</c:v>
                </c:pt>
                <c:pt idx="102">
                  <c:v>45600</c:v>
                </c:pt>
                <c:pt idx="103">
                  <c:v>45600</c:v>
                </c:pt>
                <c:pt idx="104">
                  <c:v>45600</c:v>
                </c:pt>
                <c:pt idx="105">
                  <c:v>45600</c:v>
                </c:pt>
                <c:pt idx="106">
                  <c:v>45601</c:v>
                </c:pt>
                <c:pt idx="107">
                  <c:v>45601</c:v>
                </c:pt>
                <c:pt idx="108">
                  <c:v>45601</c:v>
                </c:pt>
                <c:pt idx="109">
                  <c:v>45601</c:v>
                </c:pt>
                <c:pt idx="110">
                  <c:v>45601</c:v>
                </c:pt>
                <c:pt idx="111">
                  <c:v>45601</c:v>
                </c:pt>
                <c:pt idx="112">
                  <c:v>45601</c:v>
                </c:pt>
                <c:pt idx="113">
                  <c:v>45601</c:v>
                </c:pt>
                <c:pt idx="114">
                  <c:v>45601</c:v>
                </c:pt>
                <c:pt idx="115">
                  <c:v>45601</c:v>
                </c:pt>
                <c:pt idx="116">
                  <c:v>45601</c:v>
                </c:pt>
                <c:pt idx="117">
                  <c:v>45601</c:v>
                </c:pt>
                <c:pt idx="118">
                  <c:v>45601</c:v>
                </c:pt>
                <c:pt idx="119">
                  <c:v>45601</c:v>
                </c:pt>
                <c:pt idx="120">
                  <c:v>45601</c:v>
                </c:pt>
                <c:pt idx="121">
                  <c:v>45601</c:v>
                </c:pt>
                <c:pt idx="122">
                  <c:v>45601</c:v>
                </c:pt>
                <c:pt idx="123">
                  <c:v>45601</c:v>
                </c:pt>
                <c:pt idx="124">
                  <c:v>45601</c:v>
                </c:pt>
                <c:pt idx="125">
                  <c:v>45601</c:v>
                </c:pt>
                <c:pt idx="126">
                  <c:v>45601</c:v>
                </c:pt>
                <c:pt idx="127">
                  <c:v>45601</c:v>
                </c:pt>
                <c:pt idx="128">
                  <c:v>45601</c:v>
                </c:pt>
                <c:pt idx="129">
                  <c:v>45601</c:v>
                </c:pt>
                <c:pt idx="130">
                  <c:v>45601</c:v>
                </c:pt>
                <c:pt idx="131">
                  <c:v>45601</c:v>
                </c:pt>
                <c:pt idx="132">
                  <c:v>45601</c:v>
                </c:pt>
                <c:pt idx="133">
                  <c:v>45601</c:v>
                </c:pt>
                <c:pt idx="134">
                  <c:v>45601</c:v>
                </c:pt>
                <c:pt idx="135">
                  <c:v>45601</c:v>
                </c:pt>
                <c:pt idx="136">
                  <c:v>45601</c:v>
                </c:pt>
                <c:pt idx="137">
                  <c:v>45601</c:v>
                </c:pt>
                <c:pt idx="138">
                  <c:v>45601</c:v>
                </c:pt>
                <c:pt idx="139">
                  <c:v>45601</c:v>
                </c:pt>
                <c:pt idx="140">
                  <c:v>45601</c:v>
                </c:pt>
                <c:pt idx="141">
                  <c:v>45601</c:v>
                </c:pt>
                <c:pt idx="142">
                  <c:v>45601</c:v>
                </c:pt>
                <c:pt idx="143">
                  <c:v>45601</c:v>
                </c:pt>
                <c:pt idx="144">
                  <c:v>45601</c:v>
                </c:pt>
                <c:pt idx="145">
                  <c:v>45602</c:v>
                </c:pt>
                <c:pt idx="146">
                  <c:v>45602</c:v>
                </c:pt>
                <c:pt idx="147">
                  <c:v>45602</c:v>
                </c:pt>
                <c:pt idx="148">
                  <c:v>45602</c:v>
                </c:pt>
                <c:pt idx="149">
                  <c:v>45602</c:v>
                </c:pt>
                <c:pt idx="150">
                  <c:v>45602</c:v>
                </c:pt>
                <c:pt idx="151">
                  <c:v>45602</c:v>
                </c:pt>
                <c:pt idx="152">
                  <c:v>45602</c:v>
                </c:pt>
                <c:pt idx="153">
                  <c:v>45602</c:v>
                </c:pt>
                <c:pt idx="154">
                  <c:v>45602</c:v>
                </c:pt>
                <c:pt idx="155">
                  <c:v>45602</c:v>
                </c:pt>
                <c:pt idx="156">
                  <c:v>45602</c:v>
                </c:pt>
                <c:pt idx="157">
                  <c:v>45602</c:v>
                </c:pt>
                <c:pt idx="158">
                  <c:v>45602</c:v>
                </c:pt>
                <c:pt idx="159">
                  <c:v>45602</c:v>
                </c:pt>
                <c:pt idx="160">
                  <c:v>45602</c:v>
                </c:pt>
                <c:pt idx="161">
                  <c:v>45602</c:v>
                </c:pt>
                <c:pt idx="162">
                  <c:v>45602</c:v>
                </c:pt>
                <c:pt idx="163">
                  <c:v>45602</c:v>
                </c:pt>
                <c:pt idx="164">
                  <c:v>45602</c:v>
                </c:pt>
                <c:pt idx="165">
                  <c:v>45602</c:v>
                </c:pt>
                <c:pt idx="166">
                  <c:v>45602</c:v>
                </c:pt>
                <c:pt idx="167">
                  <c:v>45602</c:v>
                </c:pt>
                <c:pt idx="168">
                  <c:v>45602</c:v>
                </c:pt>
                <c:pt idx="169">
                  <c:v>45602</c:v>
                </c:pt>
                <c:pt idx="170">
                  <c:v>45602</c:v>
                </c:pt>
                <c:pt idx="171">
                  <c:v>45602</c:v>
                </c:pt>
                <c:pt idx="172">
                  <c:v>45602</c:v>
                </c:pt>
                <c:pt idx="173">
                  <c:v>45602</c:v>
                </c:pt>
                <c:pt idx="174">
                  <c:v>45602</c:v>
                </c:pt>
                <c:pt idx="175">
                  <c:v>45602</c:v>
                </c:pt>
                <c:pt idx="176">
                  <c:v>45602</c:v>
                </c:pt>
                <c:pt idx="177">
                  <c:v>45602</c:v>
                </c:pt>
                <c:pt idx="178">
                  <c:v>45602</c:v>
                </c:pt>
                <c:pt idx="179">
                  <c:v>45603</c:v>
                </c:pt>
                <c:pt idx="180">
                  <c:v>45603</c:v>
                </c:pt>
                <c:pt idx="181">
                  <c:v>45603</c:v>
                </c:pt>
                <c:pt idx="182">
                  <c:v>45603</c:v>
                </c:pt>
                <c:pt idx="183">
                  <c:v>45603</c:v>
                </c:pt>
                <c:pt idx="184">
                  <c:v>45603</c:v>
                </c:pt>
                <c:pt idx="185">
                  <c:v>45603</c:v>
                </c:pt>
                <c:pt idx="186">
                  <c:v>45603</c:v>
                </c:pt>
                <c:pt idx="187">
                  <c:v>45603</c:v>
                </c:pt>
                <c:pt idx="188">
                  <c:v>45603</c:v>
                </c:pt>
                <c:pt idx="189">
                  <c:v>45603</c:v>
                </c:pt>
                <c:pt idx="190">
                  <c:v>45603</c:v>
                </c:pt>
                <c:pt idx="191">
                  <c:v>45603</c:v>
                </c:pt>
                <c:pt idx="192">
                  <c:v>45604</c:v>
                </c:pt>
                <c:pt idx="193">
                  <c:v>45604</c:v>
                </c:pt>
                <c:pt idx="194">
                  <c:v>45604</c:v>
                </c:pt>
                <c:pt idx="195">
                  <c:v>45604</c:v>
                </c:pt>
                <c:pt idx="196">
                  <c:v>45604</c:v>
                </c:pt>
                <c:pt idx="197">
                  <c:v>45604</c:v>
                </c:pt>
                <c:pt idx="198">
                  <c:v>45604</c:v>
                </c:pt>
                <c:pt idx="199">
                  <c:v>45603</c:v>
                </c:pt>
                <c:pt idx="200">
                  <c:v>45604</c:v>
                </c:pt>
                <c:pt idx="201">
                  <c:v>45604</c:v>
                </c:pt>
                <c:pt idx="202">
                  <c:v>45604</c:v>
                </c:pt>
                <c:pt idx="203">
                  <c:v>45604</c:v>
                </c:pt>
                <c:pt idx="204">
                  <c:v>45604</c:v>
                </c:pt>
                <c:pt idx="205">
                  <c:v>45604</c:v>
                </c:pt>
                <c:pt idx="206">
                  <c:v>45604</c:v>
                </c:pt>
                <c:pt idx="207">
                  <c:v>45604</c:v>
                </c:pt>
                <c:pt idx="208">
                  <c:v>45604</c:v>
                </c:pt>
                <c:pt idx="209">
                  <c:v>45604</c:v>
                </c:pt>
                <c:pt idx="210">
                  <c:v>45604</c:v>
                </c:pt>
                <c:pt idx="211">
                  <c:v>45604</c:v>
                </c:pt>
                <c:pt idx="212">
                  <c:v>45604</c:v>
                </c:pt>
                <c:pt idx="213">
                  <c:v>45604</c:v>
                </c:pt>
                <c:pt idx="214">
                  <c:v>45604</c:v>
                </c:pt>
                <c:pt idx="215">
                  <c:v>45604</c:v>
                </c:pt>
                <c:pt idx="216">
                  <c:v>45604</c:v>
                </c:pt>
                <c:pt idx="217">
                  <c:v>45604</c:v>
                </c:pt>
                <c:pt idx="218">
                  <c:v>45604</c:v>
                </c:pt>
                <c:pt idx="219">
                  <c:v>45604</c:v>
                </c:pt>
                <c:pt idx="220">
                  <c:v>45604</c:v>
                </c:pt>
                <c:pt idx="221">
                  <c:v>45604</c:v>
                </c:pt>
                <c:pt idx="222">
                  <c:v>45604</c:v>
                </c:pt>
                <c:pt idx="223">
                  <c:v>45604</c:v>
                </c:pt>
                <c:pt idx="224">
                  <c:v>45604</c:v>
                </c:pt>
                <c:pt idx="225">
                  <c:v>45604</c:v>
                </c:pt>
                <c:pt idx="226">
                  <c:v>45605</c:v>
                </c:pt>
                <c:pt idx="227">
                  <c:v>45605</c:v>
                </c:pt>
                <c:pt idx="228">
                  <c:v>45605</c:v>
                </c:pt>
                <c:pt idx="229">
                  <c:v>45605</c:v>
                </c:pt>
                <c:pt idx="230">
                  <c:v>45605</c:v>
                </c:pt>
                <c:pt idx="231">
                  <c:v>45605</c:v>
                </c:pt>
                <c:pt idx="232">
                  <c:v>45605</c:v>
                </c:pt>
                <c:pt idx="233">
                  <c:v>45605</c:v>
                </c:pt>
                <c:pt idx="234">
                  <c:v>45605</c:v>
                </c:pt>
                <c:pt idx="235">
                  <c:v>45605</c:v>
                </c:pt>
                <c:pt idx="236">
                  <c:v>45605</c:v>
                </c:pt>
                <c:pt idx="237">
                  <c:v>45605</c:v>
                </c:pt>
                <c:pt idx="238">
                  <c:v>45605</c:v>
                </c:pt>
                <c:pt idx="239">
                  <c:v>45605</c:v>
                </c:pt>
                <c:pt idx="240">
                  <c:v>45605</c:v>
                </c:pt>
                <c:pt idx="241">
                  <c:v>45605</c:v>
                </c:pt>
                <c:pt idx="242">
                  <c:v>45605</c:v>
                </c:pt>
                <c:pt idx="243">
                  <c:v>45605</c:v>
                </c:pt>
                <c:pt idx="244">
                  <c:v>45605</c:v>
                </c:pt>
                <c:pt idx="245">
                  <c:v>45605</c:v>
                </c:pt>
                <c:pt idx="246">
                  <c:v>45605</c:v>
                </c:pt>
                <c:pt idx="247">
                  <c:v>45605</c:v>
                </c:pt>
                <c:pt idx="248">
                  <c:v>45605</c:v>
                </c:pt>
                <c:pt idx="249">
                  <c:v>45605</c:v>
                </c:pt>
                <c:pt idx="250">
                  <c:v>45605</c:v>
                </c:pt>
                <c:pt idx="251">
                  <c:v>45605</c:v>
                </c:pt>
                <c:pt idx="252">
                  <c:v>45605</c:v>
                </c:pt>
                <c:pt idx="253">
                  <c:v>45606</c:v>
                </c:pt>
                <c:pt idx="254">
                  <c:v>45606</c:v>
                </c:pt>
                <c:pt idx="255">
                  <c:v>45606</c:v>
                </c:pt>
                <c:pt idx="256">
                  <c:v>45606</c:v>
                </c:pt>
                <c:pt idx="257">
                  <c:v>45606</c:v>
                </c:pt>
                <c:pt idx="258">
                  <c:v>45606</c:v>
                </c:pt>
                <c:pt idx="259">
                  <c:v>45606</c:v>
                </c:pt>
                <c:pt idx="260">
                  <c:v>45606</c:v>
                </c:pt>
                <c:pt idx="261">
                  <c:v>45606</c:v>
                </c:pt>
                <c:pt idx="262">
                  <c:v>45606</c:v>
                </c:pt>
                <c:pt idx="263">
                  <c:v>45606</c:v>
                </c:pt>
                <c:pt idx="264">
                  <c:v>45606</c:v>
                </c:pt>
                <c:pt idx="265">
                  <c:v>45606</c:v>
                </c:pt>
                <c:pt idx="266">
                  <c:v>45606</c:v>
                </c:pt>
                <c:pt idx="267">
                  <c:v>45606</c:v>
                </c:pt>
                <c:pt idx="268">
                  <c:v>45606</c:v>
                </c:pt>
                <c:pt idx="269">
                  <c:v>45606</c:v>
                </c:pt>
                <c:pt idx="270">
                  <c:v>45606</c:v>
                </c:pt>
                <c:pt idx="271">
                  <c:v>45606</c:v>
                </c:pt>
                <c:pt idx="272">
                  <c:v>45606</c:v>
                </c:pt>
                <c:pt idx="273">
                  <c:v>45606</c:v>
                </c:pt>
                <c:pt idx="274">
                  <c:v>45606</c:v>
                </c:pt>
                <c:pt idx="275">
                  <c:v>45606</c:v>
                </c:pt>
                <c:pt idx="276">
                  <c:v>45606</c:v>
                </c:pt>
                <c:pt idx="277">
                  <c:v>45607</c:v>
                </c:pt>
                <c:pt idx="278">
                  <c:v>45607</c:v>
                </c:pt>
                <c:pt idx="279">
                  <c:v>45607</c:v>
                </c:pt>
                <c:pt idx="280">
                  <c:v>45607</c:v>
                </c:pt>
                <c:pt idx="281">
                  <c:v>45607</c:v>
                </c:pt>
                <c:pt idx="282">
                  <c:v>45607</c:v>
                </c:pt>
                <c:pt idx="283">
                  <c:v>45607</c:v>
                </c:pt>
                <c:pt idx="284">
                  <c:v>45607</c:v>
                </c:pt>
                <c:pt idx="285">
                  <c:v>45607</c:v>
                </c:pt>
                <c:pt idx="286">
                  <c:v>45607</c:v>
                </c:pt>
                <c:pt idx="287">
                  <c:v>45607</c:v>
                </c:pt>
                <c:pt idx="288">
                  <c:v>45607</c:v>
                </c:pt>
                <c:pt idx="289">
                  <c:v>45607</c:v>
                </c:pt>
                <c:pt idx="290">
                  <c:v>45607</c:v>
                </c:pt>
                <c:pt idx="291">
                  <c:v>45607</c:v>
                </c:pt>
                <c:pt idx="292">
                  <c:v>45607</c:v>
                </c:pt>
                <c:pt idx="293">
                  <c:v>45607</c:v>
                </c:pt>
                <c:pt idx="294">
                  <c:v>45607</c:v>
                </c:pt>
                <c:pt idx="295">
                  <c:v>45607</c:v>
                </c:pt>
                <c:pt idx="296">
                  <c:v>45607</c:v>
                </c:pt>
                <c:pt idx="297">
                  <c:v>45607</c:v>
                </c:pt>
                <c:pt idx="298">
                  <c:v>45607</c:v>
                </c:pt>
                <c:pt idx="299">
                  <c:v>45607</c:v>
                </c:pt>
                <c:pt idx="300">
                  <c:v>45607</c:v>
                </c:pt>
                <c:pt idx="301">
                  <c:v>45607</c:v>
                </c:pt>
                <c:pt idx="302">
                  <c:v>45607</c:v>
                </c:pt>
                <c:pt idx="303">
                  <c:v>45607</c:v>
                </c:pt>
                <c:pt idx="304">
                  <c:v>45607</c:v>
                </c:pt>
                <c:pt idx="305">
                  <c:v>45607</c:v>
                </c:pt>
                <c:pt idx="306">
                  <c:v>45607</c:v>
                </c:pt>
                <c:pt idx="307">
                  <c:v>45607</c:v>
                </c:pt>
                <c:pt idx="308">
                  <c:v>45607</c:v>
                </c:pt>
                <c:pt idx="309">
                  <c:v>45607</c:v>
                </c:pt>
                <c:pt idx="310">
                  <c:v>45607</c:v>
                </c:pt>
                <c:pt idx="311">
                  <c:v>45607</c:v>
                </c:pt>
                <c:pt idx="312">
                  <c:v>45607</c:v>
                </c:pt>
                <c:pt idx="313">
                  <c:v>45608</c:v>
                </c:pt>
                <c:pt idx="314">
                  <c:v>45608</c:v>
                </c:pt>
                <c:pt idx="315">
                  <c:v>45608</c:v>
                </c:pt>
                <c:pt idx="316">
                  <c:v>45608</c:v>
                </c:pt>
                <c:pt idx="317">
                  <c:v>45608</c:v>
                </c:pt>
                <c:pt idx="318">
                  <c:v>45608</c:v>
                </c:pt>
                <c:pt idx="319">
                  <c:v>45608</c:v>
                </c:pt>
                <c:pt idx="320">
                  <c:v>45608</c:v>
                </c:pt>
                <c:pt idx="321">
                  <c:v>45608</c:v>
                </c:pt>
                <c:pt idx="322">
                  <c:v>45608</c:v>
                </c:pt>
                <c:pt idx="323">
                  <c:v>45608</c:v>
                </c:pt>
                <c:pt idx="324">
                  <c:v>45608</c:v>
                </c:pt>
                <c:pt idx="325">
                  <c:v>45608</c:v>
                </c:pt>
                <c:pt idx="326">
                  <c:v>45608</c:v>
                </c:pt>
                <c:pt idx="327">
                  <c:v>45608</c:v>
                </c:pt>
                <c:pt idx="328">
                  <c:v>45608</c:v>
                </c:pt>
                <c:pt idx="329">
                  <c:v>45608</c:v>
                </c:pt>
                <c:pt idx="330">
                  <c:v>45608</c:v>
                </c:pt>
                <c:pt idx="331">
                  <c:v>45608</c:v>
                </c:pt>
                <c:pt idx="332">
                  <c:v>45608</c:v>
                </c:pt>
                <c:pt idx="333">
                  <c:v>45608</c:v>
                </c:pt>
                <c:pt idx="334">
                  <c:v>45608</c:v>
                </c:pt>
                <c:pt idx="335">
                  <c:v>45608</c:v>
                </c:pt>
                <c:pt idx="336">
                  <c:v>45608</c:v>
                </c:pt>
                <c:pt idx="337">
                  <c:v>45608</c:v>
                </c:pt>
                <c:pt idx="338">
                  <c:v>45608</c:v>
                </c:pt>
                <c:pt idx="339">
                  <c:v>45608</c:v>
                </c:pt>
                <c:pt idx="340">
                  <c:v>45608</c:v>
                </c:pt>
                <c:pt idx="341">
                  <c:v>45608</c:v>
                </c:pt>
              </c:numCache>
            </c:numRef>
          </c:val>
          <c:extLst>
            <c:ext xmlns:c16="http://schemas.microsoft.com/office/drawing/2014/chart" uri="{C3380CC4-5D6E-409C-BE32-E72D297353CC}">
              <c16:uniqueId val="{00000001-3E2D-4A71-B075-2D3D1A2C5C33}"/>
            </c:ext>
          </c:extLst>
        </c:ser>
        <c:ser>
          <c:idx val="2"/>
          <c:order val="2"/>
          <c:tx>
            <c:strRef>
              <c:f>NOVIEMBRE!$C$11</c:f>
              <c:strCache>
                <c:ptCount val="1"/>
                <c:pt idx="0">
                  <c:v>Hora Proceso</c:v>
                </c:pt>
              </c:strCache>
            </c:strRef>
          </c:tx>
          <c:spPr>
            <a:solidFill>
              <a:schemeClr val="accent3"/>
            </a:solidFill>
            <a:ln>
              <a:noFill/>
            </a:ln>
            <a:effectLst/>
          </c:spPr>
          <c:invertIfNegative val="0"/>
          <c:val>
            <c:numRef>
              <c:f>NOVIEMBRE!$C$12:$C$353</c:f>
              <c:numCache>
                <c:formatCode>[$-F400]h:mm:ss\ AM/PM</c:formatCode>
                <c:ptCount val="342"/>
                <c:pt idx="0">
                  <c:v>2.7777777777777776E-2</c:v>
                </c:pt>
                <c:pt idx="1">
                  <c:v>4.8611111111111112E-2</c:v>
                </c:pt>
                <c:pt idx="2">
                  <c:v>4.8611111111111112E-2</c:v>
                </c:pt>
                <c:pt idx="3">
                  <c:v>0.78472222222222221</c:v>
                </c:pt>
                <c:pt idx="4">
                  <c:v>0.81944444444444442</c:v>
                </c:pt>
                <c:pt idx="5">
                  <c:v>0.81944444444444442</c:v>
                </c:pt>
                <c:pt idx="6">
                  <c:v>0.84027777777777779</c:v>
                </c:pt>
                <c:pt idx="7">
                  <c:v>0.88888888888888884</c:v>
                </c:pt>
                <c:pt idx="8">
                  <c:v>0.91666666666666663</c:v>
                </c:pt>
                <c:pt idx="9">
                  <c:v>0.91666666666666663</c:v>
                </c:pt>
                <c:pt idx="10">
                  <c:v>0.92708333333333337</c:v>
                </c:pt>
                <c:pt idx="11">
                  <c:v>0.95833333333333337</c:v>
                </c:pt>
                <c:pt idx="12">
                  <c:v>0.95833333333333337</c:v>
                </c:pt>
                <c:pt idx="13">
                  <c:v>2.7777777777777776E-2</c:v>
                </c:pt>
                <c:pt idx="14">
                  <c:v>2.7777777777777776E-2</c:v>
                </c:pt>
                <c:pt idx="15">
                  <c:v>2.9166666666666667E-2</c:v>
                </c:pt>
                <c:pt idx="16">
                  <c:v>7.0833333333333331E-2</c:v>
                </c:pt>
                <c:pt idx="17">
                  <c:v>0</c:v>
                </c:pt>
                <c:pt idx="18">
                  <c:v>0</c:v>
                </c:pt>
                <c:pt idx="19">
                  <c:v>0.1125</c:v>
                </c:pt>
                <c:pt idx="20">
                  <c:v>0.18055555555555555</c:v>
                </c:pt>
                <c:pt idx="21">
                  <c:v>0.20833333333333334</c:v>
                </c:pt>
                <c:pt idx="22">
                  <c:v>0.20833333333333334</c:v>
                </c:pt>
                <c:pt idx="23">
                  <c:v>0.22916666666666666</c:v>
                </c:pt>
                <c:pt idx="24">
                  <c:v>0.3</c:v>
                </c:pt>
                <c:pt idx="25">
                  <c:v>0.3</c:v>
                </c:pt>
                <c:pt idx="26">
                  <c:v>0.36805555555555558</c:v>
                </c:pt>
                <c:pt idx="27">
                  <c:v>0.38194444444444442</c:v>
                </c:pt>
                <c:pt idx="28">
                  <c:v>0.38194444444444442</c:v>
                </c:pt>
                <c:pt idx="29">
                  <c:v>0.4375</c:v>
                </c:pt>
                <c:pt idx="30">
                  <c:v>0.5</c:v>
                </c:pt>
                <c:pt idx="31">
                  <c:v>0.5</c:v>
                </c:pt>
                <c:pt idx="32">
                  <c:v>0.52777777777777779</c:v>
                </c:pt>
                <c:pt idx="33">
                  <c:v>0.61111111111111116</c:v>
                </c:pt>
                <c:pt idx="34">
                  <c:v>0.61805555555555558</c:v>
                </c:pt>
                <c:pt idx="35">
                  <c:v>0.61805555555555558</c:v>
                </c:pt>
                <c:pt idx="36">
                  <c:v>0.6875</c:v>
                </c:pt>
                <c:pt idx="37">
                  <c:v>0.6875</c:v>
                </c:pt>
                <c:pt idx="38">
                  <c:v>0.6875</c:v>
                </c:pt>
                <c:pt idx="39">
                  <c:v>0.72916666666666663</c:v>
                </c:pt>
                <c:pt idx="40">
                  <c:v>0.75</c:v>
                </c:pt>
                <c:pt idx="41">
                  <c:v>0.75</c:v>
                </c:pt>
                <c:pt idx="42">
                  <c:v>0.77083333333333337</c:v>
                </c:pt>
                <c:pt idx="43">
                  <c:v>0.8125</c:v>
                </c:pt>
                <c:pt idx="44">
                  <c:v>0.94444444444444442</c:v>
                </c:pt>
                <c:pt idx="45">
                  <c:v>5.5555555555555552E-2</c:v>
                </c:pt>
                <c:pt idx="46">
                  <c:v>5.5555555555555552E-2</c:v>
                </c:pt>
                <c:pt idx="47">
                  <c:v>4.8611111111111112E-2</c:v>
                </c:pt>
                <c:pt idx="48">
                  <c:v>9.0277777777777776E-2</c:v>
                </c:pt>
                <c:pt idx="49">
                  <c:v>0.14583333333333334</c:v>
                </c:pt>
                <c:pt idx="50">
                  <c:v>0.1388888888888889</c:v>
                </c:pt>
                <c:pt idx="51">
                  <c:v>0.22916666666666666</c:v>
                </c:pt>
                <c:pt idx="52">
                  <c:v>0.3576388888888889</c:v>
                </c:pt>
                <c:pt idx="53">
                  <c:v>0.40625</c:v>
                </c:pt>
                <c:pt idx="54">
                  <c:v>0.40625</c:v>
                </c:pt>
                <c:pt idx="55">
                  <c:v>0.40972222222222221</c:v>
                </c:pt>
                <c:pt idx="56">
                  <c:v>0.46527777777777779</c:v>
                </c:pt>
                <c:pt idx="57">
                  <c:v>0.5</c:v>
                </c:pt>
                <c:pt idx="58">
                  <c:v>0.5</c:v>
                </c:pt>
                <c:pt idx="59">
                  <c:v>0.51388888888888884</c:v>
                </c:pt>
                <c:pt idx="60">
                  <c:v>0.54861111111111116</c:v>
                </c:pt>
                <c:pt idx="61">
                  <c:v>0.59583333333333333</c:v>
                </c:pt>
                <c:pt idx="62">
                  <c:v>0.59722222222222221</c:v>
                </c:pt>
                <c:pt idx="63">
                  <c:v>0.59722222222222221</c:v>
                </c:pt>
                <c:pt idx="64">
                  <c:v>0.63541666666666663</c:v>
                </c:pt>
                <c:pt idx="65">
                  <c:v>0.65277777777777779</c:v>
                </c:pt>
                <c:pt idx="66">
                  <c:v>0.65277777777777779</c:v>
                </c:pt>
                <c:pt idx="67">
                  <c:v>0.74305555555555558</c:v>
                </c:pt>
                <c:pt idx="68">
                  <c:v>0.74305555555555558</c:v>
                </c:pt>
                <c:pt idx="69">
                  <c:v>0.8125</c:v>
                </c:pt>
                <c:pt idx="70">
                  <c:v>0.85416666666666663</c:v>
                </c:pt>
                <c:pt idx="71">
                  <c:v>0.85416666666666663</c:v>
                </c:pt>
                <c:pt idx="72">
                  <c:v>0.88194444444444442</c:v>
                </c:pt>
                <c:pt idx="73">
                  <c:v>0.90277777777777779</c:v>
                </c:pt>
                <c:pt idx="74">
                  <c:v>7.2916666666666671E-2</c:v>
                </c:pt>
                <c:pt idx="75">
                  <c:v>7.2916666666666671E-2</c:v>
                </c:pt>
                <c:pt idx="76">
                  <c:v>8.3333333333333329E-2</c:v>
                </c:pt>
                <c:pt idx="77">
                  <c:v>0.14583333333333334</c:v>
                </c:pt>
                <c:pt idx="78">
                  <c:v>0.14583333333333334</c:v>
                </c:pt>
                <c:pt idx="79">
                  <c:v>0.20833333333333334</c:v>
                </c:pt>
                <c:pt idx="80">
                  <c:v>0.27083333333333331</c:v>
                </c:pt>
                <c:pt idx="81">
                  <c:v>0.3298611111111111</c:v>
                </c:pt>
                <c:pt idx="82">
                  <c:v>0.3298611111111111</c:v>
                </c:pt>
                <c:pt idx="83">
                  <c:v>0.35416666666666669</c:v>
                </c:pt>
                <c:pt idx="84">
                  <c:v>0.3888888888888889</c:v>
                </c:pt>
                <c:pt idx="85">
                  <c:v>0.3888888888888889</c:v>
                </c:pt>
                <c:pt idx="86">
                  <c:v>0.40972222222222221</c:v>
                </c:pt>
                <c:pt idx="87">
                  <c:v>0.44444444444444442</c:v>
                </c:pt>
                <c:pt idx="88">
                  <c:v>0.49305555555555558</c:v>
                </c:pt>
                <c:pt idx="89">
                  <c:v>0.5625</c:v>
                </c:pt>
                <c:pt idx="90">
                  <c:v>0.5625</c:v>
                </c:pt>
                <c:pt idx="91">
                  <c:v>0.60416666666666663</c:v>
                </c:pt>
                <c:pt idx="92">
                  <c:v>0.69444444444444442</c:v>
                </c:pt>
                <c:pt idx="93">
                  <c:v>0.71527777777777779</c:v>
                </c:pt>
                <c:pt idx="94">
                  <c:v>0.71527777777777779</c:v>
                </c:pt>
                <c:pt idx="95">
                  <c:v>0.73611111111111116</c:v>
                </c:pt>
                <c:pt idx="96">
                  <c:v>0.75</c:v>
                </c:pt>
                <c:pt idx="97">
                  <c:v>0.75</c:v>
                </c:pt>
                <c:pt idx="98">
                  <c:v>0.8125</c:v>
                </c:pt>
                <c:pt idx="99">
                  <c:v>0.84722222222222221</c:v>
                </c:pt>
                <c:pt idx="100">
                  <c:v>0.84722222222222221</c:v>
                </c:pt>
                <c:pt idx="101">
                  <c:v>0.84027777777777779</c:v>
                </c:pt>
                <c:pt idx="102">
                  <c:v>0.88194444444444442</c:v>
                </c:pt>
                <c:pt idx="103">
                  <c:v>0.90972222222222221</c:v>
                </c:pt>
                <c:pt idx="104">
                  <c:v>0.90972222222222221</c:v>
                </c:pt>
                <c:pt idx="105">
                  <c:v>0.97916666666666663</c:v>
                </c:pt>
                <c:pt idx="106">
                  <c:v>2.0833333333333332E-2</c:v>
                </c:pt>
                <c:pt idx="107">
                  <c:v>4.1666666666666664E-2</c:v>
                </c:pt>
                <c:pt idx="108">
                  <c:v>4.1666666666666664E-2</c:v>
                </c:pt>
                <c:pt idx="109">
                  <c:v>6.25E-2</c:v>
                </c:pt>
                <c:pt idx="110">
                  <c:v>0.10069444444444445</c:v>
                </c:pt>
                <c:pt idx="111">
                  <c:v>0.10069444444444445</c:v>
                </c:pt>
                <c:pt idx="112">
                  <c:v>0.10416666666666667</c:v>
                </c:pt>
                <c:pt idx="113">
                  <c:v>0.14583333333333334</c:v>
                </c:pt>
                <c:pt idx="114">
                  <c:v>0.14583333333333334</c:v>
                </c:pt>
                <c:pt idx="115">
                  <c:v>0.14583333333333334</c:v>
                </c:pt>
                <c:pt idx="116">
                  <c:v>0.20833333333333334</c:v>
                </c:pt>
                <c:pt idx="117">
                  <c:v>0.20833333333333334</c:v>
                </c:pt>
                <c:pt idx="118">
                  <c:v>0.20833333333333334</c:v>
                </c:pt>
                <c:pt idx="119">
                  <c:v>0.2638888888888889</c:v>
                </c:pt>
                <c:pt idx="120">
                  <c:v>0.2638888888888889</c:v>
                </c:pt>
                <c:pt idx="121">
                  <c:v>0.25</c:v>
                </c:pt>
                <c:pt idx="122">
                  <c:v>0.29166666666666669</c:v>
                </c:pt>
                <c:pt idx="123">
                  <c:v>0.3576388888888889</c:v>
                </c:pt>
                <c:pt idx="124">
                  <c:v>0.3576388888888889</c:v>
                </c:pt>
                <c:pt idx="125">
                  <c:v>0.37152777777777779</c:v>
                </c:pt>
                <c:pt idx="126">
                  <c:v>0.4513888888888889</c:v>
                </c:pt>
                <c:pt idx="127">
                  <c:v>0.4826388888888889</c:v>
                </c:pt>
                <c:pt idx="128">
                  <c:v>0.4826388888888889</c:v>
                </c:pt>
                <c:pt idx="129">
                  <c:v>0.49305555555555558</c:v>
                </c:pt>
                <c:pt idx="130">
                  <c:v>0.53472222222222221</c:v>
                </c:pt>
                <c:pt idx="131">
                  <c:v>0.58333333333333337</c:v>
                </c:pt>
                <c:pt idx="132">
                  <c:v>0.58333333333333337</c:v>
                </c:pt>
                <c:pt idx="133">
                  <c:v>0.59097222222222223</c:v>
                </c:pt>
                <c:pt idx="134">
                  <c:v>0.68055555555555558</c:v>
                </c:pt>
                <c:pt idx="135">
                  <c:v>0.69444444444444442</c:v>
                </c:pt>
                <c:pt idx="136">
                  <c:v>0.69444444444444442</c:v>
                </c:pt>
                <c:pt idx="137">
                  <c:v>0.73958333333333337</c:v>
                </c:pt>
                <c:pt idx="138">
                  <c:v>0.78125</c:v>
                </c:pt>
                <c:pt idx="139">
                  <c:v>0.82499999999999996</c:v>
                </c:pt>
                <c:pt idx="140">
                  <c:v>0.82499999999999996</c:v>
                </c:pt>
                <c:pt idx="141">
                  <c:v>0.89930555555555558</c:v>
                </c:pt>
                <c:pt idx="142">
                  <c:v>0.92708333333333337</c:v>
                </c:pt>
                <c:pt idx="143">
                  <c:v>0.92708333333333337</c:v>
                </c:pt>
                <c:pt idx="144">
                  <c:v>0.94444444444444442</c:v>
                </c:pt>
                <c:pt idx="145">
                  <c:v>2.0833333333333332E-2</c:v>
                </c:pt>
                <c:pt idx="146">
                  <c:v>2.0833333333333332E-2</c:v>
                </c:pt>
                <c:pt idx="147">
                  <c:v>2.0833333333333332E-2</c:v>
                </c:pt>
                <c:pt idx="148">
                  <c:v>6.25E-2</c:v>
                </c:pt>
                <c:pt idx="149">
                  <c:v>0.10416666666666667</c:v>
                </c:pt>
                <c:pt idx="150">
                  <c:v>0.10416666666666667</c:v>
                </c:pt>
                <c:pt idx="151">
                  <c:v>0.10416666666666667</c:v>
                </c:pt>
                <c:pt idx="152">
                  <c:v>0.14583333333333334</c:v>
                </c:pt>
                <c:pt idx="153">
                  <c:v>0.16666666666666666</c:v>
                </c:pt>
                <c:pt idx="154">
                  <c:v>0.16666666666666666</c:v>
                </c:pt>
                <c:pt idx="155">
                  <c:v>0.1875</c:v>
                </c:pt>
                <c:pt idx="156">
                  <c:v>0.22222222222222221</c:v>
                </c:pt>
                <c:pt idx="157">
                  <c:v>0.22222222222222221</c:v>
                </c:pt>
                <c:pt idx="158">
                  <c:v>0.22916666666666666</c:v>
                </c:pt>
                <c:pt idx="159">
                  <c:v>0.27083333333333331</c:v>
                </c:pt>
                <c:pt idx="160">
                  <c:v>0.3125</c:v>
                </c:pt>
                <c:pt idx="161">
                  <c:v>0.37152777777777779</c:v>
                </c:pt>
                <c:pt idx="162">
                  <c:v>0.37152777777777779</c:v>
                </c:pt>
                <c:pt idx="163">
                  <c:v>0.35416666666666669</c:v>
                </c:pt>
                <c:pt idx="164">
                  <c:v>0.43958333333333333</c:v>
                </c:pt>
                <c:pt idx="165">
                  <c:v>0.45694444444444443</c:v>
                </c:pt>
                <c:pt idx="166">
                  <c:v>0.52430555555555558</c:v>
                </c:pt>
                <c:pt idx="167">
                  <c:v>0.56944444444444442</c:v>
                </c:pt>
                <c:pt idx="168">
                  <c:v>0.58333333333333337</c:v>
                </c:pt>
                <c:pt idx="169">
                  <c:v>0.64583333333333337</c:v>
                </c:pt>
                <c:pt idx="170">
                  <c:v>0.67361111111111116</c:v>
                </c:pt>
                <c:pt idx="171">
                  <c:v>0.67361111111111116</c:v>
                </c:pt>
                <c:pt idx="172">
                  <c:v>0.76041666666666663</c:v>
                </c:pt>
                <c:pt idx="173">
                  <c:v>0.79166666666666663</c:v>
                </c:pt>
                <c:pt idx="174">
                  <c:v>0.79166666666666663</c:v>
                </c:pt>
                <c:pt idx="175">
                  <c:v>0.82638888888888884</c:v>
                </c:pt>
                <c:pt idx="176">
                  <c:v>0.83333333333333337</c:v>
                </c:pt>
                <c:pt idx="177">
                  <c:v>0.83333333333333337</c:v>
                </c:pt>
                <c:pt idx="178">
                  <c:v>0.90972222222222221</c:v>
                </c:pt>
                <c:pt idx="179">
                  <c:v>4.1666666666666664E-2</c:v>
                </c:pt>
                <c:pt idx="180">
                  <c:v>9.7222222222222224E-2</c:v>
                </c:pt>
                <c:pt idx="181">
                  <c:v>9.7222222222222224E-2</c:v>
                </c:pt>
                <c:pt idx="182">
                  <c:v>0.22916666666666666</c:v>
                </c:pt>
                <c:pt idx="183">
                  <c:v>0.29097222222222224</c:v>
                </c:pt>
                <c:pt idx="184">
                  <c:v>0.29097222222222224</c:v>
                </c:pt>
                <c:pt idx="185">
                  <c:v>0.29166666666666669</c:v>
                </c:pt>
                <c:pt idx="186">
                  <c:v>0.77430555555555558</c:v>
                </c:pt>
                <c:pt idx="187">
                  <c:v>0.83333333333333337</c:v>
                </c:pt>
                <c:pt idx="188">
                  <c:v>0.88541666666666663</c:v>
                </c:pt>
                <c:pt idx="189">
                  <c:v>0.88541666666666663</c:v>
                </c:pt>
                <c:pt idx="190">
                  <c:v>0.90486111111111112</c:v>
                </c:pt>
                <c:pt idx="191">
                  <c:v>0.94305555555555554</c:v>
                </c:pt>
                <c:pt idx="192">
                  <c:v>4.1666666666666664E-2</c:v>
                </c:pt>
                <c:pt idx="193">
                  <c:v>6.25E-2</c:v>
                </c:pt>
                <c:pt idx="194">
                  <c:v>6.25E-2</c:v>
                </c:pt>
                <c:pt idx="195">
                  <c:v>8.3333333333333329E-2</c:v>
                </c:pt>
                <c:pt idx="196">
                  <c:v>0.12361111111111112</c:v>
                </c:pt>
                <c:pt idx="197">
                  <c:v>0.12361111111111112</c:v>
                </c:pt>
                <c:pt idx="198">
                  <c:v>0.125</c:v>
                </c:pt>
                <c:pt idx="199">
                  <c:v>0.54166666666666663</c:v>
                </c:pt>
                <c:pt idx="200">
                  <c:v>0.2048611111111111</c:v>
                </c:pt>
                <c:pt idx="201">
                  <c:v>0.2048611111111111</c:v>
                </c:pt>
                <c:pt idx="202">
                  <c:v>0.20833333333333334</c:v>
                </c:pt>
                <c:pt idx="203">
                  <c:v>0.25</c:v>
                </c:pt>
                <c:pt idx="204">
                  <c:v>0.3</c:v>
                </c:pt>
                <c:pt idx="205">
                  <c:v>0.3</c:v>
                </c:pt>
                <c:pt idx="206">
                  <c:v>0.36944444444444446</c:v>
                </c:pt>
                <c:pt idx="207">
                  <c:v>0.38541666666666669</c:v>
                </c:pt>
                <c:pt idx="208">
                  <c:v>0.41458333333333336</c:v>
                </c:pt>
                <c:pt idx="209">
                  <c:v>0.44444444444444442</c:v>
                </c:pt>
                <c:pt idx="210">
                  <c:v>0.44444444444444442</c:v>
                </c:pt>
                <c:pt idx="211">
                  <c:v>0.4513888888888889</c:v>
                </c:pt>
                <c:pt idx="212">
                  <c:v>0.52083333333333337</c:v>
                </c:pt>
                <c:pt idx="213">
                  <c:v>0.53472222222222221</c:v>
                </c:pt>
                <c:pt idx="214">
                  <c:v>0.53472222222222221</c:v>
                </c:pt>
                <c:pt idx="215">
                  <c:v>0.59375</c:v>
                </c:pt>
                <c:pt idx="216">
                  <c:v>0.72222222222222221</c:v>
                </c:pt>
                <c:pt idx="217">
                  <c:v>0.72222222222222221</c:v>
                </c:pt>
                <c:pt idx="218">
                  <c:v>0.73611111111111116</c:v>
                </c:pt>
                <c:pt idx="219">
                  <c:v>0.77777777777777779</c:v>
                </c:pt>
                <c:pt idx="220">
                  <c:v>0.35416666666666669</c:v>
                </c:pt>
                <c:pt idx="221">
                  <c:v>0.35416666666666669</c:v>
                </c:pt>
                <c:pt idx="222">
                  <c:v>0.86111111111111116</c:v>
                </c:pt>
                <c:pt idx="223">
                  <c:v>0.40972222222222221</c:v>
                </c:pt>
                <c:pt idx="224">
                  <c:v>0.97569444444444442</c:v>
                </c:pt>
                <c:pt idx="225">
                  <c:v>0.97569444444444442</c:v>
                </c:pt>
                <c:pt idx="226">
                  <c:v>4.1666666666666664E-2</c:v>
                </c:pt>
                <c:pt idx="227">
                  <c:v>6.25E-2</c:v>
                </c:pt>
                <c:pt idx="228">
                  <c:v>6.25E-2</c:v>
                </c:pt>
                <c:pt idx="229">
                  <c:v>8.3333333333333329E-2</c:v>
                </c:pt>
                <c:pt idx="230">
                  <c:v>0.125</c:v>
                </c:pt>
                <c:pt idx="231">
                  <c:v>0.125</c:v>
                </c:pt>
                <c:pt idx="232">
                  <c:v>0.125</c:v>
                </c:pt>
                <c:pt idx="233">
                  <c:v>0.16666666666666666</c:v>
                </c:pt>
                <c:pt idx="234">
                  <c:v>0.18055555555555555</c:v>
                </c:pt>
                <c:pt idx="235">
                  <c:v>0.18055555555555555</c:v>
                </c:pt>
                <c:pt idx="236">
                  <c:v>0.22916666666666666</c:v>
                </c:pt>
                <c:pt idx="237">
                  <c:v>0.27083333333333331</c:v>
                </c:pt>
                <c:pt idx="238">
                  <c:v>0.27083333333333331</c:v>
                </c:pt>
                <c:pt idx="239">
                  <c:v>0.27083333333333331</c:v>
                </c:pt>
                <c:pt idx="240">
                  <c:v>0.3125</c:v>
                </c:pt>
                <c:pt idx="241">
                  <c:v>0.38194444444444442</c:v>
                </c:pt>
                <c:pt idx="242">
                  <c:v>0.38194444444444442</c:v>
                </c:pt>
                <c:pt idx="243">
                  <c:v>0.40416666666666667</c:v>
                </c:pt>
                <c:pt idx="244">
                  <c:v>0.45694444444444443</c:v>
                </c:pt>
                <c:pt idx="245">
                  <c:v>0.47569444444444442</c:v>
                </c:pt>
                <c:pt idx="246">
                  <c:v>0.47569444444444442</c:v>
                </c:pt>
                <c:pt idx="247">
                  <c:v>0.51944444444444449</c:v>
                </c:pt>
                <c:pt idx="248">
                  <c:v>0.57291666666666663</c:v>
                </c:pt>
                <c:pt idx="249">
                  <c:v>0.14930555555555555</c:v>
                </c:pt>
                <c:pt idx="250">
                  <c:v>0.67222222222222228</c:v>
                </c:pt>
                <c:pt idx="251">
                  <c:v>0.71875</c:v>
                </c:pt>
                <c:pt idx="252">
                  <c:v>0.82638888888888884</c:v>
                </c:pt>
                <c:pt idx="253">
                  <c:v>0.15625</c:v>
                </c:pt>
                <c:pt idx="254">
                  <c:v>0.25694444444444442</c:v>
                </c:pt>
                <c:pt idx="255">
                  <c:v>0.25694444444444442</c:v>
                </c:pt>
                <c:pt idx="256">
                  <c:v>0.5</c:v>
                </c:pt>
                <c:pt idx="257">
                  <c:v>0.54166666666666663</c:v>
                </c:pt>
                <c:pt idx="258">
                  <c:v>0.58333333333333337</c:v>
                </c:pt>
                <c:pt idx="259">
                  <c:v>0.60416666666666663</c:v>
                </c:pt>
                <c:pt idx="260">
                  <c:v>0.60416666666666663</c:v>
                </c:pt>
                <c:pt idx="261">
                  <c:v>0.66666666666666663</c:v>
                </c:pt>
                <c:pt idx="262">
                  <c:v>0.6875</c:v>
                </c:pt>
                <c:pt idx="263">
                  <c:v>0.73263888888888884</c:v>
                </c:pt>
                <c:pt idx="264">
                  <c:v>0.75</c:v>
                </c:pt>
                <c:pt idx="265">
                  <c:v>0.75</c:v>
                </c:pt>
                <c:pt idx="266">
                  <c:v>0.77083333333333337</c:v>
                </c:pt>
                <c:pt idx="267">
                  <c:v>0.80555555555555558</c:v>
                </c:pt>
                <c:pt idx="268">
                  <c:v>0.81597222222222221</c:v>
                </c:pt>
                <c:pt idx="269">
                  <c:v>0.81597222222222221</c:v>
                </c:pt>
                <c:pt idx="270">
                  <c:v>0.84722222222222221</c:v>
                </c:pt>
                <c:pt idx="271">
                  <c:v>0.88888888888888884</c:v>
                </c:pt>
                <c:pt idx="272">
                  <c:v>0.89236111111111116</c:v>
                </c:pt>
                <c:pt idx="273">
                  <c:v>0.89236111111111116</c:v>
                </c:pt>
                <c:pt idx="274">
                  <c:v>0.93055555555555558</c:v>
                </c:pt>
                <c:pt idx="275">
                  <c:v>0.97916666666666663</c:v>
                </c:pt>
                <c:pt idx="276">
                  <c:v>0.97916666666666663</c:v>
                </c:pt>
                <c:pt idx="277">
                  <c:v>6.25E-2</c:v>
                </c:pt>
                <c:pt idx="278">
                  <c:v>6.25E-2</c:v>
                </c:pt>
                <c:pt idx="279">
                  <c:v>0.10625</c:v>
                </c:pt>
                <c:pt idx="280">
                  <c:v>0.14374999999999999</c:v>
                </c:pt>
                <c:pt idx="281">
                  <c:v>0.18055555555555555</c:v>
                </c:pt>
                <c:pt idx="282">
                  <c:v>0.18055555555555555</c:v>
                </c:pt>
                <c:pt idx="283">
                  <c:v>0.19375000000000001</c:v>
                </c:pt>
                <c:pt idx="284">
                  <c:v>0.26041666666666669</c:v>
                </c:pt>
                <c:pt idx="285">
                  <c:v>0.33333333333333331</c:v>
                </c:pt>
                <c:pt idx="286">
                  <c:v>0.36458333333333331</c:v>
                </c:pt>
                <c:pt idx="287">
                  <c:v>0.45833333333333331</c:v>
                </c:pt>
                <c:pt idx="288">
                  <c:v>0.4375</c:v>
                </c:pt>
                <c:pt idx="289">
                  <c:v>0.4375</c:v>
                </c:pt>
                <c:pt idx="290">
                  <c:v>0.5</c:v>
                </c:pt>
                <c:pt idx="291">
                  <c:v>0.5</c:v>
                </c:pt>
                <c:pt idx="292">
                  <c:v>0.52083333333333337</c:v>
                </c:pt>
                <c:pt idx="293">
                  <c:v>0.55555555555555558</c:v>
                </c:pt>
                <c:pt idx="294">
                  <c:v>0.57291666666666663</c:v>
                </c:pt>
                <c:pt idx="295">
                  <c:v>0.57291666666666663</c:v>
                </c:pt>
                <c:pt idx="296">
                  <c:v>0.63888888888888884</c:v>
                </c:pt>
                <c:pt idx="297">
                  <c:v>0.65972222222222221</c:v>
                </c:pt>
                <c:pt idx="298">
                  <c:v>0.65972222222222221</c:v>
                </c:pt>
                <c:pt idx="299">
                  <c:v>0.6875</c:v>
                </c:pt>
                <c:pt idx="300">
                  <c:v>0.72916666666666663</c:v>
                </c:pt>
                <c:pt idx="301">
                  <c:v>0.73263888888888884</c:v>
                </c:pt>
                <c:pt idx="302">
                  <c:v>0.73263888888888884</c:v>
                </c:pt>
                <c:pt idx="303">
                  <c:v>0.77777777777777779</c:v>
                </c:pt>
                <c:pt idx="304">
                  <c:v>0.85763888888888884</c:v>
                </c:pt>
                <c:pt idx="305">
                  <c:v>0.85763888888888884</c:v>
                </c:pt>
                <c:pt idx="306">
                  <c:v>0.88194444444444442</c:v>
                </c:pt>
                <c:pt idx="307">
                  <c:v>0.92361111111111116</c:v>
                </c:pt>
                <c:pt idx="308">
                  <c:v>0.94444444444444442</c:v>
                </c:pt>
                <c:pt idx="309">
                  <c:v>0.94444444444444442</c:v>
                </c:pt>
                <c:pt idx="310">
                  <c:v>0.94444444444444442</c:v>
                </c:pt>
                <c:pt idx="311">
                  <c:v>0.98611111111111116</c:v>
                </c:pt>
                <c:pt idx="312">
                  <c:v>0.97638888888888886</c:v>
                </c:pt>
                <c:pt idx="313">
                  <c:v>5.2083333333333336E-2</c:v>
                </c:pt>
                <c:pt idx="314">
                  <c:v>5.2083333333333336E-2</c:v>
                </c:pt>
                <c:pt idx="315">
                  <c:v>5.5555555555555552E-2</c:v>
                </c:pt>
                <c:pt idx="316">
                  <c:v>9.7222222222222224E-2</c:v>
                </c:pt>
                <c:pt idx="317">
                  <c:v>9.7222222222222224E-2</c:v>
                </c:pt>
                <c:pt idx="318">
                  <c:v>0.1076388888888889</c:v>
                </c:pt>
                <c:pt idx="319">
                  <c:v>0.15277777777777779</c:v>
                </c:pt>
                <c:pt idx="320">
                  <c:v>0.15277777777777779</c:v>
                </c:pt>
                <c:pt idx="321">
                  <c:v>0.19166666666666668</c:v>
                </c:pt>
                <c:pt idx="322">
                  <c:v>0.21527777777777779</c:v>
                </c:pt>
                <c:pt idx="323">
                  <c:v>0.2326388888888889</c:v>
                </c:pt>
                <c:pt idx="324">
                  <c:v>0.2326388888888889</c:v>
                </c:pt>
                <c:pt idx="325">
                  <c:v>0.27083333333333331</c:v>
                </c:pt>
                <c:pt idx="326">
                  <c:v>0.3611111111111111</c:v>
                </c:pt>
                <c:pt idx="327">
                  <c:v>0.36458333333333331</c:v>
                </c:pt>
                <c:pt idx="328">
                  <c:v>0.36458333333333331</c:v>
                </c:pt>
                <c:pt idx="329">
                  <c:v>0.9375</c:v>
                </c:pt>
                <c:pt idx="330">
                  <c:v>0.44791666666666669</c:v>
                </c:pt>
                <c:pt idx="331">
                  <c:v>0.44791666666666669</c:v>
                </c:pt>
                <c:pt idx="332">
                  <c:v>4.8611111111111112E-2</c:v>
                </c:pt>
                <c:pt idx="333">
                  <c:v>5.9027777777777776E-2</c:v>
                </c:pt>
                <c:pt idx="334">
                  <c:v>5.9027777777777776E-2</c:v>
                </c:pt>
                <c:pt idx="335">
                  <c:v>0.60416666666666663</c:v>
                </c:pt>
                <c:pt idx="336">
                  <c:v>0.61805555555555558</c:v>
                </c:pt>
                <c:pt idx="337">
                  <c:v>0.61805555555555558</c:v>
                </c:pt>
                <c:pt idx="338">
                  <c:v>0.64583333333333337</c:v>
                </c:pt>
                <c:pt idx="339">
                  <c:v>0.6875</c:v>
                </c:pt>
                <c:pt idx="340">
                  <c:v>0.72222222222222221</c:v>
                </c:pt>
                <c:pt idx="341">
                  <c:v>0.72222222222222221</c:v>
                </c:pt>
              </c:numCache>
            </c:numRef>
          </c:val>
          <c:extLst>
            <c:ext xmlns:c16="http://schemas.microsoft.com/office/drawing/2014/chart" uri="{C3380CC4-5D6E-409C-BE32-E72D297353CC}">
              <c16:uniqueId val="{00000002-3E2D-4A71-B075-2D3D1A2C5C33}"/>
            </c:ext>
          </c:extLst>
        </c:ser>
        <c:ser>
          <c:idx val="3"/>
          <c:order val="3"/>
          <c:tx>
            <c:strRef>
              <c:f>NOVIEMBRE!$D$11</c:f>
              <c:strCache>
                <c:ptCount val="1"/>
                <c:pt idx="0">
                  <c:v>Muestra</c:v>
                </c:pt>
              </c:strCache>
            </c:strRef>
          </c:tx>
          <c:spPr>
            <a:solidFill>
              <a:schemeClr val="accent4"/>
            </a:solidFill>
            <a:ln>
              <a:noFill/>
            </a:ln>
            <a:effectLst/>
          </c:spPr>
          <c:invertIfNegative val="0"/>
          <c:val>
            <c:numRef>
              <c:f>NOVIEMBRE!$D$12:$D$353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03-3E2D-4A71-B075-2D3D1A2C5C33}"/>
            </c:ext>
          </c:extLst>
        </c:ser>
        <c:ser>
          <c:idx val="4"/>
          <c:order val="4"/>
          <c:tx>
            <c:strRef>
              <c:f>NOVIEMBRE!$E$11</c:f>
              <c:strCache>
                <c:ptCount val="1"/>
                <c:pt idx="0">
                  <c:v>Punto</c:v>
                </c:pt>
              </c:strCache>
            </c:strRef>
          </c:tx>
          <c:spPr>
            <a:solidFill>
              <a:schemeClr val="accent5"/>
            </a:solidFill>
            <a:ln>
              <a:noFill/>
            </a:ln>
            <a:effectLst/>
          </c:spPr>
          <c:invertIfNegative val="0"/>
          <c:val>
            <c:numRef>
              <c:f>NOVIEMBRE!$E$12:$E$353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04-3E2D-4A71-B075-2D3D1A2C5C33}"/>
            </c:ext>
          </c:extLst>
        </c:ser>
        <c:ser>
          <c:idx val="5"/>
          <c:order val="5"/>
          <c:tx>
            <c:strRef>
              <c:f>NOVIEMBRE!$F$11</c:f>
              <c:strCache>
                <c:ptCount val="1"/>
                <c:pt idx="0">
                  <c:v>Código</c:v>
                </c:pt>
              </c:strCache>
            </c:strRef>
          </c:tx>
          <c:spPr>
            <a:solidFill>
              <a:schemeClr val="accent6"/>
            </a:solidFill>
            <a:ln>
              <a:noFill/>
            </a:ln>
            <a:effectLst/>
          </c:spPr>
          <c:invertIfNegative val="0"/>
          <c:val>
            <c:numRef>
              <c:f>NOVIEMBRE!$F$12:$F$353</c:f>
              <c:numCache>
                <c:formatCode>General</c:formatCode>
                <c:ptCount val="342"/>
                <c:pt idx="0">
                  <c:v>200543</c:v>
                </c:pt>
                <c:pt idx="1">
                  <c:v>200543</c:v>
                </c:pt>
                <c:pt idx="2">
                  <c:v>200097</c:v>
                </c:pt>
                <c:pt idx="3">
                  <c:v>200543</c:v>
                </c:pt>
                <c:pt idx="4">
                  <c:v>200543</c:v>
                </c:pt>
                <c:pt idx="5">
                  <c:v>200097</c:v>
                </c:pt>
                <c:pt idx="6">
                  <c:v>200118</c:v>
                </c:pt>
                <c:pt idx="7">
                  <c:v>200543</c:v>
                </c:pt>
                <c:pt idx="8">
                  <c:v>200543</c:v>
                </c:pt>
                <c:pt idx="9">
                  <c:v>200118</c:v>
                </c:pt>
                <c:pt idx="10">
                  <c:v>200118</c:v>
                </c:pt>
                <c:pt idx="11">
                  <c:v>200543</c:v>
                </c:pt>
                <c:pt idx="12">
                  <c:v>200118</c:v>
                </c:pt>
                <c:pt idx="13">
                  <c:v>200543</c:v>
                </c:pt>
                <c:pt idx="14">
                  <c:v>200118</c:v>
                </c:pt>
                <c:pt idx="15">
                  <c:v>200543</c:v>
                </c:pt>
                <c:pt idx="16">
                  <c:v>200118</c:v>
                </c:pt>
                <c:pt idx="17">
                  <c:v>200543</c:v>
                </c:pt>
                <c:pt idx="18">
                  <c:v>200118</c:v>
                </c:pt>
                <c:pt idx="19">
                  <c:v>200118</c:v>
                </c:pt>
                <c:pt idx="20">
                  <c:v>200543</c:v>
                </c:pt>
                <c:pt idx="21">
                  <c:v>200543</c:v>
                </c:pt>
                <c:pt idx="22">
                  <c:v>200118</c:v>
                </c:pt>
                <c:pt idx="23">
                  <c:v>200541</c:v>
                </c:pt>
                <c:pt idx="24">
                  <c:v>200543</c:v>
                </c:pt>
                <c:pt idx="25">
                  <c:v>200118</c:v>
                </c:pt>
                <c:pt idx="26">
                  <c:v>200541</c:v>
                </c:pt>
                <c:pt idx="27">
                  <c:v>200107</c:v>
                </c:pt>
                <c:pt idx="28">
                  <c:v>200541</c:v>
                </c:pt>
                <c:pt idx="29">
                  <c:v>200107</c:v>
                </c:pt>
                <c:pt idx="30">
                  <c:v>200107</c:v>
                </c:pt>
                <c:pt idx="31">
                  <c:v>200541</c:v>
                </c:pt>
                <c:pt idx="32">
                  <c:v>200541</c:v>
                </c:pt>
                <c:pt idx="33">
                  <c:v>200544</c:v>
                </c:pt>
                <c:pt idx="34">
                  <c:v>200107</c:v>
                </c:pt>
                <c:pt idx="35">
                  <c:v>200541</c:v>
                </c:pt>
                <c:pt idx="36">
                  <c:v>200541</c:v>
                </c:pt>
                <c:pt idx="37">
                  <c:v>200544</c:v>
                </c:pt>
                <c:pt idx="38">
                  <c:v>200541</c:v>
                </c:pt>
                <c:pt idx="39">
                  <c:v>200544</c:v>
                </c:pt>
                <c:pt idx="40">
                  <c:v>200544</c:v>
                </c:pt>
                <c:pt idx="41">
                  <c:v>200541</c:v>
                </c:pt>
                <c:pt idx="42">
                  <c:v>200541</c:v>
                </c:pt>
                <c:pt idx="43">
                  <c:v>200544</c:v>
                </c:pt>
                <c:pt idx="44">
                  <c:v>200541</c:v>
                </c:pt>
                <c:pt idx="45">
                  <c:v>200544</c:v>
                </c:pt>
                <c:pt idx="46">
                  <c:v>200541</c:v>
                </c:pt>
                <c:pt idx="47">
                  <c:v>200544</c:v>
                </c:pt>
                <c:pt idx="48">
                  <c:v>200544</c:v>
                </c:pt>
                <c:pt idx="49">
                  <c:v>200544</c:v>
                </c:pt>
                <c:pt idx="50">
                  <c:v>200107</c:v>
                </c:pt>
                <c:pt idx="51">
                  <c:v>200107</c:v>
                </c:pt>
                <c:pt idx="52">
                  <c:v>200122</c:v>
                </c:pt>
                <c:pt idx="53">
                  <c:v>200122</c:v>
                </c:pt>
                <c:pt idx="54">
                  <c:v>200107</c:v>
                </c:pt>
                <c:pt idx="55">
                  <c:v>200107</c:v>
                </c:pt>
                <c:pt idx="56">
                  <c:v>200544</c:v>
                </c:pt>
                <c:pt idx="57">
                  <c:v>200107</c:v>
                </c:pt>
                <c:pt idx="58">
                  <c:v>200107</c:v>
                </c:pt>
                <c:pt idx="59">
                  <c:v>200107</c:v>
                </c:pt>
                <c:pt idx="60">
                  <c:v>200544</c:v>
                </c:pt>
                <c:pt idx="61">
                  <c:v>200107</c:v>
                </c:pt>
                <c:pt idx="62">
                  <c:v>200107</c:v>
                </c:pt>
                <c:pt idx="63">
                  <c:v>200544</c:v>
                </c:pt>
                <c:pt idx="64">
                  <c:v>200544</c:v>
                </c:pt>
                <c:pt idx="65">
                  <c:v>200107</c:v>
                </c:pt>
                <c:pt idx="66">
                  <c:v>200544</c:v>
                </c:pt>
                <c:pt idx="67">
                  <c:v>200544</c:v>
                </c:pt>
                <c:pt idx="68">
                  <c:v>200544</c:v>
                </c:pt>
                <c:pt idx="69">
                  <c:v>200541</c:v>
                </c:pt>
                <c:pt idx="70">
                  <c:v>200544</c:v>
                </c:pt>
                <c:pt idx="71">
                  <c:v>200544</c:v>
                </c:pt>
                <c:pt idx="72">
                  <c:v>200544</c:v>
                </c:pt>
                <c:pt idx="73">
                  <c:v>200544</c:v>
                </c:pt>
                <c:pt idx="74">
                  <c:v>200544</c:v>
                </c:pt>
                <c:pt idx="75">
                  <c:v>200541</c:v>
                </c:pt>
                <c:pt idx="76">
                  <c:v>200544</c:v>
                </c:pt>
                <c:pt idx="77">
                  <c:v>200541</c:v>
                </c:pt>
                <c:pt idx="78">
                  <c:v>200100</c:v>
                </c:pt>
                <c:pt idx="79">
                  <c:v>200541</c:v>
                </c:pt>
                <c:pt idx="80">
                  <c:v>200100</c:v>
                </c:pt>
                <c:pt idx="81">
                  <c:v>200541</c:v>
                </c:pt>
                <c:pt idx="82">
                  <c:v>200100</c:v>
                </c:pt>
                <c:pt idx="83">
                  <c:v>200541</c:v>
                </c:pt>
                <c:pt idx="84">
                  <c:v>200541</c:v>
                </c:pt>
                <c:pt idx="85">
                  <c:v>200100</c:v>
                </c:pt>
                <c:pt idx="86">
                  <c:v>200100</c:v>
                </c:pt>
                <c:pt idx="87">
                  <c:v>200541</c:v>
                </c:pt>
                <c:pt idx="88">
                  <c:v>200541</c:v>
                </c:pt>
                <c:pt idx="89">
                  <c:v>200100</c:v>
                </c:pt>
                <c:pt idx="90">
                  <c:v>200541</c:v>
                </c:pt>
                <c:pt idx="91">
                  <c:v>200109</c:v>
                </c:pt>
                <c:pt idx="92">
                  <c:v>200100</c:v>
                </c:pt>
                <c:pt idx="93">
                  <c:v>200109</c:v>
                </c:pt>
                <c:pt idx="94">
                  <c:v>200100</c:v>
                </c:pt>
                <c:pt idx="95">
                  <c:v>200101</c:v>
                </c:pt>
                <c:pt idx="96">
                  <c:v>200109</c:v>
                </c:pt>
                <c:pt idx="97">
                  <c:v>200100</c:v>
                </c:pt>
                <c:pt idx="98">
                  <c:v>200100</c:v>
                </c:pt>
                <c:pt idx="99">
                  <c:v>200101</c:v>
                </c:pt>
                <c:pt idx="100">
                  <c:v>200100</c:v>
                </c:pt>
                <c:pt idx="101">
                  <c:v>200097</c:v>
                </c:pt>
                <c:pt idx="102">
                  <c:v>200104</c:v>
                </c:pt>
                <c:pt idx="103">
                  <c:v>200101</c:v>
                </c:pt>
                <c:pt idx="104">
                  <c:v>200100</c:v>
                </c:pt>
                <c:pt idx="105">
                  <c:v>200543</c:v>
                </c:pt>
                <c:pt idx="106">
                  <c:v>200104</c:v>
                </c:pt>
                <c:pt idx="107">
                  <c:v>200097</c:v>
                </c:pt>
                <c:pt idx="108">
                  <c:v>200104</c:v>
                </c:pt>
                <c:pt idx="109">
                  <c:v>200543</c:v>
                </c:pt>
                <c:pt idx="110">
                  <c:v>200543</c:v>
                </c:pt>
                <c:pt idx="111">
                  <c:v>200104</c:v>
                </c:pt>
                <c:pt idx="112">
                  <c:v>200104</c:v>
                </c:pt>
                <c:pt idx="113">
                  <c:v>200543</c:v>
                </c:pt>
                <c:pt idx="114">
                  <c:v>200104</c:v>
                </c:pt>
                <c:pt idx="115">
                  <c:v>200543</c:v>
                </c:pt>
                <c:pt idx="116">
                  <c:v>200543</c:v>
                </c:pt>
                <c:pt idx="117">
                  <c:v>200104</c:v>
                </c:pt>
                <c:pt idx="118">
                  <c:v>200105</c:v>
                </c:pt>
                <c:pt idx="119">
                  <c:v>200543</c:v>
                </c:pt>
                <c:pt idx="120">
                  <c:v>200104</c:v>
                </c:pt>
                <c:pt idx="121">
                  <c:v>200543</c:v>
                </c:pt>
                <c:pt idx="122">
                  <c:v>200118</c:v>
                </c:pt>
                <c:pt idx="123">
                  <c:v>200543</c:v>
                </c:pt>
                <c:pt idx="124">
                  <c:v>200105</c:v>
                </c:pt>
                <c:pt idx="125">
                  <c:v>200543</c:v>
                </c:pt>
                <c:pt idx="126">
                  <c:v>200118</c:v>
                </c:pt>
                <c:pt idx="127">
                  <c:v>200543</c:v>
                </c:pt>
                <c:pt idx="128">
                  <c:v>200118</c:v>
                </c:pt>
                <c:pt idx="129">
                  <c:v>200541</c:v>
                </c:pt>
                <c:pt idx="130">
                  <c:v>200541</c:v>
                </c:pt>
                <c:pt idx="131">
                  <c:v>200541</c:v>
                </c:pt>
                <c:pt idx="132">
                  <c:v>200118</c:v>
                </c:pt>
                <c:pt idx="133">
                  <c:v>200118</c:v>
                </c:pt>
                <c:pt idx="134">
                  <c:v>200541</c:v>
                </c:pt>
                <c:pt idx="135">
                  <c:v>200541</c:v>
                </c:pt>
                <c:pt idx="136">
                  <c:v>200118</c:v>
                </c:pt>
                <c:pt idx="137">
                  <c:v>200541</c:v>
                </c:pt>
                <c:pt idx="138">
                  <c:v>200118</c:v>
                </c:pt>
                <c:pt idx="139">
                  <c:v>200541</c:v>
                </c:pt>
                <c:pt idx="140">
                  <c:v>200118</c:v>
                </c:pt>
                <c:pt idx="141">
                  <c:v>200541</c:v>
                </c:pt>
                <c:pt idx="142">
                  <c:v>200541</c:v>
                </c:pt>
                <c:pt idx="143">
                  <c:v>200118</c:v>
                </c:pt>
                <c:pt idx="144">
                  <c:v>200118</c:v>
                </c:pt>
                <c:pt idx="145">
                  <c:v>200541</c:v>
                </c:pt>
                <c:pt idx="146">
                  <c:v>200118</c:v>
                </c:pt>
                <c:pt idx="147">
                  <c:v>200541</c:v>
                </c:pt>
                <c:pt idx="148">
                  <c:v>200542</c:v>
                </c:pt>
                <c:pt idx="149">
                  <c:v>200541</c:v>
                </c:pt>
                <c:pt idx="150">
                  <c:v>200542</c:v>
                </c:pt>
                <c:pt idx="151">
                  <c:v>200541</c:v>
                </c:pt>
                <c:pt idx="152">
                  <c:v>200541</c:v>
                </c:pt>
                <c:pt idx="153">
                  <c:v>200542</c:v>
                </c:pt>
                <c:pt idx="154">
                  <c:v>200541</c:v>
                </c:pt>
                <c:pt idx="155">
                  <c:v>200542</c:v>
                </c:pt>
                <c:pt idx="156">
                  <c:v>200541</c:v>
                </c:pt>
                <c:pt idx="157">
                  <c:v>200542</c:v>
                </c:pt>
                <c:pt idx="158">
                  <c:v>200542</c:v>
                </c:pt>
                <c:pt idx="159">
                  <c:v>200541</c:v>
                </c:pt>
                <c:pt idx="160">
                  <c:v>200107</c:v>
                </c:pt>
                <c:pt idx="161">
                  <c:v>200541</c:v>
                </c:pt>
                <c:pt idx="162">
                  <c:v>200542</c:v>
                </c:pt>
                <c:pt idx="163">
                  <c:v>200541</c:v>
                </c:pt>
                <c:pt idx="164">
                  <c:v>200541</c:v>
                </c:pt>
                <c:pt idx="165">
                  <c:v>200544</c:v>
                </c:pt>
                <c:pt idx="166">
                  <c:v>200107</c:v>
                </c:pt>
                <c:pt idx="167">
                  <c:v>200107</c:v>
                </c:pt>
                <c:pt idx="168">
                  <c:v>200544</c:v>
                </c:pt>
                <c:pt idx="169">
                  <c:v>200107</c:v>
                </c:pt>
                <c:pt idx="170">
                  <c:v>200107</c:v>
                </c:pt>
                <c:pt idx="171">
                  <c:v>200544</c:v>
                </c:pt>
                <c:pt idx="172">
                  <c:v>200107</c:v>
                </c:pt>
                <c:pt idx="173">
                  <c:v>200107</c:v>
                </c:pt>
                <c:pt idx="174">
                  <c:v>200544</c:v>
                </c:pt>
                <c:pt idx="175">
                  <c:v>200544</c:v>
                </c:pt>
                <c:pt idx="176">
                  <c:v>200107</c:v>
                </c:pt>
                <c:pt idx="177">
                  <c:v>200544</c:v>
                </c:pt>
                <c:pt idx="178">
                  <c:v>200544</c:v>
                </c:pt>
                <c:pt idx="179">
                  <c:v>200544</c:v>
                </c:pt>
                <c:pt idx="180">
                  <c:v>200544</c:v>
                </c:pt>
                <c:pt idx="181">
                  <c:v>200544</c:v>
                </c:pt>
                <c:pt idx="182">
                  <c:v>200100</c:v>
                </c:pt>
                <c:pt idx="183">
                  <c:v>200101</c:v>
                </c:pt>
                <c:pt idx="184">
                  <c:v>200100</c:v>
                </c:pt>
                <c:pt idx="185">
                  <c:v>200101</c:v>
                </c:pt>
                <c:pt idx="186">
                  <c:v>200109</c:v>
                </c:pt>
                <c:pt idx="187">
                  <c:v>200100</c:v>
                </c:pt>
                <c:pt idx="188">
                  <c:v>200109</c:v>
                </c:pt>
                <c:pt idx="189">
                  <c:v>200100</c:v>
                </c:pt>
                <c:pt idx="190">
                  <c:v>200100</c:v>
                </c:pt>
                <c:pt idx="191">
                  <c:v>200097</c:v>
                </c:pt>
                <c:pt idx="192">
                  <c:v>200544</c:v>
                </c:pt>
                <c:pt idx="193">
                  <c:v>200097</c:v>
                </c:pt>
                <c:pt idx="194">
                  <c:v>200100</c:v>
                </c:pt>
                <c:pt idx="195">
                  <c:v>200544</c:v>
                </c:pt>
                <c:pt idx="196">
                  <c:v>200544</c:v>
                </c:pt>
                <c:pt idx="197">
                  <c:v>200100</c:v>
                </c:pt>
                <c:pt idx="198">
                  <c:v>200100</c:v>
                </c:pt>
                <c:pt idx="199">
                  <c:v>200101</c:v>
                </c:pt>
                <c:pt idx="200">
                  <c:v>200544</c:v>
                </c:pt>
                <c:pt idx="201">
                  <c:v>200100</c:v>
                </c:pt>
                <c:pt idx="202">
                  <c:v>200543</c:v>
                </c:pt>
                <c:pt idx="203">
                  <c:v>200544</c:v>
                </c:pt>
                <c:pt idx="204">
                  <c:v>200543</c:v>
                </c:pt>
                <c:pt idx="205">
                  <c:v>200544</c:v>
                </c:pt>
                <c:pt idx="206">
                  <c:v>200104</c:v>
                </c:pt>
                <c:pt idx="207">
                  <c:v>200543</c:v>
                </c:pt>
                <c:pt idx="208">
                  <c:v>200543</c:v>
                </c:pt>
                <c:pt idx="209">
                  <c:v>200543</c:v>
                </c:pt>
                <c:pt idx="210">
                  <c:v>200104</c:v>
                </c:pt>
                <c:pt idx="211">
                  <c:v>200104</c:v>
                </c:pt>
                <c:pt idx="212">
                  <c:v>200543</c:v>
                </c:pt>
                <c:pt idx="213">
                  <c:v>200543</c:v>
                </c:pt>
                <c:pt idx="214">
                  <c:v>200104</c:v>
                </c:pt>
                <c:pt idx="215">
                  <c:v>200104</c:v>
                </c:pt>
                <c:pt idx="216">
                  <c:v>200543</c:v>
                </c:pt>
                <c:pt idx="217">
                  <c:v>200104</c:v>
                </c:pt>
                <c:pt idx="218">
                  <c:v>200104</c:v>
                </c:pt>
                <c:pt idx="219">
                  <c:v>200542</c:v>
                </c:pt>
                <c:pt idx="220">
                  <c:v>200542</c:v>
                </c:pt>
                <c:pt idx="221">
                  <c:v>200105</c:v>
                </c:pt>
                <c:pt idx="222">
                  <c:v>200105</c:v>
                </c:pt>
                <c:pt idx="223">
                  <c:v>200118</c:v>
                </c:pt>
                <c:pt idx="224">
                  <c:v>200542</c:v>
                </c:pt>
                <c:pt idx="225">
                  <c:v>200118</c:v>
                </c:pt>
                <c:pt idx="226">
                  <c:v>200118</c:v>
                </c:pt>
                <c:pt idx="227">
                  <c:v>200542</c:v>
                </c:pt>
                <c:pt idx="228">
                  <c:v>200118</c:v>
                </c:pt>
                <c:pt idx="229">
                  <c:v>200542</c:v>
                </c:pt>
                <c:pt idx="230">
                  <c:v>200542</c:v>
                </c:pt>
                <c:pt idx="231">
                  <c:v>200118</c:v>
                </c:pt>
                <c:pt idx="232">
                  <c:v>200118</c:v>
                </c:pt>
                <c:pt idx="233">
                  <c:v>200542</c:v>
                </c:pt>
                <c:pt idx="234">
                  <c:v>200542</c:v>
                </c:pt>
                <c:pt idx="235">
                  <c:v>200118</c:v>
                </c:pt>
                <c:pt idx="236">
                  <c:v>200542</c:v>
                </c:pt>
                <c:pt idx="237">
                  <c:v>200118</c:v>
                </c:pt>
                <c:pt idx="238">
                  <c:v>200542</c:v>
                </c:pt>
                <c:pt idx="239">
                  <c:v>200118</c:v>
                </c:pt>
                <c:pt idx="240">
                  <c:v>200542</c:v>
                </c:pt>
                <c:pt idx="241">
                  <c:v>200542</c:v>
                </c:pt>
                <c:pt idx="242">
                  <c:v>200118</c:v>
                </c:pt>
                <c:pt idx="243">
                  <c:v>200118</c:v>
                </c:pt>
                <c:pt idx="244">
                  <c:v>200541</c:v>
                </c:pt>
                <c:pt idx="245">
                  <c:v>200542</c:v>
                </c:pt>
                <c:pt idx="246">
                  <c:v>200118</c:v>
                </c:pt>
                <c:pt idx="247">
                  <c:v>200541</c:v>
                </c:pt>
                <c:pt idx="248">
                  <c:v>200541</c:v>
                </c:pt>
                <c:pt idx="249">
                  <c:v>200541</c:v>
                </c:pt>
                <c:pt idx="250">
                  <c:v>200116</c:v>
                </c:pt>
                <c:pt idx="251">
                  <c:v>200116</c:v>
                </c:pt>
                <c:pt idx="252">
                  <c:v>200116</c:v>
                </c:pt>
                <c:pt idx="253">
                  <c:v>200541</c:v>
                </c:pt>
                <c:pt idx="254">
                  <c:v>200541</c:v>
                </c:pt>
                <c:pt idx="255">
                  <c:v>200541</c:v>
                </c:pt>
                <c:pt idx="256">
                  <c:v>200541</c:v>
                </c:pt>
                <c:pt idx="257">
                  <c:v>200541</c:v>
                </c:pt>
                <c:pt idx="258">
                  <c:v>200541</c:v>
                </c:pt>
                <c:pt idx="259">
                  <c:v>200541</c:v>
                </c:pt>
                <c:pt idx="260">
                  <c:v>200541</c:v>
                </c:pt>
                <c:pt idx="261">
                  <c:v>200107</c:v>
                </c:pt>
                <c:pt idx="262">
                  <c:v>200107</c:v>
                </c:pt>
                <c:pt idx="263">
                  <c:v>200107</c:v>
                </c:pt>
                <c:pt idx="264">
                  <c:v>200107</c:v>
                </c:pt>
                <c:pt idx="265">
                  <c:v>200107</c:v>
                </c:pt>
                <c:pt idx="266">
                  <c:v>200107</c:v>
                </c:pt>
                <c:pt idx="267">
                  <c:v>200544</c:v>
                </c:pt>
                <c:pt idx="268">
                  <c:v>200107</c:v>
                </c:pt>
                <c:pt idx="269">
                  <c:v>200107</c:v>
                </c:pt>
                <c:pt idx="270">
                  <c:v>200544</c:v>
                </c:pt>
                <c:pt idx="271">
                  <c:v>200544</c:v>
                </c:pt>
                <c:pt idx="272">
                  <c:v>200107</c:v>
                </c:pt>
                <c:pt idx="273">
                  <c:v>200544</c:v>
                </c:pt>
                <c:pt idx="274">
                  <c:v>200544</c:v>
                </c:pt>
                <c:pt idx="275">
                  <c:v>200544</c:v>
                </c:pt>
                <c:pt idx="276">
                  <c:v>200544</c:v>
                </c:pt>
                <c:pt idx="277">
                  <c:v>200544</c:v>
                </c:pt>
                <c:pt idx="278">
                  <c:v>200544</c:v>
                </c:pt>
                <c:pt idx="279">
                  <c:v>200544</c:v>
                </c:pt>
                <c:pt idx="280">
                  <c:v>200544</c:v>
                </c:pt>
                <c:pt idx="281">
                  <c:v>200544</c:v>
                </c:pt>
                <c:pt idx="282">
                  <c:v>200544</c:v>
                </c:pt>
                <c:pt idx="283">
                  <c:v>200544</c:v>
                </c:pt>
                <c:pt idx="284">
                  <c:v>200544</c:v>
                </c:pt>
                <c:pt idx="285">
                  <c:v>200544</c:v>
                </c:pt>
                <c:pt idx="286">
                  <c:v>200544</c:v>
                </c:pt>
                <c:pt idx="287">
                  <c:v>200544</c:v>
                </c:pt>
                <c:pt idx="288">
                  <c:v>200544</c:v>
                </c:pt>
                <c:pt idx="289">
                  <c:v>200544</c:v>
                </c:pt>
                <c:pt idx="290">
                  <c:v>200544</c:v>
                </c:pt>
                <c:pt idx="291">
                  <c:v>200544</c:v>
                </c:pt>
                <c:pt idx="292">
                  <c:v>200544</c:v>
                </c:pt>
                <c:pt idx="293">
                  <c:v>200544</c:v>
                </c:pt>
                <c:pt idx="294">
                  <c:v>200544</c:v>
                </c:pt>
                <c:pt idx="295">
                  <c:v>200544</c:v>
                </c:pt>
                <c:pt idx="296">
                  <c:v>200541</c:v>
                </c:pt>
                <c:pt idx="297">
                  <c:v>200544</c:v>
                </c:pt>
                <c:pt idx="298">
                  <c:v>200544</c:v>
                </c:pt>
                <c:pt idx="299">
                  <c:v>200541</c:v>
                </c:pt>
                <c:pt idx="300">
                  <c:v>200541</c:v>
                </c:pt>
                <c:pt idx="301">
                  <c:v>200541</c:v>
                </c:pt>
                <c:pt idx="302">
                  <c:v>200541</c:v>
                </c:pt>
                <c:pt idx="303">
                  <c:v>200541</c:v>
                </c:pt>
                <c:pt idx="304">
                  <c:v>200541</c:v>
                </c:pt>
                <c:pt idx="305">
                  <c:v>200541</c:v>
                </c:pt>
                <c:pt idx="306">
                  <c:v>200101</c:v>
                </c:pt>
                <c:pt idx="307">
                  <c:v>200100</c:v>
                </c:pt>
                <c:pt idx="308">
                  <c:v>200097</c:v>
                </c:pt>
                <c:pt idx="309">
                  <c:v>200101</c:v>
                </c:pt>
                <c:pt idx="310">
                  <c:v>200541</c:v>
                </c:pt>
                <c:pt idx="311">
                  <c:v>200101</c:v>
                </c:pt>
                <c:pt idx="312">
                  <c:v>200097</c:v>
                </c:pt>
                <c:pt idx="313">
                  <c:v>200097</c:v>
                </c:pt>
                <c:pt idx="314">
                  <c:v>200100</c:v>
                </c:pt>
                <c:pt idx="315">
                  <c:v>200100</c:v>
                </c:pt>
                <c:pt idx="316">
                  <c:v>200109</c:v>
                </c:pt>
                <c:pt idx="317">
                  <c:v>200100</c:v>
                </c:pt>
                <c:pt idx="318">
                  <c:v>200109</c:v>
                </c:pt>
                <c:pt idx="319">
                  <c:v>200109</c:v>
                </c:pt>
                <c:pt idx="320">
                  <c:v>200100</c:v>
                </c:pt>
                <c:pt idx="321">
                  <c:v>200541</c:v>
                </c:pt>
                <c:pt idx="322">
                  <c:v>200100</c:v>
                </c:pt>
                <c:pt idx="323">
                  <c:v>200541</c:v>
                </c:pt>
                <c:pt idx="324">
                  <c:v>200100</c:v>
                </c:pt>
                <c:pt idx="325">
                  <c:v>200541</c:v>
                </c:pt>
                <c:pt idx="326">
                  <c:v>200541</c:v>
                </c:pt>
                <c:pt idx="327">
                  <c:v>200541</c:v>
                </c:pt>
                <c:pt idx="328">
                  <c:v>200100</c:v>
                </c:pt>
                <c:pt idx="329">
                  <c:v>200541</c:v>
                </c:pt>
                <c:pt idx="330">
                  <c:v>200541</c:v>
                </c:pt>
                <c:pt idx="331">
                  <c:v>200100</c:v>
                </c:pt>
                <c:pt idx="332">
                  <c:v>200542</c:v>
                </c:pt>
                <c:pt idx="333">
                  <c:v>200541</c:v>
                </c:pt>
                <c:pt idx="334">
                  <c:v>200542</c:v>
                </c:pt>
                <c:pt idx="335">
                  <c:v>200542</c:v>
                </c:pt>
                <c:pt idx="336">
                  <c:v>200542</c:v>
                </c:pt>
                <c:pt idx="337">
                  <c:v>200542</c:v>
                </c:pt>
                <c:pt idx="338">
                  <c:v>200104</c:v>
                </c:pt>
                <c:pt idx="339">
                  <c:v>200104</c:v>
                </c:pt>
                <c:pt idx="340">
                  <c:v>200542</c:v>
                </c:pt>
                <c:pt idx="341">
                  <c:v>200104</c:v>
                </c:pt>
              </c:numCache>
            </c:numRef>
          </c:val>
          <c:extLst>
            <c:ext xmlns:c16="http://schemas.microsoft.com/office/drawing/2014/chart" uri="{C3380CC4-5D6E-409C-BE32-E72D297353CC}">
              <c16:uniqueId val="{00000005-3E2D-4A71-B075-2D3D1A2C5C33}"/>
            </c:ext>
          </c:extLst>
        </c:ser>
        <c:ser>
          <c:idx val="6"/>
          <c:order val="6"/>
          <c:tx>
            <c:strRef>
              <c:f>NOVIEMBRE!$G$11</c:f>
              <c:strCache>
                <c:ptCount val="1"/>
                <c:pt idx="0">
                  <c:v>Producto</c:v>
                </c:pt>
              </c:strCache>
            </c:strRef>
          </c:tx>
          <c:spPr>
            <a:solidFill>
              <a:schemeClr val="accent1">
                <a:lumMod val="60000"/>
              </a:schemeClr>
            </a:solidFill>
            <a:ln>
              <a:noFill/>
            </a:ln>
            <a:effectLst/>
          </c:spPr>
          <c:invertIfNegative val="0"/>
          <c:val>
            <c:numRef>
              <c:f>NOVIEMBRE!$G$12:$G$353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06-3E2D-4A71-B075-2D3D1A2C5C33}"/>
            </c:ext>
          </c:extLst>
        </c:ser>
        <c:ser>
          <c:idx val="7"/>
          <c:order val="7"/>
          <c:tx>
            <c:strRef>
              <c:f>NOVIEMBRE!$H$11</c:f>
              <c:strCache>
                <c:ptCount val="1"/>
                <c:pt idx="0">
                  <c:v>OP</c:v>
                </c:pt>
              </c:strCache>
            </c:strRef>
          </c:tx>
          <c:spPr>
            <a:solidFill>
              <a:schemeClr val="accent2">
                <a:lumMod val="60000"/>
              </a:schemeClr>
            </a:solidFill>
            <a:ln>
              <a:noFill/>
            </a:ln>
            <a:effectLst/>
          </c:spPr>
          <c:invertIfNegative val="0"/>
          <c:val>
            <c:numRef>
              <c:f>NOVIEMBRE!$H$12:$H$353</c:f>
              <c:numCache>
                <c:formatCode>General</c:formatCode>
                <c:ptCount val="342"/>
                <c:pt idx="0">
                  <c:v>19591</c:v>
                </c:pt>
                <c:pt idx="1">
                  <c:v>19591</c:v>
                </c:pt>
                <c:pt idx="2">
                  <c:v>19588</c:v>
                </c:pt>
                <c:pt idx="3">
                  <c:v>19591</c:v>
                </c:pt>
                <c:pt idx="4">
                  <c:v>19591</c:v>
                </c:pt>
                <c:pt idx="5">
                  <c:v>19588</c:v>
                </c:pt>
                <c:pt idx="6">
                  <c:v>19594</c:v>
                </c:pt>
                <c:pt idx="7">
                  <c:v>19591</c:v>
                </c:pt>
                <c:pt idx="8">
                  <c:v>19591</c:v>
                </c:pt>
                <c:pt idx="9">
                  <c:v>19594</c:v>
                </c:pt>
                <c:pt idx="10">
                  <c:v>19594</c:v>
                </c:pt>
                <c:pt idx="11">
                  <c:v>19591</c:v>
                </c:pt>
                <c:pt idx="12">
                  <c:v>19594</c:v>
                </c:pt>
                <c:pt idx="13">
                  <c:v>19591</c:v>
                </c:pt>
                <c:pt idx="14">
                  <c:v>19594</c:v>
                </c:pt>
                <c:pt idx="15">
                  <c:v>19585</c:v>
                </c:pt>
                <c:pt idx="16">
                  <c:v>19594</c:v>
                </c:pt>
                <c:pt idx="17">
                  <c:v>19585</c:v>
                </c:pt>
                <c:pt idx="18">
                  <c:v>19594</c:v>
                </c:pt>
                <c:pt idx="19">
                  <c:v>19595</c:v>
                </c:pt>
                <c:pt idx="20">
                  <c:v>19585</c:v>
                </c:pt>
                <c:pt idx="21">
                  <c:v>19585</c:v>
                </c:pt>
                <c:pt idx="22">
                  <c:v>19594</c:v>
                </c:pt>
                <c:pt idx="23">
                  <c:v>19596</c:v>
                </c:pt>
                <c:pt idx="24">
                  <c:v>19585</c:v>
                </c:pt>
                <c:pt idx="25">
                  <c:v>19595</c:v>
                </c:pt>
                <c:pt idx="26">
                  <c:v>19596</c:v>
                </c:pt>
                <c:pt idx="27">
                  <c:v>19597</c:v>
                </c:pt>
                <c:pt idx="28">
                  <c:v>19596</c:v>
                </c:pt>
                <c:pt idx="29">
                  <c:v>19597</c:v>
                </c:pt>
                <c:pt idx="30">
                  <c:v>19597</c:v>
                </c:pt>
                <c:pt idx="31">
                  <c:v>19596</c:v>
                </c:pt>
                <c:pt idx="32">
                  <c:v>19596</c:v>
                </c:pt>
                <c:pt idx="33">
                  <c:v>19599</c:v>
                </c:pt>
                <c:pt idx="34">
                  <c:v>19597</c:v>
                </c:pt>
                <c:pt idx="35">
                  <c:v>19596</c:v>
                </c:pt>
                <c:pt idx="36">
                  <c:v>19596</c:v>
                </c:pt>
                <c:pt idx="37">
                  <c:v>19599</c:v>
                </c:pt>
                <c:pt idx="38">
                  <c:v>19596</c:v>
                </c:pt>
                <c:pt idx="39">
                  <c:v>19599</c:v>
                </c:pt>
                <c:pt idx="40">
                  <c:v>19599</c:v>
                </c:pt>
                <c:pt idx="41">
                  <c:v>19598</c:v>
                </c:pt>
                <c:pt idx="42">
                  <c:v>19598</c:v>
                </c:pt>
                <c:pt idx="43">
                  <c:v>19599</c:v>
                </c:pt>
                <c:pt idx="44">
                  <c:v>19598</c:v>
                </c:pt>
                <c:pt idx="45">
                  <c:v>19599</c:v>
                </c:pt>
                <c:pt idx="46">
                  <c:v>19598</c:v>
                </c:pt>
                <c:pt idx="47">
                  <c:v>19600</c:v>
                </c:pt>
                <c:pt idx="48">
                  <c:v>19600</c:v>
                </c:pt>
                <c:pt idx="49">
                  <c:v>19600</c:v>
                </c:pt>
                <c:pt idx="50">
                  <c:v>19601</c:v>
                </c:pt>
                <c:pt idx="51">
                  <c:v>19601</c:v>
                </c:pt>
                <c:pt idx="52">
                  <c:v>19603</c:v>
                </c:pt>
                <c:pt idx="53">
                  <c:v>19603</c:v>
                </c:pt>
                <c:pt idx="54">
                  <c:v>19601</c:v>
                </c:pt>
                <c:pt idx="55">
                  <c:v>19601</c:v>
                </c:pt>
                <c:pt idx="56">
                  <c:v>19604</c:v>
                </c:pt>
                <c:pt idx="57">
                  <c:v>19601</c:v>
                </c:pt>
                <c:pt idx="58">
                  <c:v>19601</c:v>
                </c:pt>
                <c:pt idx="59">
                  <c:v>19602</c:v>
                </c:pt>
                <c:pt idx="60">
                  <c:v>19604</c:v>
                </c:pt>
                <c:pt idx="61">
                  <c:v>19602</c:v>
                </c:pt>
                <c:pt idx="62">
                  <c:v>19602</c:v>
                </c:pt>
                <c:pt idx="63">
                  <c:v>19604</c:v>
                </c:pt>
                <c:pt idx="64">
                  <c:v>19604</c:v>
                </c:pt>
                <c:pt idx="65">
                  <c:v>19602</c:v>
                </c:pt>
                <c:pt idx="66">
                  <c:v>19604</c:v>
                </c:pt>
                <c:pt idx="67">
                  <c:v>19604</c:v>
                </c:pt>
                <c:pt idx="68">
                  <c:v>19604</c:v>
                </c:pt>
                <c:pt idx="69">
                  <c:v>19606</c:v>
                </c:pt>
                <c:pt idx="70">
                  <c:v>19605</c:v>
                </c:pt>
                <c:pt idx="71">
                  <c:v>19604</c:v>
                </c:pt>
                <c:pt idx="72">
                  <c:v>19605</c:v>
                </c:pt>
                <c:pt idx="73">
                  <c:v>19604</c:v>
                </c:pt>
                <c:pt idx="74">
                  <c:v>19605</c:v>
                </c:pt>
                <c:pt idx="75">
                  <c:v>19606</c:v>
                </c:pt>
                <c:pt idx="76">
                  <c:v>19605</c:v>
                </c:pt>
                <c:pt idx="77">
                  <c:v>19606</c:v>
                </c:pt>
                <c:pt idx="78">
                  <c:v>19610</c:v>
                </c:pt>
                <c:pt idx="79">
                  <c:v>19606</c:v>
                </c:pt>
                <c:pt idx="80">
                  <c:v>19610</c:v>
                </c:pt>
                <c:pt idx="81">
                  <c:v>19606</c:v>
                </c:pt>
                <c:pt idx="82">
                  <c:v>19610</c:v>
                </c:pt>
                <c:pt idx="83">
                  <c:v>19607</c:v>
                </c:pt>
                <c:pt idx="84">
                  <c:v>19606</c:v>
                </c:pt>
                <c:pt idx="85">
                  <c:v>19610</c:v>
                </c:pt>
                <c:pt idx="86">
                  <c:v>19610</c:v>
                </c:pt>
                <c:pt idx="87">
                  <c:v>19607</c:v>
                </c:pt>
                <c:pt idx="88">
                  <c:v>19607</c:v>
                </c:pt>
                <c:pt idx="89">
                  <c:v>19610</c:v>
                </c:pt>
                <c:pt idx="90">
                  <c:v>19607</c:v>
                </c:pt>
                <c:pt idx="91">
                  <c:v>19608</c:v>
                </c:pt>
                <c:pt idx="92">
                  <c:v>19610</c:v>
                </c:pt>
                <c:pt idx="93">
                  <c:v>19608</c:v>
                </c:pt>
                <c:pt idx="94">
                  <c:v>19610</c:v>
                </c:pt>
                <c:pt idx="95">
                  <c:v>19609</c:v>
                </c:pt>
                <c:pt idx="96">
                  <c:v>19608</c:v>
                </c:pt>
                <c:pt idx="97">
                  <c:v>19610</c:v>
                </c:pt>
                <c:pt idx="98">
                  <c:v>19618</c:v>
                </c:pt>
                <c:pt idx="99">
                  <c:v>19609</c:v>
                </c:pt>
                <c:pt idx="100">
                  <c:v>19618</c:v>
                </c:pt>
                <c:pt idx="101">
                  <c:v>19614</c:v>
                </c:pt>
                <c:pt idx="102">
                  <c:v>19611</c:v>
                </c:pt>
                <c:pt idx="103">
                  <c:v>19609</c:v>
                </c:pt>
                <c:pt idx="104">
                  <c:v>19618</c:v>
                </c:pt>
                <c:pt idx="105">
                  <c:v>19613</c:v>
                </c:pt>
                <c:pt idx="106">
                  <c:v>19611</c:v>
                </c:pt>
                <c:pt idx="107">
                  <c:v>19614</c:v>
                </c:pt>
                <c:pt idx="108">
                  <c:v>19611</c:v>
                </c:pt>
                <c:pt idx="109">
                  <c:v>19613</c:v>
                </c:pt>
                <c:pt idx="110">
                  <c:v>19613</c:v>
                </c:pt>
                <c:pt idx="111">
                  <c:v>19611</c:v>
                </c:pt>
                <c:pt idx="112">
                  <c:v>19611</c:v>
                </c:pt>
                <c:pt idx="113">
                  <c:v>19613</c:v>
                </c:pt>
                <c:pt idx="114">
                  <c:v>19611</c:v>
                </c:pt>
                <c:pt idx="115">
                  <c:v>19613</c:v>
                </c:pt>
                <c:pt idx="116">
                  <c:v>19613</c:v>
                </c:pt>
                <c:pt idx="117">
                  <c:v>19611</c:v>
                </c:pt>
                <c:pt idx="118">
                  <c:v>19612</c:v>
                </c:pt>
                <c:pt idx="119">
                  <c:v>19613</c:v>
                </c:pt>
                <c:pt idx="120">
                  <c:v>19611</c:v>
                </c:pt>
                <c:pt idx="121">
                  <c:v>19613</c:v>
                </c:pt>
                <c:pt idx="122">
                  <c:v>19617</c:v>
                </c:pt>
                <c:pt idx="123">
                  <c:v>19613</c:v>
                </c:pt>
                <c:pt idx="124">
                  <c:v>19612</c:v>
                </c:pt>
                <c:pt idx="125">
                  <c:v>19585</c:v>
                </c:pt>
                <c:pt idx="126">
                  <c:v>19617</c:v>
                </c:pt>
                <c:pt idx="127">
                  <c:v>19585</c:v>
                </c:pt>
                <c:pt idx="128">
                  <c:v>19517</c:v>
                </c:pt>
                <c:pt idx="129">
                  <c:v>19616</c:v>
                </c:pt>
                <c:pt idx="130">
                  <c:v>19616</c:v>
                </c:pt>
                <c:pt idx="131">
                  <c:v>19616</c:v>
                </c:pt>
                <c:pt idx="132">
                  <c:v>19617</c:v>
                </c:pt>
                <c:pt idx="133">
                  <c:v>19617</c:v>
                </c:pt>
                <c:pt idx="134">
                  <c:v>19616</c:v>
                </c:pt>
                <c:pt idx="135">
                  <c:v>19616</c:v>
                </c:pt>
                <c:pt idx="136">
                  <c:v>19617</c:v>
                </c:pt>
                <c:pt idx="137">
                  <c:v>19616</c:v>
                </c:pt>
                <c:pt idx="138">
                  <c:v>19617</c:v>
                </c:pt>
                <c:pt idx="139">
                  <c:v>19616</c:v>
                </c:pt>
                <c:pt idx="140">
                  <c:v>19617</c:v>
                </c:pt>
                <c:pt idx="141">
                  <c:v>19616</c:v>
                </c:pt>
                <c:pt idx="142">
                  <c:v>19616</c:v>
                </c:pt>
                <c:pt idx="143">
                  <c:v>19617</c:v>
                </c:pt>
                <c:pt idx="144">
                  <c:v>19619</c:v>
                </c:pt>
                <c:pt idx="145">
                  <c:v>19620</c:v>
                </c:pt>
                <c:pt idx="146">
                  <c:v>19619</c:v>
                </c:pt>
                <c:pt idx="147">
                  <c:v>19620</c:v>
                </c:pt>
                <c:pt idx="148">
                  <c:v>19615</c:v>
                </c:pt>
                <c:pt idx="149">
                  <c:v>19620</c:v>
                </c:pt>
                <c:pt idx="150">
                  <c:v>19615</c:v>
                </c:pt>
                <c:pt idx="151">
                  <c:v>19620</c:v>
                </c:pt>
                <c:pt idx="152">
                  <c:v>19620</c:v>
                </c:pt>
                <c:pt idx="153">
                  <c:v>19615</c:v>
                </c:pt>
                <c:pt idx="154">
                  <c:v>19620</c:v>
                </c:pt>
                <c:pt idx="155">
                  <c:v>19615</c:v>
                </c:pt>
                <c:pt idx="156">
                  <c:v>19620</c:v>
                </c:pt>
                <c:pt idx="157">
                  <c:v>19615</c:v>
                </c:pt>
                <c:pt idx="158">
                  <c:v>19615</c:v>
                </c:pt>
                <c:pt idx="159">
                  <c:v>19620</c:v>
                </c:pt>
                <c:pt idx="160">
                  <c:v>19622</c:v>
                </c:pt>
                <c:pt idx="161">
                  <c:v>19620</c:v>
                </c:pt>
                <c:pt idx="162">
                  <c:v>19615</c:v>
                </c:pt>
                <c:pt idx="163">
                  <c:v>19623</c:v>
                </c:pt>
                <c:pt idx="164">
                  <c:v>19623</c:v>
                </c:pt>
                <c:pt idx="165">
                  <c:v>19621</c:v>
                </c:pt>
                <c:pt idx="166">
                  <c:v>19622</c:v>
                </c:pt>
                <c:pt idx="167">
                  <c:v>19622</c:v>
                </c:pt>
                <c:pt idx="168">
                  <c:v>19621</c:v>
                </c:pt>
                <c:pt idx="169">
                  <c:v>19622</c:v>
                </c:pt>
                <c:pt idx="170">
                  <c:v>19622</c:v>
                </c:pt>
                <c:pt idx="171">
                  <c:v>19621</c:v>
                </c:pt>
                <c:pt idx="172">
                  <c:v>19622</c:v>
                </c:pt>
                <c:pt idx="173">
                  <c:v>19622</c:v>
                </c:pt>
                <c:pt idx="174">
                  <c:v>19621</c:v>
                </c:pt>
                <c:pt idx="175">
                  <c:v>19621</c:v>
                </c:pt>
                <c:pt idx="176">
                  <c:v>19622</c:v>
                </c:pt>
                <c:pt idx="177">
                  <c:v>19621</c:v>
                </c:pt>
                <c:pt idx="178">
                  <c:v>19624</c:v>
                </c:pt>
                <c:pt idx="179">
                  <c:v>19624</c:v>
                </c:pt>
                <c:pt idx="180">
                  <c:v>19621</c:v>
                </c:pt>
                <c:pt idx="181">
                  <c:v>19621</c:v>
                </c:pt>
                <c:pt idx="182">
                  <c:v>19630</c:v>
                </c:pt>
                <c:pt idx="183">
                  <c:v>19631</c:v>
                </c:pt>
                <c:pt idx="184">
                  <c:v>19630</c:v>
                </c:pt>
                <c:pt idx="185">
                  <c:v>19631</c:v>
                </c:pt>
                <c:pt idx="186">
                  <c:v>19627</c:v>
                </c:pt>
                <c:pt idx="187">
                  <c:v>19630</c:v>
                </c:pt>
                <c:pt idx="188">
                  <c:v>19627</c:v>
                </c:pt>
                <c:pt idx="189">
                  <c:v>19630</c:v>
                </c:pt>
                <c:pt idx="190">
                  <c:v>19630</c:v>
                </c:pt>
                <c:pt idx="191">
                  <c:v>19626</c:v>
                </c:pt>
                <c:pt idx="192">
                  <c:v>19624</c:v>
                </c:pt>
                <c:pt idx="193">
                  <c:v>19626</c:v>
                </c:pt>
                <c:pt idx="194">
                  <c:v>19630</c:v>
                </c:pt>
                <c:pt idx="195">
                  <c:v>19624</c:v>
                </c:pt>
                <c:pt idx="196">
                  <c:v>19624</c:v>
                </c:pt>
                <c:pt idx="197">
                  <c:v>19630</c:v>
                </c:pt>
                <c:pt idx="198">
                  <c:v>19630</c:v>
                </c:pt>
                <c:pt idx="199">
                  <c:v>19631</c:v>
                </c:pt>
                <c:pt idx="200">
                  <c:v>19624</c:v>
                </c:pt>
                <c:pt idx="201">
                  <c:v>19630</c:v>
                </c:pt>
                <c:pt idx="202">
                  <c:v>19635</c:v>
                </c:pt>
                <c:pt idx="203">
                  <c:v>19625</c:v>
                </c:pt>
                <c:pt idx="204">
                  <c:v>19635</c:v>
                </c:pt>
                <c:pt idx="205">
                  <c:v>19625</c:v>
                </c:pt>
                <c:pt idx="206">
                  <c:v>19633</c:v>
                </c:pt>
                <c:pt idx="207">
                  <c:v>19635</c:v>
                </c:pt>
                <c:pt idx="208">
                  <c:v>19635</c:v>
                </c:pt>
                <c:pt idx="209">
                  <c:v>19635</c:v>
                </c:pt>
                <c:pt idx="210">
                  <c:v>19633</c:v>
                </c:pt>
                <c:pt idx="211">
                  <c:v>19633</c:v>
                </c:pt>
                <c:pt idx="212">
                  <c:v>19635</c:v>
                </c:pt>
                <c:pt idx="213">
                  <c:v>19635</c:v>
                </c:pt>
                <c:pt idx="214">
                  <c:v>19633</c:v>
                </c:pt>
                <c:pt idx="215">
                  <c:v>19633</c:v>
                </c:pt>
                <c:pt idx="216">
                  <c:v>19635</c:v>
                </c:pt>
                <c:pt idx="217">
                  <c:v>19633</c:v>
                </c:pt>
                <c:pt idx="218">
                  <c:v>19633</c:v>
                </c:pt>
                <c:pt idx="219">
                  <c:v>19634</c:v>
                </c:pt>
                <c:pt idx="220">
                  <c:v>19634</c:v>
                </c:pt>
                <c:pt idx="221">
                  <c:v>19632</c:v>
                </c:pt>
                <c:pt idx="222">
                  <c:v>19632</c:v>
                </c:pt>
                <c:pt idx="223">
                  <c:v>19636</c:v>
                </c:pt>
                <c:pt idx="224">
                  <c:v>19634</c:v>
                </c:pt>
                <c:pt idx="225">
                  <c:v>19636</c:v>
                </c:pt>
                <c:pt idx="226">
                  <c:v>19636</c:v>
                </c:pt>
                <c:pt idx="227">
                  <c:v>19634</c:v>
                </c:pt>
                <c:pt idx="228">
                  <c:v>19636</c:v>
                </c:pt>
                <c:pt idx="229">
                  <c:v>19634</c:v>
                </c:pt>
                <c:pt idx="230">
                  <c:v>19634</c:v>
                </c:pt>
                <c:pt idx="231">
                  <c:v>19636</c:v>
                </c:pt>
                <c:pt idx="232">
                  <c:v>19636</c:v>
                </c:pt>
                <c:pt idx="233">
                  <c:v>19638</c:v>
                </c:pt>
                <c:pt idx="234">
                  <c:v>19634</c:v>
                </c:pt>
                <c:pt idx="235">
                  <c:v>19636</c:v>
                </c:pt>
                <c:pt idx="236">
                  <c:v>19638</c:v>
                </c:pt>
                <c:pt idx="237">
                  <c:v>19636</c:v>
                </c:pt>
                <c:pt idx="238">
                  <c:v>19634</c:v>
                </c:pt>
                <c:pt idx="239">
                  <c:v>19636</c:v>
                </c:pt>
                <c:pt idx="240">
                  <c:v>19638</c:v>
                </c:pt>
                <c:pt idx="241">
                  <c:v>19638</c:v>
                </c:pt>
                <c:pt idx="242">
                  <c:v>19636</c:v>
                </c:pt>
                <c:pt idx="243">
                  <c:v>19637</c:v>
                </c:pt>
                <c:pt idx="244">
                  <c:v>19640</c:v>
                </c:pt>
                <c:pt idx="245">
                  <c:v>19638</c:v>
                </c:pt>
                <c:pt idx="246">
                  <c:v>19637</c:v>
                </c:pt>
                <c:pt idx="247">
                  <c:v>19640</c:v>
                </c:pt>
                <c:pt idx="248">
                  <c:v>19640</c:v>
                </c:pt>
                <c:pt idx="249">
                  <c:v>19640</c:v>
                </c:pt>
                <c:pt idx="250">
                  <c:v>19642</c:v>
                </c:pt>
                <c:pt idx="251">
                  <c:v>19642</c:v>
                </c:pt>
                <c:pt idx="252">
                  <c:v>19642</c:v>
                </c:pt>
                <c:pt idx="253">
                  <c:v>19640</c:v>
                </c:pt>
                <c:pt idx="254">
                  <c:v>19640</c:v>
                </c:pt>
                <c:pt idx="255">
                  <c:v>19640</c:v>
                </c:pt>
                <c:pt idx="256">
                  <c:v>19641</c:v>
                </c:pt>
                <c:pt idx="257">
                  <c:v>19641</c:v>
                </c:pt>
                <c:pt idx="258">
                  <c:v>19641</c:v>
                </c:pt>
                <c:pt idx="259">
                  <c:v>19641</c:v>
                </c:pt>
                <c:pt idx="260">
                  <c:v>19641</c:v>
                </c:pt>
                <c:pt idx="261">
                  <c:v>19639</c:v>
                </c:pt>
                <c:pt idx="262">
                  <c:v>19639</c:v>
                </c:pt>
                <c:pt idx="263">
                  <c:v>19639</c:v>
                </c:pt>
                <c:pt idx="264">
                  <c:v>19639</c:v>
                </c:pt>
                <c:pt idx="265">
                  <c:v>19639</c:v>
                </c:pt>
                <c:pt idx="266">
                  <c:v>19639</c:v>
                </c:pt>
                <c:pt idx="267">
                  <c:v>19625</c:v>
                </c:pt>
                <c:pt idx="268">
                  <c:v>19639</c:v>
                </c:pt>
                <c:pt idx="269">
                  <c:v>19639</c:v>
                </c:pt>
                <c:pt idx="270">
                  <c:v>19643</c:v>
                </c:pt>
                <c:pt idx="271">
                  <c:v>19643</c:v>
                </c:pt>
                <c:pt idx="272">
                  <c:v>19639</c:v>
                </c:pt>
                <c:pt idx="273">
                  <c:v>19625</c:v>
                </c:pt>
                <c:pt idx="274">
                  <c:v>19643</c:v>
                </c:pt>
                <c:pt idx="275">
                  <c:v>19643</c:v>
                </c:pt>
                <c:pt idx="276">
                  <c:v>19643</c:v>
                </c:pt>
                <c:pt idx="277">
                  <c:v>19643</c:v>
                </c:pt>
                <c:pt idx="278">
                  <c:v>19643</c:v>
                </c:pt>
                <c:pt idx="279">
                  <c:v>19644</c:v>
                </c:pt>
                <c:pt idx="280">
                  <c:v>19644</c:v>
                </c:pt>
                <c:pt idx="281">
                  <c:v>19644</c:v>
                </c:pt>
                <c:pt idx="282">
                  <c:v>19644</c:v>
                </c:pt>
                <c:pt idx="283">
                  <c:v>19644</c:v>
                </c:pt>
                <c:pt idx="284">
                  <c:v>19657</c:v>
                </c:pt>
                <c:pt idx="285">
                  <c:v>19657</c:v>
                </c:pt>
                <c:pt idx="286">
                  <c:v>19644</c:v>
                </c:pt>
                <c:pt idx="287">
                  <c:v>19657</c:v>
                </c:pt>
                <c:pt idx="288">
                  <c:v>19657</c:v>
                </c:pt>
                <c:pt idx="289">
                  <c:v>19657</c:v>
                </c:pt>
                <c:pt idx="290">
                  <c:v>19657</c:v>
                </c:pt>
                <c:pt idx="291">
                  <c:v>19657</c:v>
                </c:pt>
                <c:pt idx="292">
                  <c:v>19645</c:v>
                </c:pt>
                <c:pt idx="293">
                  <c:v>19644</c:v>
                </c:pt>
                <c:pt idx="294">
                  <c:v>19657</c:v>
                </c:pt>
                <c:pt idx="295">
                  <c:v>19657</c:v>
                </c:pt>
                <c:pt idx="296">
                  <c:v>19653</c:v>
                </c:pt>
                <c:pt idx="297">
                  <c:v>19645</c:v>
                </c:pt>
                <c:pt idx="298">
                  <c:v>19645</c:v>
                </c:pt>
                <c:pt idx="299">
                  <c:v>19653</c:v>
                </c:pt>
                <c:pt idx="300">
                  <c:v>19653</c:v>
                </c:pt>
                <c:pt idx="301">
                  <c:v>19653</c:v>
                </c:pt>
                <c:pt idx="302">
                  <c:v>19653</c:v>
                </c:pt>
                <c:pt idx="303">
                  <c:v>19653</c:v>
                </c:pt>
                <c:pt idx="304">
                  <c:v>19653</c:v>
                </c:pt>
                <c:pt idx="305">
                  <c:v>19653</c:v>
                </c:pt>
                <c:pt idx="306">
                  <c:v>19650</c:v>
                </c:pt>
                <c:pt idx="307">
                  <c:v>19649</c:v>
                </c:pt>
                <c:pt idx="308">
                  <c:v>19651</c:v>
                </c:pt>
                <c:pt idx="309">
                  <c:v>19650</c:v>
                </c:pt>
                <c:pt idx="310">
                  <c:v>19653</c:v>
                </c:pt>
                <c:pt idx="311">
                  <c:v>19650</c:v>
                </c:pt>
                <c:pt idx="312">
                  <c:v>19651</c:v>
                </c:pt>
                <c:pt idx="313">
                  <c:v>19651</c:v>
                </c:pt>
                <c:pt idx="314">
                  <c:v>19649</c:v>
                </c:pt>
                <c:pt idx="315">
                  <c:v>19649</c:v>
                </c:pt>
                <c:pt idx="316">
                  <c:v>19652</c:v>
                </c:pt>
                <c:pt idx="317">
                  <c:v>19649</c:v>
                </c:pt>
                <c:pt idx="318">
                  <c:v>19652</c:v>
                </c:pt>
                <c:pt idx="319">
                  <c:v>19652</c:v>
                </c:pt>
                <c:pt idx="320">
                  <c:v>19649</c:v>
                </c:pt>
                <c:pt idx="321">
                  <c:v>19658</c:v>
                </c:pt>
                <c:pt idx="322">
                  <c:v>19649</c:v>
                </c:pt>
                <c:pt idx="323">
                  <c:v>19658</c:v>
                </c:pt>
                <c:pt idx="324">
                  <c:v>19649</c:v>
                </c:pt>
                <c:pt idx="325">
                  <c:v>19658</c:v>
                </c:pt>
                <c:pt idx="326">
                  <c:v>19658</c:v>
                </c:pt>
                <c:pt idx="327">
                  <c:v>19658</c:v>
                </c:pt>
                <c:pt idx="328">
                  <c:v>19649</c:v>
                </c:pt>
                <c:pt idx="329">
                  <c:v>19658</c:v>
                </c:pt>
                <c:pt idx="330">
                  <c:v>19658</c:v>
                </c:pt>
                <c:pt idx="331">
                  <c:v>19649</c:v>
                </c:pt>
                <c:pt idx="332">
                  <c:v>19661</c:v>
                </c:pt>
                <c:pt idx="333">
                  <c:v>19658</c:v>
                </c:pt>
                <c:pt idx="334">
                  <c:v>19661</c:v>
                </c:pt>
                <c:pt idx="335">
                  <c:v>19660</c:v>
                </c:pt>
                <c:pt idx="336">
                  <c:v>19660</c:v>
                </c:pt>
                <c:pt idx="337">
                  <c:v>19661</c:v>
                </c:pt>
                <c:pt idx="338">
                  <c:v>19655</c:v>
                </c:pt>
                <c:pt idx="339">
                  <c:v>19655</c:v>
                </c:pt>
                <c:pt idx="340">
                  <c:v>19660</c:v>
                </c:pt>
                <c:pt idx="341">
                  <c:v>19655</c:v>
                </c:pt>
              </c:numCache>
            </c:numRef>
          </c:val>
          <c:extLst>
            <c:ext xmlns:c16="http://schemas.microsoft.com/office/drawing/2014/chart" uri="{C3380CC4-5D6E-409C-BE32-E72D297353CC}">
              <c16:uniqueId val="{00000007-3E2D-4A71-B075-2D3D1A2C5C33}"/>
            </c:ext>
          </c:extLst>
        </c:ser>
        <c:ser>
          <c:idx val="8"/>
          <c:order val="8"/>
          <c:tx>
            <c:strRef>
              <c:f>NOVIEMBRE!$I$11</c:f>
              <c:strCache>
                <c:ptCount val="1"/>
                <c:pt idx="0">
                  <c:v>CANT. BACHES A PRODUCIR</c:v>
                </c:pt>
              </c:strCache>
            </c:strRef>
          </c:tx>
          <c:spPr>
            <a:solidFill>
              <a:schemeClr val="accent3">
                <a:lumMod val="60000"/>
              </a:schemeClr>
            </a:solidFill>
            <a:ln>
              <a:noFill/>
            </a:ln>
            <a:effectLst/>
          </c:spPr>
          <c:invertIfNegative val="0"/>
          <c:val>
            <c:numRef>
              <c:f>NOVIEMBRE!$I$12:$I$353</c:f>
              <c:numCache>
                <c:formatCode>General</c:formatCode>
                <c:ptCount val="342"/>
                <c:pt idx="0">
                  <c:v>68</c:v>
                </c:pt>
                <c:pt idx="1">
                  <c:v>68</c:v>
                </c:pt>
                <c:pt idx="2">
                  <c:v>14</c:v>
                </c:pt>
                <c:pt idx="3">
                  <c:v>68</c:v>
                </c:pt>
                <c:pt idx="4">
                  <c:v>68</c:v>
                </c:pt>
                <c:pt idx="5">
                  <c:v>14</c:v>
                </c:pt>
                <c:pt idx="6">
                  <c:v>71</c:v>
                </c:pt>
                <c:pt idx="7">
                  <c:v>68</c:v>
                </c:pt>
                <c:pt idx="8">
                  <c:v>68</c:v>
                </c:pt>
                <c:pt idx="9">
                  <c:v>71</c:v>
                </c:pt>
                <c:pt idx="10">
                  <c:v>71</c:v>
                </c:pt>
                <c:pt idx="11">
                  <c:v>68</c:v>
                </c:pt>
                <c:pt idx="12">
                  <c:v>71</c:v>
                </c:pt>
                <c:pt idx="13">
                  <c:v>68</c:v>
                </c:pt>
                <c:pt idx="14">
                  <c:v>71</c:v>
                </c:pt>
                <c:pt idx="15">
                  <c:v>41</c:v>
                </c:pt>
                <c:pt idx="16">
                  <c:v>71</c:v>
                </c:pt>
                <c:pt idx="17">
                  <c:v>27</c:v>
                </c:pt>
                <c:pt idx="18">
                  <c:v>71</c:v>
                </c:pt>
                <c:pt idx="19">
                  <c:v>15</c:v>
                </c:pt>
                <c:pt idx="20">
                  <c:v>41</c:v>
                </c:pt>
                <c:pt idx="21">
                  <c:v>27</c:v>
                </c:pt>
                <c:pt idx="22">
                  <c:v>71</c:v>
                </c:pt>
                <c:pt idx="23">
                  <c:v>68</c:v>
                </c:pt>
                <c:pt idx="24">
                  <c:v>27</c:v>
                </c:pt>
                <c:pt idx="25">
                  <c:v>15</c:v>
                </c:pt>
                <c:pt idx="26">
                  <c:v>68</c:v>
                </c:pt>
                <c:pt idx="27">
                  <c:v>41</c:v>
                </c:pt>
                <c:pt idx="28">
                  <c:v>68</c:v>
                </c:pt>
                <c:pt idx="29">
                  <c:v>41</c:v>
                </c:pt>
                <c:pt idx="30">
                  <c:v>41</c:v>
                </c:pt>
                <c:pt idx="31">
                  <c:v>68</c:v>
                </c:pt>
                <c:pt idx="32">
                  <c:v>68</c:v>
                </c:pt>
                <c:pt idx="33">
                  <c:v>68</c:v>
                </c:pt>
                <c:pt idx="34">
                  <c:v>41</c:v>
                </c:pt>
                <c:pt idx="35">
                  <c:v>68</c:v>
                </c:pt>
                <c:pt idx="36">
                  <c:v>68</c:v>
                </c:pt>
                <c:pt idx="37">
                  <c:v>68</c:v>
                </c:pt>
                <c:pt idx="38">
                  <c:v>68</c:v>
                </c:pt>
                <c:pt idx="39">
                  <c:v>68</c:v>
                </c:pt>
                <c:pt idx="40">
                  <c:v>68</c:v>
                </c:pt>
                <c:pt idx="41">
                  <c:v>27</c:v>
                </c:pt>
                <c:pt idx="42">
                  <c:v>27</c:v>
                </c:pt>
                <c:pt idx="43">
                  <c:v>68</c:v>
                </c:pt>
                <c:pt idx="44">
                  <c:v>27</c:v>
                </c:pt>
                <c:pt idx="45">
                  <c:v>68</c:v>
                </c:pt>
                <c:pt idx="46">
                  <c:v>27</c:v>
                </c:pt>
                <c:pt idx="47">
                  <c:v>41</c:v>
                </c:pt>
                <c:pt idx="48">
                  <c:v>41</c:v>
                </c:pt>
                <c:pt idx="49">
                  <c:v>41</c:v>
                </c:pt>
                <c:pt idx="50">
                  <c:v>68</c:v>
                </c:pt>
                <c:pt idx="51">
                  <c:v>68</c:v>
                </c:pt>
                <c:pt idx="52">
                  <c:v>1</c:v>
                </c:pt>
                <c:pt idx="53">
                  <c:v>1</c:v>
                </c:pt>
                <c:pt idx="54">
                  <c:v>68</c:v>
                </c:pt>
                <c:pt idx="55">
                  <c:v>68</c:v>
                </c:pt>
                <c:pt idx="56">
                  <c:v>68</c:v>
                </c:pt>
                <c:pt idx="57">
                  <c:v>68</c:v>
                </c:pt>
                <c:pt idx="58">
                  <c:v>68</c:v>
                </c:pt>
                <c:pt idx="59">
                  <c:v>14</c:v>
                </c:pt>
                <c:pt idx="60">
                  <c:v>68</c:v>
                </c:pt>
                <c:pt idx="61">
                  <c:v>14</c:v>
                </c:pt>
                <c:pt idx="62">
                  <c:v>14</c:v>
                </c:pt>
                <c:pt idx="63">
                  <c:v>68</c:v>
                </c:pt>
                <c:pt idx="64">
                  <c:v>68</c:v>
                </c:pt>
                <c:pt idx="65">
                  <c:v>14</c:v>
                </c:pt>
                <c:pt idx="66">
                  <c:v>68</c:v>
                </c:pt>
                <c:pt idx="67">
                  <c:v>68</c:v>
                </c:pt>
                <c:pt idx="68">
                  <c:v>68</c:v>
                </c:pt>
                <c:pt idx="69">
                  <c:v>68</c:v>
                </c:pt>
                <c:pt idx="70">
                  <c:v>41</c:v>
                </c:pt>
                <c:pt idx="71">
                  <c:v>68</c:v>
                </c:pt>
                <c:pt idx="72">
                  <c:v>41</c:v>
                </c:pt>
                <c:pt idx="73">
                  <c:v>41</c:v>
                </c:pt>
                <c:pt idx="74">
                  <c:v>41</c:v>
                </c:pt>
                <c:pt idx="75">
                  <c:v>68</c:v>
                </c:pt>
                <c:pt idx="76">
                  <c:v>41</c:v>
                </c:pt>
                <c:pt idx="77">
                  <c:v>68</c:v>
                </c:pt>
                <c:pt idx="78">
                  <c:v>84</c:v>
                </c:pt>
                <c:pt idx="79">
                  <c:v>68</c:v>
                </c:pt>
                <c:pt idx="80">
                  <c:v>84</c:v>
                </c:pt>
                <c:pt idx="81">
                  <c:v>68</c:v>
                </c:pt>
                <c:pt idx="82">
                  <c:v>84</c:v>
                </c:pt>
                <c:pt idx="83">
                  <c:v>27</c:v>
                </c:pt>
                <c:pt idx="84">
                  <c:v>68</c:v>
                </c:pt>
                <c:pt idx="85">
                  <c:v>84</c:v>
                </c:pt>
                <c:pt idx="86">
                  <c:v>84</c:v>
                </c:pt>
                <c:pt idx="87">
                  <c:v>27</c:v>
                </c:pt>
                <c:pt idx="88">
                  <c:v>27</c:v>
                </c:pt>
                <c:pt idx="89">
                  <c:v>84</c:v>
                </c:pt>
                <c:pt idx="90">
                  <c:v>27</c:v>
                </c:pt>
                <c:pt idx="91">
                  <c:v>16</c:v>
                </c:pt>
                <c:pt idx="92">
                  <c:v>84</c:v>
                </c:pt>
                <c:pt idx="93">
                  <c:v>16</c:v>
                </c:pt>
                <c:pt idx="94">
                  <c:v>84</c:v>
                </c:pt>
                <c:pt idx="95">
                  <c:v>12</c:v>
                </c:pt>
                <c:pt idx="96">
                  <c:v>16</c:v>
                </c:pt>
                <c:pt idx="97">
                  <c:v>84</c:v>
                </c:pt>
                <c:pt idx="98">
                  <c:v>6</c:v>
                </c:pt>
                <c:pt idx="99">
                  <c:v>12</c:v>
                </c:pt>
                <c:pt idx="100">
                  <c:v>6</c:v>
                </c:pt>
                <c:pt idx="101">
                  <c:v>8</c:v>
                </c:pt>
                <c:pt idx="102">
                  <c:v>50</c:v>
                </c:pt>
                <c:pt idx="103">
                  <c:v>12</c:v>
                </c:pt>
                <c:pt idx="104">
                  <c:v>6</c:v>
                </c:pt>
                <c:pt idx="105">
                  <c:v>54</c:v>
                </c:pt>
                <c:pt idx="106">
                  <c:v>50</c:v>
                </c:pt>
                <c:pt idx="107">
                  <c:v>8</c:v>
                </c:pt>
                <c:pt idx="108">
                  <c:v>50</c:v>
                </c:pt>
                <c:pt idx="109">
                  <c:v>54</c:v>
                </c:pt>
                <c:pt idx="110">
                  <c:v>54</c:v>
                </c:pt>
                <c:pt idx="111">
                  <c:v>50</c:v>
                </c:pt>
                <c:pt idx="112">
                  <c:v>50</c:v>
                </c:pt>
                <c:pt idx="113">
                  <c:v>54</c:v>
                </c:pt>
                <c:pt idx="114">
                  <c:v>50</c:v>
                </c:pt>
                <c:pt idx="115">
                  <c:v>54</c:v>
                </c:pt>
                <c:pt idx="116">
                  <c:v>54</c:v>
                </c:pt>
                <c:pt idx="117">
                  <c:v>50</c:v>
                </c:pt>
                <c:pt idx="118">
                  <c:v>13</c:v>
                </c:pt>
                <c:pt idx="119">
                  <c:v>54</c:v>
                </c:pt>
                <c:pt idx="120">
                  <c:v>50</c:v>
                </c:pt>
                <c:pt idx="121">
                  <c:v>54</c:v>
                </c:pt>
                <c:pt idx="122">
                  <c:v>82</c:v>
                </c:pt>
                <c:pt idx="123">
                  <c:v>54</c:v>
                </c:pt>
                <c:pt idx="124">
                  <c:v>13</c:v>
                </c:pt>
                <c:pt idx="125">
                  <c:v>41</c:v>
                </c:pt>
                <c:pt idx="126">
                  <c:v>82</c:v>
                </c:pt>
                <c:pt idx="127">
                  <c:v>14</c:v>
                </c:pt>
                <c:pt idx="128">
                  <c:v>82</c:v>
                </c:pt>
                <c:pt idx="129">
                  <c:v>68</c:v>
                </c:pt>
                <c:pt idx="130">
                  <c:v>68</c:v>
                </c:pt>
                <c:pt idx="131">
                  <c:v>68</c:v>
                </c:pt>
                <c:pt idx="132">
                  <c:v>82</c:v>
                </c:pt>
                <c:pt idx="133">
                  <c:v>82</c:v>
                </c:pt>
                <c:pt idx="134">
                  <c:v>68</c:v>
                </c:pt>
                <c:pt idx="135">
                  <c:v>68</c:v>
                </c:pt>
                <c:pt idx="136">
                  <c:v>82</c:v>
                </c:pt>
                <c:pt idx="137">
                  <c:v>68</c:v>
                </c:pt>
                <c:pt idx="138">
                  <c:v>82</c:v>
                </c:pt>
                <c:pt idx="139">
                  <c:v>68</c:v>
                </c:pt>
                <c:pt idx="140">
                  <c:v>82</c:v>
                </c:pt>
                <c:pt idx="141">
                  <c:v>68</c:v>
                </c:pt>
                <c:pt idx="142">
                  <c:v>68</c:v>
                </c:pt>
                <c:pt idx="143">
                  <c:v>82</c:v>
                </c:pt>
                <c:pt idx="144">
                  <c:v>10</c:v>
                </c:pt>
                <c:pt idx="145">
                  <c:v>68</c:v>
                </c:pt>
                <c:pt idx="146">
                  <c:v>10</c:v>
                </c:pt>
                <c:pt idx="147">
                  <c:v>68</c:v>
                </c:pt>
                <c:pt idx="148">
                  <c:v>55</c:v>
                </c:pt>
                <c:pt idx="149">
                  <c:v>68</c:v>
                </c:pt>
                <c:pt idx="150">
                  <c:v>55</c:v>
                </c:pt>
                <c:pt idx="151">
                  <c:v>68</c:v>
                </c:pt>
                <c:pt idx="152">
                  <c:v>68</c:v>
                </c:pt>
                <c:pt idx="153">
                  <c:v>55</c:v>
                </c:pt>
                <c:pt idx="154">
                  <c:v>68</c:v>
                </c:pt>
                <c:pt idx="155">
                  <c:v>55</c:v>
                </c:pt>
                <c:pt idx="156">
                  <c:v>68</c:v>
                </c:pt>
                <c:pt idx="157">
                  <c:v>55</c:v>
                </c:pt>
                <c:pt idx="158">
                  <c:v>55</c:v>
                </c:pt>
                <c:pt idx="159">
                  <c:v>68</c:v>
                </c:pt>
                <c:pt idx="160">
                  <c:v>68</c:v>
                </c:pt>
                <c:pt idx="161">
                  <c:v>68</c:v>
                </c:pt>
                <c:pt idx="162">
                  <c:v>55</c:v>
                </c:pt>
                <c:pt idx="163">
                  <c:v>4</c:v>
                </c:pt>
                <c:pt idx="164">
                  <c:v>4</c:v>
                </c:pt>
                <c:pt idx="165">
                  <c:v>68</c:v>
                </c:pt>
                <c:pt idx="166">
                  <c:v>68</c:v>
                </c:pt>
                <c:pt idx="167">
                  <c:v>68</c:v>
                </c:pt>
                <c:pt idx="168">
                  <c:v>68</c:v>
                </c:pt>
                <c:pt idx="169">
                  <c:v>68</c:v>
                </c:pt>
                <c:pt idx="170">
                  <c:v>68</c:v>
                </c:pt>
                <c:pt idx="171">
                  <c:v>68</c:v>
                </c:pt>
                <c:pt idx="172">
                  <c:v>68</c:v>
                </c:pt>
                <c:pt idx="173">
                  <c:v>68</c:v>
                </c:pt>
                <c:pt idx="174">
                  <c:v>68</c:v>
                </c:pt>
                <c:pt idx="175">
                  <c:v>68</c:v>
                </c:pt>
                <c:pt idx="176">
                  <c:v>68</c:v>
                </c:pt>
                <c:pt idx="177">
                  <c:v>68</c:v>
                </c:pt>
                <c:pt idx="178">
                  <c:v>68</c:v>
                </c:pt>
                <c:pt idx="179">
                  <c:v>68</c:v>
                </c:pt>
                <c:pt idx="180">
                  <c:v>68</c:v>
                </c:pt>
                <c:pt idx="181">
                  <c:v>68</c:v>
                </c:pt>
                <c:pt idx="182">
                  <c:v>61</c:v>
                </c:pt>
                <c:pt idx="183">
                  <c:v>17</c:v>
                </c:pt>
                <c:pt idx="184">
                  <c:v>61</c:v>
                </c:pt>
                <c:pt idx="185">
                  <c:v>17</c:v>
                </c:pt>
                <c:pt idx="186">
                  <c:v>15</c:v>
                </c:pt>
                <c:pt idx="187">
                  <c:v>61</c:v>
                </c:pt>
                <c:pt idx="188">
                  <c:v>15</c:v>
                </c:pt>
                <c:pt idx="189">
                  <c:v>61</c:v>
                </c:pt>
                <c:pt idx="190">
                  <c:v>61</c:v>
                </c:pt>
                <c:pt idx="191">
                  <c:v>13</c:v>
                </c:pt>
                <c:pt idx="192">
                  <c:v>68</c:v>
                </c:pt>
                <c:pt idx="193">
                  <c:v>13</c:v>
                </c:pt>
                <c:pt idx="194">
                  <c:v>61</c:v>
                </c:pt>
                <c:pt idx="195">
                  <c:v>68</c:v>
                </c:pt>
                <c:pt idx="196">
                  <c:v>68</c:v>
                </c:pt>
                <c:pt idx="197">
                  <c:v>61</c:v>
                </c:pt>
                <c:pt idx="198">
                  <c:v>61</c:v>
                </c:pt>
                <c:pt idx="199">
                  <c:v>17</c:v>
                </c:pt>
                <c:pt idx="200">
                  <c:v>27</c:v>
                </c:pt>
                <c:pt idx="201">
                  <c:v>61</c:v>
                </c:pt>
                <c:pt idx="202">
                  <c:v>68</c:v>
                </c:pt>
                <c:pt idx="203">
                  <c:v>27</c:v>
                </c:pt>
                <c:pt idx="204">
                  <c:v>68</c:v>
                </c:pt>
                <c:pt idx="205">
                  <c:v>27</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68</c:v>
                </c:pt>
                <c:pt idx="221">
                  <c:v>15</c:v>
                </c:pt>
                <c:pt idx="222">
                  <c:v>15</c:v>
                </c:pt>
                <c:pt idx="223">
                  <c:v>91</c:v>
                </c:pt>
                <c:pt idx="224">
                  <c:v>68</c:v>
                </c:pt>
                <c:pt idx="225">
                  <c:v>91</c:v>
                </c:pt>
                <c:pt idx="226">
                  <c:v>91</c:v>
                </c:pt>
                <c:pt idx="227">
                  <c:v>68</c:v>
                </c:pt>
                <c:pt idx="228">
                  <c:v>91</c:v>
                </c:pt>
                <c:pt idx="229">
                  <c:v>68</c:v>
                </c:pt>
                <c:pt idx="230">
                  <c:v>68</c:v>
                </c:pt>
                <c:pt idx="231">
                  <c:v>91</c:v>
                </c:pt>
                <c:pt idx="232">
                  <c:v>91</c:v>
                </c:pt>
                <c:pt idx="233">
                  <c:v>27</c:v>
                </c:pt>
                <c:pt idx="234">
                  <c:v>68</c:v>
                </c:pt>
                <c:pt idx="235">
                  <c:v>91</c:v>
                </c:pt>
                <c:pt idx="236">
                  <c:v>27</c:v>
                </c:pt>
                <c:pt idx="237">
                  <c:v>91</c:v>
                </c:pt>
                <c:pt idx="238">
                  <c:v>68</c:v>
                </c:pt>
                <c:pt idx="239">
                  <c:v>91</c:v>
                </c:pt>
                <c:pt idx="240">
                  <c:v>27</c:v>
                </c:pt>
                <c:pt idx="241">
                  <c:v>27</c:v>
                </c:pt>
                <c:pt idx="242">
                  <c:v>91</c:v>
                </c:pt>
                <c:pt idx="243">
                  <c:v>15</c:v>
                </c:pt>
                <c:pt idx="244">
                  <c:v>68</c:v>
                </c:pt>
                <c:pt idx="245">
                  <c:v>27</c:v>
                </c:pt>
                <c:pt idx="246">
                  <c:v>15</c:v>
                </c:pt>
                <c:pt idx="247">
                  <c:v>68</c:v>
                </c:pt>
                <c:pt idx="248">
                  <c:v>68</c:v>
                </c:pt>
                <c:pt idx="249">
                  <c:v>68</c:v>
                </c:pt>
                <c:pt idx="250">
                  <c:v>15</c:v>
                </c:pt>
                <c:pt idx="251">
                  <c:v>15</c:v>
                </c:pt>
                <c:pt idx="252">
                  <c:v>15</c:v>
                </c:pt>
                <c:pt idx="253">
                  <c:v>68</c:v>
                </c:pt>
                <c:pt idx="254">
                  <c:v>68</c:v>
                </c:pt>
                <c:pt idx="255">
                  <c:v>68</c:v>
                </c:pt>
                <c:pt idx="256">
                  <c:v>55</c:v>
                </c:pt>
                <c:pt idx="257">
                  <c:v>55</c:v>
                </c:pt>
                <c:pt idx="258">
                  <c:v>55</c:v>
                </c:pt>
                <c:pt idx="259">
                  <c:v>55</c:v>
                </c:pt>
                <c:pt idx="260">
                  <c:v>55</c:v>
                </c:pt>
                <c:pt idx="261">
                  <c:v>68</c:v>
                </c:pt>
                <c:pt idx="262">
                  <c:v>68</c:v>
                </c:pt>
                <c:pt idx="263">
                  <c:v>68</c:v>
                </c:pt>
                <c:pt idx="264">
                  <c:v>68</c:v>
                </c:pt>
                <c:pt idx="265">
                  <c:v>68</c:v>
                </c:pt>
                <c:pt idx="266">
                  <c:v>68</c:v>
                </c:pt>
                <c:pt idx="267">
                  <c:v>41</c:v>
                </c:pt>
                <c:pt idx="268">
                  <c:v>68</c:v>
                </c:pt>
                <c:pt idx="269">
                  <c:v>68</c:v>
                </c:pt>
                <c:pt idx="270">
                  <c:v>54</c:v>
                </c:pt>
                <c:pt idx="271">
                  <c:v>54</c:v>
                </c:pt>
                <c:pt idx="272">
                  <c:v>68</c:v>
                </c:pt>
                <c:pt idx="273">
                  <c:v>41</c:v>
                </c:pt>
                <c:pt idx="274">
                  <c:v>54</c:v>
                </c:pt>
                <c:pt idx="275">
                  <c:v>54</c:v>
                </c:pt>
                <c:pt idx="276">
                  <c:v>54</c:v>
                </c:pt>
                <c:pt idx="277">
                  <c:v>54</c:v>
                </c:pt>
                <c:pt idx="278">
                  <c:v>54</c:v>
                </c:pt>
                <c:pt idx="279">
                  <c:v>68</c:v>
                </c:pt>
                <c:pt idx="280">
                  <c:v>68</c:v>
                </c:pt>
                <c:pt idx="281">
                  <c:v>68</c:v>
                </c:pt>
                <c:pt idx="282">
                  <c:v>68</c:v>
                </c:pt>
                <c:pt idx="283">
                  <c:v>68</c:v>
                </c:pt>
                <c:pt idx="284">
                  <c:v>41</c:v>
                </c:pt>
                <c:pt idx="285">
                  <c:v>41</c:v>
                </c:pt>
                <c:pt idx="286">
                  <c:v>68</c:v>
                </c:pt>
                <c:pt idx="287">
                  <c:v>41</c:v>
                </c:pt>
                <c:pt idx="288">
                  <c:v>41</c:v>
                </c:pt>
                <c:pt idx="289">
                  <c:v>41</c:v>
                </c:pt>
                <c:pt idx="290">
                  <c:v>41</c:v>
                </c:pt>
                <c:pt idx="291">
                  <c:v>41</c:v>
                </c:pt>
                <c:pt idx="292">
                  <c:v>14</c:v>
                </c:pt>
                <c:pt idx="293">
                  <c:v>68</c:v>
                </c:pt>
                <c:pt idx="294">
                  <c:v>41</c:v>
                </c:pt>
                <c:pt idx="295">
                  <c:v>41</c:v>
                </c:pt>
                <c:pt idx="296">
                  <c:v>68</c:v>
                </c:pt>
                <c:pt idx="297">
                  <c:v>14</c:v>
                </c:pt>
                <c:pt idx="298">
                  <c:v>14</c:v>
                </c:pt>
                <c:pt idx="299">
                  <c:v>68</c:v>
                </c:pt>
                <c:pt idx="300">
                  <c:v>68</c:v>
                </c:pt>
                <c:pt idx="301">
                  <c:v>68</c:v>
                </c:pt>
                <c:pt idx="302">
                  <c:v>68</c:v>
                </c:pt>
                <c:pt idx="303">
                  <c:v>68</c:v>
                </c:pt>
                <c:pt idx="304">
                  <c:v>68</c:v>
                </c:pt>
                <c:pt idx="305">
                  <c:v>68</c:v>
                </c:pt>
                <c:pt idx="306">
                  <c:v>15</c:v>
                </c:pt>
                <c:pt idx="307">
                  <c:v>78</c:v>
                </c:pt>
                <c:pt idx="308">
                  <c:v>4</c:v>
                </c:pt>
                <c:pt idx="309">
                  <c:v>15</c:v>
                </c:pt>
                <c:pt idx="310">
                  <c:v>68</c:v>
                </c:pt>
                <c:pt idx="311">
                  <c:v>15</c:v>
                </c:pt>
                <c:pt idx="312">
                  <c:v>4</c:v>
                </c:pt>
                <c:pt idx="313">
                  <c:v>4</c:v>
                </c:pt>
                <c:pt idx="314">
                  <c:v>78</c:v>
                </c:pt>
                <c:pt idx="315">
                  <c:v>78</c:v>
                </c:pt>
                <c:pt idx="316">
                  <c:v>15</c:v>
                </c:pt>
                <c:pt idx="317">
                  <c:v>78</c:v>
                </c:pt>
                <c:pt idx="318">
                  <c:v>15</c:v>
                </c:pt>
                <c:pt idx="319">
                  <c:v>15</c:v>
                </c:pt>
                <c:pt idx="320">
                  <c:v>78</c:v>
                </c:pt>
                <c:pt idx="321">
                  <c:v>68</c:v>
                </c:pt>
                <c:pt idx="322">
                  <c:v>78</c:v>
                </c:pt>
                <c:pt idx="323">
                  <c:v>68</c:v>
                </c:pt>
                <c:pt idx="324">
                  <c:v>78</c:v>
                </c:pt>
                <c:pt idx="325">
                  <c:v>68</c:v>
                </c:pt>
                <c:pt idx="326">
                  <c:v>68</c:v>
                </c:pt>
                <c:pt idx="327">
                  <c:v>68</c:v>
                </c:pt>
                <c:pt idx="328">
                  <c:v>78</c:v>
                </c:pt>
                <c:pt idx="329">
                  <c:v>68</c:v>
                </c:pt>
                <c:pt idx="330">
                  <c:v>68</c:v>
                </c:pt>
                <c:pt idx="331">
                  <c:v>78</c:v>
                </c:pt>
                <c:pt idx="332">
                  <c:v>27</c:v>
                </c:pt>
                <c:pt idx="333">
                  <c:v>68</c:v>
                </c:pt>
                <c:pt idx="334">
                  <c:v>27</c:v>
                </c:pt>
                <c:pt idx="335">
                  <c:v>68</c:v>
                </c:pt>
                <c:pt idx="336">
                  <c:v>68</c:v>
                </c:pt>
                <c:pt idx="337">
                  <c:v>27</c:v>
                </c:pt>
                <c:pt idx="338">
                  <c:v>36</c:v>
                </c:pt>
                <c:pt idx="339">
                  <c:v>36</c:v>
                </c:pt>
                <c:pt idx="340">
                  <c:v>68</c:v>
                </c:pt>
                <c:pt idx="341">
                  <c:v>36</c:v>
                </c:pt>
              </c:numCache>
            </c:numRef>
          </c:val>
          <c:extLst>
            <c:ext xmlns:c16="http://schemas.microsoft.com/office/drawing/2014/chart" uri="{C3380CC4-5D6E-409C-BE32-E72D297353CC}">
              <c16:uniqueId val="{00000008-3E2D-4A71-B075-2D3D1A2C5C33}"/>
            </c:ext>
          </c:extLst>
        </c:ser>
        <c:ser>
          <c:idx val="9"/>
          <c:order val="9"/>
          <c:tx>
            <c:strRef>
              <c:f>NOVIEMBRE!$J$11</c:f>
              <c:strCache>
                <c:ptCount val="1"/>
                <c:pt idx="0">
                  <c:v># BACHE</c:v>
                </c:pt>
              </c:strCache>
            </c:strRef>
          </c:tx>
          <c:spPr>
            <a:solidFill>
              <a:schemeClr val="accent4">
                <a:lumMod val="60000"/>
              </a:schemeClr>
            </a:solidFill>
            <a:ln>
              <a:noFill/>
            </a:ln>
            <a:effectLst/>
          </c:spPr>
          <c:invertIfNegative val="0"/>
          <c:val>
            <c:numRef>
              <c:f>NOVIEMBRE!$J$12:$J$353</c:f>
              <c:numCache>
                <c:formatCode>General</c:formatCode>
                <c:ptCount val="342"/>
                <c:pt idx="0">
                  <c:v>11</c:v>
                </c:pt>
                <c:pt idx="1">
                  <c:v>10</c:v>
                </c:pt>
                <c:pt idx="2">
                  <c:v>9</c:v>
                </c:pt>
                <c:pt idx="3">
                  <c:v>27</c:v>
                </c:pt>
                <c:pt idx="4">
                  <c:v>20</c:v>
                </c:pt>
                <c:pt idx="5">
                  <c:v>14</c:v>
                </c:pt>
                <c:pt idx="6">
                  <c:v>24</c:v>
                </c:pt>
                <c:pt idx="7">
                  <c:v>46</c:v>
                </c:pt>
                <c:pt idx="8">
                  <c:v>35</c:v>
                </c:pt>
                <c:pt idx="9">
                  <c:v>28</c:v>
                </c:pt>
                <c:pt idx="10">
                  <c:v>37</c:v>
                </c:pt>
                <c:pt idx="11">
                  <c:v>68</c:v>
                </c:pt>
                <c:pt idx="12">
                  <c:v>40</c:v>
                </c:pt>
                <c:pt idx="13">
                  <c:v>58</c:v>
                </c:pt>
                <c:pt idx="14">
                  <c:v>46</c:v>
                </c:pt>
                <c:pt idx="15">
                  <c:v>2</c:v>
                </c:pt>
                <c:pt idx="16">
                  <c:v>57</c:v>
                </c:pt>
                <c:pt idx="17">
                  <c:v>5</c:v>
                </c:pt>
                <c:pt idx="18">
                  <c:v>63</c:v>
                </c:pt>
                <c:pt idx="19">
                  <c:v>1</c:v>
                </c:pt>
                <c:pt idx="20">
                  <c:v>17</c:v>
                </c:pt>
                <c:pt idx="21">
                  <c:v>16</c:v>
                </c:pt>
                <c:pt idx="22">
                  <c:v>68</c:v>
                </c:pt>
                <c:pt idx="23">
                  <c:v>5</c:v>
                </c:pt>
                <c:pt idx="24">
                  <c:v>25</c:v>
                </c:pt>
                <c:pt idx="25">
                  <c:v>12</c:v>
                </c:pt>
                <c:pt idx="26">
                  <c:v>15</c:v>
                </c:pt>
                <c:pt idx="27">
                  <c:v>10</c:v>
                </c:pt>
                <c:pt idx="28">
                  <c:v>14</c:v>
                </c:pt>
                <c:pt idx="29">
                  <c:v>35</c:v>
                </c:pt>
                <c:pt idx="30">
                  <c:v>30</c:v>
                </c:pt>
                <c:pt idx="31">
                  <c:v>28</c:v>
                </c:pt>
                <c:pt idx="32">
                  <c:v>44</c:v>
                </c:pt>
                <c:pt idx="33">
                  <c:v>10</c:v>
                </c:pt>
                <c:pt idx="34">
                  <c:v>40</c:v>
                </c:pt>
                <c:pt idx="35">
                  <c:v>48</c:v>
                </c:pt>
                <c:pt idx="36">
                  <c:v>68</c:v>
                </c:pt>
                <c:pt idx="37">
                  <c:v>15</c:v>
                </c:pt>
                <c:pt idx="38">
                  <c:v>59</c:v>
                </c:pt>
                <c:pt idx="39">
                  <c:v>40</c:v>
                </c:pt>
                <c:pt idx="40">
                  <c:v>28</c:v>
                </c:pt>
                <c:pt idx="41">
                  <c:v>6</c:v>
                </c:pt>
                <c:pt idx="42">
                  <c:v>12</c:v>
                </c:pt>
                <c:pt idx="43">
                  <c:v>53</c:v>
                </c:pt>
                <c:pt idx="44">
                  <c:v>27</c:v>
                </c:pt>
                <c:pt idx="45">
                  <c:v>62</c:v>
                </c:pt>
                <c:pt idx="46">
                  <c:v>16</c:v>
                </c:pt>
                <c:pt idx="47">
                  <c:v>8</c:v>
                </c:pt>
                <c:pt idx="48">
                  <c:v>28</c:v>
                </c:pt>
                <c:pt idx="49">
                  <c:v>20</c:v>
                </c:pt>
                <c:pt idx="50">
                  <c:v>13</c:v>
                </c:pt>
                <c:pt idx="51">
                  <c:v>18</c:v>
                </c:pt>
                <c:pt idx="52">
                  <c:v>1</c:v>
                </c:pt>
                <c:pt idx="53">
                  <c:v>1</c:v>
                </c:pt>
                <c:pt idx="54">
                  <c:v>20</c:v>
                </c:pt>
                <c:pt idx="55">
                  <c:v>45</c:v>
                </c:pt>
                <c:pt idx="56">
                  <c:v>5</c:v>
                </c:pt>
                <c:pt idx="57">
                  <c:v>46</c:v>
                </c:pt>
                <c:pt idx="58">
                  <c:v>46</c:v>
                </c:pt>
                <c:pt idx="59">
                  <c:v>3</c:v>
                </c:pt>
                <c:pt idx="60">
                  <c:v>18</c:v>
                </c:pt>
                <c:pt idx="61">
                  <c:v>13</c:v>
                </c:pt>
                <c:pt idx="62">
                  <c:v>7</c:v>
                </c:pt>
                <c:pt idx="63">
                  <c:v>12</c:v>
                </c:pt>
                <c:pt idx="64">
                  <c:v>48</c:v>
                </c:pt>
                <c:pt idx="65">
                  <c:v>12</c:v>
                </c:pt>
                <c:pt idx="66">
                  <c:v>22</c:v>
                </c:pt>
                <c:pt idx="67">
                  <c:v>35</c:v>
                </c:pt>
                <c:pt idx="68">
                  <c:v>35</c:v>
                </c:pt>
                <c:pt idx="69">
                  <c:v>13</c:v>
                </c:pt>
                <c:pt idx="70">
                  <c:v>10</c:v>
                </c:pt>
                <c:pt idx="71">
                  <c:v>60</c:v>
                </c:pt>
                <c:pt idx="72">
                  <c:v>27</c:v>
                </c:pt>
                <c:pt idx="73">
                  <c:v>25</c:v>
                </c:pt>
                <c:pt idx="74">
                  <c:v>20</c:v>
                </c:pt>
                <c:pt idx="75">
                  <c:v>12</c:v>
                </c:pt>
                <c:pt idx="76">
                  <c:v>41</c:v>
                </c:pt>
                <c:pt idx="77">
                  <c:v>24</c:v>
                </c:pt>
                <c:pt idx="78">
                  <c:v>10</c:v>
                </c:pt>
                <c:pt idx="79">
                  <c:v>60</c:v>
                </c:pt>
                <c:pt idx="80">
                  <c:v>27</c:v>
                </c:pt>
                <c:pt idx="81">
                  <c:v>12</c:v>
                </c:pt>
                <c:pt idx="82">
                  <c:v>50</c:v>
                </c:pt>
                <c:pt idx="83">
                  <c:v>10</c:v>
                </c:pt>
                <c:pt idx="84">
                  <c:v>65</c:v>
                </c:pt>
                <c:pt idx="85">
                  <c:v>25</c:v>
                </c:pt>
                <c:pt idx="86">
                  <c:v>46</c:v>
                </c:pt>
                <c:pt idx="87">
                  <c:v>20</c:v>
                </c:pt>
                <c:pt idx="88">
                  <c:v>7</c:v>
                </c:pt>
                <c:pt idx="89">
                  <c:v>47</c:v>
                </c:pt>
                <c:pt idx="90">
                  <c:v>18</c:v>
                </c:pt>
                <c:pt idx="91">
                  <c:v>5</c:v>
                </c:pt>
                <c:pt idx="92">
                  <c:v>75</c:v>
                </c:pt>
                <c:pt idx="93">
                  <c:v>12</c:v>
                </c:pt>
                <c:pt idx="94">
                  <c:v>60</c:v>
                </c:pt>
                <c:pt idx="95">
                  <c:v>4</c:v>
                </c:pt>
                <c:pt idx="96">
                  <c:v>13</c:v>
                </c:pt>
                <c:pt idx="97">
                  <c:v>62</c:v>
                </c:pt>
                <c:pt idx="98">
                  <c:v>6</c:v>
                </c:pt>
                <c:pt idx="99">
                  <c:v>4</c:v>
                </c:pt>
                <c:pt idx="100">
                  <c:v>3</c:v>
                </c:pt>
                <c:pt idx="101">
                  <c:v>8</c:v>
                </c:pt>
                <c:pt idx="102">
                  <c:v>14</c:v>
                </c:pt>
                <c:pt idx="103">
                  <c:v>10</c:v>
                </c:pt>
                <c:pt idx="104">
                  <c:v>4</c:v>
                </c:pt>
                <c:pt idx="105">
                  <c:v>9</c:v>
                </c:pt>
                <c:pt idx="106">
                  <c:v>31</c:v>
                </c:pt>
                <c:pt idx="107">
                  <c:v>8</c:v>
                </c:pt>
                <c:pt idx="108">
                  <c:v>14</c:v>
                </c:pt>
                <c:pt idx="109">
                  <c:v>20</c:v>
                </c:pt>
                <c:pt idx="110">
                  <c:v>8</c:v>
                </c:pt>
                <c:pt idx="111">
                  <c:v>22</c:v>
                </c:pt>
                <c:pt idx="112">
                  <c:v>50</c:v>
                </c:pt>
                <c:pt idx="113">
                  <c:v>16</c:v>
                </c:pt>
                <c:pt idx="114">
                  <c:v>30</c:v>
                </c:pt>
                <c:pt idx="115">
                  <c:v>30</c:v>
                </c:pt>
                <c:pt idx="116">
                  <c:v>28</c:v>
                </c:pt>
                <c:pt idx="117">
                  <c:v>36</c:v>
                </c:pt>
                <c:pt idx="118">
                  <c:v>10</c:v>
                </c:pt>
                <c:pt idx="119">
                  <c:v>45</c:v>
                </c:pt>
                <c:pt idx="120">
                  <c:v>50</c:v>
                </c:pt>
                <c:pt idx="121">
                  <c:v>50</c:v>
                </c:pt>
                <c:pt idx="122">
                  <c:v>10</c:v>
                </c:pt>
                <c:pt idx="123">
                  <c:v>50</c:v>
                </c:pt>
                <c:pt idx="124">
                  <c:v>9</c:v>
                </c:pt>
                <c:pt idx="125">
                  <c:v>38</c:v>
                </c:pt>
                <c:pt idx="126">
                  <c:v>16</c:v>
                </c:pt>
                <c:pt idx="127">
                  <c:v>10</c:v>
                </c:pt>
                <c:pt idx="128">
                  <c:v>8</c:v>
                </c:pt>
                <c:pt idx="129">
                  <c:v>4</c:v>
                </c:pt>
                <c:pt idx="130">
                  <c:v>19</c:v>
                </c:pt>
                <c:pt idx="131">
                  <c:v>9</c:v>
                </c:pt>
                <c:pt idx="132">
                  <c:v>16</c:v>
                </c:pt>
                <c:pt idx="133">
                  <c:v>44</c:v>
                </c:pt>
                <c:pt idx="134">
                  <c:v>38</c:v>
                </c:pt>
                <c:pt idx="135">
                  <c:v>38</c:v>
                </c:pt>
                <c:pt idx="136">
                  <c:v>34</c:v>
                </c:pt>
                <c:pt idx="137">
                  <c:v>40</c:v>
                </c:pt>
                <c:pt idx="138">
                  <c:v>69</c:v>
                </c:pt>
                <c:pt idx="139">
                  <c:v>50</c:v>
                </c:pt>
                <c:pt idx="140">
                  <c:v>55</c:v>
                </c:pt>
                <c:pt idx="141">
                  <c:v>65</c:v>
                </c:pt>
                <c:pt idx="142">
                  <c:v>62</c:v>
                </c:pt>
                <c:pt idx="143">
                  <c:v>81</c:v>
                </c:pt>
                <c:pt idx="144">
                  <c:v>10</c:v>
                </c:pt>
                <c:pt idx="145">
                  <c:v>14</c:v>
                </c:pt>
                <c:pt idx="146">
                  <c:v>10</c:v>
                </c:pt>
                <c:pt idx="147">
                  <c:v>27</c:v>
                </c:pt>
                <c:pt idx="148">
                  <c:v>15</c:v>
                </c:pt>
                <c:pt idx="149">
                  <c:v>28</c:v>
                </c:pt>
                <c:pt idx="150">
                  <c:v>5</c:v>
                </c:pt>
                <c:pt idx="151">
                  <c:v>40</c:v>
                </c:pt>
                <c:pt idx="152">
                  <c:v>56</c:v>
                </c:pt>
                <c:pt idx="153">
                  <c:v>12</c:v>
                </c:pt>
                <c:pt idx="154">
                  <c:v>12</c:v>
                </c:pt>
                <c:pt idx="155">
                  <c:v>30</c:v>
                </c:pt>
                <c:pt idx="156">
                  <c:v>46</c:v>
                </c:pt>
                <c:pt idx="157">
                  <c:v>27</c:v>
                </c:pt>
                <c:pt idx="158">
                  <c:v>50</c:v>
                </c:pt>
                <c:pt idx="159">
                  <c:v>68</c:v>
                </c:pt>
                <c:pt idx="160">
                  <c:v>10</c:v>
                </c:pt>
                <c:pt idx="161">
                  <c:v>66</c:v>
                </c:pt>
                <c:pt idx="162">
                  <c:v>45</c:v>
                </c:pt>
                <c:pt idx="163">
                  <c:v>3</c:v>
                </c:pt>
                <c:pt idx="164">
                  <c:v>4</c:v>
                </c:pt>
                <c:pt idx="165">
                  <c:v>7</c:v>
                </c:pt>
                <c:pt idx="166">
                  <c:v>21</c:v>
                </c:pt>
                <c:pt idx="167">
                  <c:v>15</c:v>
                </c:pt>
                <c:pt idx="168">
                  <c:v>28</c:v>
                </c:pt>
                <c:pt idx="169">
                  <c:v>44</c:v>
                </c:pt>
                <c:pt idx="170">
                  <c:v>35</c:v>
                </c:pt>
                <c:pt idx="171">
                  <c:v>13</c:v>
                </c:pt>
                <c:pt idx="172">
                  <c:v>63</c:v>
                </c:pt>
                <c:pt idx="173">
                  <c:v>55</c:v>
                </c:pt>
                <c:pt idx="174">
                  <c:v>25</c:v>
                </c:pt>
                <c:pt idx="175">
                  <c:v>45</c:v>
                </c:pt>
                <c:pt idx="176">
                  <c:v>60</c:v>
                </c:pt>
                <c:pt idx="177">
                  <c:v>30</c:v>
                </c:pt>
                <c:pt idx="178">
                  <c:v>5</c:v>
                </c:pt>
                <c:pt idx="179">
                  <c:v>30</c:v>
                </c:pt>
                <c:pt idx="180">
                  <c:v>49</c:v>
                </c:pt>
                <c:pt idx="181">
                  <c:v>49</c:v>
                </c:pt>
                <c:pt idx="182">
                  <c:v>10</c:v>
                </c:pt>
                <c:pt idx="183">
                  <c:v>17</c:v>
                </c:pt>
                <c:pt idx="184">
                  <c:v>5</c:v>
                </c:pt>
                <c:pt idx="185">
                  <c:v>7</c:v>
                </c:pt>
                <c:pt idx="186">
                  <c:v>9</c:v>
                </c:pt>
                <c:pt idx="187">
                  <c:v>29</c:v>
                </c:pt>
                <c:pt idx="188">
                  <c:v>10</c:v>
                </c:pt>
                <c:pt idx="189">
                  <c:v>20</c:v>
                </c:pt>
                <c:pt idx="190">
                  <c:v>40</c:v>
                </c:pt>
                <c:pt idx="191">
                  <c:v>5</c:v>
                </c:pt>
                <c:pt idx="192">
                  <c:v>55</c:v>
                </c:pt>
                <c:pt idx="193">
                  <c:v>13</c:v>
                </c:pt>
                <c:pt idx="194">
                  <c:v>40</c:v>
                </c:pt>
                <c:pt idx="195">
                  <c:v>68</c:v>
                </c:pt>
                <c:pt idx="196">
                  <c:v>60</c:v>
                </c:pt>
                <c:pt idx="197">
                  <c:v>56</c:v>
                </c:pt>
                <c:pt idx="198">
                  <c:v>61</c:v>
                </c:pt>
                <c:pt idx="199">
                  <c:v>17</c:v>
                </c:pt>
                <c:pt idx="200">
                  <c:v>6</c:v>
                </c:pt>
                <c:pt idx="201">
                  <c:v>60</c:v>
                </c:pt>
                <c:pt idx="202">
                  <c:v>10</c:v>
                </c:pt>
                <c:pt idx="203">
                  <c:v>20</c:v>
                </c:pt>
                <c:pt idx="204">
                  <c:v>6</c:v>
                </c:pt>
                <c:pt idx="205">
                  <c:v>21</c:v>
                </c:pt>
                <c:pt idx="206">
                  <c:v>14</c:v>
                </c:pt>
                <c:pt idx="207">
                  <c:v>15</c:v>
                </c:pt>
                <c:pt idx="208">
                  <c:v>40</c:v>
                </c:pt>
                <c:pt idx="209">
                  <c:v>20</c:v>
                </c:pt>
                <c:pt idx="210">
                  <c:v>8</c:v>
                </c:pt>
                <c:pt idx="211">
                  <c:v>30</c:v>
                </c:pt>
                <c:pt idx="212">
                  <c:v>45</c:v>
                </c:pt>
                <c:pt idx="213">
                  <c:v>35</c:v>
                </c:pt>
                <c:pt idx="214">
                  <c:v>20</c:v>
                </c:pt>
                <c:pt idx="215">
                  <c:v>43</c:v>
                </c:pt>
                <c:pt idx="216">
                  <c:v>60</c:v>
                </c:pt>
                <c:pt idx="217">
                  <c:v>55</c:v>
                </c:pt>
                <c:pt idx="218">
                  <c:v>65</c:v>
                </c:pt>
                <c:pt idx="219">
                  <c:v>15</c:v>
                </c:pt>
                <c:pt idx="220">
                  <c:v>10</c:v>
                </c:pt>
                <c:pt idx="221">
                  <c:v>5</c:v>
                </c:pt>
                <c:pt idx="222">
                  <c:v>12</c:v>
                </c:pt>
                <c:pt idx="223">
                  <c:v>12</c:v>
                </c:pt>
                <c:pt idx="224">
                  <c:v>27</c:v>
                </c:pt>
                <c:pt idx="225">
                  <c:v>6</c:v>
                </c:pt>
                <c:pt idx="226">
                  <c:v>35</c:v>
                </c:pt>
                <c:pt idx="227">
                  <c:v>25</c:v>
                </c:pt>
                <c:pt idx="228">
                  <c:v>25</c:v>
                </c:pt>
                <c:pt idx="229">
                  <c:v>68</c:v>
                </c:pt>
                <c:pt idx="230">
                  <c:v>46</c:v>
                </c:pt>
                <c:pt idx="231">
                  <c:v>32</c:v>
                </c:pt>
                <c:pt idx="232">
                  <c:v>50</c:v>
                </c:pt>
                <c:pt idx="233">
                  <c:v>10</c:v>
                </c:pt>
                <c:pt idx="234">
                  <c:v>55</c:v>
                </c:pt>
                <c:pt idx="235">
                  <c:v>44</c:v>
                </c:pt>
                <c:pt idx="236">
                  <c:v>16</c:v>
                </c:pt>
                <c:pt idx="237">
                  <c:v>65</c:v>
                </c:pt>
                <c:pt idx="238">
                  <c:v>68</c:v>
                </c:pt>
                <c:pt idx="239">
                  <c:v>56</c:v>
                </c:pt>
                <c:pt idx="240">
                  <c:v>27</c:v>
                </c:pt>
                <c:pt idx="241">
                  <c:v>18</c:v>
                </c:pt>
                <c:pt idx="242">
                  <c:v>76</c:v>
                </c:pt>
                <c:pt idx="243">
                  <c:v>12</c:v>
                </c:pt>
                <c:pt idx="244">
                  <c:v>5</c:v>
                </c:pt>
                <c:pt idx="245">
                  <c:v>23</c:v>
                </c:pt>
                <c:pt idx="246">
                  <c:v>8</c:v>
                </c:pt>
                <c:pt idx="247">
                  <c:v>19</c:v>
                </c:pt>
                <c:pt idx="248">
                  <c:v>10</c:v>
                </c:pt>
                <c:pt idx="249">
                  <c:v>24</c:v>
                </c:pt>
                <c:pt idx="250">
                  <c:v>5</c:v>
                </c:pt>
                <c:pt idx="251">
                  <c:v>7</c:v>
                </c:pt>
                <c:pt idx="252">
                  <c:v>15</c:v>
                </c:pt>
                <c:pt idx="253">
                  <c:v>42</c:v>
                </c:pt>
                <c:pt idx="254">
                  <c:v>68</c:v>
                </c:pt>
                <c:pt idx="255">
                  <c:v>68</c:v>
                </c:pt>
                <c:pt idx="256">
                  <c:v>20</c:v>
                </c:pt>
                <c:pt idx="257">
                  <c:v>40</c:v>
                </c:pt>
                <c:pt idx="258">
                  <c:v>55</c:v>
                </c:pt>
                <c:pt idx="259">
                  <c:v>33</c:v>
                </c:pt>
                <c:pt idx="260">
                  <c:v>33</c:v>
                </c:pt>
                <c:pt idx="261">
                  <c:v>66</c:v>
                </c:pt>
                <c:pt idx="262">
                  <c:v>35</c:v>
                </c:pt>
                <c:pt idx="263">
                  <c:v>50</c:v>
                </c:pt>
                <c:pt idx="264">
                  <c:v>34</c:v>
                </c:pt>
                <c:pt idx="265">
                  <c:v>34</c:v>
                </c:pt>
                <c:pt idx="266">
                  <c:v>62</c:v>
                </c:pt>
                <c:pt idx="267">
                  <c:v>32</c:v>
                </c:pt>
                <c:pt idx="268">
                  <c:v>50</c:v>
                </c:pt>
                <c:pt idx="269">
                  <c:v>50</c:v>
                </c:pt>
                <c:pt idx="270">
                  <c:v>4</c:v>
                </c:pt>
                <c:pt idx="271">
                  <c:v>18</c:v>
                </c:pt>
                <c:pt idx="272">
                  <c:v>62</c:v>
                </c:pt>
                <c:pt idx="273">
                  <c:v>35</c:v>
                </c:pt>
                <c:pt idx="274">
                  <c:v>33</c:v>
                </c:pt>
                <c:pt idx="275">
                  <c:v>18</c:v>
                </c:pt>
                <c:pt idx="276">
                  <c:v>18</c:v>
                </c:pt>
                <c:pt idx="277">
                  <c:v>42</c:v>
                </c:pt>
                <c:pt idx="278">
                  <c:v>42</c:v>
                </c:pt>
                <c:pt idx="279">
                  <c:v>9</c:v>
                </c:pt>
                <c:pt idx="280">
                  <c:v>24</c:v>
                </c:pt>
                <c:pt idx="281">
                  <c:v>25</c:v>
                </c:pt>
                <c:pt idx="282">
                  <c:v>25</c:v>
                </c:pt>
                <c:pt idx="283">
                  <c:v>41</c:v>
                </c:pt>
                <c:pt idx="284">
                  <c:v>9</c:v>
                </c:pt>
                <c:pt idx="285">
                  <c:v>34</c:v>
                </c:pt>
                <c:pt idx="286">
                  <c:v>48</c:v>
                </c:pt>
                <c:pt idx="287">
                  <c:v>41</c:v>
                </c:pt>
                <c:pt idx="288">
                  <c:v>20</c:v>
                </c:pt>
                <c:pt idx="289">
                  <c:v>20</c:v>
                </c:pt>
                <c:pt idx="290">
                  <c:v>36</c:v>
                </c:pt>
                <c:pt idx="291">
                  <c:v>36</c:v>
                </c:pt>
                <c:pt idx="292">
                  <c:v>10</c:v>
                </c:pt>
                <c:pt idx="293">
                  <c:v>68</c:v>
                </c:pt>
                <c:pt idx="294">
                  <c:v>41</c:v>
                </c:pt>
                <c:pt idx="295">
                  <c:v>41</c:v>
                </c:pt>
                <c:pt idx="296">
                  <c:v>15</c:v>
                </c:pt>
                <c:pt idx="297">
                  <c:v>14</c:v>
                </c:pt>
                <c:pt idx="298">
                  <c:v>14</c:v>
                </c:pt>
                <c:pt idx="299">
                  <c:v>34</c:v>
                </c:pt>
                <c:pt idx="300">
                  <c:v>48</c:v>
                </c:pt>
                <c:pt idx="301">
                  <c:v>12</c:v>
                </c:pt>
                <c:pt idx="302">
                  <c:v>12</c:v>
                </c:pt>
                <c:pt idx="303">
                  <c:v>64</c:v>
                </c:pt>
                <c:pt idx="304">
                  <c:v>45</c:v>
                </c:pt>
                <c:pt idx="305">
                  <c:v>45</c:v>
                </c:pt>
                <c:pt idx="306">
                  <c:v>4</c:v>
                </c:pt>
                <c:pt idx="307">
                  <c:v>13</c:v>
                </c:pt>
                <c:pt idx="308">
                  <c:v>3</c:v>
                </c:pt>
                <c:pt idx="309">
                  <c:v>8</c:v>
                </c:pt>
                <c:pt idx="310">
                  <c:v>66</c:v>
                </c:pt>
                <c:pt idx="311">
                  <c:v>14</c:v>
                </c:pt>
                <c:pt idx="312">
                  <c:v>3</c:v>
                </c:pt>
                <c:pt idx="313">
                  <c:v>4</c:v>
                </c:pt>
                <c:pt idx="314">
                  <c:v>18</c:v>
                </c:pt>
                <c:pt idx="315">
                  <c:v>32</c:v>
                </c:pt>
                <c:pt idx="316">
                  <c:v>4</c:v>
                </c:pt>
                <c:pt idx="317">
                  <c:v>28</c:v>
                </c:pt>
                <c:pt idx="318">
                  <c:v>15</c:v>
                </c:pt>
                <c:pt idx="319">
                  <c:v>15</c:v>
                </c:pt>
                <c:pt idx="320">
                  <c:v>42</c:v>
                </c:pt>
                <c:pt idx="321">
                  <c:v>16</c:v>
                </c:pt>
                <c:pt idx="322">
                  <c:v>53</c:v>
                </c:pt>
                <c:pt idx="323">
                  <c:v>10</c:v>
                </c:pt>
                <c:pt idx="324">
                  <c:v>55</c:v>
                </c:pt>
                <c:pt idx="325">
                  <c:v>31</c:v>
                </c:pt>
                <c:pt idx="326">
                  <c:v>40</c:v>
                </c:pt>
                <c:pt idx="327">
                  <c:v>38</c:v>
                </c:pt>
                <c:pt idx="328">
                  <c:v>75</c:v>
                </c:pt>
                <c:pt idx="329">
                  <c:v>60</c:v>
                </c:pt>
                <c:pt idx="330">
                  <c:v>46</c:v>
                </c:pt>
                <c:pt idx="331">
                  <c:v>78</c:v>
                </c:pt>
                <c:pt idx="332">
                  <c:v>19</c:v>
                </c:pt>
                <c:pt idx="333">
                  <c:v>68</c:v>
                </c:pt>
                <c:pt idx="334">
                  <c:v>15</c:v>
                </c:pt>
                <c:pt idx="335">
                  <c:v>10</c:v>
                </c:pt>
                <c:pt idx="336">
                  <c:v>8</c:v>
                </c:pt>
                <c:pt idx="337">
                  <c:v>25</c:v>
                </c:pt>
                <c:pt idx="338">
                  <c:v>10</c:v>
                </c:pt>
                <c:pt idx="339">
                  <c:v>26</c:v>
                </c:pt>
                <c:pt idx="340">
                  <c:v>21</c:v>
                </c:pt>
                <c:pt idx="341">
                  <c:v>10</c:v>
                </c:pt>
              </c:numCache>
            </c:numRef>
          </c:val>
          <c:extLst>
            <c:ext xmlns:c16="http://schemas.microsoft.com/office/drawing/2014/chart" uri="{C3380CC4-5D6E-409C-BE32-E72D297353CC}">
              <c16:uniqueId val="{00000009-3E2D-4A71-B075-2D3D1A2C5C33}"/>
            </c:ext>
          </c:extLst>
        </c:ser>
        <c:ser>
          <c:idx val="10"/>
          <c:order val="10"/>
          <c:tx>
            <c:strRef>
              <c:f>NOVIEMBRE!$K$11</c:f>
              <c:strCache>
                <c:ptCount val="1"/>
                <c:pt idx="0">
                  <c:v>m1</c:v>
                </c:pt>
              </c:strCache>
            </c:strRef>
          </c:tx>
          <c:spPr>
            <a:solidFill>
              <a:schemeClr val="accent5">
                <a:lumMod val="60000"/>
              </a:schemeClr>
            </a:solidFill>
            <a:ln>
              <a:noFill/>
            </a:ln>
            <a:effectLst/>
          </c:spPr>
          <c:invertIfNegative val="0"/>
          <c:val>
            <c:numRef>
              <c:f>NOVIEMBRE!$K$12:$K$353</c:f>
              <c:numCache>
                <c:formatCode>General</c:formatCode>
                <c:ptCount val="342"/>
                <c:pt idx="0">
                  <c:v>0</c:v>
                </c:pt>
                <c:pt idx="1">
                  <c:v>500</c:v>
                </c:pt>
                <c:pt idx="2">
                  <c:v>500</c:v>
                </c:pt>
                <c:pt idx="3">
                  <c:v>0</c:v>
                </c:pt>
                <c:pt idx="4">
                  <c:v>500</c:v>
                </c:pt>
                <c:pt idx="5">
                  <c:v>500</c:v>
                </c:pt>
                <c:pt idx="6">
                  <c:v>0</c:v>
                </c:pt>
                <c:pt idx="7">
                  <c:v>0</c:v>
                </c:pt>
                <c:pt idx="8">
                  <c:v>500</c:v>
                </c:pt>
                <c:pt idx="9">
                  <c:v>500</c:v>
                </c:pt>
                <c:pt idx="10">
                  <c:v>0</c:v>
                </c:pt>
                <c:pt idx="11">
                  <c:v>500</c:v>
                </c:pt>
                <c:pt idx="12">
                  <c:v>500</c:v>
                </c:pt>
                <c:pt idx="13">
                  <c:v>500</c:v>
                </c:pt>
                <c:pt idx="14">
                  <c:v>500</c:v>
                </c:pt>
                <c:pt idx="15">
                  <c:v>0</c:v>
                </c:pt>
                <c:pt idx="16">
                  <c:v>0</c:v>
                </c:pt>
                <c:pt idx="17">
                  <c:v>500</c:v>
                </c:pt>
                <c:pt idx="18">
                  <c:v>500</c:v>
                </c:pt>
                <c:pt idx="19">
                  <c:v>0</c:v>
                </c:pt>
                <c:pt idx="20">
                  <c:v>0</c:v>
                </c:pt>
                <c:pt idx="21">
                  <c:v>500</c:v>
                </c:pt>
                <c:pt idx="22">
                  <c:v>500</c:v>
                </c:pt>
                <c:pt idx="23">
                  <c:v>0</c:v>
                </c:pt>
                <c:pt idx="24">
                  <c:v>500</c:v>
                </c:pt>
                <c:pt idx="25">
                  <c:v>500</c:v>
                </c:pt>
                <c:pt idx="26">
                  <c:v>0</c:v>
                </c:pt>
                <c:pt idx="27">
                  <c:v>500</c:v>
                </c:pt>
                <c:pt idx="28">
                  <c:v>500</c:v>
                </c:pt>
                <c:pt idx="29">
                  <c:v>0</c:v>
                </c:pt>
                <c:pt idx="30">
                  <c:v>500</c:v>
                </c:pt>
                <c:pt idx="31">
                  <c:v>500</c:v>
                </c:pt>
                <c:pt idx="32">
                  <c:v>0</c:v>
                </c:pt>
                <c:pt idx="33">
                  <c:v>0</c:v>
                </c:pt>
                <c:pt idx="34">
                  <c:v>500</c:v>
                </c:pt>
                <c:pt idx="35">
                  <c:v>500</c:v>
                </c:pt>
                <c:pt idx="36">
                  <c:v>0</c:v>
                </c:pt>
                <c:pt idx="37">
                  <c:v>500</c:v>
                </c:pt>
                <c:pt idx="38">
                  <c:v>500</c:v>
                </c:pt>
                <c:pt idx="39">
                  <c:v>0</c:v>
                </c:pt>
                <c:pt idx="40">
                  <c:v>500</c:v>
                </c:pt>
                <c:pt idx="41">
                  <c:v>500</c:v>
                </c:pt>
                <c:pt idx="42">
                  <c:v>0</c:v>
                </c:pt>
                <c:pt idx="43">
                  <c:v>0</c:v>
                </c:pt>
                <c:pt idx="44">
                  <c:v>0</c:v>
                </c:pt>
                <c:pt idx="45">
                  <c:v>500</c:v>
                </c:pt>
                <c:pt idx="46">
                  <c:v>500</c:v>
                </c:pt>
                <c:pt idx="47">
                  <c:v>0</c:v>
                </c:pt>
                <c:pt idx="48">
                  <c:v>0</c:v>
                </c:pt>
                <c:pt idx="49">
                  <c:v>500</c:v>
                </c:pt>
                <c:pt idx="50">
                  <c:v>0</c:v>
                </c:pt>
                <c:pt idx="51">
                  <c:v>0</c:v>
                </c:pt>
                <c:pt idx="52">
                  <c:v>0</c:v>
                </c:pt>
                <c:pt idx="53">
                  <c:v>500</c:v>
                </c:pt>
                <c:pt idx="54">
                  <c:v>500</c:v>
                </c:pt>
                <c:pt idx="55">
                  <c:v>0</c:v>
                </c:pt>
                <c:pt idx="56">
                  <c:v>0</c:v>
                </c:pt>
                <c:pt idx="57">
                  <c:v>500</c:v>
                </c:pt>
                <c:pt idx="58">
                  <c:v>500</c:v>
                </c:pt>
                <c:pt idx="59">
                  <c:v>0</c:v>
                </c:pt>
                <c:pt idx="60">
                  <c:v>0</c:v>
                </c:pt>
                <c:pt idx="61">
                  <c:v>0</c:v>
                </c:pt>
                <c:pt idx="62">
                  <c:v>500</c:v>
                </c:pt>
                <c:pt idx="63">
                  <c:v>500</c:v>
                </c:pt>
                <c:pt idx="64">
                  <c:v>0</c:v>
                </c:pt>
                <c:pt idx="65">
                  <c:v>500</c:v>
                </c:pt>
                <c:pt idx="66">
                  <c:v>500</c:v>
                </c:pt>
                <c:pt idx="67">
                  <c:v>500</c:v>
                </c:pt>
                <c:pt idx="68">
                  <c:v>500</c:v>
                </c:pt>
                <c:pt idx="69">
                  <c:v>0</c:v>
                </c:pt>
                <c:pt idx="70">
                  <c:v>500</c:v>
                </c:pt>
                <c:pt idx="71">
                  <c:v>500</c:v>
                </c:pt>
                <c:pt idx="72">
                  <c:v>0</c:v>
                </c:pt>
                <c:pt idx="73">
                  <c:v>500</c:v>
                </c:pt>
                <c:pt idx="74">
                  <c:v>500</c:v>
                </c:pt>
                <c:pt idx="75">
                  <c:v>500</c:v>
                </c:pt>
                <c:pt idx="76">
                  <c:v>0</c:v>
                </c:pt>
                <c:pt idx="77">
                  <c:v>500</c:v>
                </c:pt>
                <c:pt idx="78">
                  <c:v>0</c:v>
                </c:pt>
                <c:pt idx="79">
                  <c:v>0</c:v>
                </c:pt>
                <c:pt idx="80">
                  <c:v>0</c:v>
                </c:pt>
                <c:pt idx="81">
                  <c:v>500</c:v>
                </c:pt>
                <c:pt idx="82">
                  <c:v>500</c:v>
                </c:pt>
                <c:pt idx="83">
                  <c:v>0</c:v>
                </c:pt>
                <c:pt idx="84">
                  <c:v>500</c:v>
                </c:pt>
                <c:pt idx="85">
                  <c:v>500</c:v>
                </c:pt>
                <c:pt idx="86">
                  <c:v>0</c:v>
                </c:pt>
                <c:pt idx="87">
                  <c:v>0</c:v>
                </c:pt>
                <c:pt idx="88">
                  <c:v>500</c:v>
                </c:pt>
                <c:pt idx="89">
                  <c:v>500</c:v>
                </c:pt>
                <c:pt idx="90">
                  <c:v>500</c:v>
                </c:pt>
                <c:pt idx="91">
                  <c:v>0</c:v>
                </c:pt>
                <c:pt idx="92">
                  <c:v>0</c:v>
                </c:pt>
                <c:pt idx="93">
                  <c:v>500</c:v>
                </c:pt>
                <c:pt idx="94">
                  <c:v>500</c:v>
                </c:pt>
                <c:pt idx="95">
                  <c:v>0</c:v>
                </c:pt>
                <c:pt idx="96">
                  <c:v>500</c:v>
                </c:pt>
                <c:pt idx="97">
                  <c:v>500</c:v>
                </c:pt>
                <c:pt idx="98">
                  <c:v>0</c:v>
                </c:pt>
                <c:pt idx="99">
                  <c:v>500</c:v>
                </c:pt>
                <c:pt idx="100">
                  <c:v>500</c:v>
                </c:pt>
                <c:pt idx="101">
                  <c:v>0</c:v>
                </c:pt>
                <c:pt idx="102">
                  <c:v>0</c:v>
                </c:pt>
                <c:pt idx="103">
                  <c:v>500</c:v>
                </c:pt>
                <c:pt idx="104">
                  <c:v>500</c:v>
                </c:pt>
                <c:pt idx="105">
                  <c:v>0</c:v>
                </c:pt>
                <c:pt idx="106">
                  <c:v>0</c:v>
                </c:pt>
                <c:pt idx="107">
                  <c:v>500</c:v>
                </c:pt>
                <c:pt idx="108">
                  <c:v>500</c:v>
                </c:pt>
                <c:pt idx="109">
                  <c:v>0</c:v>
                </c:pt>
                <c:pt idx="110">
                  <c:v>500</c:v>
                </c:pt>
                <c:pt idx="111">
                  <c:v>500</c:v>
                </c:pt>
                <c:pt idx="112">
                  <c:v>0</c:v>
                </c:pt>
                <c:pt idx="113">
                  <c:v>500</c:v>
                </c:pt>
                <c:pt idx="114">
                  <c:v>500</c:v>
                </c:pt>
                <c:pt idx="115">
                  <c:v>0</c:v>
                </c:pt>
                <c:pt idx="116">
                  <c:v>500</c:v>
                </c:pt>
                <c:pt idx="117">
                  <c:v>500</c:v>
                </c:pt>
                <c:pt idx="118">
                  <c:v>0</c:v>
                </c:pt>
                <c:pt idx="119">
                  <c:v>500</c:v>
                </c:pt>
                <c:pt idx="120">
                  <c:v>500</c:v>
                </c:pt>
                <c:pt idx="121">
                  <c:v>0</c:v>
                </c:pt>
                <c:pt idx="122">
                  <c:v>0</c:v>
                </c:pt>
                <c:pt idx="123">
                  <c:v>500</c:v>
                </c:pt>
                <c:pt idx="124">
                  <c:v>500</c:v>
                </c:pt>
                <c:pt idx="125">
                  <c:v>0</c:v>
                </c:pt>
                <c:pt idx="126">
                  <c:v>0</c:v>
                </c:pt>
                <c:pt idx="127">
                  <c:v>500</c:v>
                </c:pt>
                <c:pt idx="128">
                  <c:v>500</c:v>
                </c:pt>
                <c:pt idx="129">
                  <c:v>0</c:v>
                </c:pt>
                <c:pt idx="130">
                  <c:v>0</c:v>
                </c:pt>
                <c:pt idx="131">
                  <c:v>500</c:v>
                </c:pt>
                <c:pt idx="132">
                  <c:v>500</c:v>
                </c:pt>
                <c:pt idx="133">
                  <c:v>0</c:v>
                </c:pt>
                <c:pt idx="134">
                  <c:v>0</c:v>
                </c:pt>
                <c:pt idx="135">
                  <c:v>500</c:v>
                </c:pt>
                <c:pt idx="136">
                  <c:v>500</c:v>
                </c:pt>
                <c:pt idx="137">
                  <c:v>0</c:v>
                </c:pt>
                <c:pt idx="138">
                  <c:v>0</c:v>
                </c:pt>
                <c:pt idx="139">
                  <c:v>500</c:v>
                </c:pt>
                <c:pt idx="140">
                  <c:v>500</c:v>
                </c:pt>
                <c:pt idx="141">
                  <c:v>0</c:v>
                </c:pt>
                <c:pt idx="142">
                  <c:v>500</c:v>
                </c:pt>
                <c:pt idx="143">
                  <c:v>500</c:v>
                </c:pt>
                <c:pt idx="144">
                  <c:v>0</c:v>
                </c:pt>
                <c:pt idx="145">
                  <c:v>500</c:v>
                </c:pt>
                <c:pt idx="146">
                  <c:v>500</c:v>
                </c:pt>
                <c:pt idx="147">
                  <c:v>0</c:v>
                </c:pt>
                <c:pt idx="148">
                  <c:v>0</c:v>
                </c:pt>
                <c:pt idx="149">
                  <c:v>500</c:v>
                </c:pt>
                <c:pt idx="150">
                  <c:v>500</c:v>
                </c:pt>
                <c:pt idx="151">
                  <c:v>0</c:v>
                </c:pt>
                <c:pt idx="152">
                  <c:v>0</c:v>
                </c:pt>
                <c:pt idx="153">
                  <c:v>500</c:v>
                </c:pt>
                <c:pt idx="154">
                  <c:v>500</c:v>
                </c:pt>
                <c:pt idx="155">
                  <c:v>0</c:v>
                </c:pt>
                <c:pt idx="156">
                  <c:v>500</c:v>
                </c:pt>
                <c:pt idx="157">
                  <c:v>500</c:v>
                </c:pt>
                <c:pt idx="158">
                  <c:v>0</c:v>
                </c:pt>
                <c:pt idx="159">
                  <c:v>0</c:v>
                </c:pt>
                <c:pt idx="160">
                  <c:v>0</c:v>
                </c:pt>
                <c:pt idx="161">
                  <c:v>500</c:v>
                </c:pt>
                <c:pt idx="162">
                  <c:v>500</c:v>
                </c:pt>
                <c:pt idx="163">
                  <c:v>0</c:v>
                </c:pt>
                <c:pt idx="164">
                  <c:v>500</c:v>
                </c:pt>
                <c:pt idx="165">
                  <c:v>0</c:v>
                </c:pt>
                <c:pt idx="166">
                  <c:v>0</c:v>
                </c:pt>
                <c:pt idx="167">
                  <c:v>500</c:v>
                </c:pt>
                <c:pt idx="168">
                  <c:v>0</c:v>
                </c:pt>
                <c:pt idx="169">
                  <c:v>0</c:v>
                </c:pt>
                <c:pt idx="170">
                  <c:v>500</c:v>
                </c:pt>
                <c:pt idx="171">
                  <c:v>500</c:v>
                </c:pt>
                <c:pt idx="172">
                  <c:v>0</c:v>
                </c:pt>
                <c:pt idx="173">
                  <c:v>500</c:v>
                </c:pt>
                <c:pt idx="174">
                  <c:v>500</c:v>
                </c:pt>
                <c:pt idx="175">
                  <c:v>0</c:v>
                </c:pt>
                <c:pt idx="176">
                  <c:v>500</c:v>
                </c:pt>
                <c:pt idx="177">
                  <c:v>500</c:v>
                </c:pt>
                <c:pt idx="178">
                  <c:v>0</c:v>
                </c:pt>
                <c:pt idx="179">
                  <c:v>0</c:v>
                </c:pt>
                <c:pt idx="180">
                  <c:v>500</c:v>
                </c:pt>
                <c:pt idx="181">
                  <c:v>500</c:v>
                </c:pt>
                <c:pt idx="182">
                  <c:v>0</c:v>
                </c:pt>
                <c:pt idx="183">
                  <c:v>500</c:v>
                </c:pt>
                <c:pt idx="184">
                  <c:v>500</c:v>
                </c:pt>
                <c:pt idx="185">
                  <c:v>0</c:v>
                </c:pt>
                <c:pt idx="186">
                  <c:v>0</c:v>
                </c:pt>
                <c:pt idx="187">
                  <c:v>0</c:v>
                </c:pt>
                <c:pt idx="188">
                  <c:v>500</c:v>
                </c:pt>
                <c:pt idx="189">
                  <c:v>500</c:v>
                </c:pt>
                <c:pt idx="190">
                  <c:v>0</c:v>
                </c:pt>
                <c:pt idx="191">
                  <c:v>0</c:v>
                </c:pt>
                <c:pt idx="192">
                  <c:v>0</c:v>
                </c:pt>
                <c:pt idx="193">
                  <c:v>500</c:v>
                </c:pt>
                <c:pt idx="194">
                  <c:v>500</c:v>
                </c:pt>
                <c:pt idx="195">
                  <c:v>0</c:v>
                </c:pt>
                <c:pt idx="196">
                  <c:v>500</c:v>
                </c:pt>
                <c:pt idx="197">
                  <c:v>500</c:v>
                </c:pt>
                <c:pt idx="198">
                  <c:v>0</c:v>
                </c:pt>
                <c:pt idx="199">
                  <c:v>0</c:v>
                </c:pt>
                <c:pt idx="200">
                  <c:v>500</c:v>
                </c:pt>
                <c:pt idx="201">
                  <c:v>500</c:v>
                </c:pt>
                <c:pt idx="202">
                  <c:v>0</c:v>
                </c:pt>
                <c:pt idx="203">
                  <c:v>0</c:v>
                </c:pt>
                <c:pt idx="204">
                  <c:v>500</c:v>
                </c:pt>
                <c:pt idx="205">
                  <c:v>500</c:v>
                </c:pt>
                <c:pt idx="206">
                  <c:v>0</c:v>
                </c:pt>
                <c:pt idx="207">
                  <c:v>0</c:v>
                </c:pt>
                <c:pt idx="208">
                  <c:v>0</c:v>
                </c:pt>
                <c:pt idx="209">
                  <c:v>500</c:v>
                </c:pt>
                <c:pt idx="210">
                  <c:v>500</c:v>
                </c:pt>
                <c:pt idx="211">
                  <c:v>0</c:v>
                </c:pt>
                <c:pt idx="212">
                  <c:v>0</c:v>
                </c:pt>
                <c:pt idx="213">
                  <c:v>500</c:v>
                </c:pt>
                <c:pt idx="214">
                  <c:v>500</c:v>
                </c:pt>
                <c:pt idx="215">
                  <c:v>0</c:v>
                </c:pt>
                <c:pt idx="216">
                  <c:v>500</c:v>
                </c:pt>
                <c:pt idx="217">
                  <c:v>500</c:v>
                </c:pt>
                <c:pt idx="218">
                  <c:v>0</c:v>
                </c:pt>
                <c:pt idx="219">
                  <c:v>0</c:v>
                </c:pt>
                <c:pt idx="220">
                  <c:v>500</c:v>
                </c:pt>
                <c:pt idx="221">
                  <c:v>500</c:v>
                </c:pt>
                <c:pt idx="222">
                  <c:v>0</c:v>
                </c:pt>
                <c:pt idx="223">
                  <c:v>0</c:v>
                </c:pt>
                <c:pt idx="224">
                  <c:v>500</c:v>
                </c:pt>
                <c:pt idx="225">
                  <c:v>500</c:v>
                </c:pt>
                <c:pt idx="226">
                  <c:v>0</c:v>
                </c:pt>
                <c:pt idx="227">
                  <c:v>500</c:v>
                </c:pt>
                <c:pt idx="228">
                  <c:v>500</c:v>
                </c:pt>
                <c:pt idx="229">
                  <c:v>0</c:v>
                </c:pt>
                <c:pt idx="230">
                  <c:v>500</c:v>
                </c:pt>
                <c:pt idx="231">
                  <c:v>500</c:v>
                </c:pt>
                <c:pt idx="232">
                  <c:v>0</c:v>
                </c:pt>
                <c:pt idx="233">
                  <c:v>0</c:v>
                </c:pt>
                <c:pt idx="234">
                  <c:v>500</c:v>
                </c:pt>
                <c:pt idx="235">
                  <c:v>500</c:v>
                </c:pt>
                <c:pt idx="236">
                  <c:v>0</c:v>
                </c:pt>
                <c:pt idx="237">
                  <c:v>0</c:v>
                </c:pt>
                <c:pt idx="238">
                  <c:v>500</c:v>
                </c:pt>
                <c:pt idx="239">
                  <c:v>500</c:v>
                </c:pt>
                <c:pt idx="240">
                  <c:v>0</c:v>
                </c:pt>
                <c:pt idx="241">
                  <c:v>500</c:v>
                </c:pt>
                <c:pt idx="242">
                  <c:v>500</c:v>
                </c:pt>
                <c:pt idx="243">
                  <c:v>0</c:v>
                </c:pt>
                <c:pt idx="244">
                  <c:v>0</c:v>
                </c:pt>
                <c:pt idx="245">
                  <c:v>500</c:v>
                </c:pt>
                <c:pt idx="246">
                  <c:v>500</c:v>
                </c:pt>
                <c:pt idx="247">
                  <c:v>0</c:v>
                </c:pt>
                <c:pt idx="248">
                  <c:v>500</c:v>
                </c:pt>
                <c:pt idx="249">
                  <c:v>500</c:v>
                </c:pt>
                <c:pt idx="250">
                  <c:v>0</c:v>
                </c:pt>
                <c:pt idx="251">
                  <c:v>500</c:v>
                </c:pt>
                <c:pt idx="252">
                  <c:v>0</c:v>
                </c:pt>
                <c:pt idx="253">
                  <c:v>0</c:v>
                </c:pt>
                <c:pt idx="254">
                  <c:v>500</c:v>
                </c:pt>
                <c:pt idx="255">
                  <c:v>500</c:v>
                </c:pt>
                <c:pt idx="256">
                  <c:v>0</c:v>
                </c:pt>
                <c:pt idx="257">
                  <c:v>0</c:v>
                </c:pt>
                <c:pt idx="258">
                  <c:v>0</c:v>
                </c:pt>
                <c:pt idx="259">
                  <c:v>500</c:v>
                </c:pt>
                <c:pt idx="260">
                  <c:v>500</c:v>
                </c:pt>
                <c:pt idx="261">
                  <c:v>0</c:v>
                </c:pt>
                <c:pt idx="262">
                  <c:v>0</c:v>
                </c:pt>
                <c:pt idx="263">
                  <c:v>0</c:v>
                </c:pt>
                <c:pt idx="264">
                  <c:v>500</c:v>
                </c:pt>
                <c:pt idx="265">
                  <c:v>500</c:v>
                </c:pt>
                <c:pt idx="266">
                  <c:v>0</c:v>
                </c:pt>
                <c:pt idx="267">
                  <c:v>0</c:v>
                </c:pt>
                <c:pt idx="268">
                  <c:v>500</c:v>
                </c:pt>
                <c:pt idx="269">
                  <c:v>500</c:v>
                </c:pt>
                <c:pt idx="270">
                  <c:v>0</c:v>
                </c:pt>
                <c:pt idx="271">
                  <c:v>0</c:v>
                </c:pt>
                <c:pt idx="272">
                  <c:v>500</c:v>
                </c:pt>
                <c:pt idx="273">
                  <c:v>500</c:v>
                </c:pt>
                <c:pt idx="274">
                  <c:v>0</c:v>
                </c:pt>
                <c:pt idx="275">
                  <c:v>500</c:v>
                </c:pt>
                <c:pt idx="276">
                  <c:v>500</c:v>
                </c:pt>
                <c:pt idx="277">
                  <c:v>500</c:v>
                </c:pt>
                <c:pt idx="278">
                  <c:v>500</c:v>
                </c:pt>
                <c:pt idx="279">
                  <c:v>0</c:v>
                </c:pt>
                <c:pt idx="280">
                  <c:v>0</c:v>
                </c:pt>
                <c:pt idx="281">
                  <c:v>500</c:v>
                </c:pt>
                <c:pt idx="282">
                  <c:v>500</c:v>
                </c:pt>
                <c:pt idx="283">
                  <c:v>0</c:v>
                </c:pt>
                <c:pt idx="284">
                  <c:v>0</c:v>
                </c:pt>
                <c:pt idx="285">
                  <c:v>0</c:v>
                </c:pt>
                <c:pt idx="286">
                  <c:v>500</c:v>
                </c:pt>
                <c:pt idx="287">
                  <c:v>0</c:v>
                </c:pt>
                <c:pt idx="288">
                  <c:v>500</c:v>
                </c:pt>
                <c:pt idx="289">
                  <c:v>500</c:v>
                </c:pt>
                <c:pt idx="290">
                  <c:v>500</c:v>
                </c:pt>
                <c:pt idx="291">
                  <c:v>500</c:v>
                </c:pt>
                <c:pt idx="292">
                  <c:v>0</c:v>
                </c:pt>
                <c:pt idx="293">
                  <c:v>0</c:v>
                </c:pt>
                <c:pt idx="294">
                  <c:v>500</c:v>
                </c:pt>
                <c:pt idx="295">
                  <c:v>500</c:v>
                </c:pt>
                <c:pt idx="296">
                  <c:v>0</c:v>
                </c:pt>
                <c:pt idx="297">
                  <c:v>500</c:v>
                </c:pt>
                <c:pt idx="298">
                  <c:v>500</c:v>
                </c:pt>
                <c:pt idx="299">
                  <c:v>0</c:v>
                </c:pt>
                <c:pt idx="300">
                  <c:v>0</c:v>
                </c:pt>
                <c:pt idx="301">
                  <c:v>500</c:v>
                </c:pt>
                <c:pt idx="302">
                  <c:v>500</c:v>
                </c:pt>
                <c:pt idx="303">
                  <c:v>0</c:v>
                </c:pt>
                <c:pt idx="304">
                  <c:v>500</c:v>
                </c:pt>
                <c:pt idx="305">
                  <c:v>500</c:v>
                </c:pt>
                <c:pt idx="306">
                  <c:v>0</c:v>
                </c:pt>
                <c:pt idx="307">
                  <c:v>0</c:v>
                </c:pt>
                <c:pt idx="308">
                  <c:v>0</c:v>
                </c:pt>
                <c:pt idx="309">
                  <c:v>500</c:v>
                </c:pt>
                <c:pt idx="310">
                  <c:v>500</c:v>
                </c:pt>
                <c:pt idx="311">
                  <c:v>500</c:v>
                </c:pt>
                <c:pt idx="312">
                  <c:v>0</c:v>
                </c:pt>
                <c:pt idx="313">
                  <c:v>500</c:v>
                </c:pt>
                <c:pt idx="314">
                  <c:v>500</c:v>
                </c:pt>
                <c:pt idx="315">
                  <c:v>0</c:v>
                </c:pt>
                <c:pt idx="316">
                  <c:v>500</c:v>
                </c:pt>
                <c:pt idx="317">
                  <c:v>500</c:v>
                </c:pt>
                <c:pt idx="318">
                  <c:v>0</c:v>
                </c:pt>
                <c:pt idx="319">
                  <c:v>500</c:v>
                </c:pt>
                <c:pt idx="320">
                  <c:v>500</c:v>
                </c:pt>
                <c:pt idx="321">
                  <c:v>0</c:v>
                </c:pt>
                <c:pt idx="322">
                  <c:v>0</c:v>
                </c:pt>
                <c:pt idx="323">
                  <c:v>500</c:v>
                </c:pt>
                <c:pt idx="324">
                  <c:v>500</c:v>
                </c:pt>
                <c:pt idx="325">
                  <c:v>0</c:v>
                </c:pt>
                <c:pt idx="326">
                  <c:v>0</c:v>
                </c:pt>
                <c:pt idx="327">
                  <c:v>500</c:v>
                </c:pt>
                <c:pt idx="328">
                  <c:v>500</c:v>
                </c:pt>
                <c:pt idx="329">
                  <c:v>0</c:v>
                </c:pt>
                <c:pt idx="330">
                  <c:v>500</c:v>
                </c:pt>
                <c:pt idx="331">
                  <c:v>500</c:v>
                </c:pt>
                <c:pt idx="332">
                  <c:v>0</c:v>
                </c:pt>
                <c:pt idx="333">
                  <c:v>500</c:v>
                </c:pt>
                <c:pt idx="334">
                  <c:v>500</c:v>
                </c:pt>
                <c:pt idx="335">
                  <c:v>0</c:v>
                </c:pt>
                <c:pt idx="336">
                  <c:v>500</c:v>
                </c:pt>
                <c:pt idx="337">
                  <c:v>500</c:v>
                </c:pt>
                <c:pt idx="338">
                  <c:v>0</c:v>
                </c:pt>
                <c:pt idx="339">
                  <c:v>0</c:v>
                </c:pt>
                <c:pt idx="340">
                  <c:v>500</c:v>
                </c:pt>
                <c:pt idx="341">
                  <c:v>500</c:v>
                </c:pt>
              </c:numCache>
            </c:numRef>
          </c:val>
          <c:extLst>
            <c:ext xmlns:c16="http://schemas.microsoft.com/office/drawing/2014/chart" uri="{C3380CC4-5D6E-409C-BE32-E72D297353CC}">
              <c16:uniqueId val="{0000000A-3E2D-4A71-B075-2D3D1A2C5C33}"/>
            </c:ext>
          </c:extLst>
        </c:ser>
        <c:ser>
          <c:idx val="11"/>
          <c:order val="11"/>
          <c:tx>
            <c:strRef>
              <c:f>NOVIEMBRE!$L$11</c:f>
              <c:strCache>
                <c:ptCount val="1"/>
                <c:pt idx="0">
                  <c:v>m2</c:v>
                </c:pt>
              </c:strCache>
            </c:strRef>
          </c:tx>
          <c:spPr>
            <a:solidFill>
              <a:schemeClr val="accent6">
                <a:lumMod val="60000"/>
              </a:schemeClr>
            </a:solidFill>
            <a:ln>
              <a:noFill/>
            </a:ln>
            <a:effectLst/>
          </c:spPr>
          <c:invertIfNegative val="0"/>
          <c:val>
            <c:numRef>
              <c:f>NOVIEMBRE!$L$12:$L$353</c:f>
              <c:numCache>
                <c:formatCode>General</c:formatCode>
                <c:ptCount val="342"/>
                <c:pt idx="0">
                  <c:v>0</c:v>
                </c:pt>
                <c:pt idx="1">
                  <c:v>450</c:v>
                </c:pt>
                <c:pt idx="2">
                  <c:v>458</c:v>
                </c:pt>
                <c:pt idx="3">
                  <c:v>0</c:v>
                </c:pt>
                <c:pt idx="4">
                  <c:v>440</c:v>
                </c:pt>
                <c:pt idx="5">
                  <c:v>455</c:v>
                </c:pt>
                <c:pt idx="6">
                  <c:v>0</c:v>
                </c:pt>
                <c:pt idx="7">
                  <c:v>0</c:v>
                </c:pt>
                <c:pt idx="8">
                  <c:v>458</c:v>
                </c:pt>
                <c:pt idx="9">
                  <c:v>465</c:v>
                </c:pt>
                <c:pt idx="10">
                  <c:v>0</c:v>
                </c:pt>
                <c:pt idx="11">
                  <c:v>455</c:v>
                </c:pt>
                <c:pt idx="12">
                  <c:v>485</c:v>
                </c:pt>
                <c:pt idx="13">
                  <c:v>455</c:v>
                </c:pt>
                <c:pt idx="14">
                  <c:v>488</c:v>
                </c:pt>
                <c:pt idx="15">
                  <c:v>0</c:v>
                </c:pt>
                <c:pt idx="16">
                  <c:v>0</c:v>
                </c:pt>
                <c:pt idx="17">
                  <c:v>450</c:v>
                </c:pt>
                <c:pt idx="18">
                  <c:v>486</c:v>
                </c:pt>
                <c:pt idx="19">
                  <c:v>0</c:v>
                </c:pt>
                <c:pt idx="20">
                  <c:v>0</c:v>
                </c:pt>
                <c:pt idx="21">
                  <c:v>450</c:v>
                </c:pt>
                <c:pt idx="22">
                  <c:v>479</c:v>
                </c:pt>
                <c:pt idx="23">
                  <c:v>0</c:v>
                </c:pt>
                <c:pt idx="24">
                  <c:v>450</c:v>
                </c:pt>
                <c:pt idx="25">
                  <c:v>485</c:v>
                </c:pt>
                <c:pt idx="26">
                  <c:v>0</c:v>
                </c:pt>
                <c:pt idx="27">
                  <c:v>472</c:v>
                </c:pt>
                <c:pt idx="28">
                  <c:v>455</c:v>
                </c:pt>
                <c:pt idx="29">
                  <c:v>0</c:v>
                </c:pt>
                <c:pt idx="30">
                  <c:v>469</c:v>
                </c:pt>
                <c:pt idx="31">
                  <c:v>456</c:v>
                </c:pt>
                <c:pt idx="32">
                  <c:v>0</c:v>
                </c:pt>
                <c:pt idx="33">
                  <c:v>0</c:v>
                </c:pt>
                <c:pt idx="34">
                  <c:v>468</c:v>
                </c:pt>
                <c:pt idx="35">
                  <c:v>464</c:v>
                </c:pt>
                <c:pt idx="36">
                  <c:v>0</c:v>
                </c:pt>
                <c:pt idx="37">
                  <c:v>455</c:v>
                </c:pt>
                <c:pt idx="38">
                  <c:v>450</c:v>
                </c:pt>
                <c:pt idx="39">
                  <c:v>0</c:v>
                </c:pt>
                <c:pt idx="40">
                  <c:v>465</c:v>
                </c:pt>
                <c:pt idx="41">
                  <c:v>455</c:v>
                </c:pt>
                <c:pt idx="42">
                  <c:v>0</c:v>
                </c:pt>
                <c:pt idx="43">
                  <c:v>0</c:v>
                </c:pt>
                <c:pt idx="44">
                  <c:v>0</c:v>
                </c:pt>
                <c:pt idx="45">
                  <c:v>450</c:v>
                </c:pt>
                <c:pt idx="46">
                  <c:v>450</c:v>
                </c:pt>
                <c:pt idx="47">
                  <c:v>0</c:v>
                </c:pt>
                <c:pt idx="48">
                  <c:v>0</c:v>
                </c:pt>
                <c:pt idx="49">
                  <c:v>463</c:v>
                </c:pt>
                <c:pt idx="50">
                  <c:v>0</c:v>
                </c:pt>
                <c:pt idx="51">
                  <c:v>0</c:v>
                </c:pt>
                <c:pt idx="52">
                  <c:v>0</c:v>
                </c:pt>
                <c:pt idx="53">
                  <c:v>450</c:v>
                </c:pt>
                <c:pt idx="54">
                  <c:v>474</c:v>
                </c:pt>
                <c:pt idx="55">
                  <c:v>0</c:v>
                </c:pt>
                <c:pt idx="56">
                  <c:v>0</c:v>
                </c:pt>
                <c:pt idx="57">
                  <c:v>460</c:v>
                </c:pt>
                <c:pt idx="58">
                  <c:v>473</c:v>
                </c:pt>
                <c:pt idx="59">
                  <c:v>0</c:v>
                </c:pt>
                <c:pt idx="60">
                  <c:v>0</c:v>
                </c:pt>
                <c:pt idx="61">
                  <c:v>0</c:v>
                </c:pt>
                <c:pt idx="62">
                  <c:v>472</c:v>
                </c:pt>
                <c:pt idx="63">
                  <c:v>472</c:v>
                </c:pt>
                <c:pt idx="64">
                  <c:v>0</c:v>
                </c:pt>
                <c:pt idx="65">
                  <c:v>469.5</c:v>
                </c:pt>
                <c:pt idx="66">
                  <c:v>462</c:v>
                </c:pt>
                <c:pt idx="67">
                  <c:v>456</c:v>
                </c:pt>
                <c:pt idx="68">
                  <c:v>455</c:v>
                </c:pt>
                <c:pt idx="69">
                  <c:v>0</c:v>
                </c:pt>
                <c:pt idx="70">
                  <c:v>458</c:v>
                </c:pt>
                <c:pt idx="71">
                  <c:v>464</c:v>
                </c:pt>
                <c:pt idx="72">
                  <c:v>0</c:v>
                </c:pt>
                <c:pt idx="73">
                  <c:v>455.5</c:v>
                </c:pt>
                <c:pt idx="74">
                  <c:v>451</c:v>
                </c:pt>
                <c:pt idx="75">
                  <c:v>450</c:v>
                </c:pt>
                <c:pt idx="76">
                  <c:v>0</c:v>
                </c:pt>
                <c:pt idx="77">
                  <c:v>450</c:v>
                </c:pt>
                <c:pt idx="78">
                  <c:v>0</c:v>
                </c:pt>
                <c:pt idx="79">
                  <c:v>0</c:v>
                </c:pt>
                <c:pt idx="80">
                  <c:v>0</c:v>
                </c:pt>
                <c:pt idx="81">
                  <c:v>456</c:v>
                </c:pt>
                <c:pt idx="82">
                  <c:v>480</c:v>
                </c:pt>
                <c:pt idx="83">
                  <c:v>0</c:v>
                </c:pt>
                <c:pt idx="84">
                  <c:v>450</c:v>
                </c:pt>
                <c:pt idx="85">
                  <c:v>464</c:v>
                </c:pt>
                <c:pt idx="86">
                  <c:v>0</c:v>
                </c:pt>
                <c:pt idx="87">
                  <c:v>0</c:v>
                </c:pt>
                <c:pt idx="88">
                  <c:v>460</c:v>
                </c:pt>
                <c:pt idx="89">
                  <c:v>452</c:v>
                </c:pt>
                <c:pt idx="90">
                  <c:v>455</c:v>
                </c:pt>
                <c:pt idx="91">
                  <c:v>0</c:v>
                </c:pt>
                <c:pt idx="92">
                  <c:v>0</c:v>
                </c:pt>
                <c:pt idx="93">
                  <c:v>455</c:v>
                </c:pt>
                <c:pt idx="94">
                  <c:v>460</c:v>
                </c:pt>
                <c:pt idx="95">
                  <c:v>0</c:v>
                </c:pt>
                <c:pt idx="96">
                  <c:v>465</c:v>
                </c:pt>
                <c:pt idx="97">
                  <c:v>465</c:v>
                </c:pt>
                <c:pt idx="98">
                  <c:v>0</c:v>
                </c:pt>
                <c:pt idx="99">
                  <c:v>459</c:v>
                </c:pt>
                <c:pt idx="100">
                  <c:v>467</c:v>
                </c:pt>
                <c:pt idx="101">
                  <c:v>0</c:v>
                </c:pt>
                <c:pt idx="102">
                  <c:v>0</c:v>
                </c:pt>
                <c:pt idx="103">
                  <c:v>461</c:v>
                </c:pt>
                <c:pt idx="104">
                  <c:v>484</c:v>
                </c:pt>
                <c:pt idx="105">
                  <c:v>0</c:v>
                </c:pt>
                <c:pt idx="106">
                  <c:v>0</c:v>
                </c:pt>
                <c:pt idx="107">
                  <c:v>455</c:v>
                </c:pt>
                <c:pt idx="108">
                  <c:v>485</c:v>
                </c:pt>
                <c:pt idx="109">
                  <c:v>0</c:v>
                </c:pt>
                <c:pt idx="110">
                  <c:v>445</c:v>
                </c:pt>
                <c:pt idx="111">
                  <c:v>478</c:v>
                </c:pt>
                <c:pt idx="112">
                  <c:v>0</c:v>
                </c:pt>
                <c:pt idx="113">
                  <c:v>450</c:v>
                </c:pt>
                <c:pt idx="114">
                  <c:v>480</c:v>
                </c:pt>
                <c:pt idx="115">
                  <c:v>0</c:v>
                </c:pt>
                <c:pt idx="116">
                  <c:v>460</c:v>
                </c:pt>
                <c:pt idx="117">
                  <c:v>475</c:v>
                </c:pt>
                <c:pt idx="118">
                  <c:v>0</c:v>
                </c:pt>
                <c:pt idx="119">
                  <c:v>458</c:v>
                </c:pt>
                <c:pt idx="120">
                  <c:v>480</c:v>
                </c:pt>
                <c:pt idx="121">
                  <c:v>0</c:v>
                </c:pt>
                <c:pt idx="122">
                  <c:v>0</c:v>
                </c:pt>
                <c:pt idx="123">
                  <c:v>450</c:v>
                </c:pt>
                <c:pt idx="124">
                  <c:v>480</c:v>
                </c:pt>
                <c:pt idx="125">
                  <c:v>0</c:v>
                </c:pt>
                <c:pt idx="126">
                  <c:v>0</c:v>
                </c:pt>
                <c:pt idx="127">
                  <c:v>456</c:v>
                </c:pt>
                <c:pt idx="128">
                  <c:v>484</c:v>
                </c:pt>
                <c:pt idx="129">
                  <c:v>0</c:v>
                </c:pt>
                <c:pt idx="130">
                  <c:v>0</c:v>
                </c:pt>
                <c:pt idx="131">
                  <c:v>465</c:v>
                </c:pt>
                <c:pt idx="132">
                  <c:v>477</c:v>
                </c:pt>
                <c:pt idx="133">
                  <c:v>0</c:v>
                </c:pt>
                <c:pt idx="134">
                  <c:v>0</c:v>
                </c:pt>
                <c:pt idx="135">
                  <c:v>467</c:v>
                </c:pt>
                <c:pt idx="136">
                  <c:v>459</c:v>
                </c:pt>
                <c:pt idx="137">
                  <c:v>0</c:v>
                </c:pt>
                <c:pt idx="138">
                  <c:v>0</c:v>
                </c:pt>
                <c:pt idx="139">
                  <c:v>458</c:v>
                </c:pt>
                <c:pt idx="140">
                  <c:v>483</c:v>
                </c:pt>
                <c:pt idx="141">
                  <c:v>0</c:v>
                </c:pt>
                <c:pt idx="142">
                  <c:v>460</c:v>
                </c:pt>
                <c:pt idx="143">
                  <c:v>475</c:v>
                </c:pt>
                <c:pt idx="144">
                  <c:v>0</c:v>
                </c:pt>
                <c:pt idx="145">
                  <c:v>468</c:v>
                </c:pt>
                <c:pt idx="146">
                  <c:v>490</c:v>
                </c:pt>
                <c:pt idx="147">
                  <c:v>0</c:v>
                </c:pt>
                <c:pt idx="148">
                  <c:v>0</c:v>
                </c:pt>
                <c:pt idx="149">
                  <c:v>460</c:v>
                </c:pt>
                <c:pt idx="150">
                  <c:v>467</c:v>
                </c:pt>
                <c:pt idx="151">
                  <c:v>0</c:v>
                </c:pt>
                <c:pt idx="152">
                  <c:v>0</c:v>
                </c:pt>
                <c:pt idx="153">
                  <c:v>458</c:v>
                </c:pt>
                <c:pt idx="154">
                  <c:v>465</c:v>
                </c:pt>
                <c:pt idx="155">
                  <c:v>0</c:v>
                </c:pt>
                <c:pt idx="156">
                  <c:v>462</c:v>
                </c:pt>
                <c:pt idx="157">
                  <c:v>460</c:v>
                </c:pt>
                <c:pt idx="158">
                  <c:v>0</c:v>
                </c:pt>
                <c:pt idx="159">
                  <c:v>0</c:v>
                </c:pt>
                <c:pt idx="160">
                  <c:v>0</c:v>
                </c:pt>
                <c:pt idx="161">
                  <c:v>450</c:v>
                </c:pt>
                <c:pt idx="162">
                  <c:v>450</c:v>
                </c:pt>
                <c:pt idx="163">
                  <c:v>0</c:v>
                </c:pt>
                <c:pt idx="164">
                  <c:v>450</c:v>
                </c:pt>
                <c:pt idx="165">
                  <c:v>0</c:v>
                </c:pt>
                <c:pt idx="166">
                  <c:v>0</c:v>
                </c:pt>
                <c:pt idx="167">
                  <c:v>470</c:v>
                </c:pt>
                <c:pt idx="168">
                  <c:v>0</c:v>
                </c:pt>
                <c:pt idx="169">
                  <c:v>0</c:v>
                </c:pt>
                <c:pt idx="170">
                  <c:v>473</c:v>
                </c:pt>
                <c:pt idx="171">
                  <c:v>465</c:v>
                </c:pt>
                <c:pt idx="172">
                  <c:v>0</c:v>
                </c:pt>
                <c:pt idx="173">
                  <c:v>471.5</c:v>
                </c:pt>
                <c:pt idx="174">
                  <c:v>464</c:v>
                </c:pt>
                <c:pt idx="175">
                  <c:v>0</c:v>
                </c:pt>
                <c:pt idx="176">
                  <c:v>470</c:v>
                </c:pt>
                <c:pt idx="177">
                  <c:v>465</c:v>
                </c:pt>
                <c:pt idx="178">
                  <c:v>0</c:v>
                </c:pt>
                <c:pt idx="179">
                  <c:v>0</c:v>
                </c:pt>
                <c:pt idx="180">
                  <c:v>460</c:v>
                </c:pt>
                <c:pt idx="181">
                  <c:v>452</c:v>
                </c:pt>
                <c:pt idx="182">
                  <c:v>0</c:v>
                </c:pt>
                <c:pt idx="183">
                  <c:v>450</c:v>
                </c:pt>
                <c:pt idx="184">
                  <c:v>482</c:v>
                </c:pt>
                <c:pt idx="185">
                  <c:v>0</c:v>
                </c:pt>
                <c:pt idx="186">
                  <c:v>0</c:v>
                </c:pt>
                <c:pt idx="187">
                  <c:v>0</c:v>
                </c:pt>
                <c:pt idx="188">
                  <c:v>467</c:v>
                </c:pt>
                <c:pt idx="189">
                  <c:v>465</c:v>
                </c:pt>
                <c:pt idx="190">
                  <c:v>0</c:v>
                </c:pt>
                <c:pt idx="191">
                  <c:v>0</c:v>
                </c:pt>
                <c:pt idx="192">
                  <c:v>0</c:v>
                </c:pt>
                <c:pt idx="193">
                  <c:v>463</c:v>
                </c:pt>
                <c:pt idx="194">
                  <c:v>463</c:v>
                </c:pt>
                <c:pt idx="195">
                  <c:v>0</c:v>
                </c:pt>
                <c:pt idx="196">
                  <c:v>458</c:v>
                </c:pt>
                <c:pt idx="197">
                  <c:v>463</c:v>
                </c:pt>
                <c:pt idx="198">
                  <c:v>0</c:v>
                </c:pt>
                <c:pt idx="199">
                  <c:v>0</c:v>
                </c:pt>
                <c:pt idx="200">
                  <c:v>450</c:v>
                </c:pt>
                <c:pt idx="201">
                  <c:v>450</c:v>
                </c:pt>
                <c:pt idx="202">
                  <c:v>0</c:v>
                </c:pt>
                <c:pt idx="203">
                  <c:v>0</c:v>
                </c:pt>
                <c:pt idx="204">
                  <c:v>450</c:v>
                </c:pt>
                <c:pt idx="205">
                  <c:v>462</c:v>
                </c:pt>
                <c:pt idx="206">
                  <c:v>0</c:v>
                </c:pt>
                <c:pt idx="207">
                  <c:v>0</c:v>
                </c:pt>
                <c:pt idx="208">
                  <c:v>0</c:v>
                </c:pt>
                <c:pt idx="209">
                  <c:v>462</c:v>
                </c:pt>
                <c:pt idx="210">
                  <c:v>470</c:v>
                </c:pt>
                <c:pt idx="211">
                  <c:v>0</c:v>
                </c:pt>
                <c:pt idx="212">
                  <c:v>0</c:v>
                </c:pt>
                <c:pt idx="213">
                  <c:v>456</c:v>
                </c:pt>
                <c:pt idx="214">
                  <c:v>474</c:v>
                </c:pt>
                <c:pt idx="215">
                  <c:v>0</c:v>
                </c:pt>
                <c:pt idx="216">
                  <c:v>456</c:v>
                </c:pt>
                <c:pt idx="217">
                  <c:v>474</c:v>
                </c:pt>
                <c:pt idx="218">
                  <c:v>0</c:v>
                </c:pt>
                <c:pt idx="219">
                  <c:v>0</c:v>
                </c:pt>
                <c:pt idx="220">
                  <c:v>461</c:v>
                </c:pt>
                <c:pt idx="221">
                  <c:v>471</c:v>
                </c:pt>
                <c:pt idx="222">
                  <c:v>0</c:v>
                </c:pt>
                <c:pt idx="223">
                  <c:v>0</c:v>
                </c:pt>
                <c:pt idx="224">
                  <c:v>469</c:v>
                </c:pt>
                <c:pt idx="225">
                  <c:v>470</c:v>
                </c:pt>
                <c:pt idx="226">
                  <c:v>0</c:v>
                </c:pt>
                <c:pt idx="227">
                  <c:v>455</c:v>
                </c:pt>
                <c:pt idx="228">
                  <c:v>490</c:v>
                </c:pt>
                <c:pt idx="229">
                  <c:v>0</c:v>
                </c:pt>
                <c:pt idx="230">
                  <c:v>468</c:v>
                </c:pt>
                <c:pt idx="231">
                  <c:v>485</c:v>
                </c:pt>
                <c:pt idx="232">
                  <c:v>0</c:v>
                </c:pt>
                <c:pt idx="233">
                  <c:v>0</c:v>
                </c:pt>
                <c:pt idx="234">
                  <c:v>470</c:v>
                </c:pt>
                <c:pt idx="235">
                  <c:v>480</c:v>
                </c:pt>
                <c:pt idx="236">
                  <c:v>0</c:v>
                </c:pt>
                <c:pt idx="237">
                  <c:v>0</c:v>
                </c:pt>
                <c:pt idx="238">
                  <c:v>458</c:v>
                </c:pt>
                <c:pt idx="239">
                  <c:v>475</c:v>
                </c:pt>
                <c:pt idx="240">
                  <c:v>0</c:v>
                </c:pt>
                <c:pt idx="241">
                  <c:v>468</c:v>
                </c:pt>
                <c:pt idx="242">
                  <c:v>483</c:v>
                </c:pt>
                <c:pt idx="243">
                  <c:v>0</c:v>
                </c:pt>
                <c:pt idx="244">
                  <c:v>0</c:v>
                </c:pt>
                <c:pt idx="245">
                  <c:v>455</c:v>
                </c:pt>
                <c:pt idx="246">
                  <c:v>474</c:v>
                </c:pt>
                <c:pt idx="247">
                  <c:v>0</c:v>
                </c:pt>
                <c:pt idx="248">
                  <c:v>464</c:v>
                </c:pt>
                <c:pt idx="249">
                  <c:v>453</c:v>
                </c:pt>
                <c:pt idx="250">
                  <c:v>0</c:v>
                </c:pt>
                <c:pt idx="251">
                  <c:v>491</c:v>
                </c:pt>
                <c:pt idx="252">
                  <c:v>0</c:v>
                </c:pt>
                <c:pt idx="253">
                  <c:v>0</c:v>
                </c:pt>
                <c:pt idx="254">
                  <c:v>459</c:v>
                </c:pt>
                <c:pt idx="255">
                  <c:v>469</c:v>
                </c:pt>
                <c:pt idx="256">
                  <c:v>0</c:v>
                </c:pt>
                <c:pt idx="257">
                  <c:v>0</c:v>
                </c:pt>
                <c:pt idx="258">
                  <c:v>0</c:v>
                </c:pt>
                <c:pt idx="259">
                  <c:v>458</c:v>
                </c:pt>
                <c:pt idx="260">
                  <c:v>465</c:v>
                </c:pt>
                <c:pt idx="261">
                  <c:v>0</c:v>
                </c:pt>
                <c:pt idx="262">
                  <c:v>0</c:v>
                </c:pt>
                <c:pt idx="263">
                  <c:v>0</c:v>
                </c:pt>
                <c:pt idx="264">
                  <c:v>471</c:v>
                </c:pt>
                <c:pt idx="265">
                  <c:v>475</c:v>
                </c:pt>
                <c:pt idx="266">
                  <c:v>0</c:v>
                </c:pt>
                <c:pt idx="267">
                  <c:v>0</c:v>
                </c:pt>
                <c:pt idx="268">
                  <c:v>469</c:v>
                </c:pt>
                <c:pt idx="269">
                  <c:v>472</c:v>
                </c:pt>
                <c:pt idx="270">
                  <c:v>0</c:v>
                </c:pt>
                <c:pt idx="271">
                  <c:v>0</c:v>
                </c:pt>
                <c:pt idx="272">
                  <c:v>480</c:v>
                </c:pt>
                <c:pt idx="273">
                  <c:v>458</c:v>
                </c:pt>
                <c:pt idx="274">
                  <c:v>0</c:v>
                </c:pt>
                <c:pt idx="275">
                  <c:v>460</c:v>
                </c:pt>
                <c:pt idx="276">
                  <c:v>459</c:v>
                </c:pt>
                <c:pt idx="277">
                  <c:v>464</c:v>
                </c:pt>
                <c:pt idx="278">
                  <c:v>460</c:v>
                </c:pt>
                <c:pt idx="279">
                  <c:v>0</c:v>
                </c:pt>
                <c:pt idx="280">
                  <c:v>0</c:v>
                </c:pt>
                <c:pt idx="281">
                  <c:v>460</c:v>
                </c:pt>
                <c:pt idx="282">
                  <c:v>459</c:v>
                </c:pt>
                <c:pt idx="283">
                  <c:v>0</c:v>
                </c:pt>
                <c:pt idx="284">
                  <c:v>0</c:v>
                </c:pt>
                <c:pt idx="285">
                  <c:v>0</c:v>
                </c:pt>
                <c:pt idx="286">
                  <c:v>455</c:v>
                </c:pt>
                <c:pt idx="287">
                  <c:v>0</c:v>
                </c:pt>
                <c:pt idx="288">
                  <c:v>458</c:v>
                </c:pt>
                <c:pt idx="289">
                  <c:v>455</c:v>
                </c:pt>
                <c:pt idx="290">
                  <c:v>456</c:v>
                </c:pt>
                <c:pt idx="291">
                  <c:v>459</c:v>
                </c:pt>
                <c:pt idx="292">
                  <c:v>0</c:v>
                </c:pt>
                <c:pt idx="293">
                  <c:v>0</c:v>
                </c:pt>
                <c:pt idx="294">
                  <c:v>458</c:v>
                </c:pt>
                <c:pt idx="295">
                  <c:v>460</c:v>
                </c:pt>
                <c:pt idx="296">
                  <c:v>0</c:v>
                </c:pt>
                <c:pt idx="297">
                  <c:v>455</c:v>
                </c:pt>
                <c:pt idx="298">
                  <c:v>462</c:v>
                </c:pt>
                <c:pt idx="299">
                  <c:v>0</c:v>
                </c:pt>
                <c:pt idx="300">
                  <c:v>0</c:v>
                </c:pt>
                <c:pt idx="301">
                  <c:v>450</c:v>
                </c:pt>
                <c:pt idx="302">
                  <c:v>464</c:v>
                </c:pt>
                <c:pt idx="303">
                  <c:v>0</c:v>
                </c:pt>
                <c:pt idx="304">
                  <c:v>450</c:v>
                </c:pt>
                <c:pt idx="305">
                  <c:v>450</c:v>
                </c:pt>
                <c:pt idx="306">
                  <c:v>0</c:v>
                </c:pt>
                <c:pt idx="307">
                  <c:v>0</c:v>
                </c:pt>
                <c:pt idx="308">
                  <c:v>0</c:v>
                </c:pt>
                <c:pt idx="309">
                  <c:v>450</c:v>
                </c:pt>
                <c:pt idx="310">
                  <c:v>450</c:v>
                </c:pt>
                <c:pt idx="311">
                  <c:v>457</c:v>
                </c:pt>
                <c:pt idx="312">
                  <c:v>0</c:v>
                </c:pt>
                <c:pt idx="313">
                  <c:v>456</c:v>
                </c:pt>
                <c:pt idx="314">
                  <c:v>458</c:v>
                </c:pt>
                <c:pt idx="315">
                  <c:v>0</c:v>
                </c:pt>
                <c:pt idx="316">
                  <c:v>455</c:v>
                </c:pt>
                <c:pt idx="317">
                  <c:v>450</c:v>
                </c:pt>
                <c:pt idx="318">
                  <c:v>0</c:v>
                </c:pt>
                <c:pt idx="319">
                  <c:v>455</c:v>
                </c:pt>
                <c:pt idx="320">
                  <c:v>456</c:v>
                </c:pt>
                <c:pt idx="321">
                  <c:v>0</c:v>
                </c:pt>
                <c:pt idx="322">
                  <c:v>0</c:v>
                </c:pt>
                <c:pt idx="323">
                  <c:v>459</c:v>
                </c:pt>
                <c:pt idx="324">
                  <c:v>455</c:v>
                </c:pt>
                <c:pt idx="325">
                  <c:v>0</c:v>
                </c:pt>
                <c:pt idx="326">
                  <c:v>0</c:v>
                </c:pt>
                <c:pt idx="327">
                  <c:v>456</c:v>
                </c:pt>
                <c:pt idx="328">
                  <c:v>453</c:v>
                </c:pt>
                <c:pt idx="329">
                  <c:v>0</c:v>
                </c:pt>
                <c:pt idx="330">
                  <c:v>455</c:v>
                </c:pt>
                <c:pt idx="331">
                  <c:v>450</c:v>
                </c:pt>
                <c:pt idx="332">
                  <c:v>0</c:v>
                </c:pt>
                <c:pt idx="333">
                  <c:v>462</c:v>
                </c:pt>
                <c:pt idx="334">
                  <c:v>465</c:v>
                </c:pt>
                <c:pt idx="335">
                  <c:v>0</c:v>
                </c:pt>
                <c:pt idx="336">
                  <c:v>458</c:v>
                </c:pt>
                <c:pt idx="337">
                  <c:v>463</c:v>
                </c:pt>
                <c:pt idx="338">
                  <c:v>0</c:v>
                </c:pt>
                <c:pt idx="339">
                  <c:v>0</c:v>
                </c:pt>
                <c:pt idx="340">
                  <c:v>450</c:v>
                </c:pt>
                <c:pt idx="341">
                  <c:v>470</c:v>
                </c:pt>
              </c:numCache>
            </c:numRef>
          </c:val>
          <c:extLst>
            <c:ext xmlns:c16="http://schemas.microsoft.com/office/drawing/2014/chart" uri="{C3380CC4-5D6E-409C-BE32-E72D297353CC}">
              <c16:uniqueId val="{0000000B-3E2D-4A71-B075-2D3D1A2C5C33}"/>
            </c:ext>
          </c:extLst>
        </c:ser>
        <c:ser>
          <c:idx val="12"/>
          <c:order val="12"/>
          <c:tx>
            <c:strRef>
              <c:f>NOVIEMBRE!$M$11</c:f>
              <c:strCache>
                <c:ptCount val="1"/>
                <c:pt idx="0">
                  <c:v>% Durab.</c:v>
                </c:pt>
              </c:strCache>
            </c:strRef>
          </c:tx>
          <c:spPr>
            <a:solidFill>
              <a:schemeClr val="accent1">
                <a:lumMod val="80000"/>
                <a:lumOff val="20000"/>
              </a:schemeClr>
            </a:solidFill>
            <a:ln>
              <a:noFill/>
            </a:ln>
            <a:effectLst/>
          </c:spPr>
          <c:invertIfNegative val="0"/>
          <c:val>
            <c:numRef>
              <c:f>NOVIEMBRE!$M$12:$M$353</c:f>
              <c:numCache>
                <c:formatCode>0.00</c:formatCode>
                <c:ptCount val="342"/>
                <c:pt idx="0" formatCode="General">
                  <c:v>0</c:v>
                </c:pt>
                <c:pt idx="1">
                  <c:v>90</c:v>
                </c:pt>
                <c:pt idx="2">
                  <c:v>91.6</c:v>
                </c:pt>
                <c:pt idx="3" formatCode="General">
                  <c:v>0</c:v>
                </c:pt>
                <c:pt idx="4">
                  <c:v>88</c:v>
                </c:pt>
                <c:pt idx="5">
                  <c:v>91</c:v>
                </c:pt>
                <c:pt idx="6" formatCode="General">
                  <c:v>0</c:v>
                </c:pt>
                <c:pt idx="7" formatCode="General">
                  <c:v>0</c:v>
                </c:pt>
                <c:pt idx="8">
                  <c:v>91.6</c:v>
                </c:pt>
                <c:pt idx="9">
                  <c:v>93</c:v>
                </c:pt>
                <c:pt idx="10" formatCode="General">
                  <c:v>0</c:v>
                </c:pt>
                <c:pt idx="11">
                  <c:v>91</c:v>
                </c:pt>
                <c:pt idx="12">
                  <c:v>97</c:v>
                </c:pt>
                <c:pt idx="13">
                  <c:v>91</c:v>
                </c:pt>
                <c:pt idx="14">
                  <c:v>97.6</c:v>
                </c:pt>
                <c:pt idx="15" formatCode="General">
                  <c:v>0</c:v>
                </c:pt>
                <c:pt idx="16" formatCode="General">
                  <c:v>0</c:v>
                </c:pt>
                <c:pt idx="17">
                  <c:v>90</c:v>
                </c:pt>
                <c:pt idx="18">
                  <c:v>97.2</c:v>
                </c:pt>
                <c:pt idx="19" formatCode="General">
                  <c:v>0</c:v>
                </c:pt>
                <c:pt idx="20" formatCode="General">
                  <c:v>0</c:v>
                </c:pt>
                <c:pt idx="21">
                  <c:v>90</c:v>
                </c:pt>
                <c:pt idx="22">
                  <c:v>95.8</c:v>
                </c:pt>
                <c:pt idx="23" formatCode="General">
                  <c:v>0</c:v>
                </c:pt>
                <c:pt idx="24">
                  <c:v>90</c:v>
                </c:pt>
                <c:pt idx="25">
                  <c:v>97</c:v>
                </c:pt>
                <c:pt idx="26" formatCode="General">
                  <c:v>0</c:v>
                </c:pt>
                <c:pt idx="27">
                  <c:v>94.4</c:v>
                </c:pt>
                <c:pt idx="28">
                  <c:v>91</c:v>
                </c:pt>
                <c:pt idx="29" formatCode="General">
                  <c:v>0</c:v>
                </c:pt>
                <c:pt idx="30">
                  <c:v>93.8</c:v>
                </c:pt>
                <c:pt idx="31">
                  <c:v>91.2</c:v>
                </c:pt>
                <c:pt idx="32" formatCode="General">
                  <c:v>0</c:v>
                </c:pt>
                <c:pt idx="33" formatCode="General">
                  <c:v>0</c:v>
                </c:pt>
                <c:pt idx="34">
                  <c:v>93.6</c:v>
                </c:pt>
                <c:pt idx="35">
                  <c:v>92.8</c:v>
                </c:pt>
                <c:pt idx="36" formatCode="General">
                  <c:v>0</c:v>
                </c:pt>
                <c:pt idx="37">
                  <c:v>91</c:v>
                </c:pt>
                <c:pt idx="38">
                  <c:v>90</c:v>
                </c:pt>
                <c:pt idx="39" formatCode="General">
                  <c:v>0</c:v>
                </c:pt>
                <c:pt idx="40">
                  <c:v>93</c:v>
                </c:pt>
                <c:pt idx="41">
                  <c:v>91</c:v>
                </c:pt>
                <c:pt idx="42" formatCode="General">
                  <c:v>0</c:v>
                </c:pt>
                <c:pt idx="43" formatCode="General">
                  <c:v>0</c:v>
                </c:pt>
                <c:pt idx="44" formatCode="General">
                  <c:v>0</c:v>
                </c:pt>
                <c:pt idx="45">
                  <c:v>90</c:v>
                </c:pt>
                <c:pt idx="46">
                  <c:v>90</c:v>
                </c:pt>
                <c:pt idx="47" formatCode="General">
                  <c:v>0</c:v>
                </c:pt>
                <c:pt idx="48" formatCode="General">
                  <c:v>0</c:v>
                </c:pt>
                <c:pt idx="49">
                  <c:v>92.6</c:v>
                </c:pt>
                <c:pt idx="50" formatCode="General">
                  <c:v>0</c:v>
                </c:pt>
                <c:pt idx="51" formatCode="General">
                  <c:v>0</c:v>
                </c:pt>
                <c:pt idx="52" formatCode="General">
                  <c:v>0</c:v>
                </c:pt>
                <c:pt idx="53">
                  <c:v>90</c:v>
                </c:pt>
                <c:pt idx="54">
                  <c:v>94.8</c:v>
                </c:pt>
                <c:pt idx="55" formatCode="General">
                  <c:v>0</c:v>
                </c:pt>
                <c:pt idx="56" formatCode="General">
                  <c:v>0</c:v>
                </c:pt>
                <c:pt idx="57">
                  <c:v>92</c:v>
                </c:pt>
                <c:pt idx="58">
                  <c:v>94.6</c:v>
                </c:pt>
                <c:pt idx="59" formatCode="General">
                  <c:v>0</c:v>
                </c:pt>
                <c:pt idx="60" formatCode="General">
                  <c:v>0</c:v>
                </c:pt>
                <c:pt idx="61" formatCode="General">
                  <c:v>0</c:v>
                </c:pt>
                <c:pt idx="62">
                  <c:v>94.4</c:v>
                </c:pt>
                <c:pt idx="63">
                  <c:v>94.4</c:v>
                </c:pt>
                <c:pt idx="64" formatCode="General">
                  <c:v>0</c:v>
                </c:pt>
                <c:pt idx="65">
                  <c:v>93.9</c:v>
                </c:pt>
                <c:pt idx="66">
                  <c:v>92.4</c:v>
                </c:pt>
                <c:pt idx="67">
                  <c:v>91.2</c:v>
                </c:pt>
                <c:pt idx="68">
                  <c:v>91</c:v>
                </c:pt>
                <c:pt idx="69" formatCode="General">
                  <c:v>0</c:v>
                </c:pt>
                <c:pt idx="70">
                  <c:v>91.6</c:v>
                </c:pt>
                <c:pt idx="71">
                  <c:v>92.8</c:v>
                </c:pt>
                <c:pt idx="72" formatCode="General">
                  <c:v>0</c:v>
                </c:pt>
                <c:pt idx="73">
                  <c:v>91.1</c:v>
                </c:pt>
                <c:pt idx="74">
                  <c:v>90.2</c:v>
                </c:pt>
                <c:pt idx="75">
                  <c:v>90</c:v>
                </c:pt>
                <c:pt idx="76" formatCode="General">
                  <c:v>0</c:v>
                </c:pt>
                <c:pt idx="77">
                  <c:v>90</c:v>
                </c:pt>
                <c:pt idx="78" formatCode="General">
                  <c:v>0</c:v>
                </c:pt>
                <c:pt idx="79" formatCode="General">
                  <c:v>0</c:v>
                </c:pt>
                <c:pt idx="80" formatCode="General">
                  <c:v>0</c:v>
                </c:pt>
                <c:pt idx="81">
                  <c:v>91.2</c:v>
                </c:pt>
                <c:pt idx="82">
                  <c:v>96</c:v>
                </c:pt>
                <c:pt idx="83" formatCode="General">
                  <c:v>0</c:v>
                </c:pt>
                <c:pt idx="84">
                  <c:v>90</c:v>
                </c:pt>
                <c:pt idx="85">
                  <c:v>92.8</c:v>
                </c:pt>
                <c:pt idx="86" formatCode="General">
                  <c:v>0</c:v>
                </c:pt>
                <c:pt idx="87" formatCode="General">
                  <c:v>0</c:v>
                </c:pt>
                <c:pt idx="88">
                  <c:v>92</c:v>
                </c:pt>
                <c:pt idx="89">
                  <c:v>90.4</c:v>
                </c:pt>
                <c:pt idx="90">
                  <c:v>91</c:v>
                </c:pt>
                <c:pt idx="91" formatCode="General">
                  <c:v>0</c:v>
                </c:pt>
                <c:pt idx="92" formatCode="General">
                  <c:v>0</c:v>
                </c:pt>
                <c:pt idx="93">
                  <c:v>91</c:v>
                </c:pt>
                <c:pt idx="94">
                  <c:v>92</c:v>
                </c:pt>
                <c:pt idx="95" formatCode="General">
                  <c:v>0</c:v>
                </c:pt>
                <c:pt idx="96">
                  <c:v>93</c:v>
                </c:pt>
                <c:pt idx="97">
                  <c:v>93</c:v>
                </c:pt>
                <c:pt idx="98" formatCode="General">
                  <c:v>0</c:v>
                </c:pt>
                <c:pt idx="99">
                  <c:v>91.8</c:v>
                </c:pt>
                <c:pt idx="100">
                  <c:v>93.4</c:v>
                </c:pt>
                <c:pt idx="101" formatCode="General">
                  <c:v>0</c:v>
                </c:pt>
                <c:pt idx="102" formatCode="General">
                  <c:v>0</c:v>
                </c:pt>
                <c:pt idx="103">
                  <c:v>92.2</c:v>
                </c:pt>
                <c:pt idx="104">
                  <c:v>96.8</c:v>
                </c:pt>
                <c:pt idx="105" formatCode="General">
                  <c:v>0</c:v>
                </c:pt>
                <c:pt idx="106" formatCode="General">
                  <c:v>0</c:v>
                </c:pt>
                <c:pt idx="107">
                  <c:v>91</c:v>
                </c:pt>
                <c:pt idx="108">
                  <c:v>97</c:v>
                </c:pt>
                <c:pt idx="109" formatCode="General">
                  <c:v>0</c:v>
                </c:pt>
                <c:pt idx="110">
                  <c:v>89</c:v>
                </c:pt>
                <c:pt idx="111">
                  <c:v>95.6</c:v>
                </c:pt>
                <c:pt idx="112" formatCode="General">
                  <c:v>0</c:v>
                </c:pt>
                <c:pt idx="113">
                  <c:v>90</c:v>
                </c:pt>
                <c:pt idx="114">
                  <c:v>96</c:v>
                </c:pt>
                <c:pt idx="115" formatCode="General">
                  <c:v>0</c:v>
                </c:pt>
                <c:pt idx="116">
                  <c:v>92</c:v>
                </c:pt>
                <c:pt idx="117">
                  <c:v>95</c:v>
                </c:pt>
                <c:pt idx="118" formatCode="General">
                  <c:v>0</c:v>
                </c:pt>
                <c:pt idx="119">
                  <c:v>91.6</c:v>
                </c:pt>
                <c:pt idx="120">
                  <c:v>96</c:v>
                </c:pt>
                <c:pt idx="121" formatCode="General">
                  <c:v>0</c:v>
                </c:pt>
                <c:pt idx="122" formatCode="General">
                  <c:v>0</c:v>
                </c:pt>
                <c:pt idx="123">
                  <c:v>90</c:v>
                </c:pt>
                <c:pt idx="124">
                  <c:v>96</c:v>
                </c:pt>
                <c:pt idx="125" formatCode="General">
                  <c:v>0</c:v>
                </c:pt>
                <c:pt idx="126" formatCode="General">
                  <c:v>0</c:v>
                </c:pt>
                <c:pt idx="127">
                  <c:v>91.2</c:v>
                </c:pt>
                <c:pt idx="128">
                  <c:v>96.8</c:v>
                </c:pt>
                <c:pt idx="129" formatCode="General">
                  <c:v>0</c:v>
                </c:pt>
                <c:pt idx="130" formatCode="General">
                  <c:v>0</c:v>
                </c:pt>
                <c:pt idx="131">
                  <c:v>93</c:v>
                </c:pt>
                <c:pt idx="132">
                  <c:v>95.4</c:v>
                </c:pt>
                <c:pt idx="133" formatCode="General">
                  <c:v>0</c:v>
                </c:pt>
                <c:pt idx="134" formatCode="General">
                  <c:v>0</c:v>
                </c:pt>
                <c:pt idx="135">
                  <c:v>93.4</c:v>
                </c:pt>
                <c:pt idx="136">
                  <c:v>91.8</c:v>
                </c:pt>
                <c:pt idx="137" formatCode="General">
                  <c:v>0</c:v>
                </c:pt>
                <c:pt idx="138" formatCode="General">
                  <c:v>0</c:v>
                </c:pt>
                <c:pt idx="139">
                  <c:v>91.6</c:v>
                </c:pt>
                <c:pt idx="140">
                  <c:v>96.6</c:v>
                </c:pt>
                <c:pt idx="141" formatCode="General">
                  <c:v>0</c:v>
                </c:pt>
                <c:pt idx="142">
                  <c:v>92</c:v>
                </c:pt>
                <c:pt idx="143">
                  <c:v>95</c:v>
                </c:pt>
                <c:pt idx="144" formatCode="General">
                  <c:v>0</c:v>
                </c:pt>
                <c:pt idx="145">
                  <c:v>93.6</c:v>
                </c:pt>
                <c:pt idx="146">
                  <c:v>98</c:v>
                </c:pt>
                <c:pt idx="147" formatCode="General">
                  <c:v>0</c:v>
                </c:pt>
                <c:pt idx="148" formatCode="General">
                  <c:v>0</c:v>
                </c:pt>
                <c:pt idx="149">
                  <c:v>92</c:v>
                </c:pt>
                <c:pt idx="150">
                  <c:v>93.4</c:v>
                </c:pt>
                <c:pt idx="151" formatCode="General">
                  <c:v>0</c:v>
                </c:pt>
                <c:pt idx="152" formatCode="General">
                  <c:v>0</c:v>
                </c:pt>
                <c:pt idx="153">
                  <c:v>91.6</c:v>
                </c:pt>
                <c:pt idx="154">
                  <c:v>93</c:v>
                </c:pt>
                <c:pt idx="155" formatCode="General">
                  <c:v>0</c:v>
                </c:pt>
                <c:pt idx="156">
                  <c:v>92.4</c:v>
                </c:pt>
                <c:pt idx="157">
                  <c:v>92</c:v>
                </c:pt>
                <c:pt idx="158" formatCode="General">
                  <c:v>0</c:v>
                </c:pt>
                <c:pt idx="159" formatCode="General">
                  <c:v>0</c:v>
                </c:pt>
                <c:pt idx="160" formatCode="General">
                  <c:v>0</c:v>
                </c:pt>
                <c:pt idx="161">
                  <c:v>90</c:v>
                </c:pt>
                <c:pt idx="162">
                  <c:v>90</c:v>
                </c:pt>
                <c:pt idx="163" formatCode="General">
                  <c:v>0</c:v>
                </c:pt>
                <c:pt idx="164">
                  <c:v>90</c:v>
                </c:pt>
                <c:pt idx="165" formatCode="General">
                  <c:v>0</c:v>
                </c:pt>
                <c:pt idx="166" formatCode="General">
                  <c:v>0</c:v>
                </c:pt>
                <c:pt idx="167">
                  <c:v>94</c:v>
                </c:pt>
                <c:pt idx="168" formatCode="General">
                  <c:v>0</c:v>
                </c:pt>
                <c:pt idx="169" formatCode="General">
                  <c:v>0</c:v>
                </c:pt>
                <c:pt idx="170">
                  <c:v>94.6</c:v>
                </c:pt>
                <c:pt idx="171">
                  <c:v>93</c:v>
                </c:pt>
                <c:pt idx="172" formatCode="General">
                  <c:v>0</c:v>
                </c:pt>
                <c:pt idx="173">
                  <c:v>94.3</c:v>
                </c:pt>
                <c:pt idx="174">
                  <c:v>92.8</c:v>
                </c:pt>
                <c:pt idx="175" formatCode="General">
                  <c:v>0</c:v>
                </c:pt>
                <c:pt idx="176">
                  <c:v>94</c:v>
                </c:pt>
                <c:pt idx="177">
                  <c:v>93</c:v>
                </c:pt>
                <c:pt idx="178" formatCode="General">
                  <c:v>0</c:v>
                </c:pt>
                <c:pt idx="179" formatCode="General">
                  <c:v>0</c:v>
                </c:pt>
                <c:pt idx="180">
                  <c:v>92</c:v>
                </c:pt>
                <c:pt idx="181">
                  <c:v>90.4</c:v>
                </c:pt>
                <c:pt idx="182" formatCode="General">
                  <c:v>0</c:v>
                </c:pt>
                <c:pt idx="183">
                  <c:v>90</c:v>
                </c:pt>
                <c:pt idx="184">
                  <c:v>96.4</c:v>
                </c:pt>
                <c:pt idx="185" formatCode="General">
                  <c:v>0</c:v>
                </c:pt>
                <c:pt idx="186" formatCode="General">
                  <c:v>0</c:v>
                </c:pt>
                <c:pt idx="187" formatCode="General">
                  <c:v>0</c:v>
                </c:pt>
                <c:pt idx="188">
                  <c:v>93.4</c:v>
                </c:pt>
                <c:pt idx="189">
                  <c:v>93</c:v>
                </c:pt>
                <c:pt idx="190" formatCode="General">
                  <c:v>0</c:v>
                </c:pt>
                <c:pt idx="191" formatCode="General">
                  <c:v>0</c:v>
                </c:pt>
                <c:pt idx="192" formatCode="General">
                  <c:v>0</c:v>
                </c:pt>
                <c:pt idx="193">
                  <c:v>92.6</c:v>
                </c:pt>
                <c:pt idx="194">
                  <c:v>92.6</c:v>
                </c:pt>
                <c:pt idx="195" formatCode="General">
                  <c:v>0</c:v>
                </c:pt>
                <c:pt idx="196">
                  <c:v>91.6</c:v>
                </c:pt>
                <c:pt idx="197">
                  <c:v>92.6</c:v>
                </c:pt>
                <c:pt idx="198" formatCode="General">
                  <c:v>0</c:v>
                </c:pt>
                <c:pt idx="199" formatCode="General">
                  <c:v>0</c:v>
                </c:pt>
                <c:pt idx="200">
                  <c:v>90</c:v>
                </c:pt>
                <c:pt idx="201">
                  <c:v>90</c:v>
                </c:pt>
                <c:pt idx="202" formatCode="General">
                  <c:v>0</c:v>
                </c:pt>
                <c:pt idx="203" formatCode="General">
                  <c:v>0</c:v>
                </c:pt>
                <c:pt idx="204">
                  <c:v>90</c:v>
                </c:pt>
                <c:pt idx="205">
                  <c:v>92.4</c:v>
                </c:pt>
                <c:pt idx="206" formatCode="General">
                  <c:v>0</c:v>
                </c:pt>
                <c:pt idx="207">
                  <c:v>0</c:v>
                </c:pt>
                <c:pt idx="208" formatCode="General">
                  <c:v>0</c:v>
                </c:pt>
                <c:pt idx="209">
                  <c:v>92.4</c:v>
                </c:pt>
                <c:pt idx="210">
                  <c:v>94</c:v>
                </c:pt>
                <c:pt idx="211" formatCode="General">
                  <c:v>0</c:v>
                </c:pt>
                <c:pt idx="212" formatCode="General">
                  <c:v>0</c:v>
                </c:pt>
                <c:pt idx="213">
                  <c:v>91.2</c:v>
                </c:pt>
                <c:pt idx="214">
                  <c:v>94.8</c:v>
                </c:pt>
                <c:pt idx="215" formatCode="General">
                  <c:v>0</c:v>
                </c:pt>
                <c:pt idx="216">
                  <c:v>91.2</c:v>
                </c:pt>
                <c:pt idx="217">
                  <c:v>94.8</c:v>
                </c:pt>
                <c:pt idx="218" formatCode="General">
                  <c:v>0</c:v>
                </c:pt>
                <c:pt idx="219" formatCode="General">
                  <c:v>0</c:v>
                </c:pt>
                <c:pt idx="220">
                  <c:v>92.2</c:v>
                </c:pt>
                <c:pt idx="221">
                  <c:v>94.2</c:v>
                </c:pt>
                <c:pt idx="222" formatCode="General">
                  <c:v>0</c:v>
                </c:pt>
                <c:pt idx="223" formatCode="General">
                  <c:v>0</c:v>
                </c:pt>
                <c:pt idx="224">
                  <c:v>93.8</c:v>
                </c:pt>
                <c:pt idx="225">
                  <c:v>94</c:v>
                </c:pt>
                <c:pt idx="226" formatCode="General">
                  <c:v>0</c:v>
                </c:pt>
                <c:pt idx="227">
                  <c:v>91</c:v>
                </c:pt>
                <c:pt idx="228">
                  <c:v>98</c:v>
                </c:pt>
                <c:pt idx="229" formatCode="General">
                  <c:v>0</c:v>
                </c:pt>
                <c:pt idx="230">
                  <c:v>93.6</c:v>
                </c:pt>
                <c:pt idx="231">
                  <c:v>97</c:v>
                </c:pt>
                <c:pt idx="232" formatCode="General">
                  <c:v>0</c:v>
                </c:pt>
                <c:pt idx="233" formatCode="General">
                  <c:v>0</c:v>
                </c:pt>
                <c:pt idx="234">
                  <c:v>94</c:v>
                </c:pt>
                <c:pt idx="235">
                  <c:v>96</c:v>
                </c:pt>
                <c:pt idx="236" formatCode="General">
                  <c:v>0</c:v>
                </c:pt>
                <c:pt idx="237" formatCode="General">
                  <c:v>0</c:v>
                </c:pt>
                <c:pt idx="238">
                  <c:v>91.6</c:v>
                </c:pt>
                <c:pt idx="239">
                  <c:v>95</c:v>
                </c:pt>
                <c:pt idx="240" formatCode="General">
                  <c:v>0</c:v>
                </c:pt>
                <c:pt idx="241">
                  <c:v>93.6</c:v>
                </c:pt>
                <c:pt idx="242">
                  <c:v>96.6</c:v>
                </c:pt>
                <c:pt idx="243" formatCode="General">
                  <c:v>0</c:v>
                </c:pt>
                <c:pt idx="244" formatCode="General">
                  <c:v>0</c:v>
                </c:pt>
                <c:pt idx="245">
                  <c:v>91</c:v>
                </c:pt>
                <c:pt idx="246">
                  <c:v>94.8</c:v>
                </c:pt>
                <c:pt idx="247" formatCode="General">
                  <c:v>0</c:v>
                </c:pt>
                <c:pt idx="248">
                  <c:v>92.8</c:v>
                </c:pt>
                <c:pt idx="249">
                  <c:v>90.6</c:v>
                </c:pt>
                <c:pt idx="250" formatCode="General">
                  <c:v>0</c:v>
                </c:pt>
                <c:pt idx="251">
                  <c:v>98.2</c:v>
                </c:pt>
                <c:pt idx="252" formatCode="General">
                  <c:v>0</c:v>
                </c:pt>
                <c:pt idx="253" formatCode="General">
                  <c:v>0</c:v>
                </c:pt>
                <c:pt idx="254">
                  <c:v>91.8</c:v>
                </c:pt>
                <c:pt idx="255">
                  <c:v>93.8</c:v>
                </c:pt>
                <c:pt idx="256" formatCode="General">
                  <c:v>0</c:v>
                </c:pt>
                <c:pt idx="257" formatCode="General">
                  <c:v>0</c:v>
                </c:pt>
                <c:pt idx="258" formatCode="General">
                  <c:v>0</c:v>
                </c:pt>
                <c:pt idx="259">
                  <c:v>91.6</c:v>
                </c:pt>
                <c:pt idx="260">
                  <c:v>93</c:v>
                </c:pt>
                <c:pt idx="261" formatCode="General">
                  <c:v>0</c:v>
                </c:pt>
                <c:pt idx="262" formatCode="General">
                  <c:v>0</c:v>
                </c:pt>
                <c:pt idx="263" formatCode="General">
                  <c:v>0</c:v>
                </c:pt>
                <c:pt idx="264">
                  <c:v>94.2</c:v>
                </c:pt>
                <c:pt idx="265">
                  <c:v>95</c:v>
                </c:pt>
                <c:pt idx="266" formatCode="General">
                  <c:v>0</c:v>
                </c:pt>
                <c:pt idx="267" formatCode="General">
                  <c:v>0</c:v>
                </c:pt>
                <c:pt idx="268">
                  <c:v>93.8</c:v>
                </c:pt>
                <c:pt idx="269">
                  <c:v>94.4</c:v>
                </c:pt>
                <c:pt idx="270" formatCode="General">
                  <c:v>0</c:v>
                </c:pt>
                <c:pt idx="271" formatCode="General">
                  <c:v>0</c:v>
                </c:pt>
                <c:pt idx="272">
                  <c:v>96</c:v>
                </c:pt>
                <c:pt idx="273">
                  <c:v>91.6</c:v>
                </c:pt>
                <c:pt idx="274" formatCode="General">
                  <c:v>0</c:v>
                </c:pt>
                <c:pt idx="275">
                  <c:v>92</c:v>
                </c:pt>
                <c:pt idx="276">
                  <c:v>91.8</c:v>
                </c:pt>
                <c:pt idx="277">
                  <c:v>92.8</c:v>
                </c:pt>
                <c:pt idx="278">
                  <c:v>92</c:v>
                </c:pt>
                <c:pt idx="279" formatCode="General">
                  <c:v>0</c:v>
                </c:pt>
                <c:pt idx="280" formatCode="General">
                  <c:v>0</c:v>
                </c:pt>
                <c:pt idx="281">
                  <c:v>92</c:v>
                </c:pt>
                <c:pt idx="282">
                  <c:v>91.8</c:v>
                </c:pt>
                <c:pt idx="283" formatCode="General">
                  <c:v>0</c:v>
                </c:pt>
                <c:pt idx="284" formatCode="General">
                  <c:v>0</c:v>
                </c:pt>
                <c:pt idx="285" formatCode="General">
                  <c:v>0</c:v>
                </c:pt>
                <c:pt idx="286">
                  <c:v>91</c:v>
                </c:pt>
                <c:pt idx="287" formatCode="General">
                  <c:v>0</c:v>
                </c:pt>
                <c:pt idx="288">
                  <c:v>91.6</c:v>
                </c:pt>
                <c:pt idx="289">
                  <c:v>91</c:v>
                </c:pt>
                <c:pt idx="290">
                  <c:v>91.2</c:v>
                </c:pt>
                <c:pt idx="291">
                  <c:v>91.8</c:v>
                </c:pt>
                <c:pt idx="292" formatCode="General">
                  <c:v>0</c:v>
                </c:pt>
                <c:pt idx="293" formatCode="General">
                  <c:v>0</c:v>
                </c:pt>
                <c:pt idx="294">
                  <c:v>91.6</c:v>
                </c:pt>
                <c:pt idx="295">
                  <c:v>92</c:v>
                </c:pt>
                <c:pt idx="296" formatCode="General">
                  <c:v>0</c:v>
                </c:pt>
                <c:pt idx="297">
                  <c:v>91</c:v>
                </c:pt>
                <c:pt idx="298">
                  <c:v>92.4</c:v>
                </c:pt>
                <c:pt idx="299" formatCode="General">
                  <c:v>0</c:v>
                </c:pt>
                <c:pt idx="300" formatCode="General">
                  <c:v>0</c:v>
                </c:pt>
                <c:pt idx="301">
                  <c:v>90</c:v>
                </c:pt>
                <c:pt idx="302">
                  <c:v>92.8</c:v>
                </c:pt>
                <c:pt idx="303" formatCode="General">
                  <c:v>0</c:v>
                </c:pt>
                <c:pt idx="304">
                  <c:v>90</c:v>
                </c:pt>
                <c:pt idx="305">
                  <c:v>90</c:v>
                </c:pt>
                <c:pt idx="306" formatCode="General">
                  <c:v>0</c:v>
                </c:pt>
                <c:pt idx="307" formatCode="General">
                  <c:v>0</c:v>
                </c:pt>
                <c:pt idx="308" formatCode="General">
                  <c:v>0</c:v>
                </c:pt>
                <c:pt idx="309">
                  <c:v>90</c:v>
                </c:pt>
                <c:pt idx="310">
                  <c:v>90</c:v>
                </c:pt>
                <c:pt idx="311">
                  <c:v>91.4</c:v>
                </c:pt>
                <c:pt idx="312" formatCode="General">
                  <c:v>0</c:v>
                </c:pt>
                <c:pt idx="313">
                  <c:v>91.2</c:v>
                </c:pt>
                <c:pt idx="314">
                  <c:v>91.6</c:v>
                </c:pt>
                <c:pt idx="315" formatCode="General">
                  <c:v>0</c:v>
                </c:pt>
                <c:pt idx="316">
                  <c:v>91</c:v>
                </c:pt>
                <c:pt idx="317">
                  <c:v>90</c:v>
                </c:pt>
                <c:pt idx="318" formatCode="General">
                  <c:v>0</c:v>
                </c:pt>
                <c:pt idx="319">
                  <c:v>91</c:v>
                </c:pt>
                <c:pt idx="320">
                  <c:v>91.2</c:v>
                </c:pt>
                <c:pt idx="321" formatCode="General">
                  <c:v>0</c:v>
                </c:pt>
                <c:pt idx="322" formatCode="General">
                  <c:v>0</c:v>
                </c:pt>
                <c:pt idx="323">
                  <c:v>91.8</c:v>
                </c:pt>
                <c:pt idx="324">
                  <c:v>91</c:v>
                </c:pt>
                <c:pt idx="325" formatCode="General">
                  <c:v>0</c:v>
                </c:pt>
                <c:pt idx="326" formatCode="General">
                  <c:v>0</c:v>
                </c:pt>
                <c:pt idx="327">
                  <c:v>91.2</c:v>
                </c:pt>
                <c:pt idx="328">
                  <c:v>90.6</c:v>
                </c:pt>
                <c:pt idx="329" formatCode="General">
                  <c:v>0</c:v>
                </c:pt>
                <c:pt idx="330">
                  <c:v>91</c:v>
                </c:pt>
                <c:pt idx="331">
                  <c:v>90</c:v>
                </c:pt>
                <c:pt idx="332" formatCode="General">
                  <c:v>0</c:v>
                </c:pt>
                <c:pt idx="333">
                  <c:v>92.4</c:v>
                </c:pt>
                <c:pt idx="334">
                  <c:v>93</c:v>
                </c:pt>
                <c:pt idx="335" formatCode="General">
                  <c:v>0</c:v>
                </c:pt>
                <c:pt idx="336">
                  <c:v>91.6</c:v>
                </c:pt>
                <c:pt idx="337">
                  <c:v>92.6</c:v>
                </c:pt>
                <c:pt idx="338" formatCode="General">
                  <c:v>0</c:v>
                </c:pt>
                <c:pt idx="339" formatCode="General">
                  <c:v>0</c:v>
                </c:pt>
                <c:pt idx="340">
                  <c:v>90</c:v>
                </c:pt>
                <c:pt idx="341">
                  <c:v>94</c:v>
                </c:pt>
              </c:numCache>
            </c:numRef>
          </c:val>
          <c:extLst>
            <c:ext xmlns:c16="http://schemas.microsoft.com/office/drawing/2014/chart" uri="{C3380CC4-5D6E-409C-BE32-E72D297353CC}">
              <c16:uniqueId val="{0000000C-3E2D-4A71-B075-2D3D1A2C5C33}"/>
            </c:ext>
          </c:extLst>
        </c:ser>
        <c:ser>
          <c:idx val="13"/>
          <c:order val="13"/>
          <c:tx>
            <c:strRef>
              <c:f>NOVIEMBRE!$N$11</c:f>
              <c:strCache>
                <c:ptCount val="1"/>
                <c:pt idx="0">
                  <c:v> Dureza kg/cm²</c:v>
                </c:pt>
              </c:strCache>
            </c:strRef>
          </c:tx>
          <c:spPr>
            <a:solidFill>
              <a:schemeClr val="accent2">
                <a:lumMod val="80000"/>
                <a:lumOff val="20000"/>
              </a:schemeClr>
            </a:solidFill>
            <a:ln>
              <a:noFill/>
            </a:ln>
            <a:effectLst/>
          </c:spPr>
          <c:invertIfNegative val="0"/>
          <c:val>
            <c:numRef>
              <c:f>NOVIEMBRE!$N$12:$N$353</c:f>
              <c:numCache>
                <c:formatCode>General</c:formatCode>
                <c:ptCount val="342"/>
                <c:pt idx="0">
                  <c:v>0</c:v>
                </c:pt>
                <c:pt idx="1">
                  <c:v>3</c:v>
                </c:pt>
                <c:pt idx="2">
                  <c:v>3.1</c:v>
                </c:pt>
                <c:pt idx="3">
                  <c:v>0</c:v>
                </c:pt>
                <c:pt idx="4">
                  <c:v>3</c:v>
                </c:pt>
                <c:pt idx="5">
                  <c:v>3.5</c:v>
                </c:pt>
                <c:pt idx="6">
                  <c:v>0</c:v>
                </c:pt>
                <c:pt idx="7">
                  <c:v>0</c:v>
                </c:pt>
                <c:pt idx="8">
                  <c:v>3</c:v>
                </c:pt>
                <c:pt idx="9">
                  <c:v>3</c:v>
                </c:pt>
                <c:pt idx="10">
                  <c:v>0</c:v>
                </c:pt>
                <c:pt idx="11">
                  <c:v>2.8</c:v>
                </c:pt>
                <c:pt idx="12">
                  <c:v>3.1</c:v>
                </c:pt>
                <c:pt idx="13">
                  <c:v>3.1</c:v>
                </c:pt>
                <c:pt idx="14">
                  <c:v>3.2</c:v>
                </c:pt>
                <c:pt idx="15">
                  <c:v>0</c:v>
                </c:pt>
                <c:pt idx="16">
                  <c:v>0</c:v>
                </c:pt>
                <c:pt idx="17">
                  <c:v>3</c:v>
                </c:pt>
                <c:pt idx="18">
                  <c:v>3.1</c:v>
                </c:pt>
                <c:pt idx="19">
                  <c:v>0</c:v>
                </c:pt>
                <c:pt idx="20">
                  <c:v>0</c:v>
                </c:pt>
                <c:pt idx="21">
                  <c:v>3</c:v>
                </c:pt>
                <c:pt idx="22">
                  <c:v>3.1</c:v>
                </c:pt>
                <c:pt idx="23">
                  <c:v>0</c:v>
                </c:pt>
                <c:pt idx="24">
                  <c:v>3</c:v>
                </c:pt>
                <c:pt idx="25">
                  <c:v>3.1</c:v>
                </c:pt>
                <c:pt idx="26">
                  <c:v>0</c:v>
                </c:pt>
                <c:pt idx="27">
                  <c:v>3</c:v>
                </c:pt>
                <c:pt idx="28">
                  <c:v>3</c:v>
                </c:pt>
                <c:pt idx="29">
                  <c:v>0</c:v>
                </c:pt>
                <c:pt idx="30">
                  <c:v>3.1</c:v>
                </c:pt>
                <c:pt idx="31">
                  <c:v>3</c:v>
                </c:pt>
                <c:pt idx="32">
                  <c:v>0</c:v>
                </c:pt>
                <c:pt idx="33">
                  <c:v>0</c:v>
                </c:pt>
                <c:pt idx="34">
                  <c:v>3.4</c:v>
                </c:pt>
                <c:pt idx="35">
                  <c:v>3.2</c:v>
                </c:pt>
                <c:pt idx="36">
                  <c:v>0</c:v>
                </c:pt>
                <c:pt idx="37">
                  <c:v>3</c:v>
                </c:pt>
                <c:pt idx="38">
                  <c:v>3</c:v>
                </c:pt>
                <c:pt idx="39">
                  <c:v>0</c:v>
                </c:pt>
                <c:pt idx="40">
                  <c:v>3</c:v>
                </c:pt>
                <c:pt idx="41">
                  <c:v>3</c:v>
                </c:pt>
                <c:pt idx="42">
                  <c:v>0</c:v>
                </c:pt>
                <c:pt idx="43">
                  <c:v>0</c:v>
                </c:pt>
                <c:pt idx="44">
                  <c:v>0</c:v>
                </c:pt>
                <c:pt idx="45">
                  <c:v>3</c:v>
                </c:pt>
                <c:pt idx="46">
                  <c:v>3</c:v>
                </c:pt>
                <c:pt idx="47">
                  <c:v>0</c:v>
                </c:pt>
                <c:pt idx="48">
                  <c:v>0</c:v>
                </c:pt>
                <c:pt idx="49">
                  <c:v>3.1</c:v>
                </c:pt>
                <c:pt idx="50">
                  <c:v>0</c:v>
                </c:pt>
                <c:pt idx="51">
                  <c:v>0</c:v>
                </c:pt>
                <c:pt idx="52">
                  <c:v>0</c:v>
                </c:pt>
                <c:pt idx="53">
                  <c:v>3.3</c:v>
                </c:pt>
                <c:pt idx="54">
                  <c:v>3.3</c:v>
                </c:pt>
                <c:pt idx="55">
                  <c:v>0</c:v>
                </c:pt>
                <c:pt idx="56">
                  <c:v>0</c:v>
                </c:pt>
                <c:pt idx="57">
                  <c:v>3.1</c:v>
                </c:pt>
                <c:pt idx="58">
                  <c:v>3.3</c:v>
                </c:pt>
                <c:pt idx="59">
                  <c:v>0</c:v>
                </c:pt>
                <c:pt idx="60">
                  <c:v>0</c:v>
                </c:pt>
                <c:pt idx="61">
                  <c:v>0</c:v>
                </c:pt>
                <c:pt idx="62">
                  <c:v>3.2</c:v>
                </c:pt>
                <c:pt idx="63">
                  <c:v>7.2</c:v>
                </c:pt>
                <c:pt idx="64">
                  <c:v>0</c:v>
                </c:pt>
                <c:pt idx="65">
                  <c:v>3</c:v>
                </c:pt>
                <c:pt idx="66">
                  <c:v>3.1</c:v>
                </c:pt>
                <c:pt idx="67">
                  <c:v>3</c:v>
                </c:pt>
                <c:pt idx="68">
                  <c:v>3</c:v>
                </c:pt>
                <c:pt idx="69">
                  <c:v>0</c:v>
                </c:pt>
                <c:pt idx="70">
                  <c:v>3</c:v>
                </c:pt>
                <c:pt idx="71">
                  <c:v>2.8</c:v>
                </c:pt>
                <c:pt idx="72">
                  <c:v>0</c:v>
                </c:pt>
                <c:pt idx="73">
                  <c:v>3.12</c:v>
                </c:pt>
                <c:pt idx="74">
                  <c:v>3</c:v>
                </c:pt>
                <c:pt idx="75">
                  <c:v>3</c:v>
                </c:pt>
                <c:pt idx="76">
                  <c:v>0</c:v>
                </c:pt>
                <c:pt idx="77">
                  <c:v>3</c:v>
                </c:pt>
                <c:pt idx="78">
                  <c:v>0</c:v>
                </c:pt>
                <c:pt idx="79">
                  <c:v>0</c:v>
                </c:pt>
                <c:pt idx="80">
                  <c:v>0</c:v>
                </c:pt>
                <c:pt idx="81">
                  <c:v>3</c:v>
                </c:pt>
                <c:pt idx="82">
                  <c:v>3.1</c:v>
                </c:pt>
                <c:pt idx="83">
                  <c:v>0</c:v>
                </c:pt>
                <c:pt idx="84">
                  <c:v>3</c:v>
                </c:pt>
                <c:pt idx="85">
                  <c:v>3.1</c:v>
                </c:pt>
                <c:pt idx="86">
                  <c:v>0</c:v>
                </c:pt>
                <c:pt idx="87">
                  <c:v>0</c:v>
                </c:pt>
                <c:pt idx="88">
                  <c:v>3</c:v>
                </c:pt>
                <c:pt idx="89">
                  <c:v>3</c:v>
                </c:pt>
                <c:pt idx="90">
                  <c:v>3</c:v>
                </c:pt>
                <c:pt idx="91">
                  <c:v>0</c:v>
                </c:pt>
                <c:pt idx="92">
                  <c:v>0</c:v>
                </c:pt>
                <c:pt idx="93">
                  <c:v>3</c:v>
                </c:pt>
                <c:pt idx="94">
                  <c:v>3.2</c:v>
                </c:pt>
                <c:pt idx="95">
                  <c:v>0</c:v>
                </c:pt>
                <c:pt idx="96">
                  <c:v>3.2</c:v>
                </c:pt>
                <c:pt idx="97">
                  <c:v>3.1</c:v>
                </c:pt>
                <c:pt idx="98">
                  <c:v>0</c:v>
                </c:pt>
                <c:pt idx="99">
                  <c:v>3.1</c:v>
                </c:pt>
                <c:pt idx="100">
                  <c:v>3</c:v>
                </c:pt>
                <c:pt idx="101">
                  <c:v>0</c:v>
                </c:pt>
                <c:pt idx="102">
                  <c:v>0</c:v>
                </c:pt>
                <c:pt idx="103">
                  <c:v>3.1</c:v>
                </c:pt>
                <c:pt idx="104">
                  <c:v>4.22</c:v>
                </c:pt>
                <c:pt idx="105">
                  <c:v>0</c:v>
                </c:pt>
                <c:pt idx="106">
                  <c:v>0</c:v>
                </c:pt>
                <c:pt idx="107">
                  <c:v>3.5</c:v>
                </c:pt>
                <c:pt idx="108">
                  <c:v>3</c:v>
                </c:pt>
                <c:pt idx="109">
                  <c:v>0</c:v>
                </c:pt>
                <c:pt idx="110">
                  <c:v>2.8</c:v>
                </c:pt>
                <c:pt idx="111">
                  <c:v>3</c:v>
                </c:pt>
                <c:pt idx="112">
                  <c:v>0</c:v>
                </c:pt>
                <c:pt idx="113">
                  <c:v>2.8</c:v>
                </c:pt>
                <c:pt idx="114">
                  <c:v>3</c:v>
                </c:pt>
                <c:pt idx="115">
                  <c:v>0</c:v>
                </c:pt>
                <c:pt idx="116">
                  <c:v>3</c:v>
                </c:pt>
                <c:pt idx="117">
                  <c:v>3.2</c:v>
                </c:pt>
                <c:pt idx="118">
                  <c:v>0</c:v>
                </c:pt>
                <c:pt idx="119">
                  <c:v>3</c:v>
                </c:pt>
                <c:pt idx="120">
                  <c:v>3.1</c:v>
                </c:pt>
                <c:pt idx="121">
                  <c:v>0</c:v>
                </c:pt>
                <c:pt idx="122">
                  <c:v>0</c:v>
                </c:pt>
                <c:pt idx="123">
                  <c:v>3</c:v>
                </c:pt>
                <c:pt idx="124">
                  <c:v>3</c:v>
                </c:pt>
                <c:pt idx="125">
                  <c:v>0</c:v>
                </c:pt>
                <c:pt idx="126">
                  <c:v>0</c:v>
                </c:pt>
                <c:pt idx="127">
                  <c:v>3</c:v>
                </c:pt>
                <c:pt idx="128">
                  <c:v>3</c:v>
                </c:pt>
                <c:pt idx="129">
                  <c:v>0</c:v>
                </c:pt>
                <c:pt idx="130">
                  <c:v>0</c:v>
                </c:pt>
                <c:pt idx="131">
                  <c:v>3.2</c:v>
                </c:pt>
                <c:pt idx="132">
                  <c:v>3.4</c:v>
                </c:pt>
                <c:pt idx="133">
                  <c:v>0</c:v>
                </c:pt>
                <c:pt idx="134">
                  <c:v>0</c:v>
                </c:pt>
                <c:pt idx="135">
                  <c:v>3</c:v>
                </c:pt>
                <c:pt idx="136">
                  <c:v>3</c:v>
                </c:pt>
                <c:pt idx="137">
                  <c:v>0</c:v>
                </c:pt>
                <c:pt idx="138">
                  <c:v>0</c:v>
                </c:pt>
                <c:pt idx="139">
                  <c:v>3</c:v>
                </c:pt>
                <c:pt idx="140">
                  <c:v>3</c:v>
                </c:pt>
                <c:pt idx="141">
                  <c:v>0</c:v>
                </c:pt>
                <c:pt idx="142">
                  <c:v>3.1</c:v>
                </c:pt>
                <c:pt idx="143">
                  <c:v>3.2</c:v>
                </c:pt>
                <c:pt idx="144">
                  <c:v>0</c:v>
                </c:pt>
                <c:pt idx="145">
                  <c:v>3</c:v>
                </c:pt>
                <c:pt idx="146">
                  <c:v>3.2</c:v>
                </c:pt>
                <c:pt idx="147">
                  <c:v>0</c:v>
                </c:pt>
                <c:pt idx="148">
                  <c:v>0</c:v>
                </c:pt>
                <c:pt idx="149">
                  <c:v>3.1</c:v>
                </c:pt>
                <c:pt idx="150">
                  <c:v>3</c:v>
                </c:pt>
                <c:pt idx="151">
                  <c:v>0</c:v>
                </c:pt>
                <c:pt idx="152">
                  <c:v>0</c:v>
                </c:pt>
                <c:pt idx="153">
                  <c:v>3</c:v>
                </c:pt>
                <c:pt idx="154">
                  <c:v>3</c:v>
                </c:pt>
                <c:pt idx="155">
                  <c:v>0</c:v>
                </c:pt>
                <c:pt idx="156">
                  <c:v>3</c:v>
                </c:pt>
                <c:pt idx="157">
                  <c:v>3</c:v>
                </c:pt>
                <c:pt idx="158">
                  <c:v>0</c:v>
                </c:pt>
                <c:pt idx="159">
                  <c:v>0</c:v>
                </c:pt>
                <c:pt idx="160">
                  <c:v>0</c:v>
                </c:pt>
                <c:pt idx="161">
                  <c:v>3</c:v>
                </c:pt>
                <c:pt idx="162">
                  <c:v>3</c:v>
                </c:pt>
                <c:pt idx="163">
                  <c:v>0</c:v>
                </c:pt>
                <c:pt idx="164">
                  <c:v>3</c:v>
                </c:pt>
                <c:pt idx="165">
                  <c:v>0</c:v>
                </c:pt>
                <c:pt idx="166">
                  <c:v>0</c:v>
                </c:pt>
                <c:pt idx="167">
                  <c:v>3</c:v>
                </c:pt>
                <c:pt idx="168">
                  <c:v>0</c:v>
                </c:pt>
                <c:pt idx="169">
                  <c:v>0</c:v>
                </c:pt>
                <c:pt idx="170">
                  <c:v>3</c:v>
                </c:pt>
                <c:pt idx="171">
                  <c:v>3</c:v>
                </c:pt>
                <c:pt idx="172">
                  <c:v>0</c:v>
                </c:pt>
                <c:pt idx="173">
                  <c:v>3</c:v>
                </c:pt>
                <c:pt idx="174">
                  <c:v>3</c:v>
                </c:pt>
                <c:pt idx="175">
                  <c:v>0</c:v>
                </c:pt>
                <c:pt idx="176">
                  <c:v>3.1</c:v>
                </c:pt>
                <c:pt idx="177">
                  <c:v>3.1</c:v>
                </c:pt>
                <c:pt idx="178">
                  <c:v>0</c:v>
                </c:pt>
                <c:pt idx="179">
                  <c:v>0</c:v>
                </c:pt>
                <c:pt idx="180">
                  <c:v>3.3</c:v>
                </c:pt>
                <c:pt idx="181">
                  <c:v>3.3</c:v>
                </c:pt>
                <c:pt idx="182">
                  <c:v>0</c:v>
                </c:pt>
                <c:pt idx="183">
                  <c:v>3</c:v>
                </c:pt>
                <c:pt idx="184">
                  <c:v>3.4</c:v>
                </c:pt>
                <c:pt idx="185">
                  <c:v>0</c:v>
                </c:pt>
                <c:pt idx="186">
                  <c:v>0</c:v>
                </c:pt>
                <c:pt idx="187">
                  <c:v>0</c:v>
                </c:pt>
                <c:pt idx="188">
                  <c:v>3</c:v>
                </c:pt>
                <c:pt idx="189">
                  <c:v>3</c:v>
                </c:pt>
                <c:pt idx="190">
                  <c:v>0</c:v>
                </c:pt>
                <c:pt idx="191">
                  <c:v>0</c:v>
                </c:pt>
                <c:pt idx="192">
                  <c:v>0</c:v>
                </c:pt>
                <c:pt idx="193">
                  <c:v>3.2</c:v>
                </c:pt>
                <c:pt idx="194">
                  <c:v>30</c:v>
                </c:pt>
                <c:pt idx="195">
                  <c:v>0</c:v>
                </c:pt>
                <c:pt idx="196">
                  <c:v>3</c:v>
                </c:pt>
                <c:pt idx="197">
                  <c:v>3</c:v>
                </c:pt>
                <c:pt idx="198">
                  <c:v>0</c:v>
                </c:pt>
                <c:pt idx="199">
                  <c:v>0</c:v>
                </c:pt>
                <c:pt idx="200">
                  <c:v>3</c:v>
                </c:pt>
                <c:pt idx="201">
                  <c:v>3</c:v>
                </c:pt>
                <c:pt idx="202">
                  <c:v>0</c:v>
                </c:pt>
                <c:pt idx="203">
                  <c:v>0</c:v>
                </c:pt>
                <c:pt idx="204">
                  <c:v>3</c:v>
                </c:pt>
                <c:pt idx="205">
                  <c:v>3.1</c:v>
                </c:pt>
                <c:pt idx="206">
                  <c:v>0</c:v>
                </c:pt>
                <c:pt idx="207">
                  <c:v>0</c:v>
                </c:pt>
                <c:pt idx="208">
                  <c:v>0</c:v>
                </c:pt>
                <c:pt idx="209">
                  <c:v>3</c:v>
                </c:pt>
                <c:pt idx="210">
                  <c:v>6</c:v>
                </c:pt>
                <c:pt idx="211">
                  <c:v>0</c:v>
                </c:pt>
                <c:pt idx="212">
                  <c:v>0</c:v>
                </c:pt>
                <c:pt idx="213">
                  <c:v>3</c:v>
                </c:pt>
                <c:pt idx="214">
                  <c:v>3</c:v>
                </c:pt>
                <c:pt idx="215">
                  <c:v>0</c:v>
                </c:pt>
                <c:pt idx="216">
                  <c:v>3</c:v>
                </c:pt>
                <c:pt idx="217">
                  <c:v>3.1</c:v>
                </c:pt>
                <c:pt idx="218">
                  <c:v>0</c:v>
                </c:pt>
                <c:pt idx="219">
                  <c:v>0</c:v>
                </c:pt>
                <c:pt idx="220">
                  <c:v>3</c:v>
                </c:pt>
                <c:pt idx="221">
                  <c:v>3</c:v>
                </c:pt>
                <c:pt idx="222">
                  <c:v>0</c:v>
                </c:pt>
                <c:pt idx="223">
                  <c:v>0</c:v>
                </c:pt>
                <c:pt idx="224">
                  <c:v>3.2</c:v>
                </c:pt>
                <c:pt idx="225">
                  <c:v>3</c:v>
                </c:pt>
                <c:pt idx="226">
                  <c:v>0</c:v>
                </c:pt>
                <c:pt idx="227">
                  <c:v>3.2</c:v>
                </c:pt>
                <c:pt idx="228">
                  <c:v>3.2</c:v>
                </c:pt>
                <c:pt idx="229">
                  <c:v>0</c:v>
                </c:pt>
                <c:pt idx="230">
                  <c:v>3</c:v>
                </c:pt>
                <c:pt idx="231">
                  <c:v>3.1</c:v>
                </c:pt>
                <c:pt idx="232">
                  <c:v>0</c:v>
                </c:pt>
                <c:pt idx="233">
                  <c:v>0</c:v>
                </c:pt>
                <c:pt idx="234">
                  <c:v>3.1</c:v>
                </c:pt>
                <c:pt idx="235">
                  <c:v>3.2</c:v>
                </c:pt>
                <c:pt idx="236">
                  <c:v>0</c:v>
                </c:pt>
                <c:pt idx="237">
                  <c:v>0</c:v>
                </c:pt>
                <c:pt idx="238">
                  <c:v>3</c:v>
                </c:pt>
                <c:pt idx="239">
                  <c:v>3</c:v>
                </c:pt>
                <c:pt idx="240">
                  <c:v>0</c:v>
                </c:pt>
                <c:pt idx="241">
                  <c:v>3.2</c:v>
                </c:pt>
                <c:pt idx="242">
                  <c:v>3</c:v>
                </c:pt>
                <c:pt idx="243">
                  <c:v>0</c:v>
                </c:pt>
                <c:pt idx="244">
                  <c:v>0</c:v>
                </c:pt>
                <c:pt idx="245">
                  <c:v>3</c:v>
                </c:pt>
                <c:pt idx="246">
                  <c:v>3</c:v>
                </c:pt>
                <c:pt idx="247">
                  <c:v>0</c:v>
                </c:pt>
                <c:pt idx="248">
                  <c:v>3</c:v>
                </c:pt>
                <c:pt idx="249">
                  <c:v>2.96</c:v>
                </c:pt>
                <c:pt idx="250">
                  <c:v>0</c:v>
                </c:pt>
                <c:pt idx="251">
                  <c:v>3</c:v>
                </c:pt>
                <c:pt idx="252">
                  <c:v>0</c:v>
                </c:pt>
                <c:pt idx="253">
                  <c:v>0</c:v>
                </c:pt>
                <c:pt idx="254">
                  <c:v>3.1</c:v>
                </c:pt>
                <c:pt idx="255">
                  <c:v>3.3</c:v>
                </c:pt>
                <c:pt idx="256">
                  <c:v>0</c:v>
                </c:pt>
                <c:pt idx="257">
                  <c:v>0</c:v>
                </c:pt>
                <c:pt idx="258">
                  <c:v>0</c:v>
                </c:pt>
                <c:pt idx="259">
                  <c:v>3</c:v>
                </c:pt>
                <c:pt idx="260">
                  <c:v>3</c:v>
                </c:pt>
                <c:pt idx="261">
                  <c:v>0</c:v>
                </c:pt>
                <c:pt idx="262">
                  <c:v>0</c:v>
                </c:pt>
                <c:pt idx="263">
                  <c:v>0</c:v>
                </c:pt>
                <c:pt idx="264">
                  <c:v>3</c:v>
                </c:pt>
                <c:pt idx="265">
                  <c:v>3.1</c:v>
                </c:pt>
                <c:pt idx="266">
                  <c:v>0</c:v>
                </c:pt>
                <c:pt idx="267">
                  <c:v>0</c:v>
                </c:pt>
                <c:pt idx="268">
                  <c:v>3.2</c:v>
                </c:pt>
                <c:pt idx="269">
                  <c:v>3</c:v>
                </c:pt>
                <c:pt idx="270">
                  <c:v>0</c:v>
                </c:pt>
                <c:pt idx="271">
                  <c:v>0</c:v>
                </c:pt>
                <c:pt idx="272">
                  <c:v>3.2</c:v>
                </c:pt>
                <c:pt idx="273">
                  <c:v>3</c:v>
                </c:pt>
                <c:pt idx="274">
                  <c:v>0</c:v>
                </c:pt>
                <c:pt idx="275">
                  <c:v>3.1</c:v>
                </c:pt>
                <c:pt idx="276">
                  <c:v>3</c:v>
                </c:pt>
                <c:pt idx="277">
                  <c:v>3.2</c:v>
                </c:pt>
                <c:pt idx="278">
                  <c:v>3.3</c:v>
                </c:pt>
                <c:pt idx="279">
                  <c:v>0</c:v>
                </c:pt>
                <c:pt idx="280">
                  <c:v>0</c:v>
                </c:pt>
                <c:pt idx="281">
                  <c:v>3.1</c:v>
                </c:pt>
                <c:pt idx="282">
                  <c:v>3</c:v>
                </c:pt>
                <c:pt idx="283">
                  <c:v>0</c:v>
                </c:pt>
                <c:pt idx="284">
                  <c:v>0</c:v>
                </c:pt>
                <c:pt idx="285">
                  <c:v>0</c:v>
                </c:pt>
                <c:pt idx="286">
                  <c:v>2.8</c:v>
                </c:pt>
                <c:pt idx="287">
                  <c:v>0</c:v>
                </c:pt>
                <c:pt idx="288">
                  <c:v>3</c:v>
                </c:pt>
                <c:pt idx="289">
                  <c:v>3</c:v>
                </c:pt>
                <c:pt idx="290">
                  <c:v>2.5</c:v>
                </c:pt>
                <c:pt idx="291">
                  <c:v>2.8</c:v>
                </c:pt>
                <c:pt idx="292">
                  <c:v>0</c:v>
                </c:pt>
                <c:pt idx="293">
                  <c:v>0</c:v>
                </c:pt>
                <c:pt idx="294">
                  <c:v>3</c:v>
                </c:pt>
                <c:pt idx="295">
                  <c:v>3</c:v>
                </c:pt>
                <c:pt idx="296">
                  <c:v>0</c:v>
                </c:pt>
                <c:pt idx="297">
                  <c:v>2.8</c:v>
                </c:pt>
                <c:pt idx="298">
                  <c:v>3</c:v>
                </c:pt>
                <c:pt idx="299">
                  <c:v>0</c:v>
                </c:pt>
                <c:pt idx="300">
                  <c:v>0</c:v>
                </c:pt>
                <c:pt idx="301">
                  <c:v>3.5</c:v>
                </c:pt>
                <c:pt idx="302">
                  <c:v>3</c:v>
                </c:pt>
                <c:pt idx="303">
                  <c:v>0</c:v>
                </c:pt>
                <c:pt idx="304">
                  <c:v>3</c:v>
                </c:pt>
                <c:pt idx="305">
                  <c:v>3</c:v>
                </c:pt>
                <c:pt idx="306">
                  <c:v>0</c:v>
                </c:pt>
                <c:pt idx="307">
                  <c:v>0</c:v>
                </c:pt>
                <c:pt idx="308">
                  <c:v>0</c:v>
                </c:pt>
                <c:pt idx="309">
                  <c:v>3</c:v>
                </c:pt>
                <c:pt idx="310">
                  <c:v>3</c:v>
                </c:pt>
                <c:pt idx="311">
                  <c:v>3.1</c:v>
                </c:pt>
                <c:pt idx="312">
                  <c:v>0</c:v>
                </c:pt>
                <c:pt idx="313">
                  <c:v>3</c:v>
                </c:pt>
                <c:pt idx="314">
                  <c:v>3</c:v>
                </c:pt>
                <c:pt idx="315">
                  <c:v>0</c:v>
                </c:pt>
                <c:pt idx="316">
                  <c:v>3</c:v>
                </c:pt>
                <c:pt idx="317">
                  <c:v>3</c:v>
                </c:pt>
                <c:pt idx="318">
                  <c:v>0</c:v>
                </c:pt>
                <c:pt idx="319">
                  <c:v>3</c:v>
                </c:pt>
                <c:pt idx="320">
                  <c:v>3</c:v>
                </c:pt>
                <c:pt idx="321">
                  <c:v>0</c:v>
                </c:pt>
                <c:pt idx="322">
                  <c:v>0</c:v>
                </c:pt>
                <c:pt idx="323">
                  <c:v>3</c:v>
                </c:pt>
                <c:pt idx="324">
                  <c:v>3</c:v>
                </c:pt>
                <c:pt idx="325">
                  <c:v>0</c:v>
                </c:pt>
                <c:pt idx="326">
                  <c:v>0</c:v>
                </c:pt>
                <c:pt idx="327">
                  <c:v>3</c:v>
                </c:pt>
                <c:pt idx="328">
                  <c:v>3.5</c:v>
                </c:pt>
                <c:pt idx="329">
                  <c:v>0</c:v>
                </c:pt>
                <c:pt idx="330">
                  <c:v>3</c:v>
                </c:pt>
                <c:pt idx="331">
                  <c:v>3.3</c:v>
                </c:pt>
                <c:pt idx="332">
                  <c:v>0</c:v>
                </c:pt>
                <c:pt idx="333">
                  <c:v>3</c:v>
                </c:pt>
                <c:pt idx="334">
                  <c:v>0</c:v>
                </c:pt>
                <c:pt idx="335">
                  <c:v>0</c:v>
                </c:pt>
                <c:pt idx="336">
                  <c:v>3</c:v>
                </c:pt>
                <c:pt idx="337">
                  <c:v>3</c:v>
                </c:pt>
                <c:pt idx="338">
                  <c:v>0</c:v>
                </c:pt>
                <c:pt idx="339">
                  <c:v>0</c:v>
                </c:pt>
                <c:pt idx="340">
                  <c:v>3</c:v>
                </c:pt>
                <c:pt idx="341">
                  <c:v>3</c:v>
                </c:pt>
              </c:numCache>
            </c:numRef>
          </c:val>
          <c:extLst>
            <c:ext xmlns:c16="http://schemas.microsoft.com/office/drawing/2014/chart" uri="{C3380CC4-5D6E-409C-BE32-E72D297353CC}">
              <c16:uniqueId val="{0000000D-3E2D-4A71-B075-2D3D1A2C5C33}"/>
            </c:ext>
          </c:extLst>
        </c:ser>
        <c:ser>
          <c:idx val="14"/>
          <c:order val="14"/>
          <c:tx>
            <c:strRef>
              <c:f>NOVIEMBRE!$O$11</c:f>
              <c:strCache>
                <c:ptCount val="1"/>
                <c:pt idx="0">
                  <c:v>% Finos</c:v>
                </c:pt>
              </c:strCache>
            </c:strRef>
          </c:tx>
          <c:spPr>
            <a:solidFill>
              <a:schemeClr val="accent3">
                <a:lumMod val="80000"/>
                <a:lumOff val="20000"/>
              </a:schemeClr>
            </a:solidFill>
            <a:ln>
              <a:noFill/>
            </a:ln>
            <a:effectLst/>
          </c:spPr>
          <c:invertIfNegative val="0"/>
          <c:val>
            <c:numRef>
              <c:f>NOVIEMBRE!$O$12:$O$353</c:f>
              <c:numCache>
                <c:formatCode>General</c:formatCode>
                <c:ptCount val="342"/>
                <c:pt idx="0">
                  <c:v>0</c:v>
                </c:pt>
                <c:pt idx="1">
                  <c:v>10</c:v>
                </c:pt>
                <c:pt idx="2">
                  <c:v>8.4000000000000057</c:v>
                </c:pt>
                <c:pt idx="3">
                  <c:v>0</c:v>
                </c:pt>
                <c:pt idx="4">
                  <c:v>12</c:v>
                </c:pt>
                <c:pt idx="5">
                  <c:v>9</c:v>
                </c:pt>
                <c:pt idx="6">
                  <c:v>0</c:v>
                </c:pt>
                <c:pt idx="7">
                  <c:v>0</c:v>
                </c:pt>
                <c:pt idx="8">
                  <c:v>8.4000000000000057</c:v>
                </c:pt>
                <c:pt idx="9">
                  <c:v>7</c:v>
                </c:pt>
                <c:pt idx="10">
                  <c:v>0</c:v>
                </c:pt>
                <c:pt idx="11">
                  <c:v>9</c:v>
                </c:pt>
                <c:pt idx="12">
                  <c:v>3</c:v>
                </c:pt>
                <c:pt idx="13">
                  <c:v>9</c:v>
                </c:pt>
                <c:pt idx="14">
                  <c:v>2.4000000000000057</c:v>
                </c:pt>
                <c:pt idx="15">
                  <c:v>0</c:v>
                </c:pt>
                <c:pt idx="16">
                  <c:v>0</c:v>
                </c:pt>
                <c:pt idx="17">
                  <c:v>10</c:v>
                </c:pt>
                <c:pt idx="18">
                  <c:v>2.7999999999999972</c:v>
                </c:pt>
                <c:pt idx="19">
                  <c:v>0</c:v>
                </c:pt>
                <c:pt idx="20">
                  <c:v>0</c:v>
                </c:pt>
                <c:pt idx="21">
                  <c:v>10</c:v>
                </c:pt>
                <c:pt idx="22">
                  <c:v>4.2000000000000028</c:v>
                </c:pt>
                <c:pt idx="23">
                  <c:v>0</c:v>
                </c:pt>
                <c:pt idx="24">
                  <c:v>10</c:v>
                </c:pt>
                <c:pt idx="25">
                  <c:v>3</c:v>
                </c:pt>
                <c:pt idx="26">
                  <c:v>0</c:v>
                </c:pt>
                <c:pt idx="27">
                  <c:v>5.5999999999999943</c:v>
                </c:pt>
                <c:pt idx="28">
                  <c:v>9</c:v>
                </c:pt>
                <c:pt idx="29">
                  <c:v>0</c:v>
                </c:pt>
                <c:pt idx="30">
                  <c:v>6.2000000000000028</c:v>
                </c:pt>
                <c:pt idx="31">
                  <c:v>8.7999999999999972</c:v>
                </c:pt>
                <c:pt idx="32">
                  <c:v>0</c:v>
                </c:pt>
                <c:pt idx="33">
                  <c:v>0</c:v>
                </c:pt>
                <c:pt idx="34">
                  <c:v>6.4000000000000057</c:v>
                </c:pt>
                <c:pt idx="35">
                  <c:v>7.2000000000000028</c:v>
                </c:pt>
                <c:pt idx="36">
                  <c:v>0</c:v>
                </c:pt>
                <c:pt idx="37">
                  <c:v>9</c:v>
                </c:pt>
                <c:pt idx="38">
                  <c:v>10</c:v>
                </c:pt>
                <c:pt idx="39">
                  <c:v>0</c:v>
                </c:pt>
                <c:pt idx="40">
                  <c:v>7</c:v>
                </c:pt>
                <c:pt idx="41">
                  <c:v>9</c:v>
                </c:pt>
                <c:pt idx="42">
                  <c:v>0</c:v>
                </c:pt>
                <c:pt idx="43">
                  <c:v>0</c:v>
                </c:pt>
                <c:pt idx="44">
                  <c:v>0</c:v>
                </c:pt>
                <c:pt idx="45">
                  <c:v>10</c:v>
                </c:pt>
                <c:pt idx="46">
                  <c:v>10</c:v>
                </c:pt>
                <c:pt idx="47">
                  <c:v>0</c:v>
                </c:pt>
                <c:pt idx="48">
                  <c:v>0</c:v>
                </c:pt>
                <c:pt idx="49">
                  <c:v>7.4000000000000057</c:v>
                </c:pt>
                <c:pt idx="50">
                  <c:v>0</c:v>
                </c:pt>
                <c:pt idx="51">
                  <c:v>0</c:v>
                </c:pt>
                <c:pt idx="52">
                  <c:v>0</c:v>
                </c:pt>
                <c:pt idx="53">
                  <c:v>10</c:v>
                </c:pt>
                <c:pt idx="54">
                  <c:v>5.2000000000000028</c:v>
                </c:pt>
                <c:pt idx="55">
                  <c:v>0</c:v>
                </c:pt>
                <c:pt idx="56">
                  <c:v>0</c:v>
                </c:pt>
                <c:pt idx="57">
                  <c:v>8</c:v>
                </c:pt>
                <c:pt idx="58">
                  <c:v>5.4000000000000057</c:v>
                </c:pt>
                <c:pt idx="59">
                  <c:v>0</c:v>
                </c:pt>
                <c:pt idx="60">
                  <c:v>0</c:v>
                </c:pt>
                <c:pt idx="61">
                  <c:v>0</c:v>
                </c:pt>
                <c:pt idx="62">
                  <c:v>5.5999999999999943</c:v>
                </c:pt>
                <c:pt idx="63">
                  <c:v>5.5999999999999943</c:v>
                </c:pt>
                <c:pt idx="64">
                  <c:v>0</c:v>
                </c:pt>
                <c:pt idx="65">
                  <c:v>6.0999999999999943</c:v>
                </c:pt>
                <c:pt idx="66">
                  <c:v>7.5999999999999943</c:v>
                </c:pt>
                <c:pt idx="67">
                  <c:v>8.7999999999999972</c:v>
                </c:pt>
                <c:pt idx="68">
                  <c:v>9</c:v>
                </c:pt>
                <c:pt idx="69">
                  <c:v>0</c:v>
                </c:pt>
                <c:pt idx="70">
                  <c:v>8.4000000000000057</c:v>
                </c:pt>
                <c:pt idx="71">
                  <c:v>7.2000000000000028</c:v>
                </c:pt>
                <c:pt idx="72">
                  <c:v>0</c:v>
                </c:pt>
                <c:pt idx="73">
                  <c:v>8.9000000000000057</c:v>
                </c:pt>
                <c:pt idx="74">
                  <c:v>9.7999999999999972</c:v>
                </c:pt>
                <c:pt idx="75">
                  <c:v>10</c:v>
                </c:pt>
                <c:pt idx="76">
                  <c:v>0</c:v>
                </c:pt>
                <c:pt idx="77">
                  <c:v>10</c:v>
                </c:pt>
                <c:pt idx="78">
                  <c:v>0</c:v>
                </c:pt>
                <c:pt idx="79">
                  <c:v>0</c:v>
                </c:pt>
                <c:pt idx="80">
                  <c:v>0</c:v>
                </c:pt>
                <c:pt idx="81">
                  <c:v>8.7999999999999972</c:v>
                </c:pt>
                <c:pt idx="82">
                  <c:v>4</c:v>
                </c:pt>
                <c:pt idx="83">
                  <c:v>0</c:v>
                </c:pt>
                <c:pt idx="84">
                  <c:v>10</c:v>
                </c:pt>
                <c:pt idx="85">
                  <c:v>7.2000000000000028</c:v>
                </c:pt>
                <c:pt idx="86">
                  <c:v>0</c:v>
                </c:pt>
                <c:pt idx="87">
                  <c:v>0</c:v>
                </c:pt>
                <c:pt idx="88">
                  <c:v>8</c:v>
                </c:pt>
                <c:pt idx="89">
                  <c:v>9.5999999999999943</c:v>
                </c:pt>
                <c:pt idx="90">
                  <c:v>9</c:v>
                </c:pt>
                <c:pt idx="91">
                  <c:v>0</c:v>
                </c:pt>
                <c:pt idx="92">
                  <c:v>0</c:v>
                </c:pt>
                <c:pt idx="93">
                  <c:v>9</c:v>
                </c:pt>
                <c:pt idx="94">
                  <c:v>8</c:v>
                </c:pt>
                <c:pt idx="95">
                  <c:v>0</c:v>
                </c:pt>
                <c:pt idx="96">
                  <c:v>7</c:v>
                </c:pt>
                <c:pt idx="97">
                  <c:v>7</c:v>
                </c:pt>
                <c:pt idx="98">
                  <c:v>0</c:v>
                </c:pt>
                <c:pt idx="99">
                  <c:v>8.2000000000000028</c:v>
                </c:pt>
                <c:pt idx="100">
                  <c:v>6.5999999999999943</c:v>
                </c:pt>
                <c:pt idx="101">
                  <c:v>0</c:v>
                </c:pt>
                <c:pt idx="102">
                  <c:v>0</c:v>
                </c:pt>
                <c:pt idx="103">
                  <c:v>7.7999999999999972</c:v>
                </c:pt>
                <c:pt idx="104">
                  <c:v>3.2000000000000028</c:v>
                </c:pt>
                <c:pt idx="105">
                  <c:v>0</c:v>
                </c:pt>
                <c:pt idx="106">
                  <c:v>0</c:v>
                </c:pt>
                <c:pt idx="107">
                  <c:v>9</c:v>
                </c:pt>
                <c:pt idx="108">
                  <c:v>3</c:v>
                </c:pt>
                <c:pt idx="109">
                  <c:v>0</c:v>
                </c:pt>
                <c:pt idx="110">
                  <c:v>11</c:v>
                </c:pt>
                <c:pt idx="111">
                  <c:v>4.4000000000000057</c:v>
                </c:pt>
                <c:pt idx="112">
                  <c:v>0</c:v>
                </c:pt>
                <c:pt idx="113">
                  <c:v>10</c:v>
                </c:pt>
                <c:pt idx="114">
                  <c:v>4</c:v>
                </c:pt>
                <c:pt idx="115">
                  <c:v>0</c:v>
                </c:pt>
                <c:pt idx="116">
                  <c:v>8</c:v>
                </c:pt>
                <c:pt idx="117">
                  <c:v>5</c:v>
                </c:pt>
                <c:pt idx="118">
                  <c:v>0</c:v>
                </c:pt>
                <c:pt idx="119">
                  <c:v>8.4000000000000057</c:v>
                </c:pt>
                <c:pt idx="120">
                  <c:v>4</c:v>
                </c:pt>
                <c:pt idx="121">
                  <c:v>0</c:v>
                </c:pt>
                <c:pt idx="122">
                  <c:v>0</c:v>
                </c:pt>
                <c:pt idx="123">
                  <c:v>10</c:v>
                </c:pt>
                <c:pt idx="124">
                  <c:v>4</c:v>
                </c:pt>
                <c:pt idx="125">
                  <c:v>0</c:v>
                </c:pt>
                <c:pt idx="126">
                  <c:v>0</c:v>
                </c:pt>
                <c:pt idx="127">
                  <c:v>8.7999999999999972</c:v>
                </c:pt>
                <c:pt idx="128">
                  <c:v>3.2000000000000028</c:v>
                </c:pt>
                <c:pt idx="129">
                  <c:v>0</c:v>
                </c:pt>
                <c:pt idx="130">
                  <c:v>0</c:v>
                </c:pt>
                <c:pt idx="131">
                  <c:v>7</c:v>
                </c:pt>
                <c:pt idx="132">
                  <c:v>4.5999999999999943</c:v>
                </c:pt>
                <c:pt idx="133">
                  <c:v>0</c:v>
                </c:pt>
                <c:pt idx="134">
                  <c:v>0</c:v>
                </c:pt>
                <c:pt idx="135">
                  <c:v>6.5999999999999943</c:v>
                </c:pt>
                <c:pt idx="136">
                  <c:v>8.2000000000000028</c:v>
                </c:pt>
                <c:pt idx="137">
                  <c:v>0</c:v>
                </c:pt>
                <c:pt idx="138">
                  <c:v>0</c:v>
                </c:pt>
                <c:pt idx="139">
                  <c:v>8.4000000000000057</c:v>
                </c:pt>
                <c:pt idx="140">
                  <c:v>3.4000000000000057</c:v>
                </c:pt>
                <c:pt idx="141">
                  <c:v>0</c:v>
                </c:pt>
                <c:pt idx="142">
                  <c:v>8</c:v>
                </c:pt>
                <c:pt idx="143">
                  <c:v>5</c:v>
                </c:pt>
                <c:pt idx="144">
                  <c:v>0</c:v>
                </c:pt>
                <c:pt idx="145">
                  <c:v>6.4000000000000057</c:v>
                </c:pt>
                <c:pt idx="146">
                  <c:v>2</c:v>
                </c:pt>
                <c:pt idx="147">
                  <c:v>0</c:v>
                </c:pt>
                <c:pt idx="148">
                  <c:v>0</c:v>
                </c:pt>
                <c:pt idx="149">
                  <c:v>8</c:v>
                </c:pt>
                <c:pt idx="150">
                  <c:v>6.5999999999999943</c:v>
                </c:pt>
                <c:pt idx="151">
                  <c:v>0</c:v>
                </c:pt>
                <c:pt idx="152">
                  <c:v>0</c:v>
                </c:pt>
                <c:pt idx="153">
                  <c:v>8.4000000000000057</c:v>
                </c:pt>
                <c:pt idx="154">
                  <c:v>7</c:v>
                </c:pt>
                <c:pt idx="155">
                  <c:v>0</c:v>
                </c:pt>
                <c:pt idx="156">
                  <c:v>7.5999999999999943</c:v>
                </c:pt>
                <c:pt idx="157">
                  <c:v>8</c:v>
                </c:pt>
                <c:pt idx="158">
                  <c:v>0</c:v>
                </c:pt>
                <c:pt idx="159">
                  <c:v>0</c:v>
                </c:pt>
                <c:pt idx="160">
                  <c:v>0</c:v>
                </c:pt>
                <c:pt idx="161">
                  <c:v>10</c:v>
                </c:pt>
                <c:pt idx="162">
                  <c:v>10</c:v>
                </c:pt>
                <c:pt idx="163">
                  <c:v>0</c:v>
                </c:pt>
                <c:pt idx="164">
                  <c:v>10</c:v>
                </c:pt>
                <c:pt idx="165">
                  <c:v>0</c:v>
                </c:pt>
                <c:pt idx="166">
                  <c:v>0</c:v>
                </c:pt>
                <c:pt idx="167">
                  <c:v>6</c:v>
                </c:pt>
                <c:pt idx="168">
                  <c:v>0</c:v>
                </c:pt>
                <c:pt idx="169">
                  <c:v>0</c:v>
                </c:pt>
                <c:pt idx="170">
                  <c:v>5.4000000000000057</c:v>
                </c:pt>
                <c:pt idx="171">
                  <c:v>7</c:v>
                </c:pt>
                <c:pt idx="172">
                  <c:v>0</c:v>
                </c:pt>
                <c:pt idx="173">
                  <c:v>5.7000000000000028</c:v>
                </c:pt>
                <c:pt idx="174">
                  <c:v>7.2000000000000028</c:v>
                </c:pt>
                <c:pt idx="175">
                  <c:v>0</c:v>
                </c:pt>
                <c:pt idx="176">
                  <c:v>6</c:v>
                </c:pt>
                <c:pt idx="177">
                  <c:v>7</c:v>
                </c:pt>
                <c:pt idx="178">
                  <c:v>0</c:v>
                </c:pt>
                <c:pt idx="179">
                  <c:v>0</c:v>
                </c:pt>
                <c:pt idx="180">
                  <c:v>8</c:v>
                </c:pt>
                <c:pt idx="181">
                  <c:v>9.5999999999999943</c:v>
                </c:pt>
                <c:pt idx="182">
                  <c:v>0</c:v>
                </c:pt>
                <c:pt idx="183">
                  <c:v>10</c:v>
                </c:pt>
                <c:pt idx="184">
                  <c:v>3.5999999999999943</c:v>
                </c:pt>
                <c:pt idx="185">
                  <c:v>0</c:v>
                </c:pt>
                <c:pt idx="186">
                  <c:v>0</c:v>
                </c:pt>
                <c:pt idx="187">
                  <c:v>0</c:v>
                </c:pt>
                <c:pt idx="188">
                  <c:v>6.5999999999999943</c:v>
                </c:pt>
                <c:pt idx="189">
                  <c:v>7</c:v>
                </c:pt>
                <c:pt idx="190">
                  <c:v>0</c:v>
                </c:pt>
                <c:pt idx="191">
                  <c:v>0</c:v>
                </c:pt>
                <c:pt idx="192">
                  <c:v>0</c:v>
                </c:pt>
                <c:pt idx="193">
                  <c:v>7.4000000000000057</c:v>
                </c:pt>
                <c:pt idx="194">
                  <c:v>7.4000000000000057</c:v>
                </c:pt>
                <c:pt idx="195">
                  <c:v>0</c:v>
                </c:pt>
                <c:pt idx="196">
                  <c:v>8.4000000000000057</c:v>
                </c:pt>
                <c:pt idx="197">
                  <c:v>7.4000000000000057</c:v>
                </c:pt>
                <c:pt idx="198">
                  <c:v>0</c:v>
                </c:pt>
                <c:pt idx="199">
                  <c:v>0</c:v>
                </c:pt>
                <c:pt idx="200">
                  <c:v>10</c:v>
                </c:pt>
                <c:pt idx="201">
                  <c:v>10</c:v>
                </c:pt>
                <c:pt idx="202">
                  <c:v>0</c:v>
                </c:pt>
                <c:pt idx="203">
                  <c:v>0</c:v>
                </c:pt>
                <c:pt idx="204">
                  <c:v>10</c:v>
                </c:pt>
                <c:pt idx="205">
                  <c:v>7.5999999999999943</c:v>
                </c:pt>
                <c:pt idx="206">
                  <c:v>0</c:v>
                </c:pt>
                <c:pt idx="207">
                  <c:v>0</c:v>
                </c:pt>
                <c:pt idx="208">
                  <c:v>0</c:v>
                </c:pt>
                <c:pt idx="209">
                  <c:v>7.5999999999999943</c:v>
                </c:pt>
                <c:pt idx="210">
                  <c:v>6</c:v>
                </c:pt>
                <c:pt idx="211">
                  <c:v>0</c:v>
                </c:pt>
                <c:pt idx="212">
                  <c:v>0</c:v>
                </c:pt>
                <c:pt idx="213">
                  <c:v>8.7999999999999972</c:v>
                </c:pt>
                <c:pt idx="214">
                  <c:v>5.2000000000000028</c:v>
                </c:pt>
                <c:pt idx="215">
                  <c:v>0</c:v>
                </c:pt>
                <c:pt idx="216">
                  <c:v>8.7999999999999972</c:v>
                </c:pt>
                <c:pt idx="217">
                  <c:v>5.2000000000000028</c:v>
                </c:pt>
                <c:pt idx="218">
                  <c:v>0</c:v>
                </c:pt>
                <c:pt idx="219">
                  <c:v>0</c:v>
                </c:pt>
                <c:pt idx="220">
                  <c:v>7.7999999999999972</c:v>
                </c:pt>
                <c:pt idx="221">
                  <c:v>5.7999999999999972</c:v>
                </c:pt>
                <c:pt idx="222">
                  <c:v>0</c:v>
                </c:pt>
                <c:pt idx="223">
                  <c:v>0</c:v>
                </c:pt>
                <c:pt idx="224">
                  <c:v>6.2000000000000028</c:v>
                </c:pt>
                <c:pt idx="225">
                  <c:v>6</c:v>
                </c:pt>
                <c:pt idx="226">
                  <c:v>0</c:v>
                </c:pt>
                <c:pt idx="227">
                  <c:v>9</c:v>
                </c:pt>
                <c:pt idx="228">
                  <c:v>2</c:v>
                </c:pt>
                <c:pt idx="229">
                  <c:v>0</c:v>
                </c:pt>
                <c:pt idx="230">
                  <c:v>6.4000000000000057</c:v>
                </c:pt>
                <c:pt idx="231">
                  <c:v>3</c:v>
                </c:pt>
                <c:pt idx="232">
                  <c:v>0</c:v>
                </c:pt>
                <c:pt idx="233">
                  <c:v>0</c:v>
                </c:pt>
                <c:pt idx="234">
                  <c:v>6</c:v>
                </c:pt>
                <c:pt idx="235">
                  <c:v>4</c:v>
                </c:pt>
                <c:pt idx="236">
                  <c:v>0</c:v>
                </c:pt>
                <c:pt idx="237">
                  <c:v>0</c:v>
                </c:pt>
                <c:pt idx="238">
                  <c:v>8.4000000000000057</c:v>
                </c:pt>
                <c:pt idx="239">
                  <c:v>5</c:v>
                </c:pt>
                <c:pt idx="240">
                  <c:v>0</c:v>
                </c:pt>
                <c:pt idx="241">
                  <c:v>6.4000000000000057</c:v>
                </c:pt>
                <c:pt idx="242">
                  <c:v>3.4000000000000057</c:v>
                </c:pt>
                <c:pt idx="243">
                  <c:v>0</c:v>
                </c:pt>
                <c:pt idx="244">
                  <c:v>0</c:v>
                </c:pt>
                <c:pt idx="245">
                  <c:v>9</c:v>
                </c:pt>
                <c:pt idx="246">
                  <c:v>5.2000000000000028</c:v>
                </c:pt>
                <c:pt idx="247">
                  <c:v>0</c:v>
                </c:pt>
                <c:pt idx="248">
                  <c:v>7.2000000000000028</c:v>
                </c:pt>
                <c:pt idx="249">
                  <c:v>9.4000000000000057</c:v>
                </c:pt>
                <c:pt idx="250">
                  <c:v>0</c:v>
                </c:pt>
                <c:pt idx="251">
                  <c:v>1.7999999999999972</c:v>
                </c:pt>
                <c:pt idx="252">
                  <c:v>0</c:v>
                </c:pt>
                <c:pt idx="253">
                  <c:v>0</c:v>
                </c:pt>
                <c:pt idx="254">
                  <c:v>8.2000000000000028</c:v>
                </c:pt>
                <c:pt idx="255">
                  <c:v>6.2000000000000028</c:v>
                </c:pt>
                <c:pt idx="256">
                  <c:v>0</c:v>
                </c:pt>
                <c:pt idx="257">
                  <c:v>0</c:v>
                </c:pt>
                <c:pt idx="258">
                  <c:v>0</c:v>
                </c:pt>
                <c:pt idx="259">
                  <c:v>8.4000000000000057</c:v>
                </c:pt>
                <c:pt idx="260">
                  <c:v>7</c:v>
                </c:pt>
                <c:pt idx="261">
                  <c:v>0</c:v>
                </c:pt>
                <c:pt idx="262">
                  <c:v>0</c:v>
                </c:pt>
                <c:pt idx="263">
                  <c:v>0</c:v>
                </c:pt>
                <c:pt idx="264">
                  <c:v>5.7999999999999972</c:v>
                </c:pt>
                <c:pt idx="265">
                  <c:v>5</c:v>
                </c:pt>
                <c:pt idx="266">
                  <c:v>0</c:v>
                </c:pt>
                <c:pt idx="267">
                  <c:v>0</c:v>
                </c:pt>
                <c:pt idx="268">
                  <c:v>6.2000000000000028</c:v>
                </c:pt>
                <c:pt idx="269">
                  <c:v>5.5999999999999943</c:v>
                </c:pt>
                <c:pt idx="270">
                  <c:v>0</c:v>
                </c:pt>
                <c:pt idx="271">
                  <c:v>0</c:v>
                </c:pt>
                <c:pt idx="272">
                  <c:v>4</c:v>
                </c:pt>
                <c:pt idx="273">
                  <c:v>8.4000000000000057</c:v>
                </c:pt>
                <c:pt idx="274">
                  <c:v>0</c:v>
                </c:pt>
                <c:pt idx="275">
                  <c:v>8</c:v>
                </c:pt>
                <c:pt idx="276">
                  <c:v>8.2000000000000028</c:v>
                </c:pt>
                <c:pt idx="277">
                  <c:v>7.2000000000000028</c:v>
                </c:pt>
                <c:pt idx="278">
                  <c:v>8</c:v>
                </c:pt>
                <c:pt idx="279">
                  <c:v>0</c:v>
                </c:pt>
                <c:pt idx="280">
                  <c:v>0</c:v>
                </c:pt>
                <c:pt idx="281">
                  <c:v>8</c:v>
                </c:pt>
                <c:pt idx="282">
                  <c:v>8.2000000000000028</c:v>
                </c:pt>
                <c:pt idx="283">
                  <c:v>0</c:v>
                </c:pt>
                <c:pt idx="284">
                  <c:v>0</c:v>
                </c:pt>
                <c:pt idx="285">
                  <c:v>0</c:v>
                </c:pt>
                <c:pt idx="286">
                  <c:v>9</c:v>
                </c:pt>
                <c:pt idx="287">
                  <c:v>0</c:v>
                </c:pt>
                <c:pt idx="288">
                  <c:v>8.4000000000000057</c:v>
                </c:pt>
                <c:pt idx="289">
                  <c:v>9</c:v>
                </c:pt>
                <c:pt idx="290">
                  <c:v>8.7999999999999972</c:v>
                </c:pt>
                <c:pt idx="291">
                  <c:v>8.2000000000000028</c:v>
                </c:pt>
                <c:pt idx="292">
                  <c:v>0</c:v>
                </c:pt>
                <c:pt idx="293">
                  <c:v>0</c:v>
                </c:pt>
                <c:pt idx="294">
                  <c:v>8.4000000000000057</c:v>
                </c:pt>
                <c:pt idx="295">
                  <c:v>8</c:v>
                </c:pt>
                <c:pt idx="296">
                  <c:v>0</c:v>
                </c:pt>
                <c:pt idx="297">
                  <c:v>9</c:v>
                </c:pt>
                <c:pt idx="298">
                  <c:v>7.5999999999999943</c:v>
                </c:pt>
                <c:pt idx="299">
                  <c:v>0</c:v>
                </c:pt>
                <c:pt idx="300">
                  <c:v>0</c:v>
                </c:pt>
                <c:pt idx="301">
                  <c:v>10</c:v>
                </c:pt>
                <c:pt idx="302">
                  <c:v>7.2000000000000028</c:v>
                </c:pt>
                <c:pt idx="303">
                  <c:v>0</c:v>
                </c:pt>
                <c:pt idx="304">
                  <c:v>10</c:v>
                </c:pt>
                <c:pt idx="305">
                  <c:v>10</c:v>
                </c:pt>
                <c:pt idx="306">
                  <c:v>0</c:v>
                </c:pt>
                <c:pt idx="307">
                  <c:v>0</c:v>
                </c:pt>
                <c:pt idx="308">
                  <c:v>0</c:v>
                </c:pt>
                <c:pt idx="309">
                  <c:v>10</c:v>
                </c:pt>
                <c:pt idx="310">
                  <c:v>10</c:v>
                </c:pt>
                <c:pt idx="311">
                  <c:v>8.5999999999999943</c:v>
                </c:pt>
                <c:pt idx="312">
                  <c:v>0</c:v>
                </c:pt>
                <c:pt idx="313">
                  <c:v>8.7999999999999972</c:v>
                </c:pt>
                <c:pt idx="314">
                  <c:v>8.4000000000000057</c:v>
                </c:pt>
                <c:pt idx="315">
                  <c:v>0</c:v>
                </c:pt>
                <c:pt idx="316">
                  <c:v>9</c:v>
                </c:pt>
                <c:pt idx="317">
                  <c:v>10</c:v>
                </c:pt>
                <c:pt idx="318">
                  <c:v>0</c:v>
                </c:pt>
                <c:pt idx="319">
                  <c:v>9</c:v>
                </c:pt>
                <c:pt idx="320">
                  <c:v>8.7999999999999972</c:v>
                </c:pt>
                <c:pt idx="321">
                  <c:v>0</c:v>
                </c:pt>
                <c:pt idx="322">
                  <c:v>0</c:v>
                </c:pt>
                <c:pt idx="323">
                  <c:v>8.2000000000000028</c:v>
                </c:pt>
                <c:pt idx="324">
                  <c:v>9</c:v>
                </c:pt>
                <c:pt idx="325">
                  <c:v>0</c:v>
                </c:pt>
                <c:pt idx="326">
                  <c:v>0</c:v>
                </c:pt>
                <c:pt idx="327">
                  <c:v>8.7999999999999972</c:v>
                </c:pt>
                <c:pt idx="328">
                  <c:v>9.4000000000000057</c:v>
                </c:pt>
                <c:pt idx="329">
                  <c:v>0</c:v>
                </c:pt>
                <c:pt idx="330">
                  <c:v>9</c:v>
                </c:pt>
                <c:pt idx="331">
                  <c:v>10</c:v>
                </c:pt>
                <c:pt idx="332">
                  <c:v>0</c:v>
                </c:pt>
                <c:pt idx="333">
                  <c:v>7.5999999999999943</c:v>
                </c:pt>
                <c:pt idx="334">
                  <c:v>7</c:v>
                </c:pt>
                <c:pt idx="335">
                  <c:v>0</c:v>
                </c:pt>
                <c:pt idx="336">
                  <c:v>8.4000000000000057</c:v>
                </c:pt>
                <c:pt idx="337">
                  <c:v>7.4000000000000057</c:v>
                </c:pt>
                <c:pt idx="338">
                  <c:v>0</c:v>
                </c:pt>
                <c:pt idx="339">
                  <c:v>0</c:v>
                </c:pt>
                <c:pt idx="340">
                  <c:v>10</c:v>
                </c:pt>
                <c:pt idx="341">
                  <c:v>6</c:v>
                </c:pt>
              </c:numCache>
            </c:numRef>
          </c:val>
          <c:extLst>
            <c:ext xmlns:c16="http://schemas.microsoft.com/office/drawing/2014/chart" uri="{C3380CC4-5D6E-409C-BE32-E72D297353CC}">
              <c16:uniqueId val="{0000000E-3E2D-4A71-B075-2D3D1A2C5C33}"/>
            </c:ext>
          </c:extLst>
        </c:ser>
        <c:ser>
          <c:idx val="15"/>
          <c:order val="15"/>
          <c:tx>
            <c:strRef>
              <c:f>NOVIEMBRE!$P$11</c:f>
              <c:strCache>
                <c:ptCount val="1"/>
                <c:pt idx="0">
                  <c:v>Criba</c:v>
                </c:pt>
              </c:strCache>
            </c:strRef>
          </c:tx>
          <c:spPr>
            <a:solidFill>
              <a:schemeClr val="accent4">
                <a:lumMod val="80000"/>
                <a:lumOff val="20000"/>
              </a:schemeClr>
            </a:solidFill>
            <a:ln>
              <a:noFill/>
            </a:ln>
            <a:effectLst/>
          </c:spPr>
          <c:invertIfNegative val="0"/>
          <c:val>
            <c:numRef>
              <c:f>NOVIEMBRE!$P$12:$P$353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0</c:v>
                </c:pt>
                <c:pt idx="28">
                  <c:v>0</c:v>
                </c:pt>
                <c:pt idx="29">
                  <c:v>3</c:v>
                </c:pt>
                <c:pt idx="30">
                  <c:v>0</c:v>
                </c:pt>
                <c:pt idx="31">
                  <c:v>0</c:v>
                </c:pt>
                <c:pt idx="32">
                  <c:v>3</c:v>
                </c:pt>
                <c:pt idx="33">
                  <c:v>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3</c:v>
                </c:pt>
                <c:pt idx="70">
                  <c:v>0</c:v>
                </c:pt>
                <c:pt idx="71">
                  <c:v>0</c:v>
                </c:pt>
                <c:pt idx="72">
                  <c:v>3</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formatCode="0.00">
                  <c:v>0</c:v>
                </c:pt>
                <c:pt idx="172" formatCode="0.00">
                  <c:v>0</c:v>
                </c:pt>
                <c:pt idx="173" formatCode="0.00">
                  <c:v>0</c:v>
                </c:pt>
                <c:pt idx="174" formatCode="0.00">
                  <c:v>0</c:v>
                </c:pt>
                <c:pt idx="175" formatCode="0.00">
                  <c:v>3</c:v>
                </c:pt>
                <c:pt idx="176" formatCode="0.00">
                  <c:v>0</c:v>
                </c:pt>
                <c:pt idx="177" formatCode="0.00">
                  <c:v>0</c:v>
                </c:pt>
                <c:pt idx="178">
                  <c:v>3</c:v>
                </c:pt>
                <c:pt idx="179" formatCode="0.00">
                  <c:v>0</c:v>
                </c:pt>
                <c:pt idx="180">
                  <c:v>0</c:v>
                </c:pt>
                <c:pt idx="181">
                  <c:v>0</c:v>
                </c:pt>
                <c:pt idx="182">
                  <c:v>0</c:v>
                </c:pt>
                <c:pt idx="183">
                  <c:v>0</c:v>
                </c:pt>
                <c:pt idx="184">
                  <c:v>0</c:v>
                </c:pt>
                <c:pt idx="185">
                  <c:v>0</c:v>
                </c:pt>
                <c:pt idx="186">
                  <c:v>3</c:v>
                </c:pt>
                <c:pt idx="187">
                  <c:v>0</c:v>
                </c:pt>
                <c:pt idx="188">
                  <c:v>0</c:v>
                </c:pt>
                <c:pt idx="189">
                  <c:v>0</c:v>
                </c:pt>
                <c:pt idx="190">
                  <c:v>3</c:v>
                </c:pt>
                <c:pt idx="191">
                  <c:v>3</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3</c:v>
                </c:pt>
                <c:pt idx="219">
                  <c:v>3</c:v>
                </c:pt>
                <c:pt idx="220">
                  <c:v>0</c:v>
                </c:pt>
                <c:pt idx="221">
                  <c:v>0</c:v>
                </c:pt>
                <c:pt idx="222">
                  <c:v>3</c:v>
                </c:pt>
                <c:pt idx="223">
                  <c:v>3</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3</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0F-3E2D-4A71-B075-2D3D1A2C5C33}"/>
            </c:ext>
          </c:extLst>
        </c:ser>
        <c:ser>
          <c:idx val="16"/>
          <c:order val="16"/>
          <c:tx>
            <c:strRef>
              <c:f>NOVIEMBRE!$Q$11</c:f>
              <c:strCache>
                <c:ptCount val="1"/>
                <c:pt idx="0">
                  <c:v>10,00</c:v>
                </c:pt>
              </c:strCache>
            </c:strRef>
          </c:tx>
          <c:spPr>
            <a:solidFill>
              <a:schemeClr val="accent5">
                <a:lumMod val="80000"/>
                <a:lumOff val="20000"/>
              </a:schemeClr>
            </a:solidFill>
            <a:ln>
              <a:noFill/>
            </a:ln>
            <a:effectLst/>
          </c:spPr>
          <c:invertIfNegative val="0"/>
          <c:val>
            <c:numRef>
              <c:f>NOVIEMBRE!$Q$12:$Q$353</c:f>
              <c:numCache>
                <c:formatCode>General</c:formatCode>
                <c:ptCount val="342"/>
                <c:pt idx="0">
                  <c:v>0.28000000000000003</c:v>
                </c:pt>
                <c:pt idx="1">
                  <c:v>0</c:v>
                </c:pt>
                <c:pt idx="2">
                  <c:v>0</c:v>
                </c:pt>
                <c:pt idx="3">
                  <c:v>0.72</c:v>
                </c:pt>
                <c:pt idx="4">
                  <c:v>0</c:v>
                </c:pt>
                <c:pt idx="5">
                  <c:v>0</c:v>
                </c:pt>
                <c:pt idx="6">
                  <c:v>0.8</c:v>
                </c:pt>
                <c:pt idx="7">
                  <c:v>0.4</c:v>
                </c:pt>
                <c:pt idx="8">
                  <c:v>0</c:v>
                </c:pt>
                <c:pt idx="9">
                  <c:v>0</c:v>
                </c:pt>
                <c:pt idx="10">
                  <c:v>0.56000000000000005</c:v>
                </c:pt>
                <c:pt idx="11">
                  <c:v>0</c:v>
                </c:pt>
                <c:pt idx="12">
                  <c:v>0</c:v>
                </c:pt>
                <c:pt idx="13">
                  <c:v>0</c:v>
                </c:pt>
                <c:pt idx="14">
                  <c:v>0</c:v>
                </c:pt>
                <c:pt idx="15">
                  <c:v>0.56000000000000005</c:v>
                </c:pt>
                <c:pt idx="16">
                  <c:v>0.56000000000000005</c:v>
                </c:pt>
                <c:pt idx="17">
                  <c:v>0</c:v>
                </c:pt>
                <c:pt idx="18">
                  <c:v>0</c:v>
                </c:pt>
                <c:pt idx="19">
                  <c:v>0.4</c:v>
                </c:pt>
                <c:pt idx="20">
                  <c:v>0.44</c:v>
                </c:pt>
                <c:pt idx="21">
                  <c:v>0</c:v>
                </c:pt>
                <c:pt idx="22">
                  <c:v>0</c:v>
                </c:pt>
                <c:pt idx="23">
                  <c:v>0.4</c:v>
                </c:pt>
                <c:pt idx="24">
                  <c:v>0</c:v>
                </c:pt>
                <c:pt idx="25">
                  <c:v>0</c:v>
                </c:pt>
                <c:pt idx="26">
                  <c:v>0.76</c:v>
                </c:pt>
                <c:pt idx="27">
                  <c:v>0</c:v>
                </c:pt>
                <c:pt idx="28">
                  <c:v>0</c:v>
                </c:pt>
                <c:pt idx="29">
                  <c:v>0.36</c:v>
                </c:pt>
                <c:pt idx="30">
                  <c:v>0</c:v>
                </c:pt>
                <c:pt idx="31">
                  <c:v>0</c:v>
                </c:pt>
                <c:pt idx="32">
                  <c:v>0.4</c:v>
                </c:pt>
                <c:pt idx="33">
                  <c:v>0.52</c:v>
                </c:pt>
                <c:pt idx="34">
                  <c:v>0</c:v>
                </c:pt>
                <c:pt idx="35">
                  <c:v>0</c:v>
                </c:pt>
                <c:pt idx="36">
                  <c:v>0.32</c:v>
                </c:pt>
                <c:pt idx="37">
                  <c:v>0</c:v>
                </c:pt>
                <c:pt idx="38">
                  <c:v>0</c:v>
                </c:pt>
                <c:pt idx="39">
                  <c:v>0.44</c:v>
                </c:pt>
                <c:pt idx="40">
                  <c:v>0</c:v>
                </c:pt>
                <c:pt idx="41">
                  <c:v>0</c:v>
                </c:pt>
                <c:pt idx="42">
                  <c:v>0.36</c:v>
                </c:pt>
                <c:pt idx="43">
                  <c:v>0.36</c:v>
                </c:pt>
                <c:pt idx="44">
                  <c:v>0.36</c:v>
                </c:pt>
                <c:pt idx="45">
                  <c:v>0</c:v>
                </c:pt>
                <c:pt idx="46">
                  <c:v>0</c:v>
                </c:pt>
                <c:pt idx="47">
                  <c:v>0.36</c:v>
                </c:pt>
                <c:pt idx="48">
                  <c:v>0.38</c:v>
                </c:pt>
                <c:pt idx="49">
                  <c:v>0</c:v>
                </c:pt>
                <c:pt idx="50">
                  <c:v>0.32</c:v>
                </c:pt>
                <c:pt idx="51">
                  <c:v>0.08</c:v>
                </c:pt>
                <c:pt idx="52">
                  <c:v>0.16</c:v>
                </c:pt>
                <c:pt idx="53">
                  <c:v>0</c:v>
                </c:pt>
                <c:pt idx="54">
                  <c:v>0</c:v>
                </c:pt>
                <c:pt idx="55">
                  <c:v>0.64</c:v>
                </c:pt>
                <c:pt idx="56">
                  <c:v>0.56000000000000005</c:v>
                </c:pt>
                <c:pt idx="57">
                  <c:v>0</c:v>
                </c:pt>
                <c:pt idx="58">
                  <c:v>0</c:v>
                </c:pt>
                <c:pt idx="59">
                  <c:v>0.48</c:v>
                </c:pt>
                <c:pt idx="60">
                  <c:v>0.76</c:v>
                </c:pt>
                <c:pt idx="61">
                  <c:v>0.44</c:v>
                </c:pt>
                <c:pt idx="62">
                  <c:v>0</c:v>
                </c:pt>
                <c:pt idx="63">
                  <c:v>0</c:v>
                </c:pt>
                <c:pt idx="64">
                  <c:v>0.6</c:v>
                </c:pt>
                <c:pt idx="65">
                  <c:v>0</c:v>
                </c:pt>
                <c:pt idx="66">
                  <c:v>0</c:v>
                </c:pt>
                <c:pt idx="67">
                  <c:v>0</c:v>
                </c:pt>
                <c:pt idx="68">
                  <c:v>0</c:v>
                </c:pt>
                <c:pt idx="69">
                  <c:v>0.4</c:v>
                </c:pt>
                <c:pt idx="70">
                  <c:v>0</c:v>
                </c:pt>
                <c:pt idx="71">
                  <c:v>0</c:v>
                </c:pt>
                <c:pt idx="72">
                  <c:v>0.44</c:v>
                </c:pt>
                <c:pt idx="73">
                  <c:v>0</c:v>
                </c:pt>
                <c:pt idx="74">
                  <c:v>0</c:v>
                </c:pt>
                <c:pt idx="75">
                  <c:v>0</c:v>
                </c:pt>
                <c:pt idx="76">
                  <c:v>0.08</c:v>
                </c:pt>
                <c:pt idx="77">
                  <c:v>0</c:v>
                </c:pt>
                <c:pt idx="78">
                  <c:v>0.38</c:v>
                </c:pt>
                <c:pt idx="79">
                  <c:v>0.08</c:v>
                </c:pt>
                <c:pt idx="80">
                  <c:v>0.08</c:v>
                </c:pt>
                <c:pt idx="81">
                  <c:v>0</c:v>
                </c:pt>
                <c:pt idx="82">
                  <c:v>0</c:v>
                </c:pt>
                <c:pt idx="83">
                  <c:v>0.28000000000000003</c:v>
                </c:pt>
                <c:pt idx="84">
                  <c:v>0</c:v>
                </c:pt>
                <c:pt idx="85">
                  <c:v>0</c:v>
                </c:pt>
                <c:pt idx="86">
                  <c:v>0.12</c:v>
                </c:pt>
                <c:pt idx="87">
                  <c:v>0.8</c:v>
                </c:pt>
                <c:pt idx="88">
                  <c:v>0</c:v>
                </c:pt>
                <c:pt idx="89">
                  <c:v>0</c:v>
                </c:pt>
                <c:pt idx="90">
                  <c:v>0</c:v>
                </c:pt>
                <c:pt idx="91">
                  <c:v>0.16</c:v>
                </c:pt>
                <c:pt idx="92">
                  <c:v>0.16</c:v>
                </c:pt>
                <c:pt idx="93">
                  <c:v>0</c:v>
                </c:pt>
                <c:pt idx="94">
                  <c:v>0</c:v>
                </c:pt>
                <c:pt idx="95">
                  <c:v>0.36</c:v>
                </c:pt>
                <c:pt idx="96">
                  <c:v>0</c:v>
                </c:pt>
                <c:pt idx="97">
                  <c:v>0</c:v>
                </c:pt>
                <c:pt idx="98">
                  <c:v>0.12</c:v>
                </c:pt>
                <c:pt idx="99">
                  <c:v>0</c:v>
                </c:pt>
                <c:pt idx="100">
                  <c:v>0</c:v>
                </c:pt>
                <c:pt idx="101">
                  <c:v>0.2</c:v>
                </c:pt>
                <c:pt idx="102">
                  <c:v>0.8</c:v>
                </c:pt>
                <c:pt idx="103">
                  <c:v>0</c:v>
                </c:pt>
                <c:pt idx="104">
                  <c:v>0</c:v>
                </c:pt>
                <c:pt idx="105">
                  <c:v>0.24</c:v>
                </c:pt>
                <c:pt idx="106">
                  <c:v>0.24</c:v>
                </c:pt>
                <c:pt idx="107">
                  <c:v>0</c:v>
                </c:pt>
                <c:pt idx="108">
                  <c:v>0</c:v>
                </c:pt>
                <c:pt idx="109">
                  <c:v>0.12</c:v>
                </c:pt>
                <c:pt idx="110">
                  <c:v>0</c:v>
                </c:pt>
                <c:pt idx="111">
                  <c:v>0</c:v>
                </c:pt>
                <c:pt idx="112">
                  <c:v>0.22</c:v>
                </c:pt>
                <c:pt idx="113">
                  <c:v>0</c:v>
                </c:pt>
                <c:pt idx="114">
                  <c:v>0</c:v>
                </c:pt>
                <c:pt idx="115">
                  <c:v>0.12</c:v>
                </c:pt>
                <c:pt idx="116">
                  <c:v>0</c:v>
                </c:pt>
                <c:pt idx="117">
                  <c:v>0</c:v>
                </c:pt>
                <c:pt idx="118">
                  <c:v>0.08</c:v>
                </c:pt>
                <c:pt idx="119">
                  <c:v>0</c:v>
                </c:pt>
                <c:pt idx="120">
                  <c:v>0</c:v>
                </c:pt>
                <c:pt idx="121">
                  <c:v>0.24</c:v>
                </c:pt>
                <c:pt idx="122">
                  <c:v>0.12</c:v>
                </c:pt>
                <c:pt idx="123">
                  <c:v>0</c:v>
                </c:pt>
                <c:pt idx="124">
                  <c:v>0</c:v>
                </c:pt>
                <c:pt idx="125">
                  <c:v>0.28000000000000003</c:v>
                </c:pt>
                <c:pt idx="126">
                  <c:v>0.96</c:v>
                </c:pt>
                <c:pt idx="127">
                  <c:v>0</c:v>
                </c:pt>
                <c:pt idx="128">
                  <c:v>0</c:v>
                </c:pt>
                <c:pt idx="129">
                  <c:v>0.56000000000000005</c:v>
                </c:pt>
                <c:pt idx="130">
                  <c:v>0.44</c:v>
                </c:pt>
                <c:pt idx="131">
                  <c:v>0</c:v>
                </c:pt>
                <c:pt idx="132">
                  <c:v>0</c:v>
                </c:pt>
                <c:pt idx="133">
                  <c:v>0.96</c:v>
                </c:pt>
                <c:pt idx="134">
                  <c:v>0.32</c:v>
                </c:pt>
                <c:pt idx="135">
                  <c:v>0</c:v>
                </c:pt>
                <c:pt idx="136">
                  <c:v>0</c:v>
                </c:pt>
                <c:pt idx="137">
                  <c:v>0.32</c:v>
                </c:pt>
                <c:pt idx="138">
                  <c:v>0.64</c:v>
                </c:pt>
                <c:pt idx="139">
                  <c:v>0</c:v>
                </c:pt>
                <c:pt idx="140">
                  <c:v>0</c:v>
                </c:pt>
                <c:pt idx="141">
                  <c:v>0.52</c:v>
                </c:pt>
                <c:pt idx="142">
                  <c:v>0</c:v>
                </c:pt>
                <c:pt idx="143">
                  <c:v>0</c:v>
                </c:pt>
                <c:pt idx="144">
                  <c:v>0.6</c:v>
                </c:pt>
                <c:pt idx="145">
                  <c:v>0</c:v>
                </c:pt>
                <c:pt idx="146">
                  <c:v>0</c:v>
                </c:pt>
                <c:pt idx="147">
                  <c:v>0.46</c:v>
                </c:pt>
                <c:pt idx="148">
                  <c:v>0.52</c:v>
                </c:pt>
                <c:pt idx="149">
                  <c:v>0</c:v>
                </c:pt>
                <c:pt idx="150">
                  <c:v>0</c:v>
                </c:pt>
                <c:pt idx="151">
                  <c:v>0.38</c:v>
                </c:pt>
                <c:pt idx="152">
                  <c:v>0.08</c:v>
                </c:pt>
                <c:pt idx="153">
                  <c:v>0</c:v>
                </c:pt>
                <c:pt idx="154">
                  <c:v>0</c:v>
                </c:pt>
                <c:pt idx="155">
                  <c:v>0.12</c:v>
                </c:pt>
                <c:pt idx="156">
                  <c:v>0</c:v>
                </c:pt>
                <c:pt idx="157">
                  <c:v>0</c:v>
                </c:pt>
                <c:pt idx="158">
                  <c:v>0.16</c:v>
                </c:pt>
                <c:pt idx="159">
                  <c:v>0.12</c:v>
                </c:pt>
                <c:pt idx="160">
                  <c:v>0.24</c:v>
                </c:pt>
                <c:pt idx="161">
                  <c:v>0</c:v>
                </c:pt>
                <c:pt idx="162">
                  <c:v>0</c:v>
                </c:pt>
                <c:pt idx="163">
                  <c:v>0.64</c:v>
                </c:pt>
                <c:pt idx="164">
                  <c:v>0</c:v>
                </c:pt>
                <c:pt idx="165">
                  <c:v>0.48</c:v>
                </c:pt>
                <c:pt idx="166">
                  <c:v>0.52</c:v>
                </c:pt>
                <c:pt idx="167">
                  <c:v>0</c:v>
                </c:pt>
                <c:pt idx="168">
                  <c:v>0.4</c:v>
                </c:pt>
                <c:pt idx="169">
                  <c:v>0.52</c:v>
                </c:pt>
                <c:pt idx="170">
                  <c:v>0</c:v>
                </c:pt>
                <c:pt idx="171" formatCode="0.00">
                  <c:v>0</c:v>
                </c:pt>
                <c:pt idx="172">
                  <c:v>0.28000000000000003</c:v>
                </c:pt>
                <c:pt idx="173" formatCode="0.00">
                  <c:v>0</c:v>
                </c:pt>
                <c:pt idx="174" formatCode="0.00">
                  <c:v>0</c:v>
                </c:pt>
                <c:pt idx="175" formatCode="0.00">
                  <c:v>0.52</c:v>
                </c:pt>
                <c:pt idx="176" formatCode="0.00">
                  <c:v>0</c:v>
                </c:pt>
                <c:pt idx="177" formatCode="0.00">
                  <c:v>0</c:v>
                </c:pt>
                <c:pt idx="178">
                  <c:v>0.88</c:v>
                </c:pt>
                <c:pt idx="179">
                  <c:v>0.88</c:v>
                </c:pt>
                <c:pt idx="180">
                  <c:v>0</c:v>
                </c:pt>
                <c:pt idx="181">
                  <c:v>0</c:v>
                </c:pt>
                <c:pt idx="182">
                  <c:v>0.4</c:v>
                </c:pt>
                <c:pt idx="183">
                  <c:v>0</c:v>
                </c:pt>
                <c:pt idx="184">
                  <c:v>0</c:v>
                </c:pt>
                <c:pt idx="185">
                  <c:v>0.24</c:v>
                </c:pt>
                <c:pt idx="186">
                  <c:v>0.2</c:v>
                </c:pt>
                <c:pt idx="187">
                  <c:v>0.28000000000000003</c:v>
                </c:pt>
                <c:pt idx="188">
                  <c:v>0</c:v>
                </c:pt>
                <c:pt idx="189">
                  <c:v>0</c:v>
                </c:pt>
                <c:pt idx="190">
                  <c:v>0.24</c:v>
                </c:pt>
                <c:pt idx="191">
                  <c:v>0.32</c:v>
                </c:pt>
                <c:pt idx="192">
                  <c:v>0.88</c:v>
                </c:pt>
                <c:pt idx="193">
                  <c:v>0</c:v>
                </c:pt>
                <c:pt idx="194">
                  <c:v>0</c:v>
                </c:pt>
                <c:pt idx="195">
                  <c:v>0.48</c:v>
                </c:pt>
                <c:pt idx="196">
                  <c:v>0</c:v>
                </c:pt>
                <c:pt idx="197">
                  <c:v>0</c:v>
                </c:pt>
                <c:pt idx="198">
                  <c:v>0.76</c:v>
                </c:pt>
                <c:pt idx="199">
                  <c:v>0.28000000000000003</c:v>
                </c:pt>
                <c:pt idx="200">
                  <c:v>0</c:v>
                </c:pt>
                <c:pt idx="201">
                  <c:v>0</c:v>
                </c:pt>
                <c:pt idx="202">
                  <c:v>0.48</c:v>
                </c:pt>
                <c:pt idx="203">
                  <c:v>0.32</c:v>
                </c:pt>
                <c:pt idx="204">
                  <c:v>0</c:v>
                </c:pt>
                <c:pt idx="205">
                  <c:v>0</c:v>
                </c:pt>
                <c:pt idx="206">
                  <c:v>0.36</c:v>
                </c:pt>
                <c:pt idx="207">
                  <c:v>0</c:v>
                </c:pt>
                <c:pt idx="208">
                  <c:v>0.24</c:v>
                </c:pt>
                <c:pt idx="209">
                  <c:v>0</c:v>
                </c:pt>
                <c:pt idx="210">
                  <c:v>0</c:v>
                </c:pt>
                <c:pt idx="211">
                  <c:v>0.52</c:v>
                </c:pt>
                <c:pt idx="212">
                  <c:v>0.44</c:v>
                </c:pt>
                <c:pt idx="213">
                  <c:v>0</c:v>
                </c:pt>
                <c:pt idx="214">
                  <c:v>0</c:v>
                </c:pt>
                <c:pt idx="215">
                  <c:v>0.64</c:v>
                </c:pt>
                <c:pt idx="216">
                  <c:v>0</c:v>
                </c:pt>
                <c:pt idx="217">
                  <c:v>0</c:v>
                </c:pt>
                <c:pt idx="218">
                  <c:v>0.52</c:v>
                </c:pt>
                <c:pt idx="219">
                  <c:v>0.4</c:v>
                </c:pt>
                <c:pt idx="220">
                  <c:v>0</c:v>
                </c:pt>
                <c:pt idx="221">
                  <c:v>0</c:v>
                </c:pt>
                <c:pt idx="222">
                  <c:v>0.64</c:v>
                </c:pt>
                <c:pt idx="223">
                  <c:v>0.64</c:v>
                </c:pt>
                <c:pt idx="224">
                  <c:v>0</c:v>
                </c:pt>
                <c:pt idx="225">
                  <c:v>0</c:v>
                </c:pt>
                <c:pt idx="226">
                  <c:v>0.28000000000000003</c:v>
                </c:pt>
                <c:pt idx="227">
                  <c:v>0</c:v>
                </c:pt>
                <c:pt idx="228">
                  <c:v>0</c:v>
                </c:pt>
                <c:pt idx="229">
                  <c:v>0.16</c:v>
                </c:pt>
                <c:pt idx="230">
                  <c:v>0</c:v>
                </c:pt>
                <c:pt idx="231">
                  <c:v>0</c:v>
                </c:pt>
                <c:pt idx="232">
                  <c:v>0.15</c:v>
                </c:pt>
                <c:pt idx="233">
                  <c:v>0.12</c:v>
                </c:pt>
                <c:pt idx="234">
                  <c:v>0</c:v>
                </c:pt>
                <c:pt idx="235">
                  <c:v>0</c:v>
                </c:pt>
                <c:pt idx="236">
                  <c:v>0.22</c:v>
                </c:pt>
                <c:pt idx="237">
                  <c:v>1</c:v>
                </c:pt>
                <c:pt idx="238">
                  <c:v>0</c:v>
                </c:pt>
                <c:pt idx="239">
                  <c:v>0</c:v>
                </c:pt>
                <c:pt idx="240">
                  <c:v>0.7</c:v>
                </c:pt>
                <c:pt idx="241">
                  <c:v>0</c:v>
                </c:pt>
                <c:pt idx="242">
                  <c:v>0</c:v>
                </c:pt>
                <c:pt idx="243">
                  <c:v>0.32</c:v>
                </c:pt>
                <c:pt idx="244">
                  <c:v>0.6</c:v>
                </c:pt>
                <c:pt idx="245" formatCode="0.00">
                  <c:v>0</c:v>
                </c:pt>
                <c:pt idx="246" formatCode="0.00">
                  <c:v>0</c:v>
                </c:pt>
                <c:pt idx="247" formatCode="0.00">
                  <c:v>0.68</c:v>
                </c:pt>
                <c:pt idx="248">
                  <c:v>0</c:v>
                </c:pt>
                <c:pt idx="249">
                  <c:v>0</c:v>
                </c:pt>
                <c:pt idx="250">
                  <c:v>0.16</c:v>
                </c:pt>
                <c:pt idx="251">
                  <c:v>0</c:v>
                </c:pt>
                <c:pt idx="252">
                  <c:v>0.68</c:v>
                </c:pt>
                <c:pt idx="253">
                  <c:v>0.8</c:v>
                </c:pt>
                <c:pt idx="254">
                  <c:v>0</c:v>
                </c:pt>
                <c:pt idx="255">
                  <c:v>0</c:v>
                </c:pt>
                <c:pt idx="256">
                  <c:v>0.56000000000000005</c:v>
                </c:pt>
                <c:pt idx="257">
                  <c:v>0.84</c:v>
                </c:pt>
                <c:pt idx="258">
                  <c:v>0.64</c:v>
                </c:pt>
                <c:pt idx="259">
                  <c:v>0</c:v>
                </c:pt>
                <c:pt idx="260">
                  <c:v>0</c:v>
                </c:pt>
                <c:pt idx="261">
                  <c:v>0.12</c:v>
                </c:pt>
                <c:pt idx="262">
                  <c:v>0.08</c:v>
                </c:pt>
                <c:pt idx="263">
                  <c:v>0.12</c:v>
                </c:pt>
                <c:pt idx="264">
                  <c:v>0</c:v>
                </c:pt>
                <c:pt idx="265">
                  <c:v>0</c:v>
                </c:pt>
                <c:pt idx="266">
                  <c:v>0.08</c:v>
                </c:pt>
                <c:pt idx="267">
                  <c:v>0.12</c:v>
                </c:pt>
                <c:pt idx="268">
                  <c:v>0</c:v>
                </c:pt>
                <c:pt idx="269">
                  <c:v>0</c:v>
                </c:pt>
                <c:pt idx="270">
                  <c:v>0.08</c:v>
                </c:pt>
                <c:pt idx="271">
                  <c:v>0.12</c:v>
                </c:pt>
                <c:pt idx="272">
                  <c:v>0</c:v>
                </c:pt>
                <c:pt idx="273">
                  <c:v>0</c:v>
                </c:pt>
                <c:pt idx="274">
                  <c:v>0.08</c:v>
                </c:pt>
                <c:pt idx="275">
                  <c:v>0</c:v>
                </c:pt>
                <c:pt idx="276">
                  <c:v>0</c:v>
                </c:pt>
                <c:pt idx="277">
                  <c:v>0</c:v>
                </c:pt>
                <c:pt idx="278">
                  <c:v>0</c:v>
                </c:pt>
                <c:pt idx="279">
                  <c:v>0.64</c:v>
                </c:pt>
                <c:pt idx="280">
                  <c:v>0.28000000000000003</c:v>
                </c:pt>
                <c:pt idx="281">
                  <c:v>0</c:v>
                </c:pt>
                <c:pt idx="282">
                  <c:v>0</c:v>
                </c:pt>
                <c:pt idx="283">
                  <c:v>0.48</c:v>
                </c:pt>
                <c:pt idx="284">
                  <c:v>0.48</c:v>
                </c:pt>
                <c:pt idx="285">
                  <c:v>0.44</c:v>
                </c:pt>
                <c:pt idx="286">
                  <c:v>0</c:v>
                </c:pt>
                <c:pt idx="287">
                  <c:v>0.48</c:v>
                </c:pt>
                <c:pt idx="288">
                  <c:v>0</c:v>
                </c:pt>
                <c:pt idx="289">
                  <c:v>0</c:v>
                </c:pt>
                <c:pt idx="290">
                  <c:v>0</c:v>
                </c:pt>
                <c:pt idx="291">
                  <c:v>0</c:v>
                </c:pt>
                <c:pt idx="292">
                  <c:v>0.32</c:v>
                </c:pt>
                <c:pt idx="293">
                  <c:v>0.44</c:v>
                </c:pt>
                <c:pt idx="294">
                  <c:v>0</c:v>
                </c:pt>
                <c:pt idx="295">
                  <c:v>0</c:v>
                </c:pt>
                <c:pt idx="296">
                  <c:v>0.44</c:v>
                </c:pt>
                <c:pt idx="297">
                  <c:v>0</c:v>
                </c:pt>
                <c:pt idx="298">
                  <c:v>0</c:v>
                </c:pt>
                <c:pt idx="299">
                  <c:v>0.16</c:v>
                </c:pt>
                <c:pt idx="300">
                  <c:v>0.2</c:v>
                </c:pt>
                <c:pt idx="301">
                  <c:v>0</c:v>
                </c:pt>
                <c:pt idx="302">
                  <c:v>0</c:v>
                </c:pt>
                <c:pt idx="303">
                  <c:v>0.36</c:v>
                </c:pt>
                <c:pt idx="304">
                  <c:v>0</c:v>
                </c:pt>
                <c:pt idx="305">
                  <c:v>0</c:v>
                </c:pt>
                <c:pt idx="306">
                  <c:v>0.16</c:v>
                </c:pt>
                <c:pt idx="307">
                  <c:v>0.16</c:v>
                </c:pt>
                <c:pt idx="308">
                  <c:v>0.24</c:v>
                </c:pt>
                <c:pt idx="309">
                  <c:v>0</c:v>
                </c:pt>
                <c:pt idx="310">
                  <c:v>0</c:v>
                </c:pt>
                <c:pt idx="311">
                  <c:v>0</c:v>
                </c:pt>
                <c:pt idx="312">
                  <c:v>0.24</c:v>
                </c:pt>
                <c:pt idx="313">
                  <c:v>0</c:v>
                </c:pt>
                <c:pt idx="314">
                  <c:v>0</c:v>
                </c:pt>
                <c:pt idx="315">
                  <c:v>0.2</c:v>
                </c:pt>
                <c:pt idx="316">
                  <c:v>0</c:v>
                </c:pt>
                <c:pt idx="317">
                  <c:v>0</c:v>
                </c:pt>
                <c:pt idx="318">
                  <c:v>0.2</c:v>
                </c:pt>
                <c:pt idx="319">
                  <c:v>0</c:v>
                </c:pt>
                <c:pt idx="320">
                  <c:v>0</c:v>
                </c:pt>
                <c:pt idx="321">
                  <c:v>1.04</c:v>
                </c:pt>
                <c:pt idx="322">
                  <c:v>0.16</c:v>
                </c:pt>
                <c:pt idx="323">
                  <c:v>0</c:v>
                </c:pt>
                <c:pt idx="324">
                  <c:v>0</c:v>
                </c:pt>
                <c:pt idx="325">
                  <c:v>0.44</c:v>
                </c:pt>
                <c:pt idx="326">
                  <c:v>0.64</c:v>
                </c:pt>
                <c:pt idx="327">
                  <c:v>0</c:v>
                </c:pt>
                <c:pt idx="328">
                  <c:v>0</c:v>
                </c:pt>
                <c:pt idx="329">
                  <c:v>0.44</c:v>
                </c:pt>
                <c:pt idx="330">
                  <c:v>0</c:v>
                </c:pt>
                <c:pt idx="331">
                  <c:v>0</c:v>
                </c:pt>
                <c:pt idx="332">
                  <c:v>0.52</c:v>
                </c:pt>
                <c:pt idx="333">
                  <c:v>0</c:v>
                </c:pt>
                <c:pt idx="334">
                  <c:v>0</c:v>
                </c:pt>
                <c:pt idx="335">
                  <c:v>0.6</c:v>
                </c:pt>
                <c:pt idx="336">
                  <c:v>0</c:v>
                </c:pt>
                <c:pt idx="337">
                  <c:v>0</c:v>
                </c:pt>
                <c:pt idx="338">
                  <c:v>0.56000000000000005</c:v>
                </c:pt>
                <c:pt idx="339">
                  <c:v>0.12</c:v>
                </c:pt>
                <c:pt idx="340">
                  <c:v>0</c:v>
                </c:pt>
                <c:pt idx="341">
                  <c:v>0</c:v>
                </c:pt>
              </c:numCache>
            </c:numRef>
          </c:val>
          <c:extLst>
            <c:ext xmlns:c16="http://schemas.microsoft.com/office/drawing/2014/chart" uri="{C3380CC4-5D6E-409C-BE32-E72D297353CC}">
              <c16:uniqueId val="{00000010-3E2D-4A71-B075-2D3D1A2C5C33}"/>
            </c:ext>
          </c:extLst>
        </c:ser>
        <c:ser>
          <c:idx val="17"/>
          <c:order val="17"/>
          <c:tx>
            <c:strRef>
              <c:f>NOVIEMBRE!$R$11</c:f>
              <c:strCache>
                <c:ptCount val="1"/>
                <c:pt idx="0">
                  <c:v>12,00</c:v>
                </c:pt>
              </c:strCache>
            </c:strRef>
          </c:tx>
          <c:spPr>
            <a:solidFill>
              <a:schemeClr val="accent6">
                <a:lumMod val="80000"/>
                <a:lumOff val="20000"/>
              </a:schemeClr>
            </a:solidFill>
            <a:ln>
              <a:noFill/>
            </a:ln>
            <a:effectLst/>
          </c:spPr>
          <c:invertIfNegative val="0"/>
          <c:val>
            <c:numRef>
              <c:f>NOVIEMBRE!$R$12:$R$353</c:f>
              <c:numCache>
                <c:formatCode>General</c:formatCode>
                <c:ptCount val="342"/>
                <c:pt idx="0">
                  <c:v>0.32</c:v>
                </c:pt>
                <c:pt idx="1">
                  <c:v>0</c:v>
                </c:pt>
                <c:pt idx="2">
                  <c:v>0</c:v>
                </c:pt>
                <c:pt idx="3">
                  <c:v>0.4</c:v>
                </c:pt>
                <c:pt idx="4">
                  <c:v>0</c:v>
                </c:pt>
                <c:pt idx="5">
                  <c:v>0</c:v>
                </c:pt>
                <c:pt idx="6">
                  <c:v>0.16</c:v>
                </c:pt>
                <c:pt idx="7">
                  <c:v>0.48</c:v>
                </c:pt>
                <c:pt idx="8">
                  <c:v>0</c:v>
                </c:pt>
                <c:pt idx="9">
                  <c:v>0</c:v>
                </c:pt>
                <c:pt idx="10">
                  <c:v>0.32</c:v>
                </c:pt>
                <c:pt idx="11">
                  <c:v>0</c:v>
                </c:pt>
                <c:pt idx="12">
                  <c:v>0</c:v>
                </c:pt>
                <c:pt idx="13">
                  <c:v>0</c:v>
                </c:pt>
                <c:pt idx="14">
                  <c:v>0</c:v>
                </c:pt>
                <c:pt idx="15">
                  <c:v>0.36</c:v>
                </c:pt>
                <c:pt idx="16">
                  <c:v>0.36</c:v>
                </c:pt>
                <c:pt idx="17">
                  <c:v>0</c:v>
                </c:pt>
                <c:pt idx="18">
                  <c:v>0</c:v>
                </c:pt>
                <c:pt idx="19">
                  <c:v>0.32</c:v>
                </c:pt>
                <c:pt idx="20">
                  <c:v>0.35</c:v>
                </c:pt>
                <c:pt idx="21">
                  <c:v>0</c:v>
                </c:pt>
                <c:pt idx="22">
                  <c:v>0</c:v>
                </c:pt>
                <c:pt idx="23">
                  <c:v>0.36</c:v>
                </c:pt>
                <c:pt idx="24">
                  <c:v>0</c:v>
                </c:pt>
                <c:pt idx="25">
                  <c:v>0</c:v>
                </c:pt>
                <c:pt idx="26">
                  <c:v>0.4</c:v>
                </c:pt>
                <c:pt idx="27">
                  <c:v>0</c:v>
                </c:pt>
                <c:pt idx="28">
                  <c:v>0</c:v>
                </c:pt>
                <c:pt idx="29">
                  <c:v>0.4</c:v>
                </c:pt>
                <c:pt idx="30">
                  <c:v>0</c:v>
                </c:pt>
                <c:pt idx="31">
                  <c:v>0</c:v>
                </c:pt>
                <c:pt idx="32">
                  <c:v>0.36</c:v>
                </c:pt>
                <c:pt idx="33">
                  <c:v>0.4</c:v>
                </c:pt>
                <c:pt idx="34">
                  <c:v>0</c:v>
                </c:pt>
                <c:pt idx="35">
                  <c:v>0</c:v>
                </c:pt>
                <c:pt idx="36">
                  <c:v>0.36</c:v>
                </c:pt>
                <c:pt idx="37">
                  <c:v>0</c:v>
                </c:pt>
                <c:pt idx="38">
                  <c:v>0</c:v>
                </c:pt>
                <c:pt idx="39">
                  <c:v>0.36</c:v>
                </c:pt>
                <c:pt idx="40">
                  <c:v>0</c:v>
                </c:pt>
                <c:pt idx="41">
                  <c:v>0</c:v>
                </c:pt>
                <c:pt idx="42">
                  <c:v>0.32</c:v>
                </c:pt>
                <c:pt idx="43">
                  <c:v>0.44</c:v>
                </c:pt>
                <c:pt idx="44">
                  <c:v>0.4</c:v>
                </c:pt>
                <c:pt idx="45">
                  <c:v>0</c:v>
                </c:pt>
                <c:pt idx="46">
                  <c:v>0</c:v>
                </c:pt>
                <c:pt idx="47">
                  <c:v>0.4</c:v>
                </c:pt>
                <c:pt idx="48">
                  <c:v>0.82</c:v>
                </c:pt>
                <c:pt idx="49">
                  <c:v>0</c:v>
                </c:pt>
                <c:pt idx="50">
                  <c:v>0.48</c:v>
                </c:pt>
                <c:pt idx="51">
                  <c:v>0.38</c:v>
                </c:pt>
                <c:pt idx="52">
                  <c:v>0.36</c:v>
                </c:pt>
                <c:pt idx="53">
                  <c:v>0</c:v>
                </c:pt>
                <c:pt idx="54">
                  <c:v>0</c:v>
                </c:pt>
                <c:pt idx="55">
                  <c:v>0.4</c:v>
                </c:pt>
                <c:pt idx="56">
                  <c:v>0.32</c:v>
                </c:pt>
                <c:pt idx="57">
                  <c:v>0</c:v>
                </c:pt>
                <c:pt idx="58">
                  <c:v>0</c:v>
                </c:pt>
                <c:pt idx="59">
                  <c:v>0.44</c:v>
                </c:pt>
                <c:pt idx="60">
                  <c:v>0.6</c:v>
                </c:pt>
                <c:pt idx="61">
                  <c:v>0.48</c:v>
                </c:pt>
                <c:pt idx="62">
                  <c:v>0</c:v>
                </c:pt>
                <c:pt idx="63">
                  <c:v>0</c:v>
                </c:pt>
                <c:pt idx="64">
                  <c:v>0.44</c:v>
                </c:pt>
                <c:pt idx="65">
                  <c:v>0</c:v>
                </c:pt>
                <c:pt idx="66">
                  <c:v>0</c:v>
                </c:pt>
                <c:pt idx="67">
                  <c:v>0</c:v>
                </c:pt>
                <c:pt idx="68">
                  <c:v>0</c:v>
                </c:pt>
                <c:pt idx="69">
                  <c:v>0.42</c:v>
                </c:pt>
                <c:pt idx="70">
                  <c:v>0</c:v>
                </c:pt>
                <c:pt idx="71">
                  <c:v>0</c:v>
                </c:pt>
                <c:pt idx="72">
                  <c:v>0.36</c:v>
                </c:pt>
                <c:pt idx="73">
                  <c:v>0</c:v>
                </c:pt>
                <c:pt idx="74">
                  <c:v>0</c:v>
                </c:pt>
                <c:pt idx="75">
                  <c:v>0</c:v>
                </c:pt>
                <c:pt idx="76">
                  <c:v>0.44</c:v>
                </c:pt>
                <c:pt idx="77">
                  <c:v>0</c:v>
                </c:pt>
                <c:pt idx="78">
                  <c:v>0.52</c:v>
                </c:pt>
                <c:pt idx="79">
                  <c:v>0.46</c:v>
                </c:pt>
                <c:pt idx="80">
                  <c:v>0.56000000000000005</c:v>
                </c:pt>
                <c:pt idx="81">
                  <c:v>0</c:v>
                </c:pt>
                <c:pt idx="82">
                  <c:v>0</c:v>
                </c:pt>
                <c:pt idx="83">
                  <c:v>0.44</c:v>
                </c:pt>
                <c:pt idx="84">
                  <c:v>0</c:v>
                </c:pt>
                <c:pt idx="85">
                  <c:v>0</c:v>
                </c:pt>
                <c:pt idx="86">
                  <c:v>0.4</c:v>
                </c:pt>
                <c:pt idx="87">
                  <c:v>0.52</c:v>
                </c:pt>
                <c:pt idx="88" formatCode="0.00">
                  <c:v>0</c:v>
                </c:pt>
                <c:pt idx="89" formatCode="0.00">
                  <c:v>0</c:v>
                </c:pt>
                <c:pt idx="90" formatCode="0.00">
                  <c:v>0</c:v>
                </c:pt>
                <c:pt idx="91">
                  <c:v>0.4</c:v>
                </c:pt>
                <c:pt idx="92">
                  <c:v>0.24</c:v>
                </c:pt>
                <c:pt idx="93">
                  <c:v>0</c:v>
                </c:pt>
                <c:pt idx="94">
                  <c:v>0</c:v>
                </c:pt>
                <c:pt idx="95">
                  <c:v>0.24</c:v>
                </c:pt>
                <c:pt idx="96">
                  <c:v>0</c:v>
                </c:pt>
                <c:pt idx="97">
                  <c:v>0</c:v>
                </c:pt>
                <c:pt idx="98" formatCode="0.00">
                  <c:v>0.28000000000000003</c:v>
                </c:pt>
                <c:pt idx="99">
                  <c:v>0</c:v>
                </c:pt>
                <c:pt idx="100">
                  <c:v>0</c:v>
                </c:pt>
                <c:pt idx="101">
                  <c:v>0.4</c:v>
                </c:pt>
                <c:pt idx="102">
                  <c:v>0.48</c:v>
                </c:pt>
                <c:pt idx="103">
                  <c:v>0</c:v>
                </c:pt>
                <c:pt idx="104">
                  <c:v>0</c:v>
                </c:pt>
                <c:pt idx="105" formatCode="0.00">
                  <c:v>0.36</c:v>
                </c:pt>
                <c:pt idx="106" formatCode="0.00">
                  <c:v>0.48</c:v>
                </c:pt>
                <c:pt idx="107" formatCode="0.00">
                  <c:v>0</c:v>
                </c:pt>
                <c:pt idx="108">
                  <c:v>0</c:v>
                </c:pt>
                <c:pt idx="109">
                  <c:v>0.52</c:v>
                </c:pt>
                <c:pt idx="110">
                  <c:v>0</c:v>
                </c:pt>
                <c:pt idx="111">
                  <c:v>0</c:v>
                </c:pt>
                <c:pt idx="112">
                  <c:v>0.56000000000000005</c:v>
                </c:pt>
                <c:pt idx="113">
                  <c:v>0</c:v>
                </c:pt>
                <c:pt idx="114">
                  <c:v>0</c:v>
                </c:pt>
                <c:pt idx="115">
                  <c:v>0.44</c:v>
                </c:pt>
                <c:pt idx="116">
                  <c:v>0</c:v>
                </c:pt>
                <c:pt idx="117">
                  <c:v>0</c:v>
                </c:pt>
                <c:pt idx="118">
                  <c:v>0.52</c:v>
                </c:pt>
                <c:pt idx="119">
                  <c:v>0</c:v>
                </c:pt>
                <c:pt idx="120">
                  <c:v>0</c:v>
                </c:pt>
                <c:pt idx="121">
                  <c:v>0.48</c:v>
                </c:pt>
                <c:pt idx="122">
                  <c:v>0.46</c:v>
                </c:pt>
                <c:pt idx="123">
                  <c:v>0</c:v>
                </c:pt>
                <c:pt idx="124">
                  <c:v>0</c:v>
                </c:pt>
                <c:pt idx="125">
                  <c:v>0.56000000000000005</c:v>
                </c:pt>
                <c:pt idx="126">
                  <c:v>0.32</c:v>
                </c:pt>
                <c:pt idx="127">
                  <c:v>0</c:v>
                </c:pt>
                <c:pt idx="128">
                  <c:v>0</c:v>
                </c:pt>
                <c:pt idx="129">
                  <c:v>0.36</c:v>
                </c:pt>
                <c:pt idx="130">
                  <c:v>0.44</c:v>
                </c:pt>
                <c:pt idx="131">
                  <c:v>0</c:v>
                </c:pt>
                <c:pt idx="132">
                  <c:v>0</c:v>
                </c:pt>
                <c:pt idx="133">
                  <c:v>0.32</c:v>
                </c:pt>
                <c:pt idx="134">
                  <c:v>0.24</c:v>
                </c:pt>
                <c:pt idx="135">
                  <c:v>0</c:v>
                </c:pt>
                <c:pt idx="136">
                  <c:v>0</c:v>
                </c:pt>
                <c:pt idx="137">
                  <c:v>0.36</c:v>
                </c:pt>
                <c:pt idx="138">
                  <c:v>0.28000000000000003</c:v>
                </c:pt>
                <c:pt idx="139">
                  <c:v>0</c:v>
                </c:pt>
                <c:pt idx="140">
                  <c:v>0</c:v>
                </c:pt>
                <c:pt idx="141">
                  <c:v>0.4</c:v>
                </c:pt>
                <c:pt idx="142">
                  <c:v>0</c:v>
                </c:pt>
                <c:pt idx="143">
                  <c:v>0</c:v>
                </c:pt>
                <c:pt idx="144">
                  <c:v>0.16</c:v>
                </c:pt>
                <c:pt idx="145">
                  <c:v>0</c:v>
                </c:pt>
                <c:pt idx="146">
                  <c:v>0</c:v>
                </c:pt>
                <c:pt idx="147">
                  <c:v>0.44</c:v>
                </c:pt>
                <c:pt idx="148">
                  <c:v>0.36</c:v>
                </c:pt>
                <c:pt idx="149">
                  <c:v>0</c:v>
                </c:pt>
                <c:pt idx="150">
                  <c:v>0</c:v>
                </c:pt>
                <c:pt idx="151">
                  <c:v>0.82</c:v>
                </c:pt>
                <c:pt idx="152">
                  <c:v>0.28000000000000003</c:v>
                </c:pt>
                <c:pt idx="153">
                  <c:v>0</c:v>
                </c:pt>
                <c:pt idx="154">
                  <c:v>0</c:v>
                </c:pt>
                <c:pt idx="155">
                  <c:v>0.88</c:v>
                </c:pt>
                <c:pt idx="156">
                  <c:v>0</c:v>
                </c:pt>
                <c:pt idx="157">
                  <c:v>0</c:v>
                </c:pt>
                <c:pt idx="158">
                  <c:v>0.36</c:v>
                </c:pt>
                <c:pt idx="159">
                  <c:v>0.46</c:v>
                </c:pt>
                <c:pt idx="160">
                  <c:v>0.92</c:v>
                </c:pt>
                <c:pt idx="161">
                  <c:v>0</c:v>
                </c:pt>
                <c:pt idx="162">
                  <c:v>0</c:v>
                </c:pt>
                <c:pt idx="163">
                  <c:v>0.44</c:v>
                </c:pt>
                <c:pt idx="164">
                  <c:v>0</c:v>
                </c:pt>
                <c:pt idx="165">
                  <c:v>0.32</c:v>
                </c:pt>
                <c:pt idx="166">
                  <c:v>0.36</c:v>
                </c:pt>
                <c:pt idx="167">
                  <c:v>0</c:v>
                </c:pt>
                <c:pt idx="168">
                  <c:v>0.28000000000000003</c:v>
                </c:pt>
                <c:pt idx="169">
                  <c:v>0.28000000000000003</c:v>
                </c:pt>
                <c:pt idx="170">
                  <c:v>0</c:v>
                </c:pt>
                <c:pt idx="171" formatCode="0.00">
                  <c:v>0</c:v>
                </c:pt>
                <c:pt idx="172">
                  <c:v>0.32</c:v>
                </c:pt>
                <c:pt idx="173" formatCode="0.00">
                  <c:v>0</c:v>
                </c:pt>
                <c:pt idx="174" formatCode="0.00">
                  <c:v>0</c:v>
                </c:pt>
                <c:pt idx="175" formatCode="0.00">
                  <c:v>0.32</c:v>
                </c:pt>
                <c:pt idx="176" formatCode="0.00">
                  <c:v>0</c:v>
                </c:pt>
                <c:pt idx="177" formatCode="0.00">
                  <c:v>0</c:v>
                </c:pt>
                <c:pt idx="178">
                  <c:v>0.28000000000000003</c:v>
                </c:pt>
                <c:pt idx="179">
                  <c:v>0.22</c:v>
                </c:pt>
                <c:pt idx="180">
                  <c:v>0</c:v>
                </c:pt>
                <c:pt idx="181">
                  <c:v>0</c:v>
                </c:pt>
                <c:pt idx="182">
                  <c:v>0.76</c:v>
                </c:pt>
                <c:pt idx="183">
                  <c:v>0</c:v>
                </c:pt>
                <c:pt idx="184">
                  <c:v>0</c:v>
                </c:pt>
                <c:pt idx="185">
                  <c:v>0.84</c:v>
                </c:pt>
                <c:pt idx="186">
                  <c:v>0.48</c:v>
                </c:pt>
                <c:pt idx="187">
                  <c:v>0.36</c:v>
                </c:pt>
                <c:pt idx="188">
                  <c:v>0</c:v>
                </c:pt>
                <c:pt idx="189">
                  <c:v>0</c:v>
                </c:pt>
                <c:pt idx="190">
                  <c:v>0.48</c:v>
                </c:pt>
                <c:pt idx="191">
                  <c:v>0.48</c:v>
                </c:pt>
                <c:pt idx="192">
                  <c:v>0.44</c:v>
                </c:pt>
                <c:pt idx="193">
                  <c:v>0</c:v>
                </c:pt>
                <c:pt idx="194">
                  <c:v>0</c:v>
                </c:pt>
                <c:pt idx="195">
                  <c:v>1.1599999999999999</c:v>
                </c:pt>
                <c:pt idx="196">
                  <c:v>0</c:v>
                </c:pt>
                <c:pt idx="197">
                  <c:v>0</c:v>
                </c:pt>
                <c:pt idx="198">
                  <c:v>0.8</c:v>
                </c:pt>
                <c:pt idx="199">
                  <c:v>0.56000000000000005</c:v>
                </c:pt>
                <c:pt idx="200">
                  <c:v>0</c:v>
                </c:pt>
                <c:pt idx="201">
                  <c:v>0</c:v>
                </c:pt>
                <c:pt idx="202">
                  <c:v>0.88</c:v>
                </c:pt>
                <c:pt idx="203">
                  <c:v>2.56</c:v>
                </c:pt>
                <c:pt idx="204">
                  <c:v>0</c:v>
                </c:pt>
                <c:pt idx="205">
                  <c:v>0</c:v>
                </c:pt>
                <c:pt idx="206">
                  <c:v>0.76</c:v>
                </c:pt>
                <c:pt idx="207">
                  <c:v>0</c:v>
                </c:pt>
                <c:pt idx="208">
                  <c:v>0.64</c:v>
                </c:pt>
                <c:pt idx="209">
                  <c:v>0</c:v>
                </c:pt>
                <c:pt idx="210">
                  <c:v>0</c:v>
                </c:pt>
                <c:pt idx="211">
                  <c:v>0.72</c:v>
                </c:pt>
                <c:pt idx="212">
                  <c:v>0.48</c:v>
                </c:pt>
                <c:pt idx="213">
                  <c:v>0</c:v>
                </c:pt>
                <c:pt idx="214">
                  <c:v>0</c:v>
                </c:pt>
                <c:pt idx="215">
                  <c:v>0.68</c:v>
                </c:pt>
                <c:pt idx="216">
                  <c:v>0</c:v>
                </c:pt>
                <c:pt idx="217">
                  <c:v>0</c:v>
                </c:pt>
                <c:pt idx="218">
                  <c:v>0.6</c:v>
                </c:pt>
                <c:pt idx="219">
                  <c:v>0.56000000000000005</c:v>
                </c:pt>
                <c:pt idx="220">
                  <c:v>0</c:v>
                </c:pt>
                <c:pt idx="221">
                  <c:v>0</c:v>
                </c:pt>
                <c:pt idx="222">
                  <c:v>0.56000000000000005</c:v>
                </c:pt>
                <c:pt idx="223">
                  <c:v>0.4</c:v>
                </c:pt>
                <c:pt idx="224">
                  <c:v>0</c:v>
                </c:pt>
                <c:pt idx="225">
                  <c:v>0</c:v>
                </c:pt>
                <c:pt idx="226">
                  <c:v>0.48</c:v>
                </c:pt>
                <c:pt idx="227">
                  <c:v>0</c:v>
                </c:pt>
                <c:pt idx="228">
                  <c:v>0</c:v>
                </c:pt>
                <c:pt idx="229">
                  <c:v>0.48</c:v>
                </c:pt>
                <c:pt idx="230">
                  <c:v>0</c:v>
                </c:pt>
                <c:pt idx="231">
                  <c:v>0</c:v>
                </c:pt>
                <c:pt idx="232">
                  <c:v>0.52</c:v>
                </c:pt>
                <c:pt idx="233">
                  <c:v>0.82</c:v>
                </c:pt>
                <c:pt idx="234">
                  <c:v>0</c:v>
                </c:pt>
                <c:pt idx="235">
                  <c:v>0</c:v>
                </c:pt>
                <c:pt idx="236">
                  <c:v>0.36</c:v>
                </c:pt>
                <c:pt idx="237">
                  <c:v>0.36</c:v>
                </c:pt>
                <c:pt idx="238">
                  <c:v>0</c:v>
                </c:pt>
                <c:pt idx="239">
                  <c:v>0</c:v>
                </c:pt>
                <c:pt idx="240">
                  <c:v>0.88</c:v>
                </c:pt>
                <c:pt idx="241">
                  <c:v>0</c:v>
                </c:pt>
                <c:pt idx="242">
                  <c:v>0</c:v>
                </c:pt>
                <c:pt idx="243">
                  <c:v>0.2</c:v>
                </c:pt>
                <c:pt idx="244">
                  <c:v>0.44</c:v>
                </c:pt>
                <c:pt idx="245">
                  <c:v>0</c:v>
                </c:pt>
                <c:pt idx="246">
                  <c:v>0</c:v>
                </c:pt>
                <c:pt idx="247">
                  <c:v>0.52</c:v>
                </c:pt>
                <c:pt idx="248">
                  <c:v>0</c:v>
                </c:pt>
                <c:pt idx="249">
                  <c:v>0</c:v>
                </c:pt>
                <c:pt idx="250">
                  <c:v>0.36</c:v>
                </c:pt>
                <c:pt idx="251">
                  <c:v>0</c:v>
                </c:pt>
                <c:pt idx="252">
                  <c:v>0.32</c:v>
                </c:pt>
                <c:pt idx="253">
                  <c:v>0.44</c:v>
                </c:pt>
                <c:pt idx="254">
                  <c:v>0</c:v>
                </c:pt>
                <c:pt idx="255">
                  <c:v>0</c:v>
                </c:pt>
                <c:pt idx="256">
                  <c:v>0.44</c:v>
                </c:pt>
                <c:pt idx="257">
                  <c:v>0.44</c:v>
                </c:pt>
                <c:pt idx="258">
                  <c:v>0.44</c:v>
                </c:pt>
                <c:pt idx="259">
                  <c:v>0</c:v>
                </c:pt>
                <c:pt idx="260">
                  <c:v>0</c:v>
                </c:pt>
                <c:pt idx="261">
                  <c:v>0.4</c:v>
                </c:pt>
                <c:pt idx="262">
                  <c:v>0.4</c:v>
                </c:pt>
                <c:pt idx="263">
                  <c:v>0.48</c:v>
                </c:pt>
                <c:pt idx="264">
                  <c:v>0</c:v>
                </c:pt>
                <c:pt idx="265">
                  <c:v>0</c:v>
                </c:pt>
                <c:pt idx="266">
                  <c:v>0.4</c:v>
                </c:pt>
                <c:pt idx="267">
                  <c:v>0.32</c:v>
                </c:pt>
                <c:pt idx="268">
                  <c:v>0</c:v>
                </c:pt>
                <c:pt idx="269">
                  <c:v>0</c:v>
                </c:pt>
                <c:pt idx="270">
                  <c:v>0.36</c:v>
                </c:pt>
                <c:pt idx="271">
                  <c:v>0.4</c:v>
                </c:pt>
                <c:pt idx="272">
                  <c:v>0</c:v>
                </c:pt>
                <c:pt idx="273">
                  <c:v>0</c:v>
                </c:pt>
                <c:pt idx="274">
                  <c:v>0.4</c:v>
                </c:pt>
                <c:pt idx="275">
                  <c:v>0</c:v>
                </c:pt>
                <c:pt idx="276">
                  <c:v>0</c:v>
                </c:pt>
                <c:pt idx="277">
                  <c:v>0</c:v>
                </c:pt>
                <c:pt idx="278">
                  <c:v>0</c:v>
                </c:pt>
                <c:pt idx="279">
                  <c:v>0.52</c:v>
                </c:pt>
                <c:pt idx="280">
                  <c:v>0.52</c:v>
                </c:pt>
                <c:pt idx="281">
                  <c:v>0</c:v>
                </c:pt>
                <c:pt idx="282">
                  <c:v>0</c:v>
                </c:pt>
                <c:pt idx="283">
                  <c:v>0.52</c:v>
                </c:pt>
                <c:pt idx="284">
                  <c:v>0.44</c:v>
                </c:pt>
                <c:pt idx="285">
                  <c:v>0.44</c:v>
                </c:pt>
                <c:pt idx="286">
                  <c:v>0</c:v>
                </c:pt>
                <c:pt idx="287">
                  <c:v>0.56000000000000005</c:v>
                </c:pt>
                <c:pt idx="288">
                  <c:v>0</c:v>
                </c:pt>
                <c:pt idx="289">
                  <c:v>0</c:v>
                </c:pt>
                <c:pt idx="290">
                  <c:v>0</c:v>
                </c:pt>
                <c:pt idx="291">
                  <c:v>0</c:v>
                </c:pt>
                <c:pt idx="292">
                  <c:v>0.44</c:v>
                </c:pt>
                <c:pt idx="293">
                  <c:v>0.48</c:v>
                </c:pt>
                <c:pt idx="294">
                  <c:v>0</c:v>
                </c:pt>
                <c:pt idx="295">
                  <c:v>0</c:v>
                </c:pt>
                <c:pt idx="296">
                  <c:v>0.56000000000000005</c:v>
                </c:pt>
                <c:pt idx="297">
                  <c:v>0</c:v>
                </c:pt>
                <c:pt idx="298">
                  <c:v>0</c:v>
                </c:pt>
                <c:pt idx="299">
                  <c:v>0.52</c:v>
                </c:pt>
                <c:pt idx="300">
                  <c:v>0.52</c:v>
                </c:pt>
                <c:pt idx="301">
                  <c:v>0</c:v>
                </c:pt>
                <c:pt idx="302">
                  <c:v>0</c:v>
                </c:pt>
                <c:pt idx="303">
                  <c:v>0.64</c:v>
                </c:pt>
                <c:pt idx="304">
                  <c:v>0</c:v>
                </c:pt>
                <c:pt idx="305">
                  <c:v>0</c:v>
                </c:pt>
                <c:pt idx="306">
                  <c:v>0.36</c:v>
                </c:pt>
                <c:pt idx="307">
                  <c:v>0.36</c:v>
                </c:pt>
                <c:pt idx="308">
                  <c:v>0.68</c:v>
                </c:pt>
                <c:pt idx="309">
                  <c:v>0</c:v>
                </c:pt>
                <c:pt idx="310">
                  <c:v>0</c:v>
                </c:pt>
                <c:pt idx="311">
                  <c:v>0</c:v>
                </c:pt>
                <c:pt idx="312">
                  <c:v>0.68</c:v>
                </c:pt>
                <c:pt idx="313">
                  <c:v>0</c:v>
                </c:pt>
                <c:pt idx="314">
                  <c:v>0</c:v>
                </c:pt>
                <c:pt idx="315">
                  <c:v>0.4</c:v>
                </c:pt>
                <c:pt idx="316">
                  <c:v>0</c:v>
                </c:pt>
                <c:pt idx="317">
                  <c:v>0</c:v>
                </c:pt>
                <c:pt idx="318">
                  <c:v>0.48</c:v>
                </c:pt>
                <c:pt idx="319">
                  <c:v>0</c:v>
                </c:pt>
                <c:pt idx="320">
                  <c:v>0</c:v>
                </c:pt>
                <c:pt idx="321">
                  <c:v>0.64</c:v>
                </c:pt>
                <c:pt idx="322">
                  <c:v>0.32</c:v>
                </c:pt>
                <c:pt idx="323">
                  <c:v>0</c:v>
                </c:pt>
                <c:pt idx="324">
                  <c:v>0</c:v>
                </c:pt>
                <c:pt idx="325">
                  <c:v>0.56000000000000005</c:v>
                </c:pt>
                <c:pt idx="326">
                  <c:v>0.44</c:v>
                </c:pt>
                <c:pt idx="327">
                  <c:v>0</c:v>
                </c:pt>
                <c:pt idx="328">
                  <c:v>0</c:v>
                </c:pt>
                <c:pt idx="329">
                  <c:v>0.48</c:v>
                </c:pt>
                <c:pt idx="330">
                  <c:v>0</c:v>
                </c:pt>
                <c:pt idx="331">
                  <c:v>0</c:v>
                </c:pt>
                <c:pt idx="332">
                  <c:v>0.48</c:v>
                </c:pt>
                <c:pt idx="333">
                  <c:v>0</c:v>
                </c:pt>
                <c:pt idx="334">
                  <c:v>0</c:v>
                </c:pt>
                <c:pt idx="335">
                  <c:v>0.56000000000000005</c:v>
                </c:pt>
                <c:pt idx="336">
                  <c:v>0</c:v>
                </c:pt>
                <c:pt idx="337">
                  <c:v>0</c:v>
                </c:pt>
                <c:pt idx="338">
                  <c:v>0.44</c:v>
                </c:pt>
                <c:pt idx="339">
                  <c:v>0.52</c:v>
                </c:pt>
                <c:pt idx="340">
                  <c:v>0</c:v>
                </c:pt>
                <c:pt idx="341">
                  <c:v>0</c:v>
                </c:pt>
              </c:numCache>
            </c:numRef>
          </c:val>
          <c:extLst>
            <c:ext xmlns:c16="http://schemas.microsoft.com/office/drawing/2014/chart" uri="{C3380CC4-5D6E-409C-BE32-E72D297353CC}">
              <c16:uniqueId val="{00000011-3E2D-4A71-B075-2D3D1A2C5C33}"/>
            </c:ext>
          </c:extLst>
        </c:ser>
        <c:ser>
          <c:idx val="18"/>
          <c:order val="18"/>
          <c:tx>
            <c:strRef>
              <c:f>NOVIEMBRE!$S$11</c:f>
              <c:strCache>
                <c:ptCount val="1"/>
                <c:pt idx="0">
                  <c:v>14,00</c:v>
                </c:pt>
              </c:strCache>
            </c:strRef>
          </c:tx>
          <c:spPr>
            <a:solidFill>
              <a:schemeClr val="accent1">
                <a:lumMod val="80000"/>
              </a:schemeClr>
            </a:solidFill>
            <a:ln>
              <a:noFill/>
            </a:ln>
            <a:effectLst/>
          </c:spPr>
          <c:invertIfNegative val="0"/>
          <c:val>
            <c:numRef>
              <c:f>NOVIEMBRE!$S$12:$S$353</c:f>
              <c:numCache>
                <c:formatCode>General</c:formatCode>
                <c:ptCount val="342"/>
                <c:pt idx="0">
                  <c:v>3.24</c:v>
                </c:pt>
                <c:pt idx="1">
                  <c:v>0</c:v>
                </c:pt>
                <c:pt idx="2">
                  <c:v>0</c:v>
                </c:pt>
                <c:pt idx="3">
                  <c:v>2.96</c:v>
                </c:pt>
                <c:pt idx="4">
                  <c:v>0</c:v>
                </c:pt>
                <c:pt idx="5">
                  <c:v>0</c:v>
                </c:pt>
                <c:pt idx="6">
                  <c:v>1.68</c:v>
                </c:pt>
                <c:pt idx="7">
                  <c:v>2.8</c:v>
                </c:pt>
                <c:pt idx="8">
                  <c:v>0</c:v>
                </c:pt>
                <c:pt idx="9">
                  <c:v>0</c:v>
                </c:pt>
                <c:pt idx="10">
                  <c:v>2.2799999999999998</c:v>
                </c:pt>
                <c:pt idx="11">
                  <c:v>0</c:v>
                </c:pt>
                <c:pt idx="12">
                  <c:v>0</c:v>
                </c:pt>
                <c:pt idx="13">
                  <c:v>0</c:v>
                </c:pt>
                <c:pt idx="14">
                  <c:v>0</c:v>
                </c:pt>
                <c:pt idx="15">
                  <c:v>2.25</c:v>
                </c:pt>
                <c:pt idx="16">
                  <c:v>2.52</c:v>
                </c:pt>
                <c:pt idx="17">
                  <c:v>0</c:v>
                </c:pt>
                <c:pt idx="18">
                  <c:v>0</c:v>
                </c:pt>
                <c:pt idx="19">
                  <c:v>2.2400000000000002</c:v>
                </c:pt>
                <c:pt idx="20">
                  <c:v>3.04</c:v>
                </c:pt>
                <c:pt idx="21">
                  <c:v>0</c:v>
                </c:pt>
                <c:pt idx="22">
                  <c:v>0</c:v>
                </c:pt>
                <c:pt idx="23">
                  <c:v>3.4</c:v>
                </c:pt>
                <c:pt idx="24">
                  <c:v>0</c:v>
                </c:pt>
                <c:pt idx="25">
                  <c:v>0</c:v>
                </c:pt>
                <c:pt idx="26">
                  <c:v>3.2</c:v>
                </c:pt>
                <c:pt idx="27">
                  <c:v>0</c:v>
                </c:pt>
                <c:pt idx="28">
                  <c:v>0</c:v>
                </c:pt>
                <c:pt idx="29">
                  <c:v>2.96</c:v>
                </c:pt>
                <c:pt idx="30">
                  <c:v>0</c:v>
                </c:pt>
                <c:pt idx="31">
                  <c:v>0</c:v>
                </c:pt>
                <c:pt idx="32">
                  <c:v>3.12</c:v>
                </c:pt>
                <c:pt idx="33">
                  <c:v>2.52</c:v>
                </c:pt>
                <c:pt idx="34">
                  <c:v>0</c:v>
                </c:pt>
                <c:pt idx="35">
                  <c:v>0</c:v>
                </c:pt>
                <c:pt idx="36">
                  <c:v>3.04</c:v>
                </c:pt>
                <c:pt idx="37">
                  <c:v>0</c:v>
                </c:pt>
                <c:pt idx="38">
                  <c:v>0</c:v>
                </c:pt>
                <c:pt idx="39">
                  <c:v>2.68</c:v>
                </c:pt>
                <c:pt idx="40">
                  <c:v>0</c:v>
                </c:pt>
                <c:pt idx="41">
                  <c:v>0</c:v>
                </c:pt>
                <c:pt idx="42">
                  <c:v>3.16</c:v>
                </c:pt>
                <c:pt idx="43">
                  <c:v>3.32</c:v>
                </c:pt>
                <c:pt idx="44">
                  <c:v>3.72</c:v>
                </c:pt>
                <c:pt idx="45">
                  <c:v>0</c:v>
                </c:pt>
                <c:pt idx="46">
                  <c:v>0</c:v>
                </c:pt>
                <c:pt idx="47">
                  <c:v>3.48</c:v>
                </c:pt>
                <c:pt idx="48">
                  <c:v>3.91</c:v>
                </c:pt>
                <c:pt idx="49">
                  <c:v>0</c:v>
                </c:pt>
                <c:pt idx="50">
                  <c:v>3.36</c:v>
                </c:pt>
                <c:pt idx="51">
                  <c:v>3.14</c:v>
                </c:pt>
                <c:pt idx="52">
                  <c:v>2.52</c:v>
                </c:pt>
                <c:pt idx="53">
                  <c:v>0</c:v>
                </c:pt>
                <c:pt idx="54">
                  <c:v>0</c:v>
                </c:pt>
                <c:pt idx="55">
                  <c:v>3.28</c:v>
                </c:pt>
                <c:pt idx="56">
                  <c:v>0.4</c:v>
                </c:pt>
                <c:pt idx="57">
                  <c:v>0</c:v>
                </c:pt>
                <c:pt idx="58">
                  <c:v>0</c:v>
                </c:pt>
                <c:pt idx="59">
                  <c:v>3.52</c:v>
                </c:pt>
                <c:pt idx="60">
                  <c:v>3.96</c:v>
                </c:pt>
                <c:pt idx="61">
                  <c:v>4.3600000000000003</c:v>
                </c:pt>
                <c:pt idx="62">
                  <c:v>0</c:v>
                </c:pt>
                <c:pt idx="63">
                  <c:v>0</c:v>
                </c:pt>
                <c:pt idx="64">
                  <c:v>3.52</c:v>
                </c:pt>
                <c:pt idx="65">
                  <c:v>0</c:v>
                </c:pt>
                <c:pt idx="66">
                  <c:v>0</c:v>
                </c:pt>
                <c:pt idx="67">
                  <c:v>0</c:v>
                </c:pt>
                <c:pt idx="68">
                  <c:v>0</c:v>
                </c:pt>
                <c:pt idx="69">
                  <c:v>3.36</c:v>
                </c:pt>
                <c:pt idx="70">
                  <c:v>0</c:v>
                </c:pt>
                <c:pt idx="71">
                  <c:v>0</c:v>
                </c:pt>
                <c:pt idx="72">
                  <c:v>3.88</c:v>
                </c:pt>
                <c:pt idx="73">
                  <c:v>0</c:v>
                </c:pt>
                <c:pt idx="74">
                  <c:v>0</c:v>
                </c:pt>
                <c:pt idx="75">
                  <c:v>0</c:v>
                </c:pt>
                <c:pt idx="76">
                  <c:v>3.84</c:v>
                </c:pt>
                <c:pt idx="77">
                  <c:v>0</c:v>
                </c:pt>
                <c:pt idx="78">
                  <c:v>4.1500000000000004</c:v>
                </c:pt>
                <c:pt idx="79">
                  <c:v>3.82</c:v>
                </c:pt>
                <c:pt idx="80">
                  <c:v>4.21</c:v>
                </c:pt>
                <c:pt idx="81">
                  <c:v>0</c:v>
                </c:pt>
                <c:pt idx="82">
                  <c:v>0</c:v>
                </c:pt>
                <c:pt idx="83">
                  <c:v>3.32</c:v>
                </c:pt>
                <c:pt idx="84">
                  <c:v>0</c:v>
                </c:pt>
                <c:pt idx="85">
                  <c:v>0</c:v>
                </c:pt>
                <c:pt idx="86">
                  <c:v>2.48</c:v>
                </c:pt>
                <c:pt idx="87">
                  <c:v>3.72</c:v>
                </c:pt>
                <c:pt idx="88">
                  <c:v>0</c:v>
                </c:pt>
                <c:pt idx="89">
                  <c:v>0</c:v>
                </c:pt>
                <c:pt idx="90">
                  <c:v>0</c:v>
                </c:pt>
                <c:pt idx="91">
                  <c:v>3.12</c:v>
                </c:pt>
                <c:pt idx="92">
                  <c:v>2.3199999999999998</c:v>
                </c:pt>
                <c:pt idx="93">
                  <c:v>0</c:v>
                </c:pt>
                <c:pt idx="94">
                  <c:v>0</c:v>
                </c:pt>
                <c:pt idx="95">
                  <c:v>2.6</c:v>
                </c:pt>
                <c:pt idx="96">
                  <c:v>0</c:v>
                </c:pt>
                <c:pt idx="97">
                  <c:v>0</c:v>
                </c:pt>
                <c:pt idx="98">
                  <c:v>2.48</c:v>
                </c:pt>
                <c:pt idx="99">
                  <c:v>0</c:v>
                </c:pt>
                <c:pt idx="100">
                  <c:v>0</c:v>
                </c:pt>
                <c:pt idx="101">
                  <c:v>3.32</c:v>
                </c:pt>
                <c:pt idx="102">
                  <c:v>3.36</c:v>
                </c:pt>
                <c:pt idx="103">
                  <c:v>0</c:v>
                </c:pt>
                <c:pt idx="104">
                  <c:v>0</c:v>
                </c:pt>
                <c:pt idx="105">
                  <c:v>3.76</c:v>
                </c:pt>
                <c:pt idx="106">
                  <c:v>3.44</c:v>
                </c:pt>
                <c:pt idx="107">
                  <c:v>0</c:v>
                </c:pt>
                <c:pt idx="108">
                  <c:v>0</c:v>
                </c:pt>
                <c:pt idx="109">
                  <c:v>3.52</c:v>
                </c:pt>
                <c:pt idx="110">
                  <c:v>0</c:v>
                </c:pt>
                <c:pt idx="111">
                  <c:v>0</c:v>
                </c:pt>
                <c:pt idx="112">
                  <c:v>3.88</c:v>
                </c:pt>
                <c:pt idx="113">
                  <c:v>0</c:v>
                </c:pt>
                <c:pt idx="114">
                  <c:v>0</c:v>
                </c:pt>
                <c:pt idx="115">
                  <c:v>3.2</c:v>
                </c:pt>
                <c:pt idx="116">
                  <c:v>0</c:v>
                </c:pt>
                <c:pt idx="117">
                  <c:v>0</c:v>
                </c:pt>
                <c:pt idx="118">
                  <c:v>4.62</c:v>
                </c:pt>
                <c:pt idx="119">
                  <c:v>0</c:v>
                </c:pt>
                <c:pt idx="120">
                  <c:v>0</c:v>
                </c:pt>
                <c:pt idx="121">
                  <c:v>3.12</c:v>
                </c:pt>
                <c:pt idx="122">
                  <c:v>3.58</c:v>
                </c:pt>
                <c:pt idx="123">
                  <c:v>0</c:v>
                </c:pt>
                <c:pt idx="124">
                  <c:v>0</c:v>
                </c:pt>
                <c:pt idx="125">
                  <c:v>4.08</c:v>
                </c:pt>
                <c:pt idx="126">
                  <c:v>2.48</c:v>
                </c:pt>
                <c:pt idx="127">
                  <c:v>0</c:v>
                </c:pt>
                <c:pt idx="128">
                  <c:v>0</c:v>
                </c:pt>
                <c:pt idx="129">
                  <c:v>3.12</c:v>
                </c:pt>
                <c:pt idx="130">
                  <c:v>3.56</c:v>
                </c:pt>
                <c:pt idx="131">
                  <c:v>0</c:v>
                </c:pt>
                <c:pt idx="132">
                  <c:v>0</c:v>
                </c:pt>
                <c:pt idx="133">
                  <c:v>2.08</c:v>
                </c:pt>
                <c:pt idx="134">
                  <c:v>3.16</c:v>
                </c:pt>
                <c:pt idx="135">
                  <c:v>0</c:v>
                </c:pt>
                <c:pt idx="136">
                  <c:v>0</c:v>
                </c:pt>
                <c:pt idx="137">
                  <c:v>3.2</c:v>
                </c:pt>
                <c:pt idx="138">
                  <c:v>2.16</c:v>
                </c:pt>
                <c:pt idx="139">
                  <c:v>0</c:v>
                </c:pt>
                <c:pt idx="140">
                  <c:v>0</c:v>
                </c:pt>
                <c:pt idx="141">
                  <c:v>3.24</c:v>
                </c:pt>
                <c:pt idx="142">
                  <c:v>0</c:v>
                </c:pt>
                <c:pt idx="143">
                  <c:v>0</c:v>
                </c:pt>
                <c:pt idx="144">
                  <c:v>1.84</c:v>
                </c:pt>
                <c:pt idx="145">
                  <c:v>0</c:v>
                </c:pt>
                <c:pt idx="146">
                  <c:v>0</c:v>
                </c:pt>
                <c:pt idx="147">
                  <c:v>3.24</c:v>
                </c:pt>
                <c:pt idx="148">
                  <c:v>3.52</c:v>
                </c:pt>
                <c:pt idx="149">
                  <c:v>0</c:v>
                </c:pt>
                <c:pt idx="150">
                  <c:v>0</c:v>
                </c:pt>
                <c:pt idx="151">
                  <c:v>4.24</c:v>
                </c:pt>
                <c:pt idx="152">
                  <c:v>2.56</c:v>
                </c:pt>
                <c:pt idx="153">
                  <c:v>0</c:v>
                </c:pt>
                <c:pt idx="154">
                  <c:v>0</c:v>
                </c:pt>
                <c:pt idx="155">
                  <c:v>3.04</c:v>
                </c:pt>
                <c:pt idx="156">
                  <c:v>0</c:v>
                </c:pt>
                <c:pt idx="157">
                  <c:v>0</c:v>
                </c:pt>
                <c:pt idx="158">
                  <c:v>3.21</c:v>
                </c:pt>
                <c:pt idx="159">
                  <c:v>4.12</c:v>
                </c:pt>
                <c:pt idx="160">
                  <c:v>3.36</c:v>
                </c:pt>
                <c:pt idx="161">
                  <c:v>0</c:v>
                </c:pt>
                <c:pt idx="162">
                  <c:v>0</c:v>
                </c:pt>
                <c:pt idx="163">
                  <c:v>2.72</c:v>
                </c:pt>
                <c:pt idx="164">
                  <c:v>0</c:v>
                </c:pt>
                <c:pt idx="165">
                  <c:v>3.2</c:v>
                </c:pt>
                <c:pt idx="166">
                  <c:v>2.96</c:v>
                </c:pt>
                <c:pt idx="167">
                  <c:v>0</c:v>
                </c:pt>
                <c:pt idx="168">
                  <c:v>2.52</c:v>
                </c:pt>
                <c:pt idx="169">
                  <c:v>2.4</c:v>
                </c:pt>
                <c:pt idx="170">
                  <c:v>0</c:v>
                </c:pt>
                <c:pt idx="171" formatCode="0.00">
                  <c:v>0</c:v>
                </c:pt>
                <c:pt idx="172">
                  <c:v>2.56</c:v>
                </c:pt>
                <c:pt idx="173" formatCode="0.00">
                  <c:v>0</c:v>
                </c:pt>
                <c:pt idx="174" formatCode="0.00">
                  <c:v>0</c:v>
                </c:pt>
                <c:pt idx="175" formatCode="0.00">
                  <c:v>2.84</c:v>
                </c:pt>
                <c:pt idx="176" formatCode="0.00">
                  <c:v>0</c:v>
                </c:pt>
                <c:pt idx="177" formatCode="0.00">
                  <c:v>0</c:v>
                </c:pt>
                <c:pt idx="178">
                  <c:v>2.84</c:v>
                </c:pt>
                <c:pt idx="179">
                  <c:v>3.02</c:v>
                </c:pt>
                <c:pt idx="180">
                  <c:v>0</c:v>
                </c:pt>
                <c:pt idx="181">
                  <c:v>0</c:v>
                </c:pt>
                <c:pt idx="182">
                  <c:v>3.68</c:v>
                </c:pt>
                <c:pt idx="183">
                  <c:v>0</c:v>
                </c:pt>
                <c:pt idx="184">
                  <c:v>0</c:v>
                </c:pt>
                <c:pt idx="185">
                  <c:v>3.52</c:v>
                </c:pt>
                <c:pt idx="186">
                  <c:v>2.84</c:v>
                </c:pt>
                <c:pt idx="187">
                  <c:v>2.8</c:v>
                </c:pt>
                <c:pt idx="188">
                  <c:v>0</c:v>
                </c:pt>
                <c:pt idx="189">
                  <c:v>0</c:v>
                </c:pt>
                <c:pt idx="190">
                  <c:v>2.72</c:v>
                </c:pt>
                <c:pt idx="191">
                  <c:v>3.2</c:v>
                </c:pt>
                <c:pt idx="192">
                  <c:v>3.08</c:v>
                </c:pt>
                <c:pt idx="193">
                  <c:v>0</c:v>
                </c:pt>
                <c:pt idx="194">
                  <c:v>0</c:v>
                </c:pt>
                <c:pt idx="195">
                  <c:v>3.48</c:v>
                </c:pt>
                <c:pt idx="196">
                  <c:v>0</c:v>
                </c:pt>
                <c:pt idx="197">
                  <c:v>0</c:v>
                </c:pt>
                <c:pt idx="198">
                  <c:v>3.72</c:v>
                </c:pt>
                <c:pt idx="199">
                  <c:v>3.72</c:v>
                </c:pt>
                <c:pt idx="200">
                  <c:v>0</c:v>
                </c:pt>
                <c:pt idx="201">
                  <c:v>0</c:v>
                </c:pt>
                <c:pt idx="202">
                  <c:v>3.55</c:v>
                </c:pt>
                <c:pt idx="203">
                  <c:v>3.5</c:v>
                </c:pt>
                <c:pt idx="204">
                  <c:v>0</c:v>
                </c:pt>
                <c:pt idx="205">
                  <c:v>0</c:v>
                </c:pt>
                <c:pt idx="206">
                  <c:v>3.64</c:v>
                </c:pt>
                <c:pt idx="207">
                  <c:v>0</c:v>
                </c:pt>
                <c:pt idx="208">
                  <c:v>3.56</c:v>
                </c:pt>
                <c:pt idx="209">
                  <c:v>0</c:v>
                </c:pt>
                <c:pt idx="210">
                  <c:v>0</c:v>
                </c:pt>
                <c:pt idx="211">
                  <c:v>3.96</c:v>
                </c:pt>
                <c:pt idx="212">
                  <c:v>5.16</c:v>
                </c:pt>
                <c:pt idx="213">
                  <c:v>0</c:v>
                </c:pt>
                <c:pt idx="214">
                  <c:v>0</c:v>
                </c:pt>
                <c:pt idx="215">
                  <c:v>4</c:v>
                </c:pt>
                <c:pt idx="216">
                  <c:v>0</c:v>
                </c:pt>
                <c:pt idx="217">
                  <c:v>0</c:v>
                </c:pt>
                <c:pt idx="218">
                  <c:v>3.68</c:v>
                </c:pt>
                <c:pt idx="219">
                  <c:v>3.88</c:v>
                </c:pt>
                <c:pt idx="220">
                  <c:v>0</c:v>
                </c:pt>
                <c:pt idx="221">
                  <c:v>0</c:v>
                </c:pt>
                <c:pt idx="222">
                  <c:v>3.88</c:v>
                </c:pt>
                <c:pt idx="223">
                  <c:v>2.76</c:v>
                </c:pt>
                <c:pt idx="224">
                  <c:v>0</c:v>
                </c:pt>
                <c:pt idx="225">
                  <c:v>0</c:v>
                </c:pt>
                <c:pt idx="226">
                  <c:v>2.72</c:v>
                </c:pt>
                <c:pt idx="227">
                  <c:v>0</c:v>
                </c:pt>
                <c:pt idx="228">
                  <c:v>0</c:v>
                </c:pt>
                <c:pt idx="229">
                  <c:v>2.72</c:v>
                </c:pt>
                <c:pt idx="230">
                  <c:v>0</c:v>
                </c:pt>
                <c:pt idx="231">
                  <c:v>0</c:v>
                </c:pt>
                <c:pt idx="232">
                  <c:v>3.18</c:v>
                </c:pt>
                <c:pt idx="233">
                  <c:v>2.76</c:v>
                </c:pt>
                <c:pt idx="234">
                  <c:v>0</c:v>
                </c:pt>
                <c:pt idx="235">
                  <c:v>0</c:v>
                </c:pt>
                <c:pt idx="236">
                  <c:v>2.78</c:v>
                </c:pt>
                <c:pt idx="237">
                  <c:v>2.2400000000000002</c:v>
                </c:pt>
                <c:pt idx="238">
                  <c:v>0</c:v>
                </c:pt>
                <c:pt idx="239">
                  <c:v>0</c:v>
                </c:pt>
                <c:pt idx="240">
                  <c:v>3.08</c:v>
                </c:pt>
                <c:pt idx="241">
                  <c:v>0</c:v>
                </c:pt>
                <c:pt idx="242">
                  <c:v>0</c:v>
                </c:pt>
                <c:pt idx="243">
                  <c:v>1.04</c:v>
                </c:pt>
                <c:pt idx="244">
                  <c:v>2.96</c:v>
                </c:pt>
                <c:pt idx="245">
                  <c:v>0</c:v>
                </c:pt>
                <c:pt idx="246">
                  <c:v>0</c:v>
                </c:pt>
                <c:pt idx="247">
                  <c:v>2.92</c:v>
                </c:pt>
                <c:pt idx="248">
                  <c:v>0</c:v>
                </c:pt>
                <c:pt idx="249">
                  <c:v>0</c:v>
                </c:pt>
                <c:pt idx="250">
                  <c:v>1.6</c:v>
                </c:pt>
                <c:pt idx="251">
                  <c:v>0</c:v>
                </c:pt>
                <c:pt idx="252">
                  <c:v>1.1200000000000001</c:v>
                </c:pt>
                <c:pt idx="253">
                  <c:v>3.16</c:v>
                </c:pt>
                <c:pt idx="254">
                  <c:v>0</c:v>
                </c:pt>
                <c:pt idx="255">
                  <c:v>0</c:v>
                </c:pt>
                <c:pt idx="256">
                  <c:v>2.84</c:v>
                </c:pt>
                <c:pt idx="257">
                  <c:v>2.92</c:v>
                </c:pt>
                <c:pt idx="258">
                  <c:v>2.88</c:v>
                </c:pt>
                <c:pt idx="259">
                  <c:v>0</c:v>
                </c:pt>
                <c:pt idx="260">
                  <c:v>0</c:v>
                </c:pt>
                <c:pt idx="261">
                  <c:v>2.88</c:v>
                </c:pt>
                <c:pt idx="262">
                  <c:v>2.92</c:v>
                </c:pt>
                <c:pt idx="263">
                  <c:v>2.92</c:v>
                </c:pt>
                <c:pt idx="264">
                  <c:v>0</c:v>
                </c:pt>
                <c:pt idx="265">
                  <c:v>0</c:v>
                </c:pt>
                <c:pt idx="266">
                  <c:v>2.4</c:v>
                </c:pt>
                <c:pt idx="267">
                  <c:v>2.64</c:v>
                </c:pt>
                <c:pt idx="268">
                  <c:v>0</c:v>
                </c:pt>
                <c:pt idx="269">
                  <c:v>0</c:v>
                </c:pt>
                <c:pt idx="270">
                  <c:v>2.44</c:v>
                </c:pt>
                <c:pt idx="271">
                  <c:v>2.64</c:v>
                </c:pt>
                <c:pt idx="272">
                  <c:v>0</c:v>
                </c:pt>
                <c:pt idx="273">
                  <c:v>0</c:v>
                </c:pt>
                <c:pt idx="274">
                  <c:v>2.88</c:v>
                </c:pt>
                <c:pt idx="275">
                  <c:v>0</c:v>
                </c:pt>
                <c:pt idx="276">
                  <c:v>0</c:v>
                </c:pt>
                <c:pt idx="277">
                  <c:v>0</c:v>
                </c:pt>
                <c:pt idx="278">
                  <c:v>0</c:v>
                </c:pt>
                <c:pt idx="279">
                  <c:v>3.28</c:v>
                </c:pt>
                <c:pt idx="280">
                  <c:v>3.24</c:v>
                </c:pt>
                <c:pt idx="281">
                  <c:v>0</c:v>
                </c:pt>
                <c:pt idx="282">
                  <c:v>0</c:v>
                </c:pt>
                <c:pt idx="283">
                  <c:v>3.08</c:v>
                </c:pt>
                <c:pt idx="284">
                  <c:v>3.08</c:v>
                </c:pt>
                <c:pt idx="285">
                  <c:v>3</c:v>
                </c:pt>
                <c:pt idx="286">
                  <c:v>0</c:v>
                </c:pt>
                <c:pt idx="287">
                  <c:v>3.72</c:v>
                </c:pt>
                <c:pt idx="288">
                  <c:v>0</c:v>
                </c:pt>
                <c:pt idx="289">
                  <c:v>0</c:v>
                </c:pt>
                <c:pt idx="290">
                  <c:v>0</c:v>
                </c:pt>
                <c:pt idx="291">
                  <c:v>0</c:v>
                </c:pt>
                <c:pt idx="292">
                  <c:v>3.4</c:v>
                </c:pt>
                <c:pt idx="293">
                  <c:v>3.28</c:v>
                </c:pt>
                <c:pt idx="294">
                  <c:v>0</c:v>
                </c:pt>
                <c:pt idx="295">
                  <c:v>0</c:v>
                </c:pt>
                <c:pt idx="296">
                  <c:v>3.52</c:v>
                </c:pt>
                <c:pt idx="297">
                  <c:v>0</c:v>
                </c:pt>
                <c:pt idx="298">
                  <c:v>0</c:v>
                </c:pt>
                <c:pt idx="299">
                  <c:v>3.44</c:v>
                </c:pt>
                <c:pt idx="300">
                  <c:v>3.28</c:v>
                </c:pt>
                <c:pt idx="301">
                  <c:v>0</c:v>
                </c:pt>
                <c:pt idx="302">
                  <c:v>0</c:v>
                </c:pt>
                <c:pt idx="303">
                  <c:v>4</c:v>
                </c:pt>
                <c:pt idx="304">
                  <c:v>0</c:v>
                </c:pt>
                <c:pt idx="305">
                  <c:v>0</c:v>
                </c:pt>
                <c:pt idx="306">
                  <c:v>2.72</c:v>
                </c:pt>
                <c:pt idx="307">
                  <c:v>3.2</c:v>
                </c:pt>
                <c:pt idx="308">
                  <c:v>3.68</c:v>
                </c:pt>
                <c:pt idx="309">
                  <c:v>0</c:v>
                </c:pt>
                <c:pt idx="310">
                  <c:v>0</c:v>
                </c:pt>
                <c:pt idx="311">
                  <c:v>0</c:v>
                </c:pt>
                <c:pt idx="312">
                  <c:v>3.68</c:v>
                </c:pt>
                <c:pt idx="313">
                  <c:v>0</c:v>
                </c:pt>
                <c:pt idx="314">
                  <c:v>0</c:v>
                </c:pt>
                <c:pt idx="315">
                  <c:v>3.04</c:v>
                </c:pt>
                <c:pt idx="316">
                  <c:v>0</c:v>
                </c:pt>
                <c:pt idx="317">
                  <c:v>0</c:v>
                </c:pt>
                <c:pt idx="318">
                  <c:v>3.28</c:v>
                </c:pt>
                <c:pt idx="319">
                  <c:v>0</c:v>
                </c:pt>
                <c:pt idx="320">
                  <c:v>0</c:v>
                </c:pt>
                <c:pt idx="321">
                  <c:v>3.72</c:v>
                </c:pt>
                <c:pt idx="322">
                  <c:v>2.92</c:v>
                </c:pt>
                <c:pt idx="323">
                  <c:v>0</c:v>
                </c:pt>
                <c:pt idx="324">
                  <c:v>0</c:v>
                </c:pt>
                <c:pt idx="325">
                  <c:v>3.76</c:v>
                </c:pt>
                <c:pt idx="326">
                  <c:v>3.16</c:v>
                </c:pt>
                <c:pt idx="327">
                  <c:v>0</c:v>
                </c:pt>
                <c:pt idx="328">
                  <c:v>0</c:v>
                </c:pt>
                <c:pt idx="329">
                  <c:v>3.28</c:v>
                </c:pt>
                <c:pt idx="330">
                  <c:v>0</c:v>
                </c:pt>
                <c:pt idx="331">
                  <c:v>0</c:v>
                </c:pt>
                <c:pt idx="332">
                  <c:v>3.4</c:v>
                </c:pt>
                <c:pt idx="333">
                  <c:v>0</c:v>
                </c:pt>
                <c:pt idx="334">
                  <c:v>0</c:v>
                </c:pt>
                <c:pt idx="335">
                  <c:v>3.68</c:v>
                </c:pt>
                <c:pt idx="336">
                  <c:v>0</c:v>
                </c:pt>
                <c:pt idx="337">
                  <c:v>0</c:v>
                </c:pt>
                <c:pt idx="338">
                  <c:v>3.12</c:v>
                </c:pt>
                <c:pt idx="339">
                  <c:v>3.24</c:v>
                </c:pt>
                <c:pt idx="340">
                  <c:v>0</c:v>
                </c:pt>
                <c:pt idx="341">
                  <c:v>0</c:v>
                </c:pt>
              </c:numCache>
            </c:numRef>
          </c:val>
          <c:extLst>
            <c:ext xmlns:c16="http://schemas.microsoft.com/office/drawing/2014/chart" uri="{C3380CC4-5D6E-409C-BE32-E72D297353CC}">
              <c16:uniqueId val="{00000012-3E2D-4A71-B075-2D3D1A2C5C33}"/>
            </c:ext>
          </c:extLst>
        </c:ser>
        <c:ser>
          <c:idx val="19"/>
          <c:order val="19"/>
          <c:tx>
            <c:strRef>
              <c:f>NOVIEMBRE!$T$11</c:f>
              <c:strCache>
                <c:ptCount val="1"/>
                <c:pt idx="0">
                  <c:v>16,00</c:v>
                </c:pt>
              </c:strCache>
            </c:strRef>
          </c:tx>
          <c:spPr>
            <a:solidFill>
              <a:schemeClr val="accent2">
                <a:lumMod val="80000"/>
              </a:schemeClr>
            </a:solidFill>
            <a:ln>
              <a:noFill/>
            </a:ln>
            <a:effectLst/>
          </c:spPr>
          <c:invertIfNegative val="0"/>
          <c:val>
            <c:numRef>
              <c:f>NOVIEMBRE!$T$12:$T$353</c:f>
              <c:numCache>
                <c:formatCode>General</c:formatCode>
                <c:ptCount val="342"/>
                <c:pt idx="0">
                  <c:v>6.64</c:v>
                </c:pt>
                <c:pt idx="1">
                  <c:v>0</c:v>
                </c:pt>
                <c:pt idx="2">
                  <c:v>0</c:v>
                </c:pt>
                <c:pt idx="3">
                  <c:v>3.28</c:v>
                </c:pt>
                <c:pt idx="4">
                  <c:v>0</c:v>
                </c:pt>
                <c:pt idx="5">
                  <c:v>0</c:v>
                </c:pt>
                <c:pt idx="6">
                  <c:v>2.92</c:v>
                </c:pt>
                <c:pt idx="7">
                  <c:v>4.04</c:v>
                </c:pt>
                <c:pt idx="8">
                  <c:v>0</c:v>
                </c:pt>
                <c:pt idx="9">
                  <c:v>0</c:v>
                </c:pt>
                <c:pt idx="10">
                  <c:v>2.72</c:v>
                </c:pt>
                <c:pt idx="11">
                  <c:v>0</c:v>
                </c:pt>
                <c:pt idx="12">
                  <c:v>0</c:v>
                </c:pt>
                <c:pt idx="13">
                  <c:v>0</c:v>
                </c:pt>
                <c:pt idx="14">
                  <c:v>0</c:v>
                </c:pt>
                <c:pt idx="15">
                  <c:v>2.92</c:v>
                </c:pt>
                <c:pt idx="16">
                  <c:v>2.92</c:v>
                </c:pt>
                <c:pt idx="17">
                  <c:v>0</c:v>
                </c:pt>
                <c:pt idx="18">
                  <c:v>0</c:v>
                </c:pt>
                <c:pt idx="19">
                  <c:v>2.76</c:v>
                </c:pt>
                <c:pt idx="20">
                  <c:v>3.16</c:v>
                </c:pt>
                <c:pt idx="21">
                  <c:v>0</c:v>
                </c:pt>
                <c:pt idx="22">
                  <c:v>0</c:v>
                </c:pt>
                <c:pt idx="23">
                  <c:v>3.44</c:v>
                </c:pt>
                <c:pt idx="24">
                  <c:v>0</c:v>
                </c:pt>
                <c:pt idx="25">
                  <c:v>0</c:v>
                </c:pt>
                <c:pt idx="26">
                  <c:v>4.6399999999999997</c:v>
                </c:pt>
                <c:pt idx="27">
                  <c:v>0</c:v>
                </c:pt>
                <c:pt idx="28">
                  <c:v>0</c:v>
                </c:pt>
                <c:pt idx="29">
                  <c:v>4.04</c:v>
                </c:pt>
                <c:pt idx="30">
                  <c:v>0</c:v>
                </c:pt>
                <c:pt idx="31">
                  <c:v>0</c:v>
                </c:pt>
                <c:pt idx="32">
                  <c:v>4.2</c:v>
                </c:pt>
                <c:pt idx="33">
                  <c:v>4.24</c:v>
                </c:pt>
                <c:pt idx="34">
                  <c:v>0</c:v>
                </c:pt>
                <c:pt idx="35">
                  <c:v>0</c:v>
                </c:pt>
                <c:pt idx="36">
                  <c:v>3.64</c:v>
                </c:pt>
                <c:pt idx="37">
                  <c:v>0</c:v>
                </c:pt>
                <c:pt idx="38">
                  <c:v>0</c:v>
                </c:pt>
                <c:pt idx="39">
                  <c:v>3.32</c:v>
                </c:pt>
                <c:pt idx="40">
                  <c:v>0</c:v>
                </c:pt>
                <c:pt idx="41">
                  <c:v>0</c:v>
                </c:pt>
                <c:pt idx="42">
                  <c:v>4.5599999999999996</c:v>
                </c:pt>
                <c:pt idx="43">
                  <c:v>4.92</c:v>
                </c:pt>
                <c:pt idx="44">
                  <c:v>4.08</c:v>
                </c:pt>
                <c:pt idx="45">
                  <c:v>0</c:v>
                </c:pt>
                <c:pt idx="46">
                  <c:v>0</c:v>
                </c:pt>
                <c:pt idx="47">
                  <c:v>4.24</c:v>
                </c:pt>
                <c:pt idx="48">
                  <c:v>3.06</c:v>
                </c:pt>
                <c:pt idx="49">
                  <c:v>0</c:v>
                </c:pt>
                <c:pt idx="50">
                  <c:v>4.3099999999999996</c:v>
                </c:pt>
                <c:pt idx="51">
                  <c:v>4.08</c:v>
                </c:pt>
                <c:pt idx="52">
                  <c:v>3.2</c:v>
                </c:pt>
                <c:pt idx="53">
                  <c:v>0</c:v>
                </c:pt>
                <c:pt idx="54">
                  <c:v>0</c:v>
                </c:pt>
                <c:pt idx="55">
                  <c:v>3.6</c:v>
                </c:pt>
                <c:pt idx="56">
                  <c:v>3.96</c:v>
                </c:pt>
                <c:pt idx="57">
                  <c:v>0</c:v>
                </c:pt>
                <c:pt idx="58">
                  <c:v>0</c:v>
                </c:pt>
                <c:pt idx="59">
                  <c:v>4</c:v>
                </c:pt>
                <c:pt idx="60">
                  <c:v>4.5599999999999996</c:v>
                </c:pt>
                <c:pt idx="61">
                  <c:v>3.96</c:v>
                </c:pt>
                <c:pt idx="62">
                  <c:v>0</c:v>
                </c:pt>
                <c:pt idx="63">
                  <c:v>0</c:v>
                </c:pt>
                <c:pt idx="64">
                  <c:v>3.72</c:v>
                </c:pt>
                <c:pt idx="65">
                  <c:v>0</c:v>
                </c:pt>
                <c:pt idx="66">
                  <c:v>0</c:v>
                </c:pt>
                <c:pt idx="67">
                  <c:v>0</c:v>
                </c:pt>
                <c:pt idx="68">
                  <c:v>0</c:v>
                </c:pt>
                <c:pt idx="69">
                  <c:v>4</c:v>
                </c:pt>
                <c:pt idx="70">
                  <c:v>0</c:v>
                </c:pt>
                <c:pt idx="71">
                  <c:v>0</c:v>
                </c:pt>
                <c:pt idx="72">
                  <c:v>5.72</c:v>
                </c:pt>
                <c:pt idx="73">
                  <c:v>0</c:v>
                </c:pt>
                <c:pt idx="74">
                  <c:v>0</c:v>
                </c:pt>
                <c:pt idx="75">
                  <c:v>0</c:v>
                </c:pt>
                <c:pt idx="76">
                  <c:v>4.08</c:v>
                </c:pt>
                <c:pt idx="77">
                  <c:v>0</c:v>
                </c:pt>
                <c:pt idx="78">
                  <c:v>4</c:v>
                </c:pt>
                <c:pt idx="79">
                  <c:v>3.88</c:v>
                </c:pt>
                <c:pt idx="80">
                  <c:v>4.08</c:v>
                </c:pt>
                <c:pt idx="81">
                  <c:v>0</c:v>
                </c:pt>
                <c:pt idx="82">
                  <c:v>0</c:v>
                </c:pt>
                <c:pt idx="83">
                  <c:v>4.32</c:v>
                </c:pt>
                <c:pt idx="84">
                  <c:v>0</c:v>
                </c:pt>
                <c:pt idx="85">
                  <c:v>0</c:v>
                </c:pt>
                <c:pt idx="86">
                  <c:v>4</c:v>
                </c:pt>
                <c:pt idx="87">
                  <c:v>5.12</c:v>
                </c:pt>
                <c:pt idx="88">
                  <c:v>0</c:v>
                </c:pt>
                <c:pt idx="89">
                  <c:v>0</c:v>
                </c:pt>
                <c:pt idx="90">
                  <c:v>0</c:v>
                </c:pt>
                <c:pt idx="91">
                  <c:v>4.3600000000000003</c:v>
                </c:pt>
                <c:pt idx="92">
                  <c:v>3.88</c:v>
                </c:pt>
                <c:pt idx="93">
                  <c:v>0</c:v>
                </c:pt>
                <c:pt idx="94">
                  <c:v>0</c:v>
                </c:pt>
                <c:pt idx="95">
                  <c:v>3.44</c:v>
                </c:pt>
                <c:pt idx="96">
                  <c:v>0</c:v>
                </c:pt>
                <c:pt idx="97">
                  <c:v>0</c:v>
                </c:pt>
                <c:pt idx="98">
                  <c:v>4.92</c:v>
                </c:pt>
                <c:pt idx="99">
                  <c:v>0</c:v>
                </c:pt>
                <c:pt idx="100">
                  <c:v>0</c:v>
                </c:pt>
                <c:pt idx="101">
                  <c:v>3.64</c:v>
                </c:pt>
                <c:pt idx="102">
                  <c:v>3.96</c:v>
                </c:pt>
                <c:pt idx="103">
                  <c:v>0</c:v>
                </c:pt>
                <c:pt idx="104">
                  <c:v>0</c:v>
                </c:pt>
                <c:pt idx="105">
                  <c:v>3.8</c:v>
                </c:pt>
                <c:pt idx="106">
                  <c:v>4.12</c:v>
                </c:pt>
                <c:pt idx="107">
                  <c:v>0</c:v>
                </c:pt>
                <c:pt idx="108">
                  <c:v>0</c:v>
                </c:pt>
                <c:pt idx="109">
                  <c:v>3.84</c:v>
                </c:pt>
                <c:pt idx="110">
                  <c:v>0</c:v>
                </c:pt>
                <c:pt idx="111">
                  <c:v>0</c:v>
                </c:pt>
                <c:pt idx="112">
                  <c:v>3.24</c:v>
                </c:pt>
                <c:pt idx="113">
                  <c:v>0</c:v>
                </c:pt>
                <c:pt idx="114">
                  <c:v>0</c:v>
                </c:pt>
                <c:pt idx="115">
                  <c:v>3.4</c:v>
                </c:pt>
                <c:pt idx="116">
                  <c:v>0</c:v>
                </c:pt>
                <c:pt idx="117">
                  <c:v>0</c:v>
                </c:pt>
                <c:pt idx="118">
                  <c:v>4.32</c:v>
                </c:pt>
                <c:pt idx="119">
                  <c:v>0</c:v>
                </c:pt>
                <c:pt idx="120">
                  <c:v>0</c:v>
                </c:pt>
                <c:pt idx="121">
                  <c:v>3.96</c:v>
                </c:pt>
                <c:pt idx="122">
                  <c:v>2.86</c:v>
                </c:pt>
                <c:pt idx="123">
                  <c:v>0</c:v>
                </c:pt>
                <c:pt idx="124">
                  <c:v>0</c:v>
                </c:pt>
                <c:pt idx="125">
                  <c:v>4.5999999999999996</c:v>
                </c:pt>
                <c:pt idx="126">
                  <c:v>2.96</c:v>
                </c:pt>
                <c:pt idx="127">
                  <c:v>0</c:v>
                </c:pt>
                <c:pt idx="128">
                  <c:v>0</c:v>
                </c:pt>
                <c:pt idx="129">
                  <c:v>3.68</c:v>
                </c:pt>
                <c:pt idx="130">
                  <c:v>3.88</c:v>
                </c:pt>
                <c:pt idx="131">
                  <c:v>0</c:v>
                </c:pt>
                <c:pt idx="132">
                  <c:v>0</c:v>
                </c:pt>
                <c:pt idx="133">
                  <c:v>2.76</c:v>
                </c:pt>
                <c:pt idx="134">
                  <c:v>3.68</c:v>
                </c:pt>
                <c:pt idx="135">
                  <c:v>0</c:v>
                </c:pt>
                <c:pt idx="136">
                  <c:v>0</c:v>
                </c:pt>
                <c:pt idx="137">
                  <c:v>4.12</c:v>
                </c:pt>
                <c:pt idx="138">
                  <c:v>2.96</c:v>
                </c:pt>
                <c:pt idx="139">
                  <c:v>0</c:v>
                </c:pt>
                <c:pt idx="140">
                  <c:v>0</c:v>
                </c:pt>
                <c:pt idx="141">
                  <c:v>4.12</c:v>
                </c:pt>
                <c:pt idx="142">
                  <c:v>0</c:v>
                </c:pt>
                <c:pt idx="143">
                  <c:v>0</c:v>
                </c:pt>
                <c:pt idx="144">
                  <c:v>2.3199999999999998</c:v>
                </c:pt>
                <c:pt idx="145">
                  <c:v>0</c:v>
                </c:pt>
                <c:pt idx="146">
                  <c:v>0</c:v>
                </c:pt>
                <c:pt idx="147">
                  <c:v>3.18</c:v>
                </c:pt>
                <c:pt idx="148">
                  <c:v>3.06</c:v>
                </c:pt>
                <c:pt idx="149">
                  <c:v>0</c:v>
                </c:pt>
                <c:pt idx="150">
                  <c:v>0</c:v>
                </c:pt>
                <c:pt idx="151">
                  <c:v>3.16</c:v>
                </c:pt>
                <c:pt idx="152">
                  <c:v>3.28</c:v>
                </c:pt>
                <c:pt idx="153">
                  <c:v>0</c:v>
                </c:pt>
                <c:pt idx="154">
                  <c:v>0</c:v>
                </c:pt>
                <c:pt idx="155">
                  <c:v>3.6</c:v>
                </c:pt>
                <c:pt idx="156">
                  <c:v>0</c:v>
                </c:pt>
                <c:pt idx="157">
                  <c:v>0</c:v>
                </c:pt>
                <c:pt idx="158">
                  <c:v>3.04</c:v>
                </c:pt>
                <c:pt idx="159">
                  <c:v>4.0199999999999996</c:v>
                </c:pt>
                <c:pt idx="160">
                  <c:v>3.96</c:v>
                </c:pt>
                <c:pt idx="161">
                  <c:v>0</c:v>
                </c:pt>
                <c:pt idx="162">
                  <c:v>0</c:v>
                </c:pt>
                <c:pt idx="163">
                  <c:v>4</c:v>
                </c:pt>
                <c:pt idx="164">
                  <c:v>0</c:v>
                </c:pt>
                <c:pt idx="165">
                  <c:v>4.8</c:v>
                </c:pt>
                <c:pt idx="166">
                  <c:v>4</c:v>
                </c:pt>
                <c:pt idx="167">
                  <c:v>0</c:v>
                </c:pt>
                <c:pt idx="168">
                  <c:v>3.64</c:v>
                </c:pt>
                <c:pt idx="169">
                  <c:v>3.76</c:v>
                </c:pt>
                <c:pt idx="170">
                  <c:v>0</c:v>
                </c:pt>
                <c:pt idx="171" formatCode="0.00">
                  <c:v>0</c:v>
                </c:pt>
                <c:pt idx="172">
                  <c:v>4</c:v>
                </c:pt>
                <c:pt idx="173" formatCode="0.00">
                  <c:v>0</c:v>
                </c:pt>
                <c:pt idx="174" formatCode="0.00">
                  <c:v>0</c:v>
                </c:pt>
                <c:pt idx="175" formatCode="0.00">
                  <c:v>3.52</c:v>
                </c:pt>
                <c:pt idx="176" formatCode="0.00">
                  <c:v>0</c:v>
                </c:pt>
                <c:pt idx="177" formatCode="0.00">
                  <c:v>0</c:v>
                </c:pt>
                <c:pt idx="178">
                  <c:v>3.12</c:v>
                </c:pt>
                <c:pt idx="179">
                  <c:v>3</c:v>
                </c:pt>
                <c:pt idx="180">
                  <c:v>0</c:v>
                </c:pt>
                <c:pt idx="181">
                  <c:v>0</c:v>
                </c:pt>
                <c:pt idx="182">
                  <c:v>3.6</c:v>
                </c:pt>
                <c:pt idx="183">
                  <c:v>0</c:v>
                </c:pt>
                <c:pt idx="184">
                  <c:v>0</c:v>
                </c:pt>
                <c:pt idx="185">
                  <c:v>3.04</c:v>
                </c:pt>
                <c:pt idx="186">
                  <c:v>3.36</c:v>
                </c:pt>
                <c:pt idx="187">
                  <c:v>3.32</c:v>
                </c:pt>
                <c:pt idx="188">
                  <c:v>0</c:v>
                </c:pt>
                <c:pt idx="189">
                  <c:v>0</c:v>
                </c:pt>
                <c:pt idx="190">
                  <c:v>3.36</c:v>
                </c:pt>
                <c:pt idx="191">
                  <c:v>3.4</c:v>
                </c:pt>
                <c:pt idx="192">
                  <c:v>3.56</c:v>
                </c:pt>
                <c:pt idx="193">
                  <c:v>0</c:v>
                </c:pt>
                <c:pt idx="194">
                  <c:v>0</c:v>
                </c:pt>
                <c:pt idx="195">
                  <c:v>3.52</c:v>
                </c:pt>
                <c:pt idx="196">
                  <c:v>0</c:v>
                </c:pt>
                <c:pt idx="197">
                  <c:v>0</c:v>
                </c:pt>
                <c:pt idx="198">
                  <c:v>3.6</c:v>
                </c:pt>
                <c:pt idx="199">
                  <c:v>3.96</c:v>
                </c:pt>
                <c:pt idx="200">
                  <c:v>0</c:v>
                </c:pt>
                <c:pt idx="201">
                  <c:v>0</c:v>
                </c:pt>
                <c:pt idx="202">
                  <c:v>3.36</c:v>
                </c:pt>
                <c:pt idx="203">
                  <c:v>3.6</c:v>
                </c:pt>
                <c:pt idx="204">
                  <c:v>0</c:v>
                </c:pt>
                <c:pt idx="205">
                  <c:v>0</c:v>
                </c:pt>
                <c:pt idx="206">
                  <c:v>4.04</c:v>
                </c:pt>
                <c:pt idx="207">
                  <c:v>0</c:v>
                </c:pt>
                <c:pt idx="208">
                  <c:v>4.96</c:v>
                </c:pt>
                <c:pt idx="209">
                  <c:v>0</c:v>
                </c:pt>
                <c:pt idx="210">
                  <c:v>0</c:v>
                </c:pt>
                <c:pt idx="211">
                  <c:v>4.12</c:v>
                </c:pt>
                <c:pt idx="212">
                  <c:v>3.84</c:v>
                </c:pt>
                <c:pt idx="213">
                  <c:v>0</c:v>
                </c:pt>
                <c:pt idx="214">
                  <c:v>0</c:v>
                </c:pt>
                <c:pt idx="215">
                  <c:v>4.24</c:v>
                </c:pt>
                <c:pt idx="216">
                  <c:v>0</c:v>
                </c:pt>
                <c:pt idx="217">
                  <c:v>0</c:v>
                </c:pt>
                <c:pt idx="218">
                  <c:v>4.5199999999999996</c:v>
                </c:pt>
                <c:pt idx="219">
                  <c:v>5.08</c:v>
                </c:pt>
                <c:pt idx="220">
                  <c:v>0</c:v>
                </c:pt>
                <c:pt idx="221">
                  <c:v>0</c:v>
                </c:pt>
                <c:pt idx="222">
                  <c:v>4.6399999999999997</c:v>
                </c:pt>
                <c:pt idx="223">
                  <c:v>3.36</c:v>
                </c:pt>
                <c:pt idx="224">
                  <c:v>0</c:v>
                </c:pt>
                <c:pt idx="225">
                  <c:v>0</c:v>
                </c:pt>
                <c:pt idx="226">
                  <c:v>3.16</c:v>
                </c:pt>
                <c:pt idx="227">
                  <c:v>0</c:v>
                </c:pt>
                <c:pt idx="228">
                  <c:v>0</c:v>
                </c:pt>
                <c:pt idx="229">
                  <c:v>3.48</c:v>
                </c:pt>
                <c:pt idx="230">
                  <c:v>0</c:v>
                </c:pt>
                <c:pt idx="231">
                  <c:v>0</c:v>
                </c:pt>
                <c:pt idx="232">
                  <c:v>3.86</c:v>
                </c:pt>
                <c:pt idx="233">
                  <c:v>3.58</c:v>
                </c:pt>
                <c:pt idx="234">
                  <c:v>0</c:v>
                </c:pt>
                <c:pt idx="235">
                  <c:v>0</c:v>
                </c:pt>
                <c:pt idx="236">
                  <c:v>3.96</c:v>
                </c:pt>
                <c:pt idx="237">
                  <c:v>2.96</c:v>
                </c:pt>
                <c:pt idx="238">
                  <c:v>0</c:v>
                </c:pt>
                <c:pt idx="239">
                  <c:v>0</c:v>
                </c:pt>
                <c:pt idx="240">
                  <c:v>3.4</c:v>
                </c:pt>
                <c:pt idx="241">
                  <c:v>0</c:v>
                </c:pt>
                <c:pt idx="242">
                  <c:v>0</c:v>
                </c:pt>
                <c:pt idx="243">
                  <c:v>1.1599999999999999</c:v>
                </c:pt>
                <c:pt idx="244">
                  <c:v>3.36</c:v>
                </c:pt>
                <c:pt idx="245">
                  <c:v>0</c:v>
                </c:pt>
                <c:pt idx="246">
                  <c:v>0</c:v>
                </c:pt>
                <c:pt idx="247">
                  <c:v>3.4</c:v>
                </c:pt>
                <c:pt idx="248">
                  <c:v>0</c:v>
                </c:pt>
                <c:pt idx="249">
                  <c:v>0</c:v>
                </c:pt>
                <c:pt idx="250">
                  <c:v>1.68</c:v>
                </c:pt>
                <c:pt idx="251">
                  <c:v>0</c:v>
                </c:pt>
                <c:pt idx="252">
                  <c:v>1.28</c:v>
                </c:pt>
                <c:pt idx="253">
                  <c:v>4.5999999999999996</c:v>
                </c:pt>
                <c:pt idx="254">
                  <c:v>0</c:v>
                </c:pt>
                <c:pt idx="255">
                  <c:v>0</c:v>
                </c:pt>
                <c:pt idx="256">
                  <c:v>3.28</c:v>
                </c:pt>
                <c:pt idx="257">
                  <c:v>3.28</c:v>
                </c:pt>
                <c:pt idx="258">
                  <c:v>3.28</c:v>
                </c:pt>
                <c:pt idx="259">
                  <c:v>0</c:v>
                </c:pt>
                <c:pt idx="260">
                  <c:v>0</c:v>
                </c:pt>
                <c:pt idx="261">
                  <c:v>3.24</c:v>
                </c:pt>
                <c:pt idx="262">
                  <c:v>3.24</c:v>
                </c:pt>
                <c:pt idx="263">
                  <c:v>4.04</c:v>
                </c:pt>
                <c:pt idx="264">
                  <c:v>0</c:v>
                </c:pt>
                <c:pt idx="265">
                  <c:v>0</c:v>
                </c:pt>
                <c:pt idx="266">
                  <c:v>3.64</c:v>
                </c:pt>
                <c:pt idx="267">
                  <c:v>3.84</c:v>
                </c:pt>
                <c:pt idx="268">
                  <c:v>0</c:v>
                </c:pt>
                <c:pt idx="269">
                  <c:v>0</c:v>
                </c:pt>
                <c:pt idx="270">
                  <c:v>3.32</c:v>
                </c:pt>
                <c:pt idx="271">
                  <c:v>3.56</c:v>
                </c:pt>
                <c:pt idx="272">
                  <c:v>0</c:v>
                </c:pt>
                <c:pt idx="273">
                  <c:v>0</c:v>
                </c:pt>
                <c:pt idx="274">
                  <c:v>3.24</c:v>
                </c:pt>
                <c:pt idx="275">
                  <c:v>0</c:v>
                </c:pt>
                <c:pt idx="276">
                  <c:v>0</c:v>
                </c:pt>
                <c:pt idx="277">
                  <c:v>0</c:v>
                </c:pt>
                <c:pt idx="278">
                  <c:v>0</c:v>
                </c:pt>
                <c:pt idx="279">
                  <c:v>3.92</c:v>
                </c:pt>
                <c:pt idx="280">
                  <c:v>4.32</c:v>
                </c:pt>
                <c:pt idx="281">
                  <c:v>0</c:v>
                </c:pt>
                <c:pt idx="282">
                  <c:v>0</c:v>
                </c:pt>
                <c:pt idx="283">
                  <c:v>4.3600000000000003</c:v>
                </c:pt>
                <c:pt idx="284">
                  <c:v>3.88</c:v>
                </c:pt>
                <c:pt idx="285">
                  <c:v>3.36</c:v>
                </c:pt>
                <c:pt idx="286">
                  <c:v>0</c:v>
                </c:pt>
                <c:pt idx="287">
                  <c:v>3.96</c:v>
                </c:pt>
                <c:pt idx="288">
                  <c:v>0</c:v>
                </c:pt>
                <c:pt idx="289">
                  <c:v>0</c:v>
                </c:pt>
                <c:pt idx="290">
                  <c:v>0</c:v>
                </c:pt>
                <c:pt idx="291">
                  <c:v>0</c:v>
                </c:pt>
                <c:pt idx="292">
                  <c:v>3.8</c:v>
                </c:pt>
                <c:pt idx="293">
                  <c:v>3.48</c:v>
                </c:pt>
                <c:pt idx="294">
                  <c:v>0</c:v>
                </c:pt>
                <c:pt idx="295">
                  <c:v>0</c:v>
                </c:pt>
                <c:pt idx="296">
                  <c:v>3.88</c:v>
                </c:pt>
                <c:pt idx="297">
                  <c:v>0</c:v>
                </c:pt>
                <c:pt idx="298">
                  <c:v>0</c:v>
                </c:pt>
                <c:pt idx="299">
                  <c:v>3.56</c:v>
                </c:pt>
                <c:pt idx="300">
                  <c:v>4.32</c:v>
                </c:pt>
                <c:pt idx="301">
                  <c:v>0</c:v>
                </c:pt>
                <c:pt idx="302">
                  <c:v>0</c:v>
                </c:pt>
                <c:pt idx="303">
                  <c:v>4.04</c:v>
                </c:pt>
                <c:pt idx="304">
                  <c:v>0</c:v>
                </c:pt>
                <c:pt idx="305">
                  <c:v>0</c:v>
                </c:pt>
                <c:pt idx="306">
                  <c:v>2.92</c:v>
                </c:pt>
                <c:pt idx="307">
                  <c:v>3.24</c:v>
                </c:pt>
                <c:pt idx="308">
                  <c:v>4.08</c:v>
                </c:pt>
                <c:pt idx="309">
                  <c:v>0</c:v>
                </c:pt>
                <c:pt idx="310">
                  <c:v>0</c:v>
                </c:pt>
                <c:pt idx="311">
                  <c:v>0</c:v>
                </c:pt>
                <c:pt idx="312">
                  <c:v>4.08</c:v>
                </c:pt>
                <c:pt idx="313">
                  <c:v>0</c:v>
                </c:pt>
                <c:pt idx="314">
                  <c:v>0</c:v>
                </c:pt>
                <c:pt idx="315">
                  <c:v>3.72</c:v>
                </c:pt>
                <c:pt idx="316">
                  <c:v>0</c:v>
                </c:pt>
                <c:pt idx="317">
                  <c:v>0</c:v>
                </c:pt>
                <c:pt idx="318">
                  <c:v>4.04</c:v>
                </c:pt>
                <c:pt idx="319">
                  <c:v>0</c:v>
                </c:pt>
                <c:pt idx="320">
                  <c:v>0</c:v>
                </c:pt>
                <c:pt idx="321">
                  <c:v>4.5199999999999996</c:v>
                </c:pt>
                <c:pt idx="322">
                  <c:v>3.4</c:v>
                </c:pt>
                <c:pt idx="323">
                  <c:v>0</c:v>
                </c:pt>
                <c:pt idx="324">
                  <c:v>0</c:v>
                </c:pt>
                <c:pt idx="325">
                  <c:v>4.04</c:v>
                </c:pt>
                <c:pt idx="326">
                  <c:v>3.52</c:v>
                </c:pt>
                <c:pt idx="327">
                  <c:v>0</c:v>
                </c:pt>
                <c:pt idx="328">
                  <c:v>0</c:v>
                </c:pt>
                <c:pt idx="329">
                  <c:v>3.72</c:v>
                </c:pt>
                <c:pt idx="330">
                  <c:v>0</c:v>
                </c:pt>
                <c:pt idx="331">
                  <c:v>0</c:v>
                </c:pt>
                <c:pt idx="332">
                  <c:v>3.92</c:v>
                </c:pt>
                <c:pt idx="333">
                  <c:v>0</c:v>
                </c:pt>
                <c:pt idx="334">
                  <c:v>0</c:v>
                </c:pt>
                <c:pt idx="335">
                  <c:v>3.56</c:v>
                </c:pt>
                <c:pt idx="336">
                  <c:v>0</c:v>
                </c:pt>
                <c:pt idx="337">
                  <c:v>0</c:v>
                </c:pt>
                <c:pt idx="338">
                  <c:v>3.76</c:v>
                </c:pt>
                <c:pt idx="339">
                  <c:v>3.92</c:v>
                </c:pt>
                <c:pt idx="340">
                  <c:v>0</c:v>
                </c:pt>
                <c:pt idx="341">
                  <c:v>0</c:v>
                </c:pt>
              </c:numCache>
            </c:numRef>
          </c:val>
          <c:extLst>
            <c:ext xmlns:c16="http://schemas.microsoft.com/office/drawing/2014/chart" uri="{C3380CC4-5D6E-409C-BE32-E72D297353CC}">
              <c16:uniqueId val="{00000013-3E2D-4A71-B075-2D3D1A2C5C33}"/>
            </c:ext>
          </c:extLst>
        </c:ser>
        <c:ser>
          <c:idx val="20"/>
          <c:order val="20"/>
          <c:tx>
            <c:strRef>
              <c:f>NOVIEMBRE!$U$11</c:f>
              <c:strCache>
                <c:ptCount val="1"/>
                <c:pt idx="0">
                  <c:v>PAN</c:v>
                </c:pt>
              </c:strCache>
            </c:strRef>
          </c:tx>
          <c:spPr>
            <a:solidFill>
              <a:schemeClr val="accent3">
                <a:lumMod val="80000"/>
              </a:schemeClr>
            </a:solidFill>
            <a:ln>
              <a:noFill/>
            </a:ln>
            <a:effectLst/>
          </c:spPr>
          <c:invertIfNegative val="0"/>
          <c:val>
            <c:numRef>
              <c:f>NOVIEMBRE!$U$12:$U$353</c:f>
              <c:numCache>
                <c:formatCode>General</c:formatCode>
                <c:ptCount val="342"/>
                <c:pt idx="0">
                  <c:v>89.52000000000001</c:v>
                </c:pt>
                <c:pt idx="1">
                  <c:v>0</c:v>
                </c:pt>
                <c:pt idx="2">
                  <c:v>0</c:v>
                </c:pt>
                <c:pt idx="3">
                  <c:v>92.64</c:v>
                </c:pt>
                <c:pt idx="4">
                  <c:v>0</c:v>
                </c:pt>
                <c:pt idx="5">
                  <c:v>0</c:v>
                </c:pt>
                <c:pt idx="6">
                  <c:v>94.44</c:v>
                </c:pt>
                <c:pt idx="7">
                  <c:v>92.279999999999987</c:v>
                </c:pt>
                <c:pt idx="8">
                  <c:v>0</c:v>
                </c:pt>
                <c:pt idx="9">
                  <c:v>0</c:v>
                </c:pt>
                <c:pt idx="10">
                  <c:v>94.12</c:v>
                </c:pt>
                <c:pt idx="11">
                  <c:v>0</c:v>
                </c:pt>
                <c:pt idx="12">
                  <c:v>0</c:v>
                </c:pt>
                <c:pt idx="13">
                  <c:v>0</c:v>
                </c:pt>
                <c:pt idx="14">
                  <c:v>0</c:v>
                </c:pt>
                <c:pt idx="15">
                  <c:v>93.91</c:v>
                </c:pt>
                <c:pt idx="16">
                  <c:v>93.64</c:v>
                </c:pt>
                <c:pt idx="17">
                  <c:v>0</c:v>
                </c:pt>
                <c:pt idx="18">
                  <c:v>0</c:v>
                </c:pt>
                <c:pt idx="19">
                  <c:v>94.28</c:v>
                </c:pt>
                <c:pt idx="20">
                  <c:v>93.01</c:v>
                </c:pt>
                <c:pt idx="21">
                  <c:v>0</c:v>
                </c:pt>
                <c:pt idx="22">
                  <c:v>0</c:v>
                </c:pt>
                <c:pt idx="23">
                  <c:v>92.399999999999991</c:v>
                </c:pt>
                <c:pt idx="24">
                  <c:v>0</c:v>
                </c:pt>
                <c:pt idx="25">
                  <c:v>0</c:v>
                </c:pt>
                <c:pt idx="26">
                  <c:v>90.999999999999986</c:v>
                </c:pt>
                <c:pt idx="27">
                  <c:v>0</c:v>
                </c:pt>
                <c:pt idx="28">
                  <c:v>0</c:v>
                </c:pt>
                <c:pt idx="29">
                  <c:v>92.24</c:v>
                </c:pt>
                <c:pt idx="30">
                  <c:v>0</c:v>
                </c:pt>
                <c:pt idx="31">
                  <c:v>0</c:v>
                </c:pt>
                <c:pt idx="32">
                  <c:v>91.919999999999987</c:v>
                </c:pt>
                <c:pt idx="33">
                  <c:v>92.320000000000007</c:v>
                </c:pt>
                <c:pt idx="34">
                  <c:v>0</c:v>
                </c:pt>
                <c:pt idx="35">
                  <c:v>0</c:v>
                </c:pt>
                <c:pt idx="36">
                  <c:v>92.64</c:v>
                </c:pt>
                <c:pt idx="37">
                  <c:v>0</c:v>
                </c:pt>
                <c:pt idx="38">
                  <c:v>0</c:v>
                </c:pt>
                <c:pt idx="39">
                  <c:v>93.2</c:v>
                </c:pt>
                <c:pt idx="40">
                  <c:v>0</c:v>
                </c:pt>
                <c:pt idx="41">
                  <c:v>0</c:v>
                </c:pt>
                <c:pt idx="42">
                  <c:v>91.600000000000009</c:v>
                </c:pt>
                <c:pt idx="43">
                  <c:v>90.960000000000008</c:v>
                </c:pt>
                <c:pt idx="44">
                  <c:v>91.44</c:v>
                </c:pt>
                <c:pt idx="45">
                  <c:v>0</c:v>
                </c:pt>
                <c:pt idx="46">
                  <c:v>0</c:v>
                </c:pt>
                <c:pt idx="47">
                  <c:v>91.52</c:v>
                </c:pt>
                <c:pt idx="48">
                  <c:v>91.830000000000013</c:v>
                </c:pt>
                <c:pt idx="49">
                  <c:v>0</c:v>
                </c:pt>
                <c:pt idx="50">
                  <c:v>91.53</c:v>
                </c:pt>
                <c:pt idx="51">
                  <c:v>92.320000000000007</c:v>
                </c:pt>
                <c:pt idx="52">
                  <c:v>93.76</c:v>
                </c:pt>
                <c:pt idx="53">
                  <c:v>0</c:v>
                </c:pt>
                <c:pt idx="54">
                  <c:v>0</c:v>
                </c:pt>
                <c:pt idx="55">
                  <c:v>92.08</c:v>
                </c:pt>
                <c:pt idx="56">
                  <c:v>94.76</c:v>
                </c:pt>
                <c:pt idx="57">
                  <c:v>0</c:v>
                </c:pt>
                <c:pt idx="58">
                  <c:v>0</c:v>
                </c:pt>
                <c:pt idx="59">
                  <c:v>91.56</c:v>
                </c:pt>
                <c:pt idx="60">
                  <c:v>90.12</c:v>
                </c:pt>
                <c:pt idx="61">
                  <c:v>90.76</c:v>
                </c:pt>
                <c:pt idx="62">
                  <c:v>0</c:v>
                </c:pt>
                <c:pt idx="63">
                  <c:v>0</c:v>
                </c:pt>
                <c:pt idx="64">
                  <c:v>91.720000000000013</c:v>
                </c:pt>
                <c:pt idx="65">
                  <c:v>0</c:v>
                </c:pt>
                <c:pt idx="66">
                  <c:v>0</c:v>
                </c:pt>
                <c:pt idx="67">
                  <c:v>0</c:v>
                </c:pt>
                <c:pt idx="68">
                  <c:v>0</c:v>
                </c:pt>
                <c:pt idx="69">
                  <c:v>91.82</c:v>
                </c:pt>
                <c:pt idx="70">
                  <c:v>0</c:v>
                </c:pt>
                <c:pt idx="71">
                  <c:v>0</c:v>
                </c:pt>
                <c:pt idx="72">
                  <c:v>89.600000000000009</c:v>
                </c:pt>
                <c:pt idx="73">
                  <c:v>0</c:v>
                </c:pt>
                <c:pt idx="74">
                  <c:v>0</c:v>
                </c:pt>
                <c:pt idx="75">
                  <c:v>0</c:v>
                </c:pt>
                <c:pt idx="76">
                  <c:v>91.56</c:v>
                </c:pt>
                <c:pt idx="77">
                  <c:v>0</c:v>
                </c:pt>
                <c:pt idx="78">
                  <c:v>90.95</c:v>
                </c:pt>
                <c:pt idx="79">
                  <c:v>91.760000000000019</c:v>
                </c:pt>
                <c:pt idx="80">
                  <c:v>91.070000000000007</c:v>
                </c:pt>
                <c:pt idx="81">
                  <c:v>0</c:v>
                </c:pt>
                <c:pt idx="82">
                  <c:v>0</c:v>
                </c:pt>
                <c:pt idx="83">
                  <c:v>91.640000000000015</c:v>
                </c:pt>
                <c:pt idx="84">
                  <c:v>0</c:v>
                </c:pt>
                <c:pt idx="85">
                  <c:v>0</c:v>
                </c:pt>
                <c:pt idx="86">
                  <c:v>92.999999999999986</c:v>
                </c:pt>
                <c:pt idx="87">
                  <c:v>89.84</c:v>
                </c:pt>
                <c:pt idx="88">
                  <c:v>0</c:v>
                </c:pt>
                <c:pt idx="89">
                  <c:v>0</c:v>
                </c:pt>
                <c:pt idx="90">
                  <c:v>0</c:v>
                </c:pt>
                <c:pt idx="91">
                  <c:v>91.96</c:v>
                </c:pt>
                <c:pt idx="92">
                  <c:v>93.40000000000002</c:v>
                </c:pt>
                <c:pt idx="93">
                  <c:v>0</c:v>
                </c:pt>
                <c:pt idx="94">
                  <c:v>0</c:v>
                </c:pt>
                <c:pt idx="95">
                  <c:v>93.360000000000014</c:v>
                </c:pt>
                <c:pt idx="96">
                  <c:v>0</c:v>
                </c:pt>
                <c:pt idx="97">
                  <c:v>0</c:v>
                </c:pt>
                <c:pt idx="98">
                  <c:v>92.199999999999989</c:v>
                </c:pt>
                <c:pt idx="99">
                  <c:v>0</c:v>
                </c:pt>
                <c:pt idx="100">
                  <c:v>0</c:v>
                </c:pt>
                <c:pt idx="101">
                  <c:v>92.44</c:v>
                </c:pt>
                <c:pt idx="102">
                  <c:v>91.4</c:v>
                </c:pt>
                <c:pt idx="103">
                  <c:v>0</c:v>
                </c:pt>
                <c:pt idx="104">
                  <c:v>0</c:v>
                </c:pt>
                <c:pt idx="105">
                  <c:v>91.84</c:v>
                </c:pt>
                <c:pt idx="106">
                  <c:v>91.72</c:v>
                </c:pt>
                <c:pt idx="107">
                  <c:v>0</c:v>
                </c:pt>
                <c:pt idx="108">
                  <c:v>0</c:v>
                </c:pt>
                <c:pt idx="109">
                  <c:v>92</c:v>
                </c:pt>
                <c:pt idx="110">
                  <c:v>0</c:v>
                </c:pt>
                <c:pt idx="111">
                  <c:v>0</c:v>
                </c:pt>
                <c:pt idx="112">
                  <c:v>92.100000000000009</c:v>
                </c:pt>
                <c:pt idx="113">
                  <c:v>0</c:v>
                </c:pt>
                <c:pt idx="114">
                  <c:v>0</c:v>
                </c:pt>
                <c:pt idx="115">
                  <c:v>92.839999999999989</c:v>
                </c:pt>
                <c:pt idx="116">
                  <c:v>0</c:v>
                </c:pt>
                <c:pt idx="117">
                  <c:v>0</c:v>
                </c:pt>
                <c:pt idx="118">
                  <c:v>90.460000000000008</c:v>
                </c:pt>
                <c:pt idx="119">
                  <c:v>0</c:v>
                </c:pt>
                <c:pt idx="120">
                  <c:v>0</c:v>
                </c:pt>
                <c:pt idx="121">
                  <c:v>92.2</c:v>
                </c:pt>
                <c:pt idx="122">
                  <c:v>92.98</c:v>
                </c:pt>
                <c:pt idx="123">
                  <c:v>0</c:v>
                </c:pt>
                <c:pt idx="124">
                  <c:v>0</c:v>
                </c:pt>
                <c:pt idx="125">
                  <c:v>90.48</c:v>
                </c:pt>
                <c:pt idx="126">
                  <c:v>93.280000000000015</c:v>
                </c:pt>
                <c:pt idx="127">
                  <c:v>0</c:v>
                </c:pt>
                <c:pt idx="128">
                  <c:v>0</c:v>
                </c:pt>
                <c:pt idx="129">
                  <c:v>92.279999999999987</c:v>
                </c:pt>
                <c:pt idx="130">
                  <c:v>91.68</c:v>
                </c:pt>
                <c:pt idx="131">
                  <c:v>0</c:v>
                </c:pt>
                <c:pt idx="132">
                  <c:v>0</c:v>
                </c:pt>
                <c:pt idx="133">
                  <c:v>93.88000000000001</c:v>
                </c:pt>
                <c:pt idx="134">
                  <c:v>92.600000000000009</c:v>
                </c:pt>
                <c:pt idx="135">
                  <c:v>0</c:v>
                </c:pt>
                <c:pt idx="136">
                  <c:v>0</c:v>
                </c:pt>
                <c:pt idx="137">
                  <c:v>92</c:v>
                </c:pt>
                <c:pt idx="138">
                  <c:v>93.960000000000008</c:v>
                </c:pt>
                <c:pt idx="139">
                  <c:v>0</c:v>
                </c:pt>
                <c:pt idx="140">
                  <c:v>0</c:v>
                </c:pt>
                <c:pt idx="141">
                  <c:v>91.72</c:v>
                </c:pt>
                <c:pt idx="142">
                  <c:v>0</c:v>
                </c:pt>
                <c:pt idx="143">
                  <c:v>0</c:v>
                </c:pt>
                <c:pt idx="144">
                  <c:v>95.080000000000013</c:v>
                </c:pt>
                <c:pt idx="145">
                  <c:v>0</c:v>
                </c:pt>
                <c:pt idx="146">
                  <c:v>0</c:v>
                </c:pt>
                <c:pt idx="147">
                  <c:v>92.68</c:v>
                </c:pt>
                <c:pt idx="148">
                  <c:v>92.54</c:v>
                </c:pt>
                <c:pt idx="149">
                  <c:v>0</c:v>
                </c:pt>
                <c:pt idx="150">
                  <c:v>0</c:v>
                </c:pt>
                <c:pt idx="151">
                  <c:v>91.40000000000002</c:v>
                </c:pt>
                <c:pt idx="152">
                  <c:v>93.8</c:v>
                </c:pt>
                <c:pt idx="153">
                  <c:v>0</c:v>
                </c:pt>
                <c:pt idx="154">
                  <c:v>0</c:v>
                </c:pt>
                <c:pt idx="155">
                  <c:v>92.36</c:v>
                </c:pt>
                <c:pt idx="156">
                  <c:v>0</c:v>
                </c:pt>
                <c:pt idx="157">
                  <c:v>0</c:v>
                </c:pt>
                <c:pt idx="158">
                  <c:v>93.23</c:v>
                </c:pt>
                <c:pt idx="159">
                  <c:v>91.28</c:v>
                </c:pt>
                <c:pt idx="160">
                  <c:v>91.52000000000001</c:v>
                </c:pt>
                <c:pt idx="161">
                  <c:v>0</c:v>
                </c:pt>
                <c:pt idx="162">
                  <c:v>0</c:v>
                </c:pt>
                <c:pt idx="163">
                  <c:v>92.2</c:v>
                </c:pt>
                <c:pt idx="164">
                  <c:v>0</c:v>
                </c:pt>
                <c:pt idx="165">
                  <c:v>91.2</c:v>
                </c:pt>
                <c:pt idx="166">
                  <c:v>92.160000000000011</c:v>
                </c:pt>
                <c:pt idx="167">
                  <c:v>0</c:v>
                </c:pt>
                <c:pt idx="168">
                  <c:v>93.16</c:v>
                </c:pt>
                <c:pt idx="169">
                  <c:v>93.039999999999992</c:v>
                </c:pt>
                <c:pt idx="170">
                  <c:v>0</c:v>
                </c:pt>
                <c:pt idx="171">
                  <c:v>0</c:v>
                </c:pt>
                <c:pt idx="172">
                  <c:v>92.84</c:v>
                </c:pt>
                <c:pt idx="173">
                  <c:v>0</c:v>
                </c:pt>
                <c:pt idx="174">
                  <c:v>0</c:v>
                </c:pt>
                <c:pt idx="175">
                  <c:v>92.800000000000011</c:v>
                </c:pt>
                <c:pt idx="176">
                  <c:v>0</c:v>
                </c:pt>
                <c:pt idx="177">
                  <c:v>0</c:v>
                </c:pt>
                <c:pt idx="178">
                  <c:v>92.88</c:v>
                </c:pt>
                <c:pt idx="179">
                  <c:v>92.88000000000001</c:v>
                </c:pt>
                <c:pt idx="180">
                  <c:v>0</c:v>
                </c:pt>
                <c:pt idx="181">
                  <c:v>0</c:v>
                </c:pt>
                <c:pt idx="182">
                  <c:v>91.559999999999988</c:v>
                </c:pt>
                <c:pt idx="183">
                  <c:v>0</c:v>
                </c:pt>
                <c:pt idx="184">
                  <c:v>0</c:v>
                </c:pt>
                <c:pt idx="185">
                  <c:v>92.36</c:v>
                </c:pt>
                <c:pt idx="186">
                  <c:v>93.11999999999999</c:v>
                </c:pt>
                <c:pt idx="187">
                  <c:v>93.240000000000009</c:v>
                </c:pt>
                <c:pt idx="188">
                  <c:v>0</c:v>
                </c:pt>
                <c:pt idx="189">
                  <c:v>0</c:v>
                </c:pt>
                <c:pt idx="190">
                  <c:v>93.2</c:v>
                </c:pt>
                <c:pt idx="191">
                  <c:v>92.6</c:v>
                </c:pt>
                <c:pt idx="192">
                  <c:v>92.04</c:v>
                </c:pt>
                <c:pt idx="193">
                  <c:v>0</c:v>
                </c:pt>
                <c:pt idx="194">
                  <c:v>0</c:v>
                </c:pt>
                <c:pt idx="195">
                  <c:v>91.36</c:v>
                </c:pt>
                <c:pt idx="196">
                  <c:v>0</c:v>
                </c:pt>
                <c:pt idx="197">
                  <c:v>0</c:v>
                </c:pt>
                <c:pt idx="198">
                  <c:v>91.12</c:v>
                </c:pt>
                <c:pt idx="199">
                  <c:v>91.48</c:v>
                </c:pt>
                <c:pt idx="200">
                  <c:v>0</c:v>
                </c:pt>
                <c:pt idx="201">
                  <c:v>0</c:v>
                </c:pt>
                <c:pt idx="202">
                  <c:v>91.73</c:v>
                </c:pt>
                <c:pt idx="203">
                  <c:v>90.02000000000001</c:v>
                </c:pt>
                <c:pt idx="204">
                  <c:v>0</c:v>
                </c:pt>
                <c:pt idx="205">
                  <c:v>0</c:v>
                </c:pt>
                <c:pt idx="206">
                  <c:v>91.199999999999989</c:v>
                </c:pt>
                <c:pt idx="207">
                  <c:v>0</c:v>
                </c:pt>
                <c:pt idx="208">
                  <c:v>90.600000000000009</c:v>
                </c:pt>
                <c:pt idx="209">
                  <c:v>0</c:v>
                </c:pt>
                <c:pt idx="210">
                  <c:v>0</c:v>
                </c:pt>
                <c:pt idx="211">
                  <c:v>90.68</c:v>
                </c:pt>
                <c:pt idx="212">
                  <c:v>90.08</c:v>
                </c:pt>
                <c:pt idx="213">
                  <c:v>0</c:v>
                </c:pt>
                <c:pt idx="214">
                  <c:v>0</c:v>
                </c:pt>
                <c:pt idx="215">
                  <c:v>90.44</c:v>
                </c:pt>
                <c:pt idx="216">
                  <c:v>0</c:v>
                </c:pt>
                <c:pt idx="217">
                  <c:v>0</c:v>
                </c:pt>
                <c:pt idx="218">
                  <c:v>90.68</c:v>
                </c:pt>
                <c:pt idx="219">
                  <c:v>90.08</c:v>
                </c:pt>
                <c:pt idx="220">
                  <c:v>0</c:v>
                </c:pt>
                <c:pt idx="221">
                  <c:v>0</c:v>
                </c:pt>
                <c:pt idx="222">
                  <c:v>90.28</c:v>
                </c:pt>
                <c:pt idx="223">
                  <c:v>92.839999999999989</c:v>
                </c:pt>
                <c:pt idx="224">
                  <c:v>0</c:v>
                </c:pt>
                <c:pt idx="225">
                  <c:v>0</c:v>
                </c:pt>
                <c:pt idx="226">
                  <c:v>93.36</c:v>
                </c:pt>
                <c:pt idx="227">
                  <c:v>0</c:v>
                </c:pt>
                <c:pt idx="228">
                  <c:v>0</c:v>
                </c:pt>
                <c:pt idx="229">
                  <c:v>93.16</c:v>
                </c:pt>
                <c:pt idx="230">
                  <c:v>0</c:v>
                </c:pt>
                <c:pt idx="231">
                  <c:v>0</c:v>
                </c:pt>
                <c:pt idx="232">
                  <c:v>92.289999999999992</c:v>
                </c:pt>
                <c:pt idx="233">
                  <c:v>92.72</c:v>
                </c:pt>
                <c:pt idx="234">
                  <c:v>0</c:v>
                </c:pt>
                <c:pt idx="235">
                  <c:v>0</c:v>
                </c:pt>
                <c:pt idx="236">
                  <c:v>92.68</c:v>
                </c:pt>
                <c:pt idx="237">
                  <c:v>93.440000000000012</c:v>
                </c:pt>
                <c:pt idx="238">
                  <c:v>0</c:v>
                </c:pt>
                <c:pt idx="239">
                  <c:v>0</c:v>
                </c:pt>
                <c:pt idx="240">
                  <c:v>91.94</c:v>
                </c:pt>
                <c:pt idx="241">
                  <c:v>0</c:v>
                </c:pt>
                <c:pt idx="242">
                  <c:v>0</c:v>
                </c:pt>
                <c:pt idx="243">
                  <c:v>97.28</c:v>
                </c:pt>
                <c:pt idx="244">
                  <c:v>92.640000000000015</c:v>
                </c:pt>
                <c:pt idx="245">
                  <c:v>0</c:v>
                </c:pt>
                <c:pt idx="246">
                  <c:v>0</c:v>
                </c:pt>
                <c:pt idx="247">
                  <c:v>92.47999999999999</c:v>
                </c:pt>
                <c:pt idx="248">
                  <c:v>0</c:v>
                </c:pt>
                <c:pt idx="249">
                  <c:v>0</c:v>
                </c:pt>
                <c:pt idx="250">
                  <c:v>96.2</c:v>
                </c:pt>
                <c:pt idx="251">
                  <c:v>0</c:v>
                </c:pt>
                <c:pt idx="252">
                  <c:v>96.6</c:v>
                </c:pt>
                <c:pt idx="253">
                  <c:v>91.000000000000014</c:v>
                </c:pt>
                <c:pt idx="254">
                  <c:v>0</c:v>
                </c:pt>
                <c:pt idx="255">
                  <c:v>0</c:v>
                </c:pt>
                <c:pt idx="256">
                  <c:v>92.88</c:v>
                </c:pt>
                <c:pt idx="257">
                  <c:v>92.52</c:v>
                </c:pt>
                <c:pt idx="258">
                  <c:v>92.76</c:v>
                </c:pt>
                <c:pt idx="259">
                  <c:v>0</c:v>
                </c:pt>
                <c:pt idx="260">
                  <c:v>0</c:v>
                </c:pt>
                <c:pt idx="261">
                  <c:v>93.36</c:v>
                </c:pt>
                <c:pt idx="262">
                  <c:v>93.36</c:v>
                </c:pt>
                <c:pt idx="263">
                  <c:v>92.439999999999984</c:v>
                </c:pt>
                <c:pt idx="264">
                  <c:v>0</c:v>
                </c:pt>
                <c:pt idx="265">
                  <c:v>0</c:v>
                </c:pt>
                <c:pt idx="266">
                  <c:v>93.47999999999999</c:v>
                </c:pt>
                <c:pt idx="267">
                  <c:v>93.08</c:v>
                </c:pt>
                <c:pt idx="268">
                  <c:v>0</c:v>
                </c:pt>
                <c:pt idx="269">
                  <c:v>0</c:v>
                </c:pt>
                <c:pt idx="270">
                  <c:v>93.800000000000011</c:v>
                </c:pt>
                <c:pt idx="271">
                  <c:v>93.279999999999987</c:v>
                </c:pt>
                <c:pt idx="272">
                  <c:v>0</c:v>
                </c:pt>
                <c:pt idx="273">
                  <c:v>0</c:v>
                </c:pt>
                <c:pt idx="274">
                  <c:v>93.4</c:v>
                </c:pt>
                <c:pt idx="275">
                  <c:v>0</c:v>
                </c:pt>
                <c:pt idx="276">
                  <c:v>0</c:v>
                </c:pt>
                <c:pt idx="277">
                  <c:v>0</c:v>
                </c:pt>
                <c:pt idx="278">
                  <c:v>0</c:v>
                </c:pt>
                <c:pt idx="279">
                  <c:v>91.64</c:v>
                </c:pt>
                <c:pt idx="280">
                  <c:v>91.640000000000015</c:v>
                </c:pt>
                <c:pt idx="281">
                  <c:v>0</c:v>
                </c:pt>
                <c:pt idx="282">
                  <c:v>0</c:v>
                </c:pt>
                <c:pt idx="283">
                  <c:v>91.56</c:v>
                </c:pt>
                <c:pt idx="284">
                  <c:v>92.12</c:v>
                </c:pt>
                <c:pt idx="285">
                  <c:v>92.76</c:v>
                </c:pt>
                <c:pt idx="286">
                  <c:v>0</c:v>
                </c:pt>
                <c:pt idx="287">
                  <c:v>91.28</c:v>
                </c:pt>
                <c:pt idx="288">
                  <c:v>0</c:v>
                </c:pt>
                <c:pt idx="289">
                  <c:v>0</c:v>
                </c:pt>
                <c:pt idx="290">
                  <c:v>0</c:v>
                </c:pt>
                <c:pt idx="291">
                  <c:v>0</c:v>
                </c:pt>
                <c:pt idx="292">
                  <c:v>92.04</c:v>
                </c:pt>
                <c:pt idx="293">
                  <c:v>92.32</c:v>
                </c:pt>
                <c:pt idx="294">
                  <c:v>0</c:v>
                </c:pt>
                <c:pt idx="295">
                  <c:v>0</c:v>
                </c:pt>
                <c:pt idx="296">
                  <c:v>91.600000000000009</c:v>
                </c:pt>
                <c:pt idx="297">
                  <c:v>0</c:v>
                </c:pt>
                <c:pt idx="298">
                  <c:v>0</c:v>
                </c:pt>
                <c:pt idx="299">
                  <c:v>92.320000000000007</c:v>
                </c:pt>
                <c:pt idx="300">
                  <c:v>91.68</c:v>
                </c:pt>
                <c:pt idx="301">
                  <c:v>0</c:v>
                </c:pt>
                <c:pt idx="302">
                  <c:v>0</c:v>
                </c:pt>
                <c:pt idx="303">
                  <c:v>90.96</c:v>
                </c:pt>
                <c:pt idx="304">
                  <c:v>0</c:v>
                </c:pt>
                <c:pt idx="305">
                  <c:v>0</c:v>
                </c:pt>
                <c:pt idx="306">
                  <c:v>93.84</c:v>
                </c:pt>
                <c:pt idx="307">
                  <c:v>93.04</c:v>
                </c:pt>
                <c:pt idx="308">
                  <c:v>91.32</c:v>
                </c:pt>
                <c:pt idx="309">
                  <c:v>0</c:v>
                </c:pt>
                <c:pt idx="310">
                  <c:v>0</c:v>
                </c:pt>
                <c:pt idx="311">
                  <c:v>0</c:v>
                </c:pt>
                <c:pt idx="312">
                  <c:v>91.32</c:v>
                </c:pt>
                <c:pt idx="313">
                  <c:v>0</c:v>
                </c:pt>
                <c:pt idx="314">
                  <c:v>0</c:v>
                </c:pt>
                <c:pt idx="315">
                  <c:v>92.639999999999986</c:v>
                </c:pt>
                <c:pt idx="316">
                  <c:v>0</c:v>
                </c:pt>
                <c:pt idx="317">
                  <c:v>0</c:v>
                </c:pt>
                <c:pt idx="318">
                  <c:v>91.999999999999986</c:v>
                </c:pt>
                <c:pt idx="319">
                  <c:v>0</c:v>
                </c:pt>
                <c:pt idx="320">
                  <c:v>0</c:v>
                </c:pt>
                <c:pt idx="321">
                  <c:v>90.08</c:v>
                </c:pt>
                <c:pt idx="322">
                  <c:v>93.2</c:v>
                </c:pt>
                <c:pt idx="323">
                  <c:v>0</c:v>
                </c:pt>
                <c:pt idx="324">
                  <c:v>0</c:v>
                </c:pt>
                <c:pt idx="325">
                  <c:v>91.199999999999989</c:v>
                </c:pt>
                <c:pt idx="326">
                  <c:v>92.240000000000009</c:v>
                </c:pt>
                <c:pt idx="327">
                  <c:v>0</c:v>
                </c:pt>
                <c:pt idx="328">
                  <c:v>0</c:v>
                </c:pt>
                <c:pt idx="329">
                  <c:v>92.08</c:v>
                </c:pt>
                <c:pt idx="330">
                  <c:v>0</c:v>
                </c:pt>
                <c:pt idx="331">
                  <c:v>0</c:v>
                </c:pt>
                <c:pt idx="332">
                  <c:v>91.679999999999993</c:v>
                </c:pt>
                <c:pt idx="333">
                  <c:v>0</c:v>
                </c:pt>
                <c:pt idx="334">
                  <c:v>0</c:v>
                </c:pt>
                <c:pt idx="335">
                  <c:v>91.6</c:v>
                </c:pt>
                <c:pt idx="336">
                  <c:v>0</c:v>
                </c:pt>
                <c:pt idx="337">
                  <c:v>0</c:v>
                </c:pt>
                <c:pt idx="338">
                  <c:v>92.11999999999999</c:v>
                </c:pt>
                <c:pt idx="339">
                  <c:v>92.2</c:v>
                </c:pt>
                <c:pt idx="340">
                  <c:v>0</c:v>
                </c:pt>
                <c:pt idx="341">
                  <c:v>0</c:v>
                </c:pt>
              </c:numCache>
            </c:numRef>
          </c:val>
          <c:extLst>
            <c:ext xmlns:c16="http://schemas.microsoft.com/office/drawing/2014/chart" uri="{C3380CC4-5D6E-409C-BE32-E72D297353CC}">
              <c16:uniqueId val="{00000014-3E2D-4A71-B075-2D3D1A2C5C33}"/>
            </c:ext>
          </c:extLst>
        </c:ser>
        <c:ser>
          <c:idx val="21"/>
          <c:order val="21"/>
          <c:tx>
            <c:strRef>
              <c:f>NOVIEMBRE!$V$11</c:f>
              <c:strCache>
                <c:ptCount val="1"/>
                <c:pt idx="0">
                  <c:v>OPERADOR</c:v>
                </c:pt>
              </c:strCache>
            </c:strRef>
          </c:tx>
          <c:spPr>
            <a:solidFill>
              <a:schemeClr val="accent4">
                <a:lumMod val="80000"/>
              </a:schemeClr>
            </a:solidFill>
            <a:ln>
              <a:noFill/>
            </a:ln>
            <a:effectLst/>
          </c:spPr>
          <c:invertIfNegative val="0"/>
          <c:val>
            <c:numRef>
              <c:f>NOVIEMBRE!$V$12:$V$353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15-3E2D-4A71-B075-2D3D1A2C5C33}"/>
            </c:ext>
          </c:extLst>
        </c:ser>
        <c:ser>
          <c:idx val="22"/>
          <c:order val="22"/>
          <c:tx>
            <c:strRef>
              <c:f>NOVIEMBRE!$W$11</c:f>
              <c:strCache>
                <c:ptCount val="1"/>
                <c:pt idx="0">
                  <c:v>ANALISTA </c:v>
                </c:pt>
              </c:strCache>
            </c:strRef>
          </c:tx>
          <c:spPr>
            <a:solidFill>
              <a:schemeClr val="accent5">
                <a:lumMod val="80000"/>
              </a:schemeClr>
            </a:solidFill>
            <a:ln>
              <a:noFill/>
            </a:ln>
            <a:effectLst/>
          </c:spPr>
          <c:invertIfNegative val="0"/>
          <c:val>
            <c:numRef>
              <c:f>NOVIEMBRE!$W$12:$W$353</c:f>
              <c:numCache>
                <c:formatCode>General</c:formatCode>
                <c:ptCount val="3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numCache>
            </c:numRef>
          </c:val>
          <c:extLst>
            <c:ext xmlns:c16="http://schemas.microsoft.com/office/drawing/2014/chart" uri="{C3380CC4-5D6E-409C-BE32-E72D297353CC}">
              <c16:uniqueId val="{00000016-3E2D-4A71-B075-2D3D1A2C5C33}"/>
            </c:ext>
          </c:extLst>
        </c:ser>
        <c:ser>
          <c:idx val="23"/>
          <c:order val="23"/>
          <c:tx>
            <c:strRef>
              <c:f>NOVIEMBRE!$X$11</c:f>
              <c:strCache>
                <c:ptCount val="1"/>
                <c:pt idx="0">
                  <c:v>OBSERVACIONES</c:v>
                </c:pt>
              </c:strCache>
            </c:strRef>
          </c:tx>
          <c:spPr>
            <a:solidFill>
              <a:schemeClr val="accent6">
                <a:lumMod val="80000"/>
              </a:schemeClr>
            </a:solidFill>
            <a:ln>
              <a:noFill/>
            </a:ln>
            <a:effectLst/>
          </c:spPr>
          <c:invertIfNegative val="0"/>
          <c:val>
            <c:numRef>
              <c:f>NOVIEMBRE!$X$12:$X$353</c:f>
              <c:numCache>
                <c:formatCode>General</c:formatCode>
                <c:ptCount val="342"/>
                <c:pt idx="71">
                  <c:v>0</c:v>
                </c:pt>
                <c:pt idx="72">
                  <c:v>0</c:v>
                </c:pt>
                <c:pt idx="77">
                  <c:v>0</c:v>
                </c:pt>
                <c:pt idx="103">
                  <c:v>0</c:v>
                </c:pt>
                <c:pt idx="110">
                  <c:v>0</c:v>
                </c:pt>
                <c:pt idx="113">
                  <c:v>0</c:v>
                </c:pt>
                <c:pt idx="163">
                  <c:v>0</c:v>
                </c:pt>
                <c:pt idx="183">
                  <c:v>0</c:v>
                </c:pt>
                <c:pt idx="200">
                  <c:v>0</c:v>
                </c:pt>
                <c:pt idx="201">
                  <c:v>0</c:v>
                </c:pt>
                <c:pt idx="204">
                  <c:v>0</c:v>
                </c:pt>
                <c:pt idx="237">
                  <c:v>0</c:v>
                </c:pt>
                <c:pt idx="241">
                  <c:v>0</c:v>
                </c:pt>
                <c:pt idx="304">
                  <c:v>0</c:v>
                </c:pt>
                <c:pt idx="305">
                  <c:v>0</c:v>
                </c:pt>
                <c:pt idx="309">
                  <c:v>0</c:v>
                </c:pt>
                <c:pt idx="311">
                  <c:v>0</c:v>
                </c:pt>
                <c:pt idx="340">
                  <c:v>0</c:v>
                </c:pt>
              </c:numCache>
            </c:numRef>
          </c:val>
          <c:extLst>
            <c:ext xmlns:c16="http://schemas.microsoft.com/office/drawing/2014/chart" uri="{C3380CC4-5D6E-409C-BE32-E72D297353CC}">
              <c16:uniqueId val="{00000017-3E2D-4A71-B075-2D3D1A2C5C33}"/>
            </c:ext>
          </c:extLst>
        </c:ser>
        <c:ser>
          <c:idx val="24"/>
          <c:order val="24"/>
          <c:tx>
            <c:strRef>
              <c:f>NOVIEMBRE!$Y$11</c:f>
              <c:strCache>
                <c:ptCount val="1"/>
                <c:pt idx="0">
                  <c:v>Columna2</c:v>
                </c:pt>
              </c:strCache>
            </c:strRef>
          </c:tx>
          <c:spPr>
            <a:solidFill>
              <a:schemeClr val="accent1">
                <a:lumMod val="60000"/>
                <a:lumOff val="40000"/>
              </a:schemeClr>
            </a:solidFill>
            <a:ln>
              <a:noFill/>
            </a:ln>
            <a:effectLst/>
          </c:spPr>
          <c:invertIfNegative val="0"/>
          <c:val>
            <c:numRef>
              <c:f>NOVIEMBRE!$Y$12:$Y$353</c:f>
              <c:numCache>
                <c:formatCode>General</c:formatCode>
                <c:ptCount val="342"/>
              </c:numCache>
            </c:numRef>
          </c:val>
          <c:extLst>
            <c:ext xmlns:c16="http://schemas.microsoft.com/office/drawing/2014/chart" uri="{C3380CC4-5D6E-409C-BE32-E72D297353CC}">
              <c16:uniqueId val="{00000000-3E18-4C21-B1C8-37FB6DD14927}"/>
            </c:ext>
          </c:extLst>
        </c:ser>
        <c:dLbls>
          <c:showLegendKey val="0"/>
          <c:showVal val="0"/>
          <c:showCatName val="0"/>
          <c:showSerName val="0"/>
          <c:showPercent val="0"/>
          <c:showBubbleSize val="0"/>
        </c:dLbls>
        <c:gapWidth val="219"/>
        <c:overlap val="-27"/>
        <c:axId val="543576415"/>
        <c:axId val="543575935"/>
      </c:barChart>
      <c:catAx>
        <c:axId val="54357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575935"/>
        <c:crosses val="autoZero"/>
        <c:auto val="1"/>
        <c:lblAlgn val="ctr"/>
        <c:lblOffset val="100"/>
        <c:noMultiLvlLbl val="0"/>
      </c:catAx>
      <c:valAx>
        <c:axId val="54357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57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EDE38BF-0C4C-4190-9F37-FB97A40ADE23}">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2.png"/><Relationship Id="rId7" Type="http://schemas.openxmlformats.org/officeDocument/2006/relationships/image" Target="../media/image2.png"/><Relationship Id="rId1" Type="http://schemas.openxmlformats.org/officeDocument/2006/relationships/customXml" Target="../ink/ink1.xml"/><Relationship Id="rId6" Type="http://schemas.openxmlformats.org/officeDocument/2006/relationships/customXml" Target="../ink/ink3.xml"/><Relationship Id="rId5" Type="http://schemas.openxmlformats.org/officeDocument/2006/relationships/image" Target="../media/image2.png"/><Relationship Id="rId4" Type="http://schemas.openxmlformats.org/officeDocument/2006/relationships/customXml" Target="../ink/ink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23</xdr:col>
      <xdr:colOff>2595326</xdr:colOff>
      <xdr:row>11</xdr:row>
      <xdr:rowOff>0</xdr:rowOff>
    </xdr:from>
    <xdr:ext cx="2815" cy="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86353DA-8D5E-4E7C-9B28-21F61ECDD08E}"/>
                </a:ext>
              </a:extLst>
            </xdr14:cNvPr>
            <xdr14:cNvContentPartPr/>
          </xdr14:nvContentPartPr>
          <xdr14:nvPr macro=""/>
          <xdr14:xfrm>
            <a:off x="32491920" y="192392902"/>
            <a:ext cx="360" cy="360"/>
          </xdr14:xfrm>
        </xdr:contentPart>
      </mc:Choice>
      <mc:Fallback xmlns="">
        <xdr:pic>
          <xdr:nvPicPr>
            <xdr:cNvPr id="3" name="Entrada de lápiz 2">
              <a:extLst>
                <a:ext uri="{FF2B5EF4-FFF2-40B4-BE49-F238E27FC236}">
                  <a16:creationId xmlns:a16="http://schemas.microsoft.com/office/drawing/2014/main" id="{5AF0E96C-5249-4294-81C1-8E1DFE617B79}"/>
                </a:ext>
              </a:extLst>
            </xdr:cNvPr>
            <xdr:cNvPicPr/>
          </xdr:nvPicPr>
          <xdr:blipFill>
            <a:blip xmlns:r="http://schemas.openxmlformats.org/officeDocument/2006/relationships" r:embed="rId3"/>
            <a:stretch>
              <a:fillRect/>
            </a:stretch>
          </xdr:blipFill>
          <xdr:spPr>
            <a:xfrm>
              <a:off x="32482920" y="192383902"/>
              <a:ext cx="18000" cy="18000"/>
            </a:xfrm>
            <a:prstGeom prst="rect">
              <a:avLst/>
            </a:prstGeom>
          </xdr:spPr>
        </xdr:pic>
      </mc:Fallback>
    </mc:AlternateContent>
    <xdr:clientData/>
  </xdr:oneCellAnchor>
  <xdr:oneCellAnchor>
    <xdr:from>
      <xdr:col>23</xdr:col>
      <xdr:colOff>2595326</xdr:colOff>
      <xdr:row>11</xdr:row>
      <xdr:rowOff>0</xdr:rowOff>
    </xdr:from>
    <xdr:ext cx="2815" cy="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3" name="Entrada de lápiz 2">
              <a:extLst>
                <a:ext uri="{FF2B5EF4-FFF2-40B4-BE49-F238E27FC236}">
                  <a16:creationId xmlns:a16="http://schemas.microsoft.com/office/drawing/2014/main" id="{8FE259F5-D499-48C0-90C4-D1C4C16148D7}"/>
                </a:ext>
              </a:extLst>
            </xdr14:cNvPr>
            <xdr14:cNvContentPartPr/>
          </xdr14:nvContentPartPr>
          <xdr14:nvPr macro=""/>
          <xdr14:xfrm>
            <a:off x="32491920" y="192392902"/>
            <a:ext cx="360" cy="360"/>
          </xdr14:xfrm>
        </xdr:contentPart>
      </mc:Choice>
      <mc:Fallback xmlns="">
        <xdr:pic>
          <xdr:nvPicPr>
            <xdr:cNvPr id="3" name="Entrada de lápiz 2">
              <a:extLst>
                <a:ext uri="{FF2B5EF4-FFF2-40B4-BE49-F238E27FC236}">
                  <a16:creationId xmlns:a16="http://schemas.microsoft.com/office/drawing/2014/main" id="{5AF0E96C-5249-4294-81C1-8E1DFE617B79}"/>
                </a:ext>
              </a:extLst>
            </xdr:cNvPr>
            <xdr:cNvPicPr/>
          </xdr:nvPicPr>
          <xdr:blipFill>
            <a:blip xmlns:r="http://schemas.openxmlformats.org/officeDocument/2006/relationships" r:embed="rId5"/>
            <a:stretch>
              <a:fillRect/>
            </a:stretch>
          </xdr:blipFill>
          <xdr:spPr>
            <a:xfrm>
              <a:off x="32482920" y="192383902"/>
              <a:ext cx="18000" cy="18000"/>
            </a:xfrm>
            <a:prstGeom prst="rect">
              <a:avLst/>
            </a:prstGeom>
          </xdr:spPr>
        </xdr:pic>
      </mc:Fallback>
    </mc:AlternateContent>
    <xdr:clientData/>
  </xdr:oneCellAnchor>
  <xdr:oneCellAnchor>
    <xdr:from>
      <xdr:col>23</xdr:col>
      <xdr:colOff>2595326</xdr:colOff>
      <xdr:row>11</xdr:row>
      <xdr:rowOff>0</xdr:rowOff>
    </xdr:from>
    <xdr:ext cx="2815" cy="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Entrada de lápiz 3">
              <a:extLst>
                <a:ext uri="{FF2B5EF4-FFF2-40B4-BE49-F238E27FC236}">
                  <a16:creationId xmlns:a16="http://schemas.microsoft.com/office/drawing/2014/main" id="{986080FD-73B3-40FD-9FA4-9F7AECB97B7F}"/>
                </a:ext>
              </a:extLst>
            </xdr14:cNvPr>
            <xdr14:cNvContentPartPr/>
          </xdr14:nvContentPartPr>
          <xdr14:nvPr macro=""/>
          <xdr14:xfrm>
            <a:off x="32491920" y="192392902"/>
            <a:ext cx="360" cy="360"/>
          </xdr14:xfrm>
        </xdr:contentPart>
      </mc:Choice>
      <mc:Fallback xmlns="">
        <xdr:pic>
          <xdr:nvPicPr>
            <xdr:cNvPr id="3" name="Entrada de lápiz 2">
              <a:extLst>
                <a:ext uri="{FF2B5EF4-FFF2-40B4-BE49-F238E27FC236}">
                  <a16:creationId xmlns:a16="http://schemas.microsoft.com/office/drawing/2014/main" id="{5AF0E96C-5249-4294-81C1-8E1DFE617B79}"/>
                </a:ext>
              </a:extLst>
            </xdr:cNvPr>
            <xdr:cNvPicPr/>
          </xdr:nvPicPr>
          <xdr:blipFill>
            <a:blip xmlns:r="http://schemas.openxmlformats.org/officeDocument/2006/relationships" r:embed="rId7"/>
            <a:stretch>
              <a:fillRect/>
            </a:stretch>
          </xdr:blipFill>
          <xdr:spPr>
            <a:xfrm>
              <a:off x="32482920" y="192383902"/>
              <a:ext cx="18000" cy="18000"/>
            </a:xfrm>
            <a:prstGeom prst="rect">
              <a:avLst/>
            </a:prstGeom>
          </xdr:spPr>
        </xdr:pic>
      </mc:Fallback>
    </mc:AlternateContent>
    <xdr:clientData/>
  </xdr:oneCellAnchor>
  <xdr:twoCellAnchor>
    <xdr:from>
      <xdr:col>0</xdr:col>
      <xdr:colOff>144256</xdr:colOff>
      <xdr:row>0</xdr:row>
      <xdr:rowOff>165618</xdr:rowOff>
    </xdr:from>
    <xdr:to>
      <xdr:col>0</xdr:col>
      <xdr:colOff>519907</xdr:colOff>
      <xdr:row>1</xdr:row>
      <xdr:rowOff>90028</xdr:rowOff>
    </xdr:to>
    <xdr:pic>
      <xdr:nvPicPr>
        <xdr:cNvPr id="5" name="Google Shape;90;p13">
          <a:extLst>
            <a:ext uri="{FF2B5EF4-FFF2-40B4-BE49-F238E27FC236}">
              <a16:creationId xmlns:a16="http://schemas.microsoft.com/office/drawing/2014/main" id="{03602386-71AB-41EB-AACB-F21334C11C4E}"/>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1461" t="1853" r="3147" b="3987"/>
        <a:stretch/>
      </xdr:blipFill>
      <xdr:spPr bwMode="auto">
        <a:xfrm>
          <a:off x="144256" y="165618"/>
          <a:ext cx="375651" cy="341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314564" cy="6080494"/>
    <xdr:graphicFrame macro="">
      <xdr:nvGraphicFramePr>
        <xdr:cNvPr id="2" name="Gráfico 1">
          <a:extLst>
            <a:ext uri="{FF2B5EF4-FFF2-40B4-BE49-F238E27FC236}">
              <a16:creationId xmlns:a16="http://schemas.microsoft.com/office/drawing/2014/main" id="{82B041A5-5AAD-7EE7-7243-909F936B241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10.110.6.137\Calidad\AGROINDUSTRIA\PLANTA%20DE%20BALANCEADOS\2024\CONTROL%20PROCESO\11.%20NOVIEMBRE\SIG-FT-831%20Formato%20control%20proceso%20bromatol&#243;gico%20v1.xlsx" TargetMode="External"/><Relationship Id="rId1" Type="http://schemas.openxmlformats.org/officeDocument/2006/relationships/externalLinkPath" Target="SIG-FT-831%20Formato%20control%20proceso%20bromatol&#243;gico%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s>
    <sheetDataSet>
      <sheetData sheetId="0" refreshError="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01T05:35:22.196"/>
    </inkml:context>
    <inkml:brush xml:id="br0">
      <inkml:brushProperty name="width" value="0.05" units="cm"/>
      <inkml:brushProperty name="height" value="0.05" units="cm"/>
      <inkml:brushProperty name="color" value="#E71224"/>
      <inkml:brushProperty name="ignorePressure" value="1"/>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01T05:35:22.197"/>
    </inkml:context>
    <inkml:brush xml:id="br0">
      <inkml:brushProperty name="width" value="0.05" units="cm"/>
      <inkml:brushProperty name="height" value="0.05" units="cm"/>
      <inkml:brushProperty name="color" value="#E71224"/>
      <inkml:brushProperty name="ignorePressure" value="1"/>
    </inkml:brush>
  </inkml:definitions>
  <inkml:trace contextRef="#ctx0" brushRef="#br0">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01T05:35:22.198"/>
    </inkml:context>
    <inkml:brush xml:id="br0">
      <inkml:brushProperty name="width" value="0.05" units="cm"/>
      <inkml:brushProperty name="height" value="0.05" units="cm"/>
      <inkml:brushProperty name="color" value="#E71224"/>
      <inkml:brushProperty name="ignorePressure" value="1"/>
    </inkml:brush>
  </inkml:definitions>
  <inkml:trace contextRef="#ctx0" brushRef="#br0">0 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Lorena Pacheco Ortiz - MET_PLAGR" refreshedDate="45552.405175231484" createdVersion="8" refreshedVersion="8" minRefreshableVersion="3" recordCount="478" xr:uid="{30501FD9-DB5B-4246-B1D7-1456FE9D26B7}">
  <cacheSource type="worksheet">
    <worksheetSource ref="L92" sheet="NOVIEMBRE"/>
  </cacheSource>
  <cacheFields count="23">
    <cacheField name="Columna1" numFmtId="0">
      <sharedItems containsMixedTypes="1" containsNumber="1" containsInteger="1" minValue="1" maxValue="474"/>
    </cacheField>
    <cacheField name="Fecha Prod." numFmtId="14">
      <sharedItems containsSemiMixedTypes="0" containsNonDate="0" containsDate="1" containsString="0" minDate="2024-09-01T00:00:00" maxDate="2024-09-18T00:00:00" count="17">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sharedItems>
    </cacheField>
    <cacheField name="Hora Proceso" numFmtId="164">
      <sharedItems containsSemiMixedTypes="0" containsNonDate="0" containsDate="1" containsString="0" minDate="1899-12-30T00:00:00" maxDate="1899-12-31T00:00:00"/>
    </cacheField>
    <cacheField name="Muestra" numFmtId="0">
      <sharedItems count="3">
        <s v="MOLIENDA"/>
        <s v="PELLET"/>
        <s v="PELLET "/>
      </sharedItems>
    </cacheField>
    <cacheField name="Punto" numFmtId="0">
      <sharedItems count="7">
        <s v="TOLVA"/>
        <s v="ZARANDA 1"/>
        <s v="ZARANDA 2"/>
        <s v="ACONDICIONADOR 1"/>
        <s v="ACONDICIONADOR 2"/>
        <s v="ACONDICIONADOR 3"/>
        <s v="POS-ENGRASE"/>
      </sharedItems>
    </cacheField>
    <cacheField name="Código" numFmtId="0">
      <sharedItems containsSemiMixedTypes="0" containsString="0" containsNumber="1" containsInteger="1" minValue="2504" maxValue="200120"/>
    </cacheField>
    <cacheField name="Producto" numFmtId="0">
      <sharedItems count="31">
        <s v="C. FINALIZADOR P. NAT "/>
        <s v="C.FINALIZADOR P."/>
        <s v="C. LEVANTE RP ESPECIAL P."/>
        <s v="C. GESTACION P."/>
        <s v="C. LEVANTE P. CMC "/>
        <s v="C. REEMPLAZOS P. SI - B"/>
        <s v="C. LACTANCIA PRIMERIZAS ESP P."/>
        <s v="C.LEVANTE P."/>
        <s v="C. MACHOS ESP 113"/>
        <s v="C.INICIACIÓN P. INMUNIDAD 2 ESP. "/>
        <s v="C.ENGORDE ESP. P. "/>
        <s v="C. FINALIZADOR P."/>
        <s v="C. GESTACION ESP P."/>
        <s v="C. LEVANTE P. CMC"/>
        <s v="C.REEMPLAZOS P. SI-B"/>
        <s v="C. ENGORDE ESP P."/>
        <s v="C. INICIACIÓN P. INMUNIDAD"/>
        <s v="C. LEVANTE ESP. P "/>
        <s v="C.LEVANTE P. CMC. ESP. "/>
        <s v="C.ENGORDE ESP NAT"/>
        <s v="C. LEVANTE P. "/>
        <s v="C. LACTANCIA PRIMERIZAS P."/>
        <s v="C.GESTACION P."/>
        <s v="C.FINALIZADOR P.NAT "/>
        <s v="GESTACION"/>
        <s v="C. GESTACIÓN P CUARENTENA "/>
        <s v="C. LEVANTE CMC ESP. P "/>
        <s v="C.LEVANTE P. CMC" u="1"/>
        <s v="C.INICIACIÓN P. INMUNIDAD" u="1"/>
        <s v="C.LACTANCIA PRIMERIZAS P." u="1"/>
        <s v="LEVANTE " u="1"/>
      </sharedItems>
    </cacheField>
    <cacheField name="OP" numFmtId="0">
      <sharedItems containsSemiMixedTypes="0" containsString="0" containsNumber="1" containsInteger="1" minValue="19098" maxValue="19293"/>
    </cacheField>
    <cacheField name="CANT. BACHES A PRODUCIR" numFmtId="0">
      <sharedItems containsSemiMixedTypes="0" containsString="0" containsNumber="1" containsInteger="1" minValue="1" maxValue="500"/>
    </cacheField>
    <cacheField name="# BACHE" numFmtId="0">
      <sharedItems containsSemiMixedTypes="0" containsString="0" containsNumber="1" containsInteger="1" minValue="1" maxValue="95"/>
    </cacheField>
    <cacheField name="m1" numFmtId="0">
      <sharedItems containsMixedTypes="1" containsNumber="1" containsInteger="1" minValue="50" maxValue="500"/>
    </cacheField>
    <cacheField name="m2" numFmtId="0">
      <sharedItems containsMixedTypes="1" containsNumber="1" minValue="6.2" maxValue="492"/>
    </cacheField>
    <cacheField name="% Durab." numFmtId="0">
      <sharedItems containsMixedTypes="1" containsNumber="1" minValue="3.3" maxValue="98.4"/>
    </cacheField>
    <cacheField name=" Dureza kg/cm²" numFmtId="0">
      <sharedItems containsMixedTypes="1" containsNumber="1" minValue="3" maxValue="4"/>
    </cacheField>
    <cacheField name="% Finos" numFmtId="0">
      <sharedItems containsMixedTypes="1" containsNumber="1" minValue="1.5999999999999943" maxValue="10"/>
    </cacheField>
    <cacheField name="Criba" numFmtId="0">
      <sharedItems containsMixedTypes="1" containsNumber="1" minValue="2" maxValue="3"/>
    </cacheField>
    <cacheField name="10,00" numFmtId="0">
      <sharedItems containsMixedTypes="1" containsNumber="1" minValue="0" maxValue="2.5"/>
    </cacheField>
    <cacheField name="12,00" numFmtId="0">
      <sharedItems containsMixedTypes="1" containsNumber="1" minValue="0.04" maxValue="1.6"/>
    </cacheField>
    <cacheField name="14,00" numFmtId="0">
      <sharedItems containsMixedTypes="1" containsNumber="1" minValue="0.72" maxValue="7.6"/>
    </cacheField>
    <cacheField name="16,00" numFmtId="0">
      <sharedItems containsMixedTypes="1" containsNumber="1" minValue="3" maxValue="5.76"/>
    </cacheField>
    <cacheField name="PAN" numFmtId="0">
      <sharedItems containsMixedTypes="1" containsNumber="1" minValue="84.160000000000025" maxValue="93.44"/>
    </cacheField>
    <cacheField name="OPERADOR" numFmtId="0">
      <sharedItems/>
    </cacheField>
    <cacheField name="ANALISTA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d v="1899-12-30T00:00:00"/>
    <x v="0"/>
    <x v="0"/>
    <n v="7153"/>
    <x v="0"/>
    <n v="19098"/>
    <n v="41"/>
    <n v="41"/>
    <s v="N.A"/>
    <s v="N.A"/>
    <s v="N.A"/>
    <s v="N.A"/>
    <s v="N.A"/>
    <s v="2,5--3,0"/>
    <n v="0.32"/>
    <n v="0.84"/>
    <n v="4.32"/>
    <n v="3.88"/>
    <n v="90.640000000000015"/>
    <s v="JUAN DAVID"/>
    <s v="VANESSA LOSADA"/>
  </r>
  <r>
    <n v="2"/>
    <x v="0"/>
    <d v="1899-12-30T01:00:00"/>
    <x v="0"/>
    <x v="0"/>
    <n v="7153"/>
    <x v="0"/>
    <n v="19099"/>
    <n v="27"/>
    <n v="18"/>
    <s v="N.A"/>
    <s v="N.A"/>
    <s v="N.A"/>
    <s v="N.A"/>
    <s v="N.A"/>
    <s v="2,5--3,0"/>
    <n v="0.32"/>
    <n v="0.72"/>
    <n v="3.6"/>
    <n v="3.8"/>
    <n v="91.560000000000016"/>
    <s v="JUAN DAVID"/>
    <s v="VANESSA LOSADA"/>
  </r>
  <r>
    <n v="3"/>
    <x v="0"/>
    <d v="1899-12-30T01:05:00"/>
    <x v="1"/>
    <x v="1"/>
    <n v="7153"/>
    <x v="0"/>
    <n v="19098"/>
    <n v="41"/>
    <n v="40"/>
    <n v="500"/>
    <n v="471"/>
    <n v="94.2"/>
    <n v="3.4"/>
    <n v="5.7999999999999972"/>
    <s v="N.A"/>
    <s v="N.A"/>
    <s v="N.A"/>
    <s v="N.A"/>
    <s v="N.A"/>
    <s v="N.A."/>
    <s v="MAIKOL SACHEZ"/>
    <s v="VANESSA LOSADA"/>
  </r>
  <r>
    <n v="4"/>
    <x v="0"/>
    <d v="1899-12-30T01:05:00"/>
    <x v="1"/>
    <x v="2"/>
    <n v="7153"/>
    <x v="0"/>
    <n v="19098"/>
    <n v="41"/>
    <n v="40"/>
    <n v="500"/>
    <n v="468"/>
    <n v="93.6"/>
    <n v="3.4"/>
    <n v="6.4000000000000057"/>
    <s v="N.A"/>
    <s v="N.A"/>
    <s v="N.A"/>
    <s v="N.A"/>
    <s v="N.A"/>
    <s v="N.A."/>
    <s v="MAIKOL SACHEZ"/>
    <s v="VANESSA LOSADA"/>
  </r>
  <r>
    <n v="5"/>
    <x v="0"/>
    <d v="1899-12-30T19:40:00"/>
    <x v="0"/>
    <x v="0"/>
    <n v="2513"/>
    <x v="1"/>
    <n v="19108"/>
    <n v="68"/>
    <n v="7"/>
    <s v="N.A"/>
    <s v="N.A"/>
    <s v="N.A"/>
    <s v="N.A"/>
    <s v="N.A"/>
    <n v="3"/>
    <n v="0.44"/>
    <n v="1.1599999999999999"/>
    <n v="5.36"/>
    <n v="4.68"/>
    <n v="88.360000000000014"/>
    <s v="PAUL  RAMIREZ"/>
    <s v="NATALIA RODRIGUEZ "/>
  </r>
  <r>
    <n v="6"/>
    <x v="0"/>
    <d v="1899-12-30T20:50:00"/>
    <x v="0"/>
    <x v="0"/>
    <n v="2513"/>
    <x v="1"/>
    <n v="19108"/>
    <n v="68"/>
    <n v="26"/>
    <s v="N.A"/>
    <s v="N.A"/>
    <s v="N.A"/>
    <s v="N.A"/>
    <s v="N.A"/>
    <n v="3"/>
    <n v="0.44"/>
    <n v="0.96"/>
    <n v="4.5599999999999996"/>
    <n v="4.4800000000000004"/>
    <n v="89.56"/>
    <s v="PAUL  RAMIREZ"/>
    <s v="NATALIA RODRIGUEZ "/>
  </r>
  <r>
    <n v="7"/>
    <x v="0"/>
    <d v="1899-12-30T23:00:00"/>
    <x v="0"/>
    <x v="0"/>
    <n v="2513"/>
    <x v="1"/>
    <n v="19108"/>
    <n v="68"/>
    <n v="34"/>
    <s v="N.A"/>
    <s v="N.A"/>
    <s v="N.A"/>
    <s v="N.A"/>
    <s v="N.A"/>
    <s v="2--3"/>
    <n v="0.36"/>
    <n v="0.96"/>
    <n v="4.68"/>
    <n v="4.04"/>
    <n v="89.96"/>
    <s v="PAUL  RAMIREZ"/>
    <s v="NATALIA RODRIGUEZ "/>
  </r>
  <r>
    <n v="8"/>
    <x v="1"/>
    <d v="1899-12-30T00:30:00"/>
    <x v="1"/>
    <x v="1"/>
    <n v="2513"/>
    <x v="1"/>
    <n v="19108"/>
    <n v="68"/>
    <n v="38"/>
    <n v="500"/>
    <n v="470"/>
    <n v="94"/>
    <n v="3.1"/>
    <n v="6"/>
    <s v="N.A"/>
    <s v="N.A"/>
    <s v="N.A"/>
    <s v="N.A"/>
    <s v="N.A"/>
    <s v="N.A."/>
    <s v="JOHAN"/>
    <s v="VANESSA LOSADA"/>
  </r>
  <r>
    <n v="9"/>
    <x v="1"/>
    <d v="1899-12-30T00:30:00"/>
    <x v="1"/>
    <x v="2"/>
    <n v="2513"/>
    <x v="1"/>
    <n v="19108"/>
    <n v="68"/>
    <n v="38"/>
    <n v="500"/>
    <n v="474"/>
    <n v="94.8"/>
    <n v="3"/>
    <n v="5.2000000000000028"/>
    <s v="N.A"/>
    <s v="N.A"/>
    <s v="N.A"/>
    <s v="N.A"/>
    <s v="N.A"/>
    <s v="N.A."/>
    <s v="JOHAN"/>
    <s v="VANESSA LOSADA"/>
  </r>
  <r>
    <n v="10"/>
    <x v="1"/>
    <d v="1899-12-30T00:30:00"/>
    <x v="0"/>
    <x v="3"/>
    <n v="2513"/>
    <x v="1"/>
    <n v="19108"/>
    <n v="68"/>
    <n v="38"/>
    <s v="N.A"/>
    <s v="N.A"/>
    <s v="N.A"/>
    <s v="N.A"/>
    <s v="N.A"/>
    <s v="N.A"/>
    <s v="N.A"/>
    <s v="N.A"/>
    <s v="N.A"/>
    <s v="N.A"/>
    <s v="N.A."/>
    <s v="JOHAN"/>
    <s v="VANESSA LOSADA"/>
  </r>
  <r>
    <n v="11"/>
    <x v="1"/>
    <d v="1899-12-30T00:30:00"/>
    <x v="0"/>
    <x v="4"/>
    <n v="2513"/>
    <x v="1"/>
    <n v="19108"/>
    <n v="68"/>
    <n v="38"/>
    <s v="N.A"/>
    <s v="N.A"/>
    <s v="N.A"/>
    <s v="N.A"/>
    <s v="N.A"/>
    <s v="N.A"/>
    <s v="N.A"/>
    <s v="N.A"/>
    <s v="N.A"/>
    <s v="N.A"/>
    <s v="N.A."/>
    <s v="JOHAN"/>
    <s v="VANESSA LOSADA"/>
  </r>
  <r>
    <n v="12"/>
    <x v="1"/>
    <d v="1899-12-30T00:30:00"/>
    <x v="0"/>
    <x v="5"/>
    <n v="2513"/>
    <x v="1"/>
    <n v="19108"/>
    <n v="68"/>
    <n v="38"/>
    <s v="N.A"/>
    <s v="N.A"/>
    <s v="N.A"/>
    <s v="N.A"/>
    <s v="N.A"/>
    <s v="N.A"/>
    <s v="N.A"/>
    <s v="N.A"/>
    <s v="N.A"/>
    <s v="N.A"/>
    <s v="N.A."/>
    <s v="JOHAN"/>
    <s v="VANESSA LOSADA"/>
  </r>
  <r>
    <n v="13"/>
    <x v="1"/>
    <d v="1899-12-30T00:50:00"/>
    <x v="0"/>
    <x v="0"/>
    <n v="2513"/>
    <x v="1"/>
    <n v="19108"/>
    <n v="68"/>
    <n v="63"/>
    <s v="N.A"/>
    <s v="N.A"/>
    <s v="N.A"/>
    <s v="N.A"/>
    <s v="N.A"/>
    <s v="2,0--3,0"/>
    <n v="0.4"/>
    <n v="0.88"/>
    <n v="3.92"/>
    <n v="4.2"/>
    <n v="90.6"/>
    <s v="JUAN DAVID"/>
    <s v="VANESSA LOSADA"/>
  </r>
  <r>
    <n v="14"/>
    <x v="1"/>
    <d v="1899-12-30T01:50:00"/>
    <x v="0"/>
    <x v="0"/>
    <n v="2513"/>
    <x v="1"/>
    <n v="19109"/>
    <n v="55"/>
    <n v="13"/>
    <s v="N.A"/>
    <s v="N.A"/>
    <s v="N.A"/>
    <s v="N.A"/>
    <s v="N.A"/>
    <s v="2,0--3,0"/>
    <n v="0.36"/>
    <n v="1.04"/>
    <n v="3.72"/>
    <n v="3.72"/>
    <n v="91.16"/>
    <s v="JUAN DAVID"/>
    <s v="VANESSA LOSADA"/>
  </r>
  <r>
    <n v="15"/>
    <x v="1"/>
    <d v="1899-12-30T02:10:00"/>
    <x v="1"/>
    <x v="1"/>
    <n v="2513"/>
    <x v="1"/>
    <n v="19108"/>
    <n v="68"/>
    <n v="68"/>
    <n v="500"/>
    <n v="475"/>
    <n v="95"/>
    <n v="3.1"/>
    <n v="5"/>
    <s v="N.A"/>
    <s v="N.A"/>
    <s v="N.A"/>
    <s v="N.A"/>
    <s v="N.A"/>
    <s v="N.A."/>
    <s v="JOHAN"/>
    <s v="VANESSA LOSADA"/>
  </r>
  <r>
    <n v="16"/>
    <x v="1"/>
    <d v="1899-12-30T02:10:00"/>
    <x v="1"/>
    <x v="2"/>
    <n v="2513"/>
    <x v="1"/>
    <n v="19108"/>
    <n v="68"/>
    <n v="60"/>
    <n v="500"/>
    <n v="479"/>
    <n v="95.8"/>
    <n v="3.1"/>
    <n v="4.2000000000000028"/>
    <s v="N.A"/>
    <s v="N.A"/>
    <s v="N.A"/>
    <s v="N.A"/>
    <s v="N.A"/>
    <s v="N.A."/>
    <s v="JOHAN"/>
    <s v="VANESSA LOSADA"/>
  </r>
  <r>
    <n v="17"/>
    <x v="1"/>
    <d v="1899-12-30T02:50:00"/>
    <x v="0"/>
    <x v="0"/>
    <n v="2513"/>
    <x v="1"/>
    <n v="19109"/>
    <n v="55"/>
    <n v="29"/>
    <s v="N.A"/>
    <s v="N.A"/>
    <s v="N.A"/>
    <s v="N.A"/>
    <s v="N.A"/>
    <s v="2,0--3,0"/>
    <n v="0.32"/>
    <n v="0.88"/>
    <n v="4.08"/>
    <n v="3.92"/>
    <n v="90.800000000000011"/>
    <s v="DAIRO COLLAZOS"/>
    <s v="VANESSA LOSADA"/>
  </r>
  <r>
    <n v="18"/>
    <x v="1"/>
    <d v="1899-12-30T03:35:00"/>
    <x v="1"/>
    <x v="1"/>
    <n v="2513"/>
    <x v="1"/>
    <n v="19109"/>
    <n v="55"/>
    <n v="15"/>
    <n v="500"/>
    <n v="472"/>
    <n v="94.4"/>
    <n v="3.1"/>
    <n v="5.5999999999999943"/>
    <s v="N.A"/>
    <s v="N.A"/>
    <s v="N.A"/>
    <s v="N.A"/>
    <s v="N.A"/>
    <s v="N.A."/>
    <s v="JOHAN"/>
    <s v="VANESSA LOSADA"/>
  </r>
  <r>
    <n v="19"/>
    <x v="1"/>
    <d v="1899-12-30T03:35:00"/>
    <x v="1"/>
    <x v="2"/>
    <n v="2513"/>
    <x v="1"/>
    <n v="19109"/>
    <n v="55"/>
    <n v="15"/>
    <n v="500"/>
    <n v="477"/>
    <n v="95.4"/>
    <n v="3"/>
    <n v="4.5999999999999943"/>
    <s v="N.A"/>
    <s v="N.A"/>
    <s v="N.A"/>
    <s v="N.A"/>
    <s v="N.A"/>
    <s v="N.A."/>
    <s v="JOHAN"/>
    <s v="VANESSA LOSADA"/>
  </r>
  <r>
    <n v="20"/>
    <x v="1"/>
    <d v="1899-12-30T03:50:00"/>
    <x v="0"/>
    <x v="0"/>
    <n v="2513"/>
    <x v="1"/>
    <n v="19109"/>
    <n v="55"/>
    <n v="46"/>
    <s v="N.A"/>
    <s v="N.A"/>
    <s v="N.A"/>
    <s v="N.A"/>
    <s v="N.A"/>
    <s v="2,0--3,0"/>
    <n v="0.26"/>
    <n v="0.82"/>
    <n v="3.72"/>
    <n v="4.16"/>
    <n v="91.04"/>
    <s v="DAIRO COLLAZOS"/>
    <s v="VANESSA LOSADA"/>
  </r>
  <r>
    <n v="21"/>
    <x v="1"/>
    <d v="1899-12-30T04:50:00"/>
    <x v="0"/>
    <x v="0"/>
    <n v="2508"/>
    <x v="2"/>
    <n v="19121"/>
    <n v="80"/>
    <n v="5"/>
    <s v="N.A"/>
    <s v="N.A"/>
    <s v="N.A"/>
    <s v="N.A"/>
    <s v="N.A"/>
    <s v="2,0--3,0"/>
    <n v="0.32"/>
    <n v="0.96"/>
    <n v="3.76"/>
    <n v="3.76"/>
    <n v="91.2"/>
    <s v="DAIRO COLLAZOS"/>
    <s v="VANESSA LOSADA"/>
  </r>
  <r>
    <n v="22"/>
    <x v="1"/>
    <d v="1899-12-30T05:10:00"/>
    <x v="1"/>
    <x v="1"/>
    <n v="2513"/>
    <x v="1"/>
    <n v="19109"/>
    <n v="55"/>
    <n v="38"/>
    <n v="500"/>
    <n v="474"/>
    <n v="94.8"/>
    <n v="3.1"/>
    <n v="5.2000000000000028"/>
    <s v="N.A"/>
    <s v="N.A"/>
    <s v="N.A"/>
    <s v="N.A"/>
    <s v="N.A"/>
    <s v="N.A."/>
    <s v="JOHAN"/>
    <s v="VANESSA LOSADA"/>
  </r>
  <r>
    <n v="23"/>
    <x v="1"/>
    <d v="1899-12-30T05:10:00"/>
    <x v="1"/>
    <x v="2"/>
    <n v="2513"/>
    <x v="1"/>
    <n v="19109"/>
    <n v="55"/>
    <n v="38"/>
    <n v="500"/>
    <n v="478"/>
    <n v="95.6"/>
    <n v="3"/>
    <n v="4.4000000000000057"/>
    <s v="N.A"/>
    <s v="N.A"/>
    <s v="N.A"/>
    <s v="N.A"/>
    <s v="N.A"/>
    <s v="N.A."/>
    <s v="JOHAN"/>
    <s v="VANESSA LOSADA"/>
  </r>
  <r>
    <n v="24"/>
    <x v="1"/>
    <d v="1899-12-30T05:10:00"/>
    <x v="0"/>
    <x v="0"/>
    <n v="2516"/>
    <x v="3"/>
    <n v="19113"/>
    <n v="13"/>
    <n v="2"/>
    <s v="N.A"/>
    <s v="N.A"/>
    <s v="N.A"/>
    <s v="N.A"/>
    <s v="N.A"/>
    <s v="2,0--3,0"/>
    <n v="0.2"/>
    <n v="0.64"/>
    <n v="4.16"/>
    <n v="4.3600000000000003"/>
    <n v="90.64"/>
    <s v="DAIRO COLLAZOS"/>
    <s v="VANESSA LOSADA"/>
  </r>
  <r>
    <n v="25"/>
    <x v="1"/>
    <d v="1899-12-30T07:30:00"/>
    <x v="0"/>
    <x v="0"/>
    <n v="2516"/>
    <x v="3"/>
    <n v="19112"/>
    <n v="80"/>
    <n v="18"/>
    <s v="N.A"/>
    <s v="N.A"/>
    <s v="N.A"/>
    <s v="N.A"/>
    <s v="N.A"/>
    <n v="3"/>
    <n v="0.36"/>
    <n v="0.88"/>
    <n v="3.32"/>
    <n v="4.16"/>
    <n v="91.280000000000015"/>
    <s v="SEBASTIAN BERNAL"/>
    <s v="VANESSA LOSADA"/>
  </r>
  <r>
    <n v="26"/>
    <x v="1"/>
    <d v="1899-12-30T07:50:00"/>
    <x v="1"/>
    <x v="1"/>
    <n v="2516"/>
    <x v="3"/>
    <n v="19113"/>
    <n v="13"/>
    <n v="10"/>
    <n v="500"/>
    <n v="450"/>
    <n v="90"/>
    <n v="3"/>
    <n v="10"/>
    <s v="N.A"/>
    <s v="N.A"/>
    <s v="N.A"/>
    <s v="N.A"/>
    <s v="N.A"/>
    <s v="N.A."/>
    <s v="EDILBERTO"/>
    <s v="VANESSA LOSADA"/>
  </r>
  <r>
    <n v="27"/>
    <x v="1"/>
    <d v="1899-12-30T07:50:00"/>
    <x v="1"/>
    <x v="2"/>
    <n v="2516"/>
    <x v="3"/>
    <n v="19112"/>
    <n v="80"/>
    <n v="8"/>
    <n v="500"/>
    <n v="450"/>
    <n v="90"/>
    <n v="3"/>
    <n v="10"/>
    <s v="N.A"/>
    <s v="N.A"/>
    <s v="N.A"/>
    <s v="N.A"/>
    <s v="N.A"/>
    <s v="N.A."/>
    <s v="EDILBERTO"/>
    <s v="VANESSA LOSADA"/>
  </r>
  <r>
    <n v="28"/>
    <x v="1"/>
    <d v="1899-12-30T08:30:00"/>
    <x v="0"/>
    <x v="0"/>
    <n v="2516"/>
    <x v="3"/>
    <n v="19112"/>
    <n v="80"/>
    <n v="31"/>
    <s v="N.A"/>
    <s v="N.A"/>
    <s v="N.A"/>
    <s v="N.A"/>
    <s v="N.A"/>
    <n v="3"/>
    <n v="0.2"/>
    <n v="0.68"/>
    <n v="3.76"/>
    <n v="3.88"/>
    <n v="91.47999999999999"/>
    <s v="SEBASTIAN BERNAL"/>
    <s v="ANGELA AFANADOR"/>
  </r>
  <r>
    <n v="29"/>
    <x v="1"/>
    <d v="1899-12-30T10:00:00"/>
    <x v="1"/>
    <x v="1"/>
    <n v="2516"/>
    <x v="3"/>
    <n v="19112"/>
    <n v="80"/>
    <n v="25"/>
    <n v="500"/>
    <n v="450"/>
    <n v="90"/>
    <n v="3.1"/>
    <n v="10"/>
    <s v="N.A"/>
    <s v="N.A"/>
    <s v="N.A"/>
    <s v="N.A"/>
    <s v="N.A"/>
    <s v="N.A."/>
    <s v="EDILBERTO ARIAS"/>
    <s v="ANGELA AFANADOR"/>
  </r>
  <r>
    <n v="30"/>
    <x v="1"/>
    <d v="1899-12-30T10:00:00"/>
    <x v="1"/>
    <x v="2"/>
    <n v="2516"/>
    <x v="3"/>
    <n v="19112"/>
    <n v="80"/>
    <n v="25"/>
    <n v="500"/>
    <n v="452"/>
    <n v="90.4"/>
    <n v="3.5"/>
    <n v="9.5999999999999943"/>
    <s v="N.A"/>
    <s v="N.A"/>
    <s v="N.A"/>
    <s v="N.A"/>
    <s v="N.A"/>
    <s v="N.A."/>
    <s v="EDILBERTO ARIAS"/>
    <s v="ANGELA AFANADOR"/>
  </r>
  <r>
    <n v="31"/>
    <x v="1"/>
    <d v="1899-12-30T09:50:00"/>
    <x v="0"/>
    <x v="0"/>
    <n v="2516"/>
    <x v="3"/>
    <n v="19112"/>
    <n v="80"/>
    <n v="50"/>
    <s v="N.A"/>
    <s v="N.A"/>
    <s v="N.A"/>
    <s v="N.A"/>
    <s v="N.A"/>
    <n v="3"/>
    <n v="0.28000000000000003"/>
    <n v="0.52"/>
    <n v="3.28"/>
    <n v="3.36"/>
    <n v="92.56"/>
    <s v="SEBASTIAN BERNAL"/>
    <s v="ANGELA AFANADOR"/>
  </r>
  <r>
    <n v="32"/>
    <x v="1"/>
    <d v="1899-12-30T11:00:00"/>
    <x v="0"/>
    <x v="0"/>
    <n v="2516"/>
    <x v="3"/>
    <n v="19112"/>
    <n v="80"/>
    <n v="58"/>
    <s v="N.A"/>
    <s v="N.A"/>
    <s v="N.A"/>
    <s v="N.A"/>
    <s v="N.A"/>
    <n v="3"/>
    <n v="0.28000000000000003"/>
    <n v="0.32"/>
    <n v="3.72"/>
    <n v="3.92"/>
    <n v="91.76"/>
    <s v="SEBASTIAN BERNAL"/>
    <s v="ANGELA AFANADOR"/>
  </r>
  <r>
    <n v="33"/>
    <x v="1"/>
    <d v="1899-12-30T12:00:00"/>
    <x v="1"/>
    <x v="1"/>
    <n v="2516"/>
    <x v="3"/>
    <n v="19112"/>
    <n v="80"/>
    <n v="60"/>
    <n v="500"/>
    <n v="450"/>
    <n v="90"/>
    <n v="3.5"/>
    <n v="10"/>
    <s v="N.A"/>
    <s v="N.A"/>
    <s v="N.A"/>
    <s v="N.A"/>
    <s v="N.A"/>
    <s v="N.A."/>
    <s v="EDILBERTO ARIAS"/>
    <s v="ANGELA AFANADOR"/>
  </r>
  <r>
    <n v="34"/>
    <x v="1"/>
    <d v="1899-12-30T12:00:00"/>
    <x v="1"/>
    <x v="2"/>
    <n v="2516"/>
    <x v="3"/>
    <n v="19112"/>
    <n v="80"/>
    <n v="60"/>
    <n v="500"/>
    <n v="454"/>
    <n v="90.8"/>
    <n v="3.5"/>
    <n v="9.2000000000000028"/>
    <s v="N.A"/>
    <s v="N.A"/>
    <s v="N.A"/>
    <s v="N.A"/>
    <s v="N.A"/>
    <s v="N.A."/>
    <s v="EDILBERTO ARIAS"/>
    <s v="ANGELA AFANADOR"/>
  </r>
  <r>
    <n v="35"/>
    <x v="1"/>
    <d v="1899-12-30T12:20:00"/>
    <x v="0"/>
    <x v="0"/>
    <n v="2516"/>
    <x v="3"/>
    <n v="19122"/>
    <n v="9"/>
    <n v="4"/>
    <s v="N.A"/>
    <s v="N.A"/>
    <s v="N.A"/>
    <s v="N.A"/>
    <s v="N.A"/>
    <n v="3"/>
    <n v="0.12"/>
    <n v="0.38"/>
    <n v="4.04"/>
    <n v="3.8"/>
    <n v="91.66"/>
    <s v="SEBASTIAN BERNAL"/>
    <s v="ANGELA AFANADOR"/>
  </r>
  <r>
    <n v="36"/>
    <x v="1"/>
    <d v="1899-12-30T13:35:00"/>
    <x v="0"/>
    <x v="0"/>
    <n v="2504"/>
    <x v="4"/>
    <n v="19117"/>
    <n v="12"/>
    <n v="11"/>
    <s v="N.A"/>
    <s v="N.A"/>
    <s v="N.A"/>
    <s v="N.A"/>
    <s v="N.A"/>
    <n v="3"/>
    <n v="0.33"/>
    <n v="0.52"/>
    <n v="4.16"/>
    <n v="4"/>
    <n v="90.990000000000009"/>
    <s v="SEBASTIAN BERNAL"/>
    <s v="ANGELA AFANADOR"/>
  </r>
  <r>
    <n v="36"/>
    <x v="1"/>
    <d v="1899-12-30T14:00:00"/>
    <x v="0"/>
    <x v="0"/>
    <n v="2516"/>
    <x v="3"/>
    <n v="19122"/>
    <n v="9"/>
    <n v="7"/>
    <n v="500"/>
    <n v="465"/>
    <n v="93"/>
    <n v="3.3"/>
    <n v="7"/>
    <s v="N.A"/>
    <s v="N.A"/>
    <s v="N.A"/>
    <s v="N.A"/>
    <s v="N.A"/>
    <s v="N.A."/>
    <s v="EDILBERTO ARIAS"/>
    <s v="ANGELA AFANADOR"/>
  </r>
  <r>
    <n v="37"/>
    <x v="1"/>
    <d v="1899-12-30T02:35:00"/>
    <x v="1"/>
    <x v="1"/>
    <n v="2504"/>
    <x v="4"/>
    <n v="19117"/>
    <n v="12"/>
    <n v="8"/>
    <n v="500"/>
    <n v="455"/>
    <n v="91"/>
    <n v="3"/>
    <n v="9"/>
    <s v="N.A"/>
    <s v="N.A"/>
    <s v="N.A"/>
    <s v="N.A"/>
    <s v="N.A"/>
    <s v="N.A."/>
    <s v="EDILBERTO ARIAS"/>
    <s v="ANGELA AFANADOR"/>
  </r>
  <r>
    <n v="38"/>
    <x v="1"/>
    <d v="1899-12-30T14:40:00"/>
    <x v="0"/>
    <x v="0"/>
    <n v="2518"/>
    <x v="5"/>
    <n v="19115"/>
    <n v="7"/>
    <n v="5"/>
    <s v="N.A"/>
    <s v="N.A"/>
    <s v="N.A"/>
    <s v="N.A"/>
    <s v="N.A"/>
    <n v="3"/>
    <n v="0.28000000000000003"/>
    <n v="0.6"/>
    <n v="3.8"/>
    <n v="3.64"/>
    <n v="91.68"/>
    <s v="SEBASTIAN BERNAL"/>
    <s v="ANGELA AFANADOR"/>
  </r>
  <r>
    <n v="39"/>
    <x v="1"/>
    <d v="1899-12-30T16:00:00"/>
    <x v="0"/>
    <x v="0"/>
    <n v="2518"/>
    <x v="5"/>
    <n v="19115"/>
    <n v="7"/>
    <n v="6"/>
    <s v="N.A"/>
    <s v="N.A"/>
    <s v="N.A"/>
    <s v="N.A"/>
    <s v="N.A"/>
    <s v="2--3"/>
    <n v="0.32"/>
    <n v="1"/>
    <n v="4.24"/>
    <n v="3.88"/>
    <n v="90.560000000000016"/>
    <s v="PAUL  RAMIREZ"/>
    <s v="NATALIA RODRIGUEZ "/>
  </r>
  <r>
    <n v="40"/>
    <x v="1"/>
    <d v="1899-12-30T16:00:00"/>
    <x v="1"/>
    <x v="2"/>
    <n v="2518"/>
    <x v="5"/>
    <n v="19115"/>
    <n v="7"/>
    <n v="4"/>
    <n v="500"/>
    <n v="464"/>
    <n v="92.8"/>
    <n v="3"/>
    <n v="7.2000000000000028"/>
    <s v="N.A"/>
    <s v="N.A"/>
    <s v="N.A"/>
    <s v="N.A"/>
    <s v="N.A"/>
    <s v="N.A."/>
    <s v="FERLEY URREGO"/>
    <s v="NATALIA RODRIGUEZ "/>
  </r>
  <r>
    <n v="41"/>
    <x v="1"/>
    <d v="1899-12-30T16:00:00"/>
    <x v="1"/>
    <x v="6"/>
    <n v="2525"/>
    <x v="6"/>
    <n v="19114"/>
    <n v="51"/>
    <n v="10"/>
    <n v="500"/>
    <n v="465"/>
    <n v="93"/>
    <n v="3"/>
    <n v="7"/>
    <s v="N.A"/>
    <s v="N.A"/>
    <s v="N.A"/>
    <s v="N.A"/>
    <s v="N.A"/>
    <s v="N.A."/>
    <s v="FERLEY URREGO"/>
    <s v="NATALIA RODRIGUEZ "/>
  </r>
  <r>
    <n v="42"/>
    <x v="1"/>
    <d v="1899-12-30T17:00:00"/>
    <x v="0"/>
    <x v="0"/>
    <n v="2506"/>
    <x v="7"/>
    <n v="19111"/>
    <n v="27"/>
    <n v="8"/>
    <s v="N.A"/>
    <s v="N.A"/>
    <s v="N.A"/>
    <s v="N.A"/>
    <s v="N.A"/>
    <s v="2--3"/>
    <n v="0.36"/>
    <n v="0.92"/>
    <n v="4.12"/>
    <n v="4.5199999999999996"/>
    <n v="90.08"/>
    <s v="PAUL  RAMIREZ"/>
    <s v="NATALIA RODRIGUEZ "/>
  </r>
  <r>
    <n v="43"/>
    <x v="1"/>
    <d v="1899-12-30T17:50:00"/>
    <x v="0"/>
    <x v="0"/>
    <n v="2525"/>
    <x v="6"/>
    <n v="19114"/>
    <n v="51"/>
    <n v="30"/>
    <s v="N.A"/>
    <s v="N.A"/>
    <s v="N.A"/>
    <s v="N.A"/>
    <s v="N.A"/>
    <s v="2--3"/>
    <n v="0.32"/>
    <n v="1.08"/>
    <n v="4.8"/>
    <n v="4.3600000000000003"/>
    <n v="89.440000000000012"/>
    <s v="PAUL  RAMIREZ"/>
    <s v="NATALIA RODRIGUEZ "/>
  </r>
  <r>
    <n v="44"/>
    <x v="1"/>
    <d v="1899-12-30T18:30:00"/>
    <x v="0"/>
    <x v="0"/>
    <n v="2506"/>
    <x v="7"/>
    <n v="19111"/>
    <n v="27"/>
    <n v="13"/>
    <s v="N.A"/>
    <s v="N.A"/>
    <s v="N.A"/>
    <s v="N.A"/>
    <s v="N.A"/>
    <s v="2-2,5"/>
    <n v="0.08"/>
    <n v="0.36"/>
    <n v="3.32"/>
    <n v="4.4800000000000004"/>
    <n v="91.76"/>
    <s v="PAUL  RAMIREZ"/>
    <s v="NATALIA RODRIGUEZ "/>
  </r>
  <r>
    <n v="45"/>
    <x v="1"/>
    <d v="1899-12-30T20:10:00"/>
    <x v="1"/>
    <x v="1"/>
    <n v="2506"/>
    <x v="7"/>
    <n v="19111"/>
    <n v="27"/>
    <n v="20"/>
    <n v="500"/>
    <n v="476"/>
    <n v="95.2"/>
    <n v="3.2"/>
    <n v="4.7999999999999972"/>
    <s v="N.A"/>
    <s v="N.A"/>
    <s v="N.A"/>
    <s v="N.A"/>
    <s v="N.A"/>
    <s v="N.A."/>
    <s v="FERLEY URREGO"/>
    <s v="NATALIA RODRIGUEZ "/>
  </r>
  <r>
    <n v="46"/>
    <x v="1"/>
    <d v="1899-12-30T20:10:00"/>
    <x v="1"/>
    <x v="6"/>
    <n v="2525"/>
    <x v="6"/>
    <n v="19114"/>
    <n v="51"/>
    <n v="40"/>
    <n v="500"/>
    <n v="470"/>
    <n v="94"/>
    <n v="3"/>
    <n v="6"/>
    <s v="N.A"/>
    <s v="N.A"/>
    <s v="N.A"/>
    <s v="N.A"/>
    <s v="N.A"/>
    <s v="N.A."/>
    <s v="FERLEY URREGO"/>
    <s v="NATALIA RODRIGUEZ "/>
  </r>
  <r>
    <n v="47"/>
    <x v="1"/>
    <d v="1899-12-30T20:15:00"/>
    <x v="0"/>
    <x v="0"/>
    <n v="2508"/>
    <x v="2"/>
    <n v="19118"/>
    <n v="27"/>
    <n v="4"/>
    <s v="N.A"/>
    <s v="N.A"/>
    <s v="N.A"/>
    <s v="N.A"/>
    <s v="N.A"/>
    <s v="2-2,5"/>
    <n v="0.08"/>
    <n v="0.48"/>
    <n v="3.24"/>
    <n v="4.16"/>
    <n v="92.04"/>
    <s v="PAUL  RAMIREZ"/>
    <s v="NATALIA RODRIGUEZ "/>
  </r>
  <r>
    <n v="48"/>
    <x v="1"/>
    <d v="1899-12-30T20:20:00"/>
    <x v="0"/>
    <x v="0"/>
    <n v="2525"/>
    <x v="6"/>
    <n v="19114"/>
    <n v="51"/>
    <n v="45"/>
    <s v="N.A"/>
    <s v="N.A"/>
    <s v="N.A"/>
    <s v="N.A"/>
    <s v="N.A"/>
    <s v="2-2,5"/>
    <n v="0.08"/>
    <n v="0.52"/>
    <n v="3.56"/>
    <n v="3.92"/>
    <n v="91.92"/>
    <s v="PAUL  RAMIREZ"/>
    <s v="NATALIA RODRIGUEZ "/>
  </r>
  <r>
    <n v="49"/>
    <x v="1"/>
    <d v="1899-12-30T21:30:00"/>
    <x v="0"/>
    <x v="0"/>
    <n v="2530"/>
    <x v="8"/>
    <n v="19127"/>
    <n v="1"/>
    <n v="1"/>
    <n v="500"/>
    <s v="N.A"/>
    <s v="N.A"/>
    <s v="N.A"/>
    <s v="N.A"/>
    <s v="2-2,5"/>
    <n v="0.12"/>
    <n v="0.36"/>
    <n v="3.16"/>
    <n v="3.64"/>
    <n v="92.72"/>
    <s v="PAUL  RAMIREZ"/>
    <s v="NATALIA RODRIGUEZ "/>
  </r>
  <r>
    <n v="50"/>
    <x v="1"/>
    <d v="1899-12-30T22:05:00"/>
    <x v="0"/>
    <x v="0"/>
    <n v="2525"/>
    <x v="6"/>
    <n v="19116"/>
    <n v="12"/>
    <n v="12"/>
    <s v="N.A"/>
    <s v="N.A"/>
    <s v="N.A"/>
    <s v="N.A"/>
    <s v="N.A"/>
    <s v="2-2,5"/>
    <n v="0.04"/>
    <n v="0.44"/>
    <n v="3.28"/>
    <n v="3.76"/>
    <n v="92.47999999999999"/>
    <s v="PAUL  RAMIREZ"/>
    <s v="NATALIA RODRIGUEZ "/>
  </r>
  <r>
    <n v="51"/>
    <x v="1"/>
    <d v="1899-12-30T22:15:00"/>
    <x v="1"/>
    <x v="1"/>
    <n v="2530"/>
    <x v="8"/>
    <n v="19127"/>
    <n v="1"/>
    <n v="1"/>
    <n v="500"/>
    <n v="470"/>
    <n v="94"/>
    <n v="4"/>
    <n v="6"/>
    <s v="N.A"/>
    <s v="N.A"/>
    <s v="N.A"/>
    <s v="N.A"/>
    <s v="N.A"/>
    <s v="N.A."/>
    <s v="FERLEY URREGO"/>
    <s v="NATALIA RODRIGUEZ "/>
  </r>
  <r>
    <n v="52"/>
    <x v="1"/>
    <d v="1899-12-30T22:15:00"/>
    <x v="1"/>
    <x v="6"/>
    <n v="2525"/>
    <x v="6"/>
    <n v="19116"/>
    <n v="12"/>
    <n v="8"/>
    <n v="500"/>
    <n v="473"/>
    <n v="94.6"/>
    <n v="3.2"/>
    <n v="5.4000000000000057"/>
    <s v="N.A"/>
    <s v="N.A"/>
    <s v="N.A"/>
    <s v="N.A"/>
    <s v="N.A"/>
    <s v="N.A."/>
    <s v="DANIEL PASTRAN "/>
    <s v="NATALIA RODRIGUEZ "/>
  </r>
  <r>
    <n v="53"/>
    <x v="2"/>
    <d v="1899-12-30T01:00:00"/>
    <x v="0"/>
    <x v="0"/>
    <n v="2533"/>
    <x v="9"/>
    <n v="19119"/>
    <n v="62"/>
    <n v="20"/>
    <s v="N.A"/>
    <s v="N.A"/>
    <s v="N.A"/>
    <s v="N.A"/>
    <s v="N.A"/>
    <s v="2,0--2,5"/>
    <n v="0.28000000000000003"/>
    <n v="0.32"/>
    <n v="2.52"/>
    <n v="3.56"/>
    <n v="93.320000000000007"/>
    <s v="JUAN DAVID"/>
    <s v="VANESSA LOSADA"/>
  </r>
  <r>
    <n v="54"/>
    <x v="2"/>
    <d v="1899-12-30T01:10:00"/>
    <x v="1"/>
    <x v="1"/>
    <n v="2508"/>
    <x v="2"/>
    <n v="19118"/>
    <n v="27"/>
    <n v="25"/>
    <n v="500"/>
    <n v="475"/>
    <n v="95"/>
    <n v="3.1"/>
    <n v="5"/>
    <s v="N.A"/>
    <s v="N.A"/>
    <s v="N.A"/>
    <s v="N.A"/>
    <s v="N.A"/>
    <s v="N.A."/>
    <s v="JOHAN"/>
    <s v="VANESSA LOSADA"/>
  </r>
  <r>
    <n v="55"/>
    <x v="2"/>
    <d v="1899-12-30T01:10:00"/>
    <x v="1"/>
    <x v="6"/>
    <n v="2533"/>
    <x v="9"/>
    <n v="19119"/>
    <n v="62"/>
    <n v="20"/>
    <n v="500"/>
    <n v="487"/>
    <n v="97.4"/>
    <n v="3"/>
    <n v="2.5999999999999943"/>
    <s v="N.A"/>
    <s v="N.A"/>
    <s v="N.A"/>
    <s v="N.A"/>
    <s v="N.A"/>
    <s v="N.A."/>
    <s v="JOHAN"/>
    <s v="VANESSA LOSADA"/>
  </r>
  <r>
    <n v="56"/>
    <x v="2"/>
    <d v="1899-12-30T01:35:00"/>
    <x v="0"/>
    <x v="3"/>
    <n v="2508"/>
    <x v="2"/>
    <n v="19118"/>
    <n v="27"/>
    <n v="27"/>
    <s v="N.A"/>
    <s v="N.A"/>
    <s v="N.A"/>
    <s v="N.A"/>
    <s v="N.A"/>
    <s v="N.A"/>
    <s v="N.A"/>
    <s v="N.A"/>
    <s v="N.A"/>
    <s v="N.A"/>
    <s v="N.A."/>
    <s v="JOHAN"/>
    <s v="VANESSA LOSADA"/>
  </r>
  <r>
    <n v="57"/>
    <x v="2"/>
    <d v="1899-12-30T01:35:00"/>
    <x v="0"/>
    <x v="4"/>
    <n v="2508"/>
    <x v="2"/>
    <n v="19118"/>
    <n v="27"/>
    <n v="27"/>
    <s v="N.A"/>
    <s v="N.A"/>
    <s v="N.A"/>
    <s v="N.A"/>
    <s v="N.A"/>
    <s v="N.A"/>
    <s v="N.A"/>
    <s v="N.A"/>
    <s v="N.A"/>
    <s v="N.A"/>
    <s v="N.A."/>
    <s v="JOHAN"/>
    <s v="VANESSA LOSADA"/>
  </r>
  <r>
    <n v="58"/>
    <x v="2"/>
    <d v="1899-12-30T01:35:00"/>
    <x v="0"/>
    <x v="5"/>
    <n v="2533"/>
    <x v="9"/>
    <n v="19119"/>
    <n v="62"/>
    <n v="22"/>
    <s v="N.A"/>
    <s v="N.A"/>
    <s v="N.A"/>
    <s v="N.A"/>
    <s v="N.A"/>
    <s v="N.A"/>
    <s v="N.A"/>
    <s v="N.A"/>
    <s v="N.A"/>
    <s v="N.A"/>
    <s v="N.A."/>
    <s v="JOHAN"/>
    <s v="VANESSA LOSADA"/>
  </r>
  <r>
    <n v="59"/>
    <x v="2"/>
    <d v="1899-12-30T02:00:00"/>
    <x v="0"/>
    <x v="0"/>
    <n v="2508"/>
    <x v="2"/>
    <n v="19128"/>
    <n v="55"/>
    <n v="12"/>
    <s v="N.A"/>
    <s v="N.A"/>
    <s v="N.A"/>
    <s v="N.A"/>
    <s v="N.A"/>
    <s v="2,0--2,5"/>
    <n v="0.28000000000000003"/>
    <n v="0.36"/>
    <n v="2.88"/>
    <n v="3.96"/>
    <n v="92.52000000000001"/>
    <s v="JUAN DAVID"/>
    <s v="VANESSA LOSADA"/>
  </r>
  <r>
    <n v="60"/>
    <x v="2"/>
    <d v="1899-12-30T03:35:00"/>
    <x v="1"/>
    <x v="1"/>
    <n v="2508"/>
    <x v="2"/>
    <n v="19121"/>
    <n v="55"/>
    <n v="20"/>
    <n v="500"/>
    <n v="478"/>
    <n v="95.6"/>
    <n v="3.1"/>
    <n v="4.4000000000000057"/>
    <s v="N.A"/>
    <s v="N.A"/>
    <s v="N.A"/>
    <s v="N.A"/>
    <s v="N.A"/>
    <s v="N.A."/>
    <s v="JOHAN"/>
    <s v="VANESSA LOSADA"/>
  </r>
  <r>
    <n v="61"/>
    <x v="2"/>
    <d v="1899-12-30T03:35:00"/>
    <x v="1"/>
    <x v="6"/>
    <n v="2533"/>
    <x v="9"/>
    <n v="19119"/>
    <n v="62"/>
    <n v="36"/>
    <n v="500"/>
    <n v="483"/>
    <n v="96.6"/>
    <n v="3"/>
    <n v="3.4000000000000057"/>
    <s v="N.A"/>
    <s v="N.A"/>
    <s v="N.A"/>
    <s v="N.A"/>
    <s v="N.A"/>
    <s v="N.A."/>
    <s v="JOHAN"/>
    <s v="VANESSA LOSADA"/>
  </r>
  <r>
    <n v="62"/>
    <x v="2"/>
    <d v="1899-12-30T04:30:00"/>
    <x v="0"/>
    <x v="0"/>
    <n v="2533"/>
    <x v="9"/>
    <n v="19119"/>
    <n v="62"/>
    <n v="50"/>
    <s v="N.A"/>
    <s v="N.A"/>
    <s v="N.A"/>
    <s v="N.A"/>
    <s v="N.A"/>
    <s v="2,0--2,5"/>
    <n v="0.26"/>
    <n v="0.88"/>
    <n v="3.16"/>
    <n v="3.76"/>
    <n v="91.94"/>
    <s v="JUAN DAVID"/>
    <s v="VANESSA LOSADA"/>
  </r>
  <r>
    <n v="63"/>
    <x v="2"/>
    <d v="1899-12-30T04:50:00"/>
    <x v="1"/>
    <x v="1"/>
    <n v="2533"/>
    <x v="9"/>
    <n v="19119"/>
    <n v="55"/>
    <n v="47"/>
    <n v="500"/>
    <n v="476"/>
    <n v="95.2"/>
    <n v="3.1"/>
    <n v="4.7999999999999972"/>
    <s v="N.A"/>
    <s v="N.A"/>
    <s v="N.A"/>
    <s v="N.A"/>
    <s v="N.A"/>
    <s v="N.A."/>
    <s v="JOHAN"/>
    <s v="VANESSA LOSADA"/>
  </r>
  <r>
    <n v="64"/>
    <x v="2"/>
    <d v="1899-12-30T04:50:00"/>
    <x v="1"/>
    <x v="6"/>
    <n v="2533"/>
    <x v="9"/>
    <n v="19119"/>
    <n v="62"/>
    <n v="28"/>
    <n v="500"/>
    <n v="484"/>
    <n v="96.8"/>
    <n v="3.1"/>
    <n v="3.2000000000000028"/>
    <s v="N.A"/>
    <s v="N.A"/>
    <s v="N.A"/>
    <s v="N.A"/>
    <s v="N.A"/>
    <s v="N.A."/>
    <s v="JOHAN"/>
    <s v="VANESSA LOSADA"/>
  </r>
  <r>
    <n v="65"/>
    <x v="2"/>
    <d v="1899-12-30T05:30:00"/>
    <x v="0"/>
    <x v="0"/>
    <n v="2508"/>
    <x v="2"/>
    <n v="19128"/>
    <n v="55"/>
    <n v="35"/>
    <s v="N.A"/>
    <s v="N.A"/>
    <s v="N.A"/>
    <s v="N.A"/>
    <s v="N.A"/>
    <s v="2,0--2,5"/>
    <n v="0.32"/>
    <n v="0.56000000000000005"/>
    <n v="4.12"/>
    <n v="3.28"/>
    <n v="91.72"/>
    <s v="JUAN DAVID"/>
    <s v="VANESSA LOSADA"/>
  </r>
  <r>
    <n v="66"/>
    <x v="2"/>
    <d v="1899-12-30T09:25:00"/>
    <x v="1"/>
    <x v="6"/>
    <n v="2533"/>
    <x v="9"/>
    <n v="19120"/>
    <n v="15"/>
    <n v="4"/>
    <n v="500"/>
    <n v="481"/>
    <n v="96.2"/>
    <s v="N.A"/>
    <n v="3.7999999999999972"/>
    <s v="N.A"/>
    <s v="N.A"/>
    <s v="N.A"/>
    <s v="N.A"/>
    <s v="N.A"/>
    <s v="N.A."/>
    <s v="EDILBERTO ARIAS"/>
    <s v="ANGELA AFANADOR"/>
  </r>
  <r>
    <n v="67"/>
    <x v="2"/>
    <d v="1899-12-30T09:25:00"/>
    <x v="1"/>
    <x v="1"/>
    <n v="2508"/>
    <x v="2"/>
    <n v="19121"/>
    <n v="55"/>
    <n v="40"/>
    <n v="500"/>
    <n v="478"/>
    <n v="95.6"/>
    <n v="3.2"/>
    <n v="4.4000000000000057"/>
    <s v="N.A"/>
    <s v="N.A"/>
    <s v="N.A"/>
    <s v="N.A"/>
    <s v="N.A"/>
    <s v="N.A."/>
    <s v="EDILBERTO ARIAS"/>
    <s v="ANGELA AFANADOR"/>
  </r>
  <r>
    <n v="66"/>
    <x v="2"/>
    <d v="1899-12-30T09:40:00"/>
    <x v="0"/>
    <x v="0"/>
    <n v="2533"/>
    <x v="9"/>
    <n v="19120"/>
    <n v="15"/>
    <n v="4"/>
    <s v="N.A"/>
    <s v="N.A"/>
    <s v="N.A"/>
    <s v="N.A"/>
    <s v="N.A"/>
    <n v="2.5"/>
    <n v="0.32"/>
    <n v="0.35"/>
    <n v="2.8"/>
    <n v="3.24"/>
    <n v="93.29000000000002"/>
    <s v="SEBASTIAN BERNAL"/>
    <s v="ANGELA AFANADOR"/>
  </r>
  <r>
    <n v="69"/>
    <x v="2"/>
    <d v="1899-12-30T12:00:00"/>
    <x v="0"/>
    <x v="0"/>
    <n v="2511"/>
    <x v="10"/>
    <n v="19123"/>
    <n v="68"/>
    <n v="21"/>
    <s v="N.A"/>
    <s v="N.A"/>
    <s v="N.A"/>
    <s v="N.A"/>
    <s v="N.A"/>
    <n v="2.5"/>
    <n v="0.2"/>
    <n v="0.84"/>
    <n v="4.16"/>
    <n v="4.2"/>
    <n v="90.6"/>
    <s v="SEBASTIAN BERNAL"/>
    <s v="ANGELA AFANADOR"/>
  </r>
  <r>
    <n v="70"/>
    <x v="2"/>
    <d v="1899-12-30T13:25:00"/>
    <x v="1"/>
    <x v="1"/>
    <n v="2511"/>
    <x v="10"/>
    <n v="19123"/>
    <n v="68"/>
    <n v="40"/>
    <n v="500"/>
    <n v="462"/>
    <n v="92.4"/>
    <n v="3"/>
    <n v="7.5999999999999943"/>
    <s v="N.A"/>
    <s v="N.A"/>
    <s v="N.A"/>
    <s v="N.A"/>
    <s v="N.A"/>
    <s v="N.A."/>
    <s v="EDILBERTO ARIAS"/>
    <s v="ANGELA AFANADOR"/>
  </r>
  <r>
    <n v="71"/>
    <x v="2"/>
    <d v="1899-12-30T13:25:00"/>
    <x v="1"/>
    <x v="2"/>
    <n v="2511"/>
    <x v="10"/>
    <n v="19123"/>
    <n v="68"/>
    <n v="40"/>
    <n v="500"/>
    <n v="465"/>
    <n v="93"/>
    <n v="3"/>
    <n v="7"/>
    <s v="N.A"/>
    <s v="N.A"/>
    <s v="N.A"/>
    <s v="N.A"/>
    <s v="N.A"/>
    <s v="N.A."/>
    <s v="EDILBERTO ARIAS"/>
    <s v="ANGELA AFANADOR"/>
  </r>
  <r>
    <n v="72"/>
    <x v="2"/>
    <d v="1899-12-30T14:25:00"/>
    <x v="0"/>
    <x v="0"/>
    <n v="2511"/>
    <x v="10"/>
    <n v="19123"/>
    <n v="68"/>
    <n v="63"/>
    <s v="N.A"/>
    <s v="N.A"/>
    <s v="N.A"/>
    <s v="N.A"/>
    <s v="N.A"/>
    <s v="2,5 -- 3"/>
    <n v="0.44"/>
    <n v="0.68"/>
    <n v="4"/>
    <n v="3.76"/>
    <n v="91.11999999999999"/>
    <s v="SEBASTIAN BERNAL"/>
    <s v="ANGELA AFANADOR"/>
  </r>
  <r>
    <n v="73"/>
    <x v="2"/>
    <d v="1899-12-30T03:10:00"/>
    <x v="1"/>
    <x v="1"/>
    <n v="2511"/>
    <x v="10"/>
    <n v="19123"/>
    <n v="68"/>
    <n v="46"/>
    <n v="500"/>
    <n v="470"/>
    <n v="94"/>
    <n v="3"/>
    <n v="6"/>
    <s v="N.A"/>
    <s v="N.A"/>
    <s v="N.A"/>
    <s v="N.A"/>
    <s v="N.A"/>
    <s v="N.A."/>
    <s v="EDILBERTO ARIAS"/>
    <s v="ANGELA AFANADOR"/>
  </r>
  <r>
    <n v="74"/>
    <x v="2"/>
    <d v="1899-12-30T17:00:00"/>
    <x v="0"/>
    <x v="0"/>
    <n v="2506"/>
    <x v="7"/>
    <n v="19125"/>
    <n v="68"/>
    <n v="11"/>
    <s v="N.A"/>
    <s v="N.A"/>
    <s v="N.A"/>
    <s v="N.A"/>
    <s v="N.A"/>
    <s v="2,5-3,0"/>
    <n v="0.56000000000000005"/>
    <n v="0.8"/>
    <n v="4.28"/>
    <n v="3.92"/>
    <n v="90.44"/>
    <s v="PAUL  RAMIREZ"/>
    <s v="BRAYAN HERRERA"/>
  </r>
  <r>
    <n v="75"/>
    <x v="2"/>
    <d v="1899-12-30T18:03:00"/>
    <x v="0"/>
    <x v="0"/>
    <n v="2506"/>
    <x v="7"/>
    <n v="19125"/>
    <n v="68"/>
    <n v="27"/>
    <s v="N.A"/>
    <s v="N.A"/>
    <s v="N.A"/>
    <s v="N.A"/>
    <s v="N.A"/>
    <s v="2,5-3,0"/>
    <n v="1.48"/>
    <n v="1"/>
    <n v="4.84"/>
    <n v="5.2"/>
    <n v="87.47999999999999"/>
    <s v="PAUL  RAMIREZ"/>
    <s v="BRAYAN HERRERA"/>
  </r>
  <r>
    <n v="76"/>
    <x v="2"/>
    <d v="1899-12-30T22:30:00"/>
    <x v="1"/>
    <x v="1"/>
    <n v="2506"/>
    <x v="7"/>
    <n v="19125"/>
    <n v="68"/>
    <n v="12"/>
    <n v="500"/>
    <n v="473"/>
    <n v="94.6"/>
    <n v="3.4"/>
    <n v="5.4000000000000057"/>
    <s v="N.A"/>
    <s v="N.A"/>
    <s v="N.A"/>
    <s v="N.A"/>
    <s v="N.A"/>
    <s v="N.A."/>
    <s v="DANIEL PASTRAN "/>
    <s v="BRAYAN HERRERA"/>
  </r>
  <r>
    <n v="77"/>
    <x v="2"/>
    <d v="1899-12-30T22:30:00"/>
    <x v="1"/>
    <x v="2"/>
    <n v="2506"/>
    <x v="7"/>
    <n v="19125"/>
    <n v="68"/>
    <n v="12"/>
    <n v="500"/>
    <n v="470"/>
    <n v="94"/>
    <n v="3.5"/>
    <n v="6"/>
    <s v="N.A"/>
    <s v="N.A"/>
    <s v="N.A"/>
    <s v="N.A"/>
    <s v="N.A"/>
    <s v="N.A."/>
    <s v="DANIEL PASTRAN "/>
    <s v="BRAYAN HERRERA"/>
  </r>
  <r>
    <n v="78"/>
    <x v="2"/>
    <d v="1899-12-30T23:00:00"/>
    <x v="0"/>
    <x v="0"/>
    <n v="2506"/>
    <x v="7"/>
    <n v="19125"/>
    <n v="68"/>
    <n v="37"/>
    <s v="N.A"/>
    <s v="N.A"/>
    <s v="N.A"/>
    <s v="N.A"/>
    <s v="N.A"/>
    <s v="2,5-3,0"/>
    <n v="0.6"/>
    <n v="0.56000000000000005"/>
    <n v="3.28"/>
    <n v="3.72"/>
    <n v="91.84"/>
    <s v="PAUL  RAMIREZ"/>
    <s v="BRAYAN HERRERA"/>
  </r>
  <r>
    <n v="79"/>
    <x v="3"/>
    <d v="1899-12-30T01:00:00"/>
    <x v="0"/>
    <x v="0"/>
    <n v="2506"/>
    <x v="7"/>
    <n v="19126"/>
    <n v="68"/>
    <n v="1"/>
    <s v="N.A"/>
    <s v="N.A"/>
    <s v="N.A"/>
    <s v="N.A"/>
    <s v="N.A"/>
    <s v="2,5--3,0"/>
    <n v="0.32"/>
    <n v="0.64"/>
    <n v="3.4"/>
    <n v="3.56"/>
    <n v="92.08"/>
    <s v="DAIRO COLLAZOS"/>
    <s v="VANESSA LOSADA"/>
  </r>
  <r>
    <n v="80"/>
    <x v="3"/>
    <d v="1899-12-30T02:00:00"/>
    <x v="1"/>
    <x v="1"/>
    <n v="2506"/>
    <x v="7"/>
    <n v="19126"/>
    <n v="68"/>
    <n v="7"/>
    <n v="500"/>
    <n v="479"/>
    <n v="95.8"/>
    <n v="3.3"/>
    <n v="4.2000000000000028"/>
    <s v="N.A"/>
    <s v="N.A"/>
    <s v="N.A"/>
    <s v="N.A"/>
    <s v="N.A"/>
    <s v="N.A."/>
    <s v="MAIKOL SACHEZ"/>
    <s v="VANESSA LOSADA"/>
  </r>
  <r>
    <n v="81"/>
    <x v="3"/>
    <d v="1899-12-30T02:00:00"/>
    <x v="1"/>
    <x v="2"/>
    <n v="2506"/>
    <x v="7"/>
    <n v="19126"/>
    <n v="68"/>
    <n v="7"/>
    <n v="500"/>
    <n v="480"/>
    <n v="96"/>
    <n v="3.3"/>
    <n v="4"/>
    <s v="N.A"/>
    <s v="N.A"/>
    <s v="N.A"/>
    <s v="N.A"/>
    <s v="N.A"/>
    <s v="N.A."/>
    <s v="MAIKOL SACHEZ"/>
    <s v="VANESSA LOSADA"/>
  </r>
  <r>
    <n v="82"/>
    <x v="3"/>
    <d v="1899-12-30T02:20:00"/>
    <x v="0"/>
    <x v="3"/>
    <n v="2506"/>
    <x v="7"/>
    <n v="19126"/>
    <n v="68"/>
    <n v="15"/>
    <s v="N.A"/>
    <s v="N.A"/>
    <s v="N.A"/>
    <s v="N.A"/>
    <s v="N.A"/>
    <s v="N.A"/>
    <s v="N.A"/>
    <s v="N.A"/>
    <s v="N.A"/>
    <s v="N.A"/>
    <s v="N.A."/>
    <s v="MAIKOL SACHEZ"/>
    <s v="VANESSA LOSADA"/>
  </r>
  <r>
    <n v="83"/>
    <x v="3"/>
    <d v="1899-12-30T02:20:00"/>
    <x v="0"/>
    <x v="4"/>
    <n v="2506"/>
    <x v="7"/>
    <n v="19126"/>
    <n v="68"/>
    <n v="15"/>
    <s v="N.A"/>
    <s v="N.A"/>
    <s v="N.A"/>
    <s v="N.A"/>
    <s v="N.A"/>
    <s v="N.A"/>
    <s v="N.A"/>
    <s v="N.A"/>
    <s v="N.A"/>
    <s v="N.A"/>
    <s v="N.A."/>
    <s v="MAIKOL SACHEZ"/>
    <s v="VANESSA LOSADA"/>
  </r>
  <r>
    <n v="84"/>
    <x v="3"/>
    <d v="1899-12-30T02:20:00"/>
    <x v="0"/>
    <x v="5"/>
    <n v="2506"/>
    <x v="7"/>
    <n v="19126"/>
    <n v="68"/>
    <n v="15"/>
    <s v="N.A"/>
    <s v="N.A"/>
    <s v="N.A"/>
    <s v="N.A"/>
    <s v="N.A"/>
    <s v="N.A"/>
    <s v="N.A"/>
    <s v="N.A"/>
    <s v="N.A"/>
    <s v="N.A"/>
    <s v="N.A."/>
    <s v="MAIKOL SACHEZ"/>
    <s v="VANESSA LOSADA"/>
  </r>
  <r>
    <n v="85"/>
    <x v="3"/>
    <d v="1899-12-30T02:20:00"/>
    <x v="0"/>
    <x v="0"/>
    <n v="2506"/>
    <x v="7"/>
    <n v="19126"/>
    <n v="68"/>
    <n v="24"/>
    <s v="N.A"/>
    <s v="N.A"/>
    <s v="N.A"/>
    <s v="N.A"/>
    <s v="N.A"/>
    <s v="2,5--3,0"/>
    <n v="0.3"/>
    <n v="0.72"/>
    <n v="3.88"/>
    <n v="3.56"/>
    <n v="91.54"/>
    <s v="DAIRO COLLAZOS"/>
    <s v="VANESSA LOSADA"/>
  </r>
  <r>
    <n v="86"/>
    <x v="3"/>
    <d v="1899-12-30T03:10:00"/>
    <x v="0"/>
    <x v="0"/>
    <n v="2506"/>
    <x v="7"/>
    <n v="19126"/>
    <n v="68"/>
    <n v="37"/>
    <s v="N.A"/>
    <s v="N.A"/>
    <s v="N.A"/>
    <s v="N.A"/>
    <s v="N.A"/>
    <s v="2,5--3,0"/>
    <n v="0.28000000000000003"/>
    <n v="0.88"/>
    <n v="4.16"/>
    <n v="3.18"/>
    <n v="91.5"/>
    <s v="DAIRO COLLAZOS"/>
    <s v="VANESSA LOSADA"/>
  </r>
  <r>
    <n v="87"/>
    <x v="3"/>
    <d v="1899-12-30T03:20:00"/>
    <x v="1"/>
    <x v="1"/>
    <n v="2506"/>
    <x v="7"/>
    <n v="19126"/>
    <n v="68"/>
    <n v="25"/>
    <n v="500"/>
    <n v="477"/>
    <n v="95.4"/>
    <n v="3.3"/>
    <n v="4.5999999999999943"/>
    <s v="N.A"/>
    <s v="N.A"/>
    <s v="N.A"/>
    <s v="N.A"/>
    <s v="N.A"/>
    <s v="N.A."/>
    <s v="MAIKOL SACHEZ"/>
    <s v="VANESSA LOSADA"/>
  </r>
  <r>
    <n v="88"/>
    <x v="3"/>
    <d v="1899-12-30T03:20:00"/>
    <x v="1"/>
    <x v="2"/>
    <n v="2506"/>
    <x v="7"/>
    <n v="19126"/>
    <n v="68"/>
    <n v="25"/>
    <n v="500"/>
    <n v="480"/>
    <n v="96"/>
    <n v="3.3"/>
    <n v="4"/>
    <s v="N.A"/>
    <s v="N.A"/>
    <s v="N.A"/>
    <s v="N.A"/>
    <s v="N.A"/>
    <s v="N.A."/>
    <s v="MAIKOL SACHEZ"/>
    <s v="VANESSA LOSADA"/>
  </r>
  <r>
    <n v="89"/>
    <x v="3"/>
    <d v="1899-12-30T04:20:00"/>
    <x v="0"/>
    <x v="0"/>
    <n v="2513"/>
    <x v="1"/>
    <n v="19138"/>
    <n v="68"/>
    <n v="1"/>
    <s v="N.A"/>
    <s v="N.A"/>
    <s v="N.A"/>
    <s v="N.A"/>
    <s v="N.A"/>
    <s v="2,5--3,0"/>
    <n v="0.34"/>
    <n v="0.72"/>
    <n v="4.12"/>
    <n v="4.5599999999999996"/>
    <n v="90.259999999999991"/>
    <s v="DAIRO COLLAZOS"/>
    <s v="VANESSA LOSADA"/>
  </r>
  <r>
    <n v="90"/>
    <x v="3"/>
    <d v="1899-12-30T05:10:00"/>
    <x v="0"/>
    <x v="0"/>
    <n v="2513"/>
    <x v="1"/>
    <n v="19138"/>
    <n v="68"/>
    <n v="13"/>
    <s v="N.A"/>
    <s v="N.A"/>
    <s v="N.A"/>
    <s v="N.A"/>
    <s v="N.A"/>
    <s v="2,5--3,0"/>
    <n v="0.28000000000000003"/>
    <n v="0.56000000000000005"/>
    <n v="3.36"/>
    <n v="4.12"/>
    <n v="91.679999999999993"/>
    <s v="DAIRO COLLAZOS"/>
    <s v="VANESSA LOSADA"/>
  </r>
  <r>
    <n v="91"/>
    <x v="3"/>
    <d v="1899-12-30T16:50:00"/>
    <x v="0"/>
    <x v="0"/>
    <n v="200119"/>
    <x v="11"/>
    <n v="19157"/>
    <n v="44"/>
    <n v="27"/>
    <s v="N.A"/>
    <s v="N.A"/>
    <s v="N.A"/>
    <s v="N.A"/>
    <s v="N.A"/>
    <s v="2,5-3,0"/>
    <n v="0.48"/>
    <n v="0.68"/>
    <n v="3.64"/>
    <n v="3.8"/>
    <n v="91.399999999999991"/>
    <s v="PAUL  RAMIREZ"/>
    <s v="BRAYAN HERRERA"/>
  </r>
  <r>
    <n v="92"/>
    <x v="3"/>
    <d v="1899-12-30T17:40:00"/>
    <x v="1"/>
    <x v="1"/>
    <n v="200119"/>
    <x v="11"/>
    <n v="19157"/>
    <n v="44"/>
    <n v="40"/>
    <n v="500"/>
    <n v="474"/>
    <n v="94.8"/>
    <n v="3.4"/>
    <n v="5.2000000000000028"/>
    <s v="N.A"/>
    <s v="N.A"/>
    <s v="N.A"/>
    <s v="N.A"/>
    <s v="N.A"/>
    <s v="N.A."/>
    <s v="DANIEL PASTRAN "/>
    <s v="BRAYAN HERRERA"/>
  </r>
  <r>
    <n v="93"/>
    <x v="3"/>
    <d v="1899-12-30T17:40:00"/>
    <x v="1"/>
    <x v="2"/>
    <n v="200119"/>
    <x v="11"/>
    <n v="19157"/>
    <n v="44"/>
    <n v="40"/>
    <n v="500"/>
    <n v="477"/>
    <n v="95.4"/>
    <n v="3.5"/>
    <n v="4.5999999999999943"/>
    <s v="N.A"/>
    <s v="N.A"/>
    <s v="N.A"/>
    <s v="N.A"/>
    <s v="N.A"/>
    <s v="N.A."/>
    <s v="DANIEL PASTRAN "/>
    <s v="BRAYAN HERRERA"/>
  </r>
  <r>
    <n v="94"/>
    <x v="3"/>
    <d v="1899-12-30T19:00:00"/>
    <x v="0"/>
    <x v="0"/>
    <n v="200119"/>
    <x v="11"/>
    <n v="19158"/>
    <n v="68"/>
    <n v="6"/>
    <s v="N.A"/>
    <s v="N.A"/>
    <s v="N.A"/>
    <s v="N.A"/>
    <s v="N.A"/>
    <s v="2,0-2,5-3,0"/>
    <n v="0.44"/>
    <n v="0.68"/>
    <n v="3.72"/>
    <n v="3.88"/>
    <n v="91.28"/>
    <s v="PAUL  RAMIREZ"/>
    <s v="BRAYAN HERRERA"/>
  </r>
  <r>
    <n v="95"/>
    <x v="3"/>
    <d v="1899-12-30T21:00:00"/>
    <x v="0"/>
    <x v="0"/>
    <n v="200119"/>
    <x v="11"/>
    <n v="19158"/>
    <n v="68"/>
    <n v="36"/>
    <s v="N.A"/>
    <s v="N.A"/>
    <s v="N.A"/>
    <s v="N.A"/>
    <s v="N.A"/>
    <s v="2-2,5-3"/>
    <n v="0.4"/>
    <n v="0.92"/>
    <n v="4.12"/>
    <n v="3.16"/>
    <n v="91.399999999999991"/>
    <s v="PAUL  RAMIREZ"/>
    <s v="NATALIA RODRIGUEZ "/>
  </r>
  <r>
    <n v="96"/>
    <x v="3"/>
    <d v="1899-12-30T20:35:00"/>
    <x v="1"/>
    <x v="1"/>
    <n v="200119"/>
    <x v="11"/>
    <n v="19158"/>
    <n v="68"/>
    <n v="20"/>
    <n v="500"/>
    <n v="477"/>
    <n v="95.4"/>
    <n v="3.5"/>
    <n v="4.5999999999999943"/>
    <s v="N.A"/>
    <s v="N.A"/>
    <s v="N.A"/>
    <s v="N.A"/>
    <s v="N.A"/>
    <s v="N.A."/>
    <s v="DANIEL PASTRAN "/>
    <s v="NATALIA RODRIGUEZ "/>
  </r>
  <r>
    <n v="97"/>
    <x v="3"/>
    <d v="1899-12-30T20:35:00"/>
    <x v="1"/>
    <x v="2"/>
    <n v="200119"/>
    <x v="11"/>
    <n v="19158"/>
    <n v="68"/>
    <n v="20"/>
    <n v="500"/>
    <n v="478"/>
    <n v="95.6"/>
    <n v="3.5"/>
    <n v="4.4000000000000057"/>
    <s v="N.A"/>
    <s v="N.A"/>
    <s v="N.A"/>
    <s v="N.A"/>
    <s v="N.A"/>
    <s v="N.A."/>
    <s v="DANIEL PASTRAN "/>
    <s v="NATALIA RODRIGUEZ "/>
  </r>
  <r>
    <n v="98"/>
    <x v="3"/>
    <d v="1899-12-30T20:00:00"/>
    <x v="0"/>
    <x v="0"/>
    <n v="200119"/>
    <x v="11"/>
    <n v="19158"/>
    <n v="68"/>
    <n v="23"/>
    <s v="N.A"/>
    <s v="N.A"/>
    <s v="N.A"/>
    <s v="N.A"/>
    <s v="N.A"/>
    <s v="2-2,5-3"/>
    <n v="0.24"/>
    <n v="0.68"/>
    <n v="3.52"/>
    <n v="3.6"/>
    <n v="91.960000000000008"/>
    <s v="PAUL  RAMIREZ"/>
    <s v="NATALIA RODRIGUEZ "/>
  </r>
  <r>
    <n v="99"/>
    <x v="3"/>
    <d v="1899-12-30T23:00:00"/>
    <x v="0"/>
    <x v="0"/>
    <n v="200119"/>
    <x v="11"/>
    <n v="19150"/>
    <n v="41"/>
    <n v="3"/>
    <s v="N.A"/>
    <s v="N.A"/>
    <s v="N.A"/>
    <s v="N.A"/>
    <s v="N.A"/>
    <s v="2-2,5-3"/>
    <n v="0.36"/>
    <n v="0.8"/>
    <n v="3.64"/>
    <n v="3.64"/>
    <n v="91.56"/>
    <s v="PAUL  RAMIREZ"/>
    <s v="NATALIA RODRIGUEZ "/>
  </r>
  <r>
    <n v="100"/>
    <x v="4"/>
    <d v="1899-12-30T00:40:00"/>
    <x v="1"/>
    <x v="1"/>
    <n v="200119"/>
    <x v="11"/>
    <n v="19150"/>
    <n v="41"/>
    <n v="20"/>
    <n v="500"/>
    <n v="472"/>
    <n v="94.4"/>
    <n v="3.1"/>
    <n v="5.5999999999999943"/>
    <s v="N.A"/>
    <s v="N.A"/>
    <s v="N.A"/>
    <s v="N.A"/>
    <s v="N.A"/>
    <s v="N.A."/>
    <s v="JOHAN"/>
    <s v="VANESSA LOSADA"/>
  </r>
  <r>
    <n v="101"/>
    <x v="4"/>
    <d v="1899-12-30T00:40:00"/>
    <x v="1"/>
    <x v="2"/>
    <n v="200119"/>
    <x v="11"/>
    <n v="19150"/>
    <n v="41"/>
    <n v="20"/>
    <n v="500"/>
    <n v="478"/>
    <n v="95.6"/>
    <n v="3.1"/>
    <n v="4.4000000000000057"/>
    <s v="N.A"/>
    <s v="N.A"/>
    <s v="N.A"/>
    <s v="N.A"/>
    <s v="N.A"/>
    <s v="N.A."/>
    <s v="JOHAN"/>
    <s v="VANESSA LOSADA"/>
  </r>
  <r>
    <n v="102"/>
    <x v="4"/>
    <d v="1899-12-30T00:40:00"/>
    <x v="0"/>
    <x v="0"/>
    <n v="200119"/>
    <x v="11"/>
    <n v="19150"/>
    <n v="51"/>
    <n v="31"/>
    <s v="N.A"/>
    <s v="N.A"/>
    <s v="N.A"/>
    <s v="N.A"/>
    <s v="N.A"/>
    <s v="2,0-2,5-3,0"/>
    <n v="0.44"/>
    <n v="0.8"/>
    <n v="3.72"/>
    <n v="3.52"/>
    <n v="91.52000000000001"/>
    <s v="DAIRO COLLAZOS"/>
    <s v="VANESSA LOSADA"/>
  </r>
  <r>
    <n v="103"/>
    <x v="4"/>
    <d v="1899-12-30T01:40:00"/>
    <x v="0"/>
    <x v="0"/>
    <n v="200100"/>
    <x v="12"/>
    <n v="19151"/>
    <n v="67"/>
    <n v="4"/>
    <s v="N.A"/>
    <s v="N.A"/>
    <s v="N.A"/>
    <s v="N.A"/>
    <s v="N.A"/>
    <s v="2,0-2,5-3,0"/>
    <n v="0.12"/>
    <n v="0.52"/>
    <n v="3.24"/>
    <n v="3.44"/>
    <n v="92.68"/>
    <s v="DAIRO COLLAZOS"/>
    <s v="VANESSA LOSADA"/>
  </r>
  <r>
    <n v="104"/>
    <x v="4"/>
    <d v="1899-12-30T02:00:00"/>
    <x v="1"/>
    <x v="1"/>
    <n v="200119"/>
    <x v="11"/>
    <n v="19150"/>
    <n v="41"/>
    <n v="40"/>
    <n v="500"/>
    <n v="476"/>
    <n v="95.2"/>
    <n v="3.2"/>
    <n v="4.7999999999999972"/>
    <s v="N.A"/>
    <s v="N.A"/>
    <s v="N.A"/>
    <s v="N.A"/>
    <s v="N.A"/>
    <s v="N.A."/>
    <s v="JOHAN"/>
    <s v="VANESSA LOSADA"/>
  </r>
  <r>
    <n v="105"/>
    <x v="4"/>
    <d v="1899-12-30T02:00:00"/>
    <x v="1"/>
    <x v="2"/>
    <n v="200119"/>
    <x v="11"/>
    <n v="19150"/>
    <n v="41"/>
    <n v="40"/>
    <n v="500"/>
    <n v="480"/>
    <n v="96"/>
    <n v="3.1"/>
    <n v="4"/>
    <s v="N.A"/>
    <s v="N.A"/>
    <s v="N.A"/>
    <s v="N.A"/>
    <s v="N.A"/>
    <s v="N.A."/>
    <s v="JOHAN"/>
    <s v="VANESSA LOSADA"/>
  </r>
  <r>
    <n v="106"/>
    <x v="4"/>
    <d v="1899-12-30T02:40:00"/>
    <x v="0"/>
    <x v="0"/>
    <n v="200100"/>
    <x v="12"/>
    <n v="19151"/>
    <n v="67"/>
    <n v="18"/>
    <s v="N.A"/>
    <s v="N.A"/>
    <s v="N.A"/>
    <s v="N.A"/>
    <s v="N.A"/>
    <s v="2,0-2,5-3,0"/>
    <n v="0.32"/>
    <n v="0.88"/>
    <n v="3.24"/>
    <n v="3.32"/>
    <n v="92.240000000000023"/>
    <s v="DAIRO COLLAZOS"/>
    <s v="VANESSA LOSADA"/>
  </r>
  <r>
    <n v="107"/>
    <x v="4"/>
    <d v="1899-12-30T03:40:00"/>
    <x v="0"/>
    <x v="0"/>
    <n v="200100"/>
    <x v="12"/>
    <n v="19151"/>
    <n v="67"/>
    <n v="30"/>
    <s v="N.A"/>
    <s v="N.A"/>
    <s v="N.A"/>
    <s v="N.A"/>
    <s v="N.A"/>
    <s v="2,0-2,5-3,0"/>
    <n v="0.8"/>
    <n v="0.88"/>
    <n v="3.26"/>
    <n v="4.12"/>
    <n v="90.94"/>
    <s v="DAIRO COLLAZOS"/>
    <s v="VANESSA LOSADA"/>
  </r>
  <r>
    <n v="108"/>
    <x v="4"/>
    <d v="1899-12-30T03:45:00"/>
    <x v="1"/>
    <x v="1"/>
    <n v="200100"/>
    <x v="12"/>
    <n v="19151"/>
    <n v="67"/>
    <n v="25"/>
    <n v="500"/>
    <n v="450"/>
    <n v="90"/>
    <n v="4"/>
    <n v="10"/>
    <s v="N.A"/>
    <s v="N.A"/>
    <s v="N.A"/>
    <s v="N.A"/>
    <s v="N.A"/>
    <s v="N.A."/>
    <s v="JOHAN"/>
    <s v="VANESSA LOSADA"/>
  </r>
  <r>
    <n v="109"/>
    <x v="4"/>
    <d v="1899-12-30T03:45:00"/>
    <x v="0"/>
    <x v="3"/>
    <n v="200100"/>
    <x v="12"/>
    <n v="19151"/>
    <n v="68"/>
    <n v="25"/>
    <s v="N.A"/>
    <s v="N.A"/>
    <s v="N.A"/>
    <s v="N.A"/>
    <s v="N.A"/>
    <s v="N.A"/>
    <s v="N.A"/>
    <s v="N.A"/>
    <s v="N.A"/>
    <s v="N.A"/>
    <s v="N.A."/>
    <s v="JOHAN"/>
    <s v="VANESSA LOSADA"/>
  </r>
  <r>
    <n v="110"/>
    <x v="4"/>
    <d v="1899-12-30T03:45:00"/>
    <x v="0"/>
    <x v="4"/>
    <n v="200100"/>
    <x v="12"/>
    <n v="19151"/>
    <n v="67"/>
    <n v="25"/>
    <s v="N.A"/>
    <s v="N.A"/>
    <s v="N.A"/>
    <s v="N.A"/>
    <s v="N.A"/>
    <s v="N.A"/>
    <s v="N.A"/>
    <s v="N.A"/>
    <s v="N.A"/>
    <s v="N.A"/>
    <s v="N.A."/>
    <s v="JOHAN"/>
    <s v="VANESSA LOSADA"/>
  </r>
  <r>
    <n v="111"/>
    <x v="4"/>
    <d v="1899-12-30T05:00:00"/>
    <x v="1"/>
    <x v="1"/>
    <n v="200100"/>
    <x v="12"/>
    <n v="19151"/>
    <n v="67"/>
    <n v="38"/>
    <n v="500"/>
    <n v="450"/>
    <n v="90"/>
    <n v="3.5"/>
    <n v="10"/>
    <s v="N.A"/>
    <s v="N.A"/>
    <s v="N.A"/>
    <s v="N.A"/>
    <s v="N.A"/>
    <s v="N.A."/>
    <s v="JOHAN"/>
    <s v="VANESSA LOSADA"/>
  </r>
  <r>
    <n v="112"/>
    <x v="4"/>
    <d v="1899-12-30T06:00:00"/>
    <x v="0"/>
    <x v="0"/>
    <n v="200104"/>
    <x v="6"/>
    <n v="19153"/>
    <n v="63"/>
    <n v="7"/>
    <s v="N.A"/>
    <s v="N.A"/>
    <s v="N.A"/>
    <s v="N.A"/>
    <s v="N.A"/>
    <s v="2,0-2,5-3,0"/>
    <n v="0.52"/>
    <n v="0.56000000000000005"/>
    <n v="3.24"/>
    <n v="3.88"/>
    <n v="91.800000000000011"/>
    <s v="DAIRO COLLAZOS"/>
    <s v="VANESSA LOSADA"/>
  </r>
  <r>
    <n v="113"/>
    <x v="4"/>
    <d v="1899-12-30T08:45:00"/>
    <x v="0"/>
    <x v="0"/>
    <n v="200104"/>
    <x v="6"/>
    <n v="19153"/>
    <n v="63"/>
    <n v="30"/>
    <s v="N.A"/>
    <s v="N.A"/>
    <s v="N.A"/>
    <s v="N.A"/>
    <s v="N.A"/>
    <s v="2,0-2,5-3,0"/>
    <n v="0.44"/>
    <n v="0.92"/>
    <n v="3.48"/>
    <n v="3.84"/>
    <n v="91.32"/>
    <s v="SEBASTIAN BERNAL"/>
    <s v="ANGELA AFANADOR"/>
  </r>
  <r>
    <n v="114"/>
    <x v="4"/>
    <d v="1899-12-30T08:10:00"/>
    <x v="1"/>
    <x v="6"/>
    <n v="200104"/>
    <x v="6"/>
    <n v="19153"/>
    <n v="63"/>
    <n v="20"/>
    <n v="500"/>
    <n v="478"/>
    <n v="95.6"/>
    <n v="3"/>
    <n v="4.4000000000000057"/>
    <s v="N.A"/>
    <s v="N.A"/>
    <s v="N.A"/>
    <s v="N.A"/>
    <s v="N.A"/>
    <s v="N.A."/>
    <s v="JUAN ROJAS "/>
    <s v="ANGELA AFANADOR"/>
  </r>
  <r>
    <n v="115"/>
    <x v="4"/>
    <d v="1899-12-30T09:20:00"/>
    <x v="1"/>
    <x v="1"/>
    <n v="200100"/>
    <x v="12"/>
    <n v="19151"/>
    <n v="67"/>
    <n v="67"/>
    <n v="500"/>
    <n v="480"/>
    <n v="96"/>
    <n v="3.8"/>
    <n v="4"/>
    <s v="N.A"/>
    <s v="N.A"/>
    <s v="N.A"/>
    <s v="N.A"/>
    <s v="N.A"/>
    <s v="N.A."/>
    <s v="JUAN ROJAS "/>
    <s v="ANGELA AFANADOR"/>
  </r>
  <r>
    <n v="116"/>
    <x v="4"/>
    <d v="1899-12-30T09:20:00"/>
    <x v="1"/>
    <x v="6"/>
    <n v="200104"/>
    <x v="6"/>
    <n v="19153"/>
    <n v="63"/>
    <n v="28"/>
    <n v="500"/>
    <n v="476"/>
    <n v="95.2"/>
    <n v="3.7"/>
    <n v="4.7999999999999972"/>
    <s v="N.A"/>
    <s v="N.A"/>
    <s v="N.A"/>
    <s v="N.A"/>
    <s v="N.A"/>
    <s v="N.A."/>
    <s v="JUAN ROJAS "/>
    <s v="ANGELA AFANADOR"/>
  </r>
  <r>
    <n v="117"/>
    <x v="4"/>
    <d v="1899-12-30T09:45:00"/>
    <x v="0"/>
    <x v="0"/>
    <n v="200100"/>
    <x v="12"/>
    <n v="19151"/>
    <n v="67"/>
    <n v="64"/>
    <s v="N.A"/>
    <s v="N.A"/>
    <s v="N.A"/>
    <s v="N.A"/>
    <s v="N.A"/>
    <s v="2,0-2,5-3,0"/>
    <n v="0.12"/>
    <n v="0.64"/>
    <n v="3.4"/>
    <n v="3.44"/>
    <n v="92.399999999999991"/>
    <s v="SEBASTIAN BERNAL"/>
    <s v="ANGELA AFANADOR"/>
  </r>
  <r>
    <n v="118"/>
    <x v="4"/>
    <d v="1899-12-30T13:50:00"/>
    <x v="1"/>
    <x v="1"/>
    <n v="200100"/>
    <x v="12"/>
    <n v="19151"/>
    <n v="67"/>
    <n v="54"/>
    <n v="500"/>
    <n v="450"/>
    <n v="90"/>
    <n v="3.3"/>
    <n v="10"/>
    <s v="N.A"/>
    <s v="N.A"/>
    <s v="N.A"/>
    <s v="N.A"/>
    <s v="N.A"/>
    <s v="N.A."/>
    <s v="JUAN ROJAS "/>
    <s v="ANGELA AFANADOR"/>
  </r>
  <r>
    <n v="119"/>
    <x v="4"/>
    <d v="1899-12-30T13:50:00"/>
    <x v="1"/>
    <x v="2"/>
    <n v="200104"/>
    <x v="6"/>
    <n v="19153"/>
    <n v="63"/>
    <n v="48"/>
    <n v="500"/>
    <n v="450"/>
    <n v="90"/>
    <n v="3.2"/>
    <n v="10"/>
    <s v="N.A"/>
    <s v="N.A"/>
    <s v="N.A"/>
    <s v="N.A"/>
    <s v="N.A"/>
    <s v="N.A."/>
    <s v="JUAN ROJAS "/>
    <s v="ANGELA AFANADOR"/>
  </r>
  <r>
    <n v="120"/>
    <x v="4"/>
    <d v="1899-12-30T15:45:00"/>
    <x v="0"/>
    <x v="0"/>
    <n v="200100"/>
    <x v="12"/>
    <n v="19152"/>
    <n v="16"/>
    <n v="14"/>
    <s v="N.A"/>
    <s v="N.A"/>
    <s v="N.A"/>
    <s v="N.A"/>
    <s v="N.A"/>
    <s v="2,0-2,5-3,0"/>
    <n v="0.16"/>
    <n v="0.52"/>
    <n v="3.35"/>
    <n v="3.64"/>
    <n v="92.330000000000013"/>
    <s v="SEBASTIAN BERNAL"/>
    <s v="NATALIA RODRIGUEZ "/>
  </r>
  <r>
    <n v="121"/>
    <x v="4"/>
    <d v="1899-12-30T16:50:00"/>
    <x v="0"/>
    <x v="0"/>
    <n v="200104"/>
    <x v="6"/>
    <n v="19159"/>
    <n v="13"/>
    <n v="9"/>
    <s v="N.A"/>
    <s v="N.A"/>
    <s v="N.A"/>
    <s v="N.A"/>
    <s v="N.A"/>
    <s v="2,0-2,5-3,0"/>
    <n v="0.36"/>
    <n v="0.96"/>
    <n v="4.08"/>
    <n v="3.72"/>
    <n v="90.88000000000001"/>
    <s v="PAUL  RAMIREZ"/>
    <s v="NATALIA RODRIGUEZ "/>
  </r>
  <r>
    <n v="122"/>
    <x v="4"/>
    <d v="1899-12-30T17:16:00"/>
    <x v="1"/>
    <x v="1"/>
    <n v="200100"/>
    <x v="12"/>
    <n v="19152"/>
    <n v="16"/>
    <n v="14"/>
    <n v="500"/>
    <n v="450"/>
    <n v="90"/>
    <n v="3.7"/>
    <n v="10"/>
    <s v="N.A"/>
    <s v="N.A"/>
    <s v="N.A"/>
    <s v="N.A"/>
    <s v="N.A"/>
    <s v="N.A."/>
    <s v="ALEXIS"/>
    <s v="NATALIA RODRIGUEZ "/>
  </r>
  <r>
    <n v="123"/>
    <x v="4"/>
    <d v="1899-12-30T17:16:00"/>
    <x v="1"/>
    <x v="6"/>
    <n v="200104"/>
    <x v="6"/>
    <n v="19159"/>
    <n v="13"/>
    <n v="5"/>
    <n v="500"/>
    <n v="470"/>
    <n v="94"/>
    <n v="3.2"/>
    <n v="6"/>
    <s v="N.A"/>
    <s v="N.A"/>
    <s v="N.A"/>
    <s v="N.A"/>
    <s v="N.A"/>
    <s v="N.A."/>
    <s v="ALEXIS"/>
    <s v="NATALIA RODRIGUEZ "/>
  </r>
  <r>
    <n v="124"/>
    <x v="4"/>
    <d v="1899-12-30T17:50:00"/>
    <x v="0"/>
    <x v="0"/>
    <n v="200109"/>
    <x v="13"/>
    <n v="19154"/>
    <n v="16"/>
    <n v="9"/>
    <s v="N.A"/>
    <s v="N.A"/>
    <s v="N.A"/>
    <s v="N.A"/>
    <s v="N.A"/>
    <s v="2,0-2,5-3,0"/>
    <n v="0.36"/>
    <n v="0.92"/>
    <n v="4.16"/>
    <n v="3.76"/>
    <n v="90.8"/>
    <s v="PAUL  RAMIREZ"/>
    <s v="BRAYAN HERRERA"/>
  </r>
  <r>
    <n v="125"/>
    <x v="4"/>
    <d v="1899-12-30T18:30:00"/>
    <x v="1"/>
    <x v="1"/>
    <n v="200109"/>
    <x v="13"/>
    <n v="19154"/>
    <n v="11"/>
    <n v="6"/>
    <n v="500"/>
    <n v="460"/>
    <n v="92"/>
    <n v="3.3"/>
    <n v="8"/>
    <s v="N.A"/>
    <s v="N.A"/>
    <s v="N.A"/>
    <s v="N.A"/>
    <s v="N.A"/>
    <s v="N.A."/>
    <s v="ALEXIS"/>
    <s v="NATALIA RODRIGUEZ "/>
  </r>
  <r>
    <n v="126"/>
    <x v="4"/>
    <d v="1899-12-30T18:50:00"/>
    <x v="0"/>
    <x v="0"/>
    <n v="200097"/>
    <x v="14"/>
    <n v="19155"/>
    <n v="17"/>
    <n v="10"/>
    <s v="N.A"/>
    <s v="N.A"/>
    <s v="N.A"/>
    <s v="N.A"/>
    <s v="N.A"/>
    <s v="2,0-2,5-3,0"/>
    <n v="0.32"/>
    <n v="1.04"/>
    <n v="4.2"/>
    <n v="3.88"/>
    <n v="90.56"/>
    <s v="PAUL  RAMIREZ"/>
    <s v="NATALIA RODRIGUEZ "/>
  </r>
  <r>
    <n v="127"/>
    <x v="4"/>
    <d v="1899-12-30T20:30:00"/>
    <x v="1"/>
    <x v="1"/>
    <n v="200097"/>
    <x v="14"/>
    <n v="19155"/>
    <n v="17"/>
    <n v="11"/>
    <n v="500"/>
    <n v="455"/>
    <n v="91"/>
    <n v="3"/>
    <n v="9"/>
    <s v="N.A"/>
    <s v="N.A"/>
    <s v="N.A"/>
    <s v="N.A"/>
    <s v="N.A"/>
    <s v="N.A."/>
    <s v="ALEXIS"/>
    <s v="NATALIA RODRIGUEZ "/>
  </r>
  <r>
    <n v="128"/>
    <x v="4"/>
    <d v="1899-12-30T20:30:00"/>
    <x v="1"/>
    <x v="2"/>
    <n v="2506"/>
    <x v="7"/>
    <n v="19146"/>
    <n v="41"/>
    <n v="16"/>
    <n v="500"/>
    <n v="472"/>
    <n v="94.4"/>
    <n v="3.5"/>
    <n v="5.5999999999999943"/>
    <s v="N.A"/>
    <s v="N.A"/>
    <s v="N.A"/>
    <s v="N.A"/>
    <s v="N.A"/>
    <s v="N.A."/>
    <s v="ALEXIS"/>
    <s v="NATALIA RODRIGUEZ "/>
  </r>
  <r>
    <n v="129"/>
    <x v="4"/>
    <d v="1899-12-30T22:00:00"/>
    <x v="0"/>
    <x v="0"/>
    <n v="200086"/>
    <x v="0"/>
    <n v="19149"/>
    <n v="41"/>
    <n v="8"/>
    <s v="N.A"/>
    <s v="N.A"/>
    <s v="N.A"/>
    <s v="N.A"/>
    <s v="N.A"/>
    <s v="2,0-2,5-3,0"/>
    <n v="0.24"/>
    <n v="1"/>
    <n v="4.04"/>
    <n v="3.92"/>
    <n v="90.8"/>
    <s v="PAUL  RAMIREZ"/>
    <s v="NATALIA RODRIGUEZ "/>
  </r>
  <r>
    <n v="130"/>
    <x v="4"/>
    <d v="1899-12-30T22:06:00"/>
    <x v="1"/>
    <x v="1"/>
    <n v="200086"/>
    <x v="0"/>
    <n v="19149"/>
    <n v="27"/>
    <n v="7"/>
    <n v="500"/>
    <n v="463"/>
    <n v="92.6"/>
    <n v="3.3"/>
    <n v="7.4000000000000057"/>
    <s v="N.A"/>
    <s v="N.A"/>
    <s v="N.A"/>
    <s v="N.A"/>
    <s v="N.A"/>
    <s v="N.A."/>
    <s v="ALEXIS"/>
    <s v="NATALIA RODRIGUEZ "/>
  </r>
  <r>
    <n v="131"/>
    <x v="4"/>
    <d v="1899-12-30T22:06:00"/>
    <x v="1"/>
    <x v="2"/>
    <n v="2506"/>
    <x v="7"/>
    <n v="19146"/>
    <n v="41"/>
    <n v="25"/>
    <n v="500"/>
    <n v="472"/>
    <n v="94.4"/>
    <n v="3.5"/>
    <n v="5.5999999999999943"/>
    <s v="N.A"/>
    <s v="N.A"/>
    <s v="N.A"/>
    <s v="N.A"/>
    <s v="N.A"/>
    <s v="N.A."/>
    <s v="ALEXIS"/>
    <s v="NATALIA RODRIGUEZ "/>
  </r>
  <r>
    <n v="132"/>
    <x v="4"/>
    <d v="1899-12-30T23:00:00"/>
    <x v="0"/>
    <x v="0"/>
    <n v="200086"/>
    <x v="0"/>
    <n v="19149"/>
    <n v="41"/>
    <n v="27"/>
    <s v="N.A"/>
    <s v="N.A"/>
    <s v="N.A"/>
    <s v="N.A"/>
    <s v="N.A"/>
    <s v="2,0-2,5-3,0"/>
    <n v="0.36"/>
    <n v="1"/>
    <n v="3.88"/>
    <n v="3.76"/>
    <n v="91"/>
    <s v="PAUL  RAMIREZ"/>
    <s v="NATALIA RODRIGUEZ "/>
  </r>
  <r>
    <n v="133"/>
    <x v="4"/>
    <d v="1899-12-30T23:20:00"/>
    <x v="0"/>
    <x v="0"/>
    <n v="2506"/>
    <x v="7"/>
    <n v="19146"/>
    <n v="41"/>
    <n v="39"/>
    <s v="N.A"/>
    <s v="N.A"/>
    <s v="N.A"/>
    <s v="N.A"/>
    <s v="N.A"/>
    <s v="2,0-2,5-3,0"/>
    <n v="0.32"/>
    <n v="0.84"/>
    <n v="3.48"/>
    <n v="3.24"/>
    <n v="92.12"/>
    <s v="PAUL  RAMIREZ"/>
    <s v="NATALIA RODRIGUEZ "/>
  </r>
  <r>
    <n v="134"/>
    <x v="4"/>
    <d v="1899-12-30T23:24:00"/>
    <x v="1"/>
    <x v="1"/>
    <n v="200086"/>
    <x v="0"/>
    <n v="19149"/>
    <n v="27"/>
    <n v="16"/>
    <n v="500"/>
    <n v="471"/>
    <n v="94.2"/>
    <n v="3.3"/>
    <n v="5.7999999999999972"/>
    <s v="N.A"/>
    <s v="N.A"/>
    <s v="N.A"/>
    <s v="N.A"/>
    <s v="N.A"/>
    <s v="N.A."/>
    <s v="ALEXIS"/>
    <s v="NATALIA RODRIGUEZ "/>
  </r>
  <r>
    <n v="135"/>
    <x v="4"/>
    <d v="1899-12-30T23:24:00"/>
    <x v="1"/>
    <x v="2"/>
    <n v="2506"/>
    <x v="7"/>
    <n v="19146"/>
    <n v="41"/>
    <n v="31"/>
    <n v="500"/>
    <n v="471"/>
    <n v="94.2"/>
    <n v="3.5"/>
    <n v="5.7999999999999972"/>
    <s v="N.A"/>
    <s v="N.A"/>
    <s v="N.A"/>
    <s v="N.A"/>
    <s v="N.A"/>
    <s v="N.A."/>
    <s v="ALEXIS"/>
    <s v="NATALIA RODRIGUEZ "/>
  </r>
  <r>
    <n v="136"/>
    <x v="5"/>
    <d v="1899-12-30T01:00:00"/>
    <x v="0"/>
    <x v="0"/>
    <n v="2506"/>
    <x v="7"/>
    <n v="19147"/>
    <n v="41"/>
    <n v="15"/>
    <s v="N.A"/>
    <s v="N.A"/>
    <s v="N.A"/>
    <s v="N.A"/>
    <s v="N.A"/>
    <s v="2,0--3,0"/>
    <n v="0.28000000000000003"/>
    <n v="0.64"/>
    <n v="3.44"/>
    <n v="3.64"/>
    <n v="92"/>
    <s v="DAIRO COLLAZOS"/>
    <s v="VANESSA LOSADA"/>
  </r>
  <r>
    <n v="137"/>
    <x v="5"/>
    <d v="1899-12-30T01:20:00"/>
    <x v="1"/>
    <x v="1"/>
    <n v="200086"/>
    <x v="0"/>
    <n v="19141"/>
    <n v="27"/>
    <n v="27"/>
    <n v="500"/>
    <n v="465"/>
    <n v="93"/>
    <n v="3.2"/>
    <n v="7"/>
    <s v="N.A"/>
    <s v="N.A"/>
    <s v="N.A"/>
    <s v="N.A"/>
    <s v="N.A"/>
    <s v="N.A."/>
    <s v="JOHAN"/>
    <s v="VANESSA LOSADA"/>
  </r>
  <r>
    <n v="138"/>
    <x v="5"/>
    <d v="1899-12-30T01:20:00"/>
    <x v="1"/>
    <x v="2"/>
    <n v="2506"/>
    <x v="7"/>
    <n v="19147"/>
    <n v="27"/>
    <n v="10"/>
    <n v="500"/>
    <n v="477"/>
    <n v="95.4"/>
    <n v="3.5"/>
    <n v="4.5999999999999943"/>
    <s v="N.A"/>
    <s v="N.A"/>
    <s v="N.A"/>
    <s v="N.A"/>
    <s v="N.A"/>
    <s v="N.A."/>
    <s v="JOHAN"/>
    <s v="VANESSA LOSADA"/>
  </r>
  <r>
    <n v="139"/>
    <x v="5"/>
    <d v="1899-12-30T02:00:00"/>
    <x v="0"/>
    <x v="0"/>
    <n v="200120"/>
    <x v="15"/>
    <n v="19161"/>
    <n v="41"/>
    <n v="18"/>
    <s v="N.A"/>
    <s v="N.A"/>
    <s v="N.A"/>
    <s v="N.A"/>
    <s v="N.A"/>
    <s v="2,0-3,0"/>
    <n v="0.24"/>
    <n v="0.84"/>
    <n v="3.48"/>
    <n v="3.72"/>
    <n v="91.72"/>
    <s v="DAIRO COLLAZOS"/>
    <s v="VANESSA LOSADA"/>
  </r>
  <r>
    <n v="140"/>
    <x v="5"/>
    <d v="1899-12-30T02:50:00"/>
    <x v="0"/>
    <x v="3"/>
    <n v="200120"/>
    <x v="15"/>
    <n v="19161"/>
    <n v="68"/>
    <n v="12"/>
    <s v="N.A"/>
    <s v="N.A"/>
    <s v="N.A"/>
    <s v="N.A"/>
    <s v="N.A"/>
    <s v="N.A"/>
    <s v="N.A"/>
    <s v="N.A"/>
    <s v="N.A"/>
    <s v="N.A"/>
    <s v="N.A."/>
    <s v="JOHAN"/>
    <s v="VANESSA LOSADA"/>
  </r>
  <r>
    <n v="141"/>
    <x v="5"/>
    <d v="1899-12-30T02:50:00"/>
    <x v="0"/>
    <x v="4"/>
    <n v="200120"/>
    <x v="15"/>
    <n v="19161"/>
    <n v="68"/>
    <n v="12"/>
    <s v="N.A"/>
    <s v="N.A"/>
    <s v="N.A"/>
    <s v="N.A"/>
    <s v="N.A"/>
    <s v="N.A"/>
    <s v="N.A"/>
    <s v="N.A"/>
    <s v="N.A"/>
    <s v="N.A"/>
    <s v="N.A."/>
    <s v="JOHAN"/>
    <s v="VANESSA LOSADA"/>
  </r>
  <r>
    <n v="142"/>
    <x v="5"/>
    <d v="1899-12-30T02:50:00"/>
    <x v="0"/>
    <x v="5"/>
    <n v="2506"/>
    <x v="7"/>
    <n v="19147"/>
    <n v="27"/>
    <n v="24"/>
    <s v="N.A"/>
    <s v="N.A"/>
    <s v="N.A"/>
    <s v="N.A"/>
    <s v="N.A"/>
    <s v="N.A"/>
    <s v="N.A"/>
    <s v="N.A"/>
    <s v="N.A"/>
    <s v="N.A"/>
    <s v="N.A."/>
    <s v="JOHAN"/>
    <s v="VANESSA LOSADA"/>
  </r>
  <r>
    <n v="143"/>
    <x v="5"/>
    <d v="1899-12-30T02:50:00"/>
    <x v="1"/>
    <x v="1"/>
    <n v="200120"/>
    <x v="15"/>
    <n v="19161"/>
    <n v="68"/>
    <n v="12"/>
    <n v="500"/>
    <n v="473"/>
    <n v="94.6"/>
    <n v="3.2"/>
    <n v="5.4000000000000057"/>
    <s v="N.A"/>
    <s v="N.A"/>
    <s v="N.A"/>
    <s v="N.A"/>
    <s v="N.A"/>
    <s v="N.A."/>
    <s v="JOHAN"/>
    <s v="VANESSA LOSADA"/>
  </r>
  <r>
    <n v="144"/>
    <x v="5"/>
    <d v="1899-12-30T02:50:00"/>
    <x v="1"/>
    <x v="2"/>
    <n v="2506"/>
    <x v="7"/>
    <n v="19147"/>
    <n v="27"/>
    <n v="24"/>
    <n v="500"/>
    <n v="476"/>
    <n v="95.2"/>
    <n v="3.1"/>
    <n v="4.7999999999999972"/>
    <s v="N.A"/>
    <s v="N.A"/>
    <s v="N.A"/>
    <s v="N.A"/>
    <s v="N.A"/>
    <s v="N.A."/>
    <s v="JOHAN"/>
    <s v="VANESSA LOSADA"/>
  </r>
  <r>
    <n v="145"/>
    <x v="5"/>
    <d v="1899-12-30T03:20:00"/>
    <x v="0"/>
    <x v="0"/>
    <n v="200120"/>
    <x v="15"/>
    <n v="19161"/>
    <n v="68"/>
    <n v="26"/>
    <s v="N.A"/>
    <s v="N.A"/>
    <s v="N.A"/>
    <s v="N.A"/>
    <s v="N.A"/>
    <s v="2,0-3,0"/>
    <n v="0.36"/>
    <n v="0.92"/>
    <n v="4.4000000000000004"/>
    <n v="4"/>
    <n v="90.32"/>
    <s v="DAIRO COLLAZOS"/>
    <s v="VANESSA LOSADA"/>
  </r>
  <r>
    <n v="146"/>
    <x v="5"/>
    <d v="1899-12-30T04:35:00"/>
    <x v="1"/>
    <x v="1"/>
    <n v="200120"/>
    <x v="15"/>
    <n v="19161"/>
    <n v="68"/>
    <n v="27"/>
    <n v="500"/>
    <n v="475"/>
    <n v="95"/>
    <n v="3.2"/>
    <n v="5"/>
    <s v="N.A"/>
    <s v="N.A"/>
    <s v="N.A"/>
    <s v="N.A"/>
    <s v="N.A"/>
    <s v="N.A."/>
    <s v="JOHAN"/>
    <s v="VANESSA LOSADA"/>
  </r>
  <r>
    <n v="147"/>
    <x v="5"/>
    <d v="1899-12-30T04:35:00"/>
    <x v="1"/>
    <x v="2"/>
    <n v="2506"/>
    <x v="7"/>
    <n v="19141"/>
    <n v="27"/>
    <n v="22"/>
    <n v="500"/>
    <n v="478"/>
    <n v="95.6"/>
    <n v="3.1"/>
    <n v="4.4000000000000057"/>
    <s v="N.A"/>
    <s v="N.A"/>
    <s v="N.A"/>
    <s v="N.A"/>
    <s v="N.A"/>
    <s v="N.A."/>
    <s v="JOHAN"/>
    <s v="VANESSA LOSADA"/>
  </r>
  <r>
    <n v="148"/>
    <x v="5"/>
    <d v="1899-12-30T06:20:00"/>
    <x v="0"/>
    <x v="0"/>
    <n v="200118"/>
    <x v="16"/>
    <n v="19162"/>
    <n v="54"/>
    <n v="14"/>
    <s v="N.A"/>
    <s v="N.A"/>
    <s v="N.A"/>
    <s v="N.A"/>
    <s v="N.A"/>
    <s v="2,0--3,0"/>
    <n v="0.32"/>
    <n v="0.56000000000000005"/>
    <n v="4.16"/>
    <n v="4.04"/>
    <n v="90.92"/>
    <s v="DAIRO COLLAZOS"/>
    <s v="VANESSA LOSADA"/>
  </r>
  <r>
    <n v="149"/>
    <x v="5"/>
    <d v="1899-12-30T07:30:00"/>
    <x v="0"/>
    <x v="0"/>
    <n v="200120"/>
    <x v="15"/>
    <n v="19161"/>
    <n v="68"/>
    <n v="58"/>
    <s v="N.A"/>
    <s v="N.A"/>
    <s v="N.A"/>
    <s v="N.A"/>
    <s v="N.A"/>
    <s v="2,0--3,0"/>
    <n v="0.24"/>
    <n v="0.88"/>
    <n v="3.58"/>
    <n v="4.26"/>
    <n v="91.04"/>
    <s v="DAIRO COLLAZOS"/>
    <s v="VANESSA LOSADA"/>
  </r>
  <r>
    <n v="150"/>
    <x v="5"/>
    <d v="1899-12-30T09:00:00"/>
    <x v="0"/>
    <x v="0"/>
    <n v="200118"/>
    <x v="16"/>
    <n v="19162"/>
    <n v="54"/>
    <n v="32"/>
    <s v="N.A"/>
    <s v="N.A"/>
    <s v="N.A"/>
    <s v="N.A"/>
    <s v="N.A"/>
    <s v="2,0-3,0"/>
    <n v="0.56000000000000005"/>
    <n v="0.64"/>
    <n v="3.2"/>
    <n v="3.48"/>
    <n v="92.11999999999999"/>
    <s v="JUAN ROJAS "/>
    <s v="BRAYAN HERRERA"/>
  </r>
  <r>
    <n v="151"/>
    <x v="5"/>
    <d v="1899-12-30T09:30:00"/>
    <x v="1"/>
    <x v="1"/>
    <n v="200120"/>
    <x v="15"/>
    <n v="19164"/>
    <n v="68"/>
    <n v="60"/>
    <n v="500"/>
    <n v="466"/>
    <n v="93.2"/>
    <n v="3.3"/>
    <n v="6.7999999999999972"/>
    <s v="N.A"/>
    <s v="N.A"/>
    <s v="N.A"/>
    <s v="N.A"/>
    <s v="N.A"/>
    <s v="N.A."/>
    <s v="EDILBERTO ARIAS"/>
    <s v="BRAYAN HERRERA"/>
  </r>
  <r>
    <n v="152"/>
    <x v="5"/>
    <d v="1899-12-30T09:30:00"/>
    <x v="1"/>
    <x v="2"/>
    <n v="200118"/>
    <x v="16"/>
    <n v="19162"/>
    <n v="54"/>
    <n v="14"/>
    <n v="500"/>
    <n v="485"/>
    <n v="97"/>
    <n v="3"/>
    <n v="3"/>
    <s v="N.A"/>
    <s v="N.A"/>
    <s v="N.A"/>
    <s v="N.A"/>
    <s v="N.A"/>
    <s v="N.A."/>
    <s v="EDILBERTO ARIAS"/>
    <s v="BRAYAN HERRERA"/>
  </r>
  <r>
    <n v="153"/>
    <x v="5"/>
    <d v="1899-12-30T09:40:00"/>
    <x v="0"/>
    <x v="0"/>
    <n v="200109"/>
    <x v="13"/>
    <n v="19170"/>
    <n v="5"/>
    <n v="2"/>
    <s v="N.A"/>
    <s v="N.A"/>
    <s v="N.A"/>
    <s v="N.A"/>
    <s v="N.A"/>
    <s v="2,0-3,0"/>
    <n v="0.32"/>
    <n v="0.72"/>
    <n v="3.64"/>
    <n v="3.76"/>
    <n v="91.56"/>
    <s v="JUAN ROJAS "/>
    <s v="BRAYAN HERRERA"/>
  </r>
  <r>
    <n v="154"/>
    <x v="5"/>
    <d v="1899-12-30T10:40:00"/>
    <x v="1"/>
    <x v="1"/>
    <n v="200109"/>
    <x v="13"/>
    <n v="19170"/>
    <n v="5"/>
    <n v="4"/>
    <n v="500"/>
    <n v="455"/>
    <n v="91"/>
    <n v="3"/>
    <n v="9"/>
    <s v="N.A"/>
    <s v="N.A"/>
    <s v="N.A"/>
    <s v="N.A"/>
    <s v="N.A"/>
    <s v="N.A."/>
    <s v="EDILBERTO ARIAS"/>
    <s v="BRAYAN HERRERA"/>
  </r>
  <r>
    <n v="155"/>
    <x v="5"/>
    <d v="1899-12-30T10:40:00"/>
    <x v="1"/>
    <x v="6"/>
    <n v="200118"/>
    <x v="16"/>
    <n v="19162"/>
    <n v="54"/>
    <n v="32"/>
    <n v="500"/>
    <n v="482"/>
    <n v="96.4"/>
    <n v="3"/>
    <n v="3.5999999999999943"/>
    <s v="N.A"/>
    <s v="N.A"/>
    <s v="N.A"/>
    <s v="N.A"/>
    <s v="N.A"/>
    <s v="N.A."/>
    <s v="EDILBERTO ARIAS"/>
    <s v="BRAYAN HERRERA"/>
  </r>
  <r>
    <n v="156"/>
    <x v="5"/>
    <d v="1899-12-30T10:50:00"/>
    <x v="0"/>
    <x v="0"/>
    <n v="200097"/>
    <x v="14"/>
    <n v="19171"/>
    <n v="6"/>
    <n v="3"/>
    <s v="N.A"/>
    <s v="N.A"/>
    <s v="N.A"/>
    <s v="N.A"/>
    <s v="N.A"/>
    <s v="2,0-3,0"/>
    <n v="0.36"/>
    <n v="0.84"/>
    <n v="3.8"/>
    <n v="3.64"/>
    <n v="91.36"/>
    <s v="JUAN ROJAS "/>
    <s v="BRAYAN HERRERA"/>
  </r>
  <r>
    <n v="157"/>
    <x v="5"/>
    <d v="1899-12-30T12:00:00"/>
    <x v="1"/>
    <x v="1"/>
    <n v="200097"/>
    <x v="14"/>
    <n v="19171"/>
    <n v="5"/>
    <n v="4"/>
    <n v="500"/>
    <n v="460"/>
    <n v="92"/>
    <n v="3.1"/>
    <n v="8"/>
    <s v="N.A"/>
    <s v="N.A"/>
    <s v="N.A"/>
    <s v="N.A"/>
    <s v="N.A"/>
    <s v="N.A."/>
    <s v="EDILBERTO ARIAS"/>
    <s v="BRAYAN HERRERA"/>
  </r>
  <r>
    <n v="158"/>
    <x v="5"/>
    <d v="1899-12-30T12:05:00"/>
    <x v="0"/>
    <x v="0"/>
    <n v="200118"/>
    <x v="16"/>
    <n v="19163"/>
    <n v="30"/>
    <n v="3"/>
    <s v="N.A"/>
    <s v="N.A"/>
    <s v="N.A"/>
    <s v="N.A"/>
    <s v="N.A"/>
    <s v="2,0-3,0"/>
    <n v="0.8"/>
    <n v="0.72"/>
    <n v="2.92"/>
    <n v="3.32"/>
    <n v="92.240000000000009"/>
    <s v="JUAN ROJAS "/>
    <s v="BRAYAN HERRERA"/>
  </r>
  <r>
    <n v="159"/>
    <x v="5"/>
    <d v="1899-12-30T13:50:00"/>
    <x v="0"/>
    <x v="0"/>
    <n v="200119"/>
    <x v="11"/>
    <n v="19166"/>
    <n v="22"/>
    <n v="16"/>
    <s v="N.A"/>
    <s v="N.A"/>
    <s v="N.A"/>
    <s v="N.A"/>
    <s v="N.A"/>
    <s v="2,0-3,0"/>
    <n v="0.28000000000000003"/>
    <n v="0.88"/>
    <n v="3.76"/>
    <n v="3.84"/>
    <n v="91.24"/>
    <s v="JUAN ROJAS "/>
    <s v="BRAYAN HERRERA"/>
  </r>
  <r>
    <n v="160"/>
    <x v="5"/>
    <d v="1899-12-30T15:20:00"/>
    <x v="1"/>
    <x v="1"/>
    <n v="200119"/>
    <x v="11"/>
    <n v="19166"/>
    <n v="27"/>
    <n v="12"/>
    <n v="500"/>
    <n v="460"/>
    <n v="92"/>
    <n v="3"/>
    <n v="8"/>
    <s v="N.A"/>
    <s v="N.A"/>
    <s v="N.A"/>
    <s v="N.A"/>
    <s v="N.A"/>
    <s v="N.A."/>
    <s v="EDILBERTO ARIAS"/>
    <s v="BRAYAN HERRERA"/>
  </r>
  <r>
    <n v="161"/>
    <x v="5"/>
    <d v="1899-12-30T15:20:00"/>
    <x v="1"/>
    <x v="2"/>
    <n v="200118"/>
    <x v="16"/>
    <n v="19163"/>
    <n v="30"/>
    <n v="8"/>
    <n v="500"/>
    <n v="480"/>
    <n v="96"/>
    <n v="3"/>
    <n v="4"/>
    <s v="N.A"/>
    <s v="N.A"/>
    <s v="N.A"/>
    <s v="N.A"/>
    <s v="N.A"/>
    <s v="N.A."/>
    <s v="EDILBERTO ARIAS"/>
    <s v="BRAYAN HERRERA"/>
  </r>
  <r>
    <n v="162"/>
    <x v="5"/>
    <d v="1899-12-30T17:30:00"/>
    <x v="0"/>
    <x v="0"/>
    <n v="200106"/>
    <x v="17"/>
    <n v="19160"/>
    <n v="68"/>
    <n v="10"/>
    <s v="N.A"/>
    <s v="N.A"/>
    <s v="N.A"/>
    <s v="N.A"/>
    <s v="N.A"/>
    <n v="2.5"/>
    <n v="0.32"/>
    <n v="0.92"/>
    <n v="4.32"/>
    <n v="4.4400000000000004"/>
    <n v="90"/>
    <s v="PAUL  RAMIREZ"/>
    <s v="NATALIA RODRIGUEZ "/>
  </r>
  <r>
    <n v="163"/>
    <x v="5"/>
    <d v="1899-12-30T18:15:00"/>
    <x v="1"/>
    <x v="1"/>
    <n v="200106"/>
    <x v="17"/>
    <n v="19160"/>
    <n v="68"/>
    <n v="15"/>
    <n v="500"/>
    <n v="487"/>
    <n v="97.4"/>
    <n v="3.5"/>
    <n v="2.5999999999999943"/>
    <s v="N.A"/>
    <s v="N.A"/>
    <s v="N.A"/>
    <s v="N.A"/>
    <s v="N.A"/>
    <s v="N.A."/>
    <s v="DANIEL PASTRAN "/>
    <s v="NATALIA RODRIGUEZ "/>
  </r>
  <r>
    <n v="164"/>
    <x v="5"/>
    <d v="1899-12-30T18:15:00"/>
    <x v="1"/>
    <x v="6"/>
    <n v="200118"/>
    <x v="16"/>
    <n v="19163"/>
    <n v="30"/>
    <n v="15"/>
    <n v="500"/>
    <n v="470"/>
    <n v="94"/>
    <n v="3"/>
    <n v="6"/>
    <s v="N.A"/>
    <s v="N.A"/>
    <s v="N.A"/>
    <s v="N.A"/>
    <s v="N.A"/>
    <s v="N.A."/>
    <s v="DANIEL PASTRAN "/>
    <s v="NATALIA RODRIGUEZ "/>
  </r>
  <r>
    <n v="165"/>
    <x v="5"/>
    <d v="1899-12-30T18:30:00"/>
    <x v="0"/>
    <x v="0"/>
    <n v="200106"/>
    <x v="17"/>
    <n v="19160"/>
    <n v="68"/>
    <n v="16"/>
    <s v="N.A"/>
    <s v="N.A"/>
    <s v="N.A"/>
    <s v="N.A"/>
    <s v="N.A"/>
    <n v="2.5"/>
    <n v="0.32"/>
    <n v="0.88"/>
    <n v="3.8"/>
    <n v="3.92"/>
    <n v="91.080000000000013"/>
    <s v="PAUL  RAMIREZ"/>
    <s v="NATALIA RODRIGUEZ "/>
  </r>
  <r>
    <n v="166"/>
    <x v="5"/>
    <d v="1899-12-30T20:06:00"/>
    <x v="0"/>
    <x v="0"/>
    <n v="200118"/>
    <x v="16"/>
    <n v="19164"/>
    <n v="15"/>
    <n v="10"/>
    <s v="N.A"/>
    <s v="N.A"/>
    <s v="N.A"/>
    <s v="N.A"/>
    <s v="N.A"/>
    <n v="2.5"/>
    <n v="0.32"/>
    <n v="0.72"/>
    <n v="3.52"/>
    <n v="3.36"/>
    <n v="92.080000000000013"/>
    <s v="PAUL  RAMIREZ"/>
    <s v="NATALIA RODRIGUEZ "/>
  </r>
  <r>
    <n v="167"/>
    <x v="5"/>
    <d v="1899-12-30T21:00:00"/>
    <x v="1"/>
    <x v="1"/>
    <n v="200106"/>
    <x v="17"/>
    <n v="19160"/>
    <n v="68"/>
    <n v="40"/>
    <n v="500"/>
    <n v="471"/>
    <n v="94.2"/>
    <n v="3.2"/>
    <n v="5.7999999999999972"/>
    <s v="N.A"/>
    <s v="N.A"/>
    <s v="N.A"/>
    <s v="N.A"/>
    <s v="N.A"/>
    <s v="N.A."/>
    <s v="DANIEL PASTRAN "/>
    <s v="NATALIA RODRIGUEZ "/>
  </r>
  <r>
    <n v="168"/>
    <x v="5"/>
    <d v="1899-12-30T21:00:00"/>
    <x v="1"/>
    <x v="6"/>
    <n v="200118"/>
    <x v="16"/>
    <n v="19164"/>
    <n v="15"/>
    <n v="7"/>
    <n v="500"/>
    <n v="479"/>
    <n v="95.8"/>
    <n v="3"/>
    <n v="4.2000000000000028"/>
    <s v="N.A"/>
    <s v="N.A"/>
    <s v="N.A"/>
    <s v="N.A"/>
    <s v="N.A"/>
    <s v="N.A."/>
    <s v="DANIEL PASTRAN "/>
    <s v="NATALIA RODRIGUEZ "/>
  </r>
  <r>
    <n v="169"/>
    <x v="5"/>
    <d v="1899-12-30T21:10:00"/>
    <x v="0"/>
    <x v="0"/>
    <n v="200106"/>
    <x v="17"/>
    <n v="19160"/>
    <n v="68"/>
    <n v="42"/>
    <s v="N.A"/>
    <s v="N.A"/>
    <s v="N.A"/>
    <s v="N.A"/>
    <s v="N.A"/>
    <n v="2.5"/>
    <n v="0.2"/>
    <n v="0.8"/>
    <n v="3.6"/>
    <n v="3.84"/>
    <n v="91.56"/>
    <s v="PAUL  RAMIREZ"/>
    <s v="NATALIA RODRIGUEZ "/>
  </r>
  <r>
    <n v="170"/>
    <x v="5"/>
    <d v="1899-12-30T22:10:00"/>
    <x v="0"/>
    <x v="0"/>
    <n v="2506"/>
    <x v="7"/>
    <n v="19175"/>
    <n v="41"/>
    <n v="8"/>
    <s v="N.A"/>
    <s v="N.A"/>
    <s v="N.A"/>
    <s v="N.A"/>
    <s v="N.A"/>
    <n v="2.5"/>
    <n v="0.24"/>
    <n v="0.88"/>
    <n v="3.96"/>
    <n v="5.52"/>
    <n v="89.40000000000002"/>
    <s v="PAUL  RAMIREZ"/>
    <s v="NATALIA RODRIGUEZ "/>
  </r>
  <r>
    <s v="171"/>
    <x v="5"/>
    <d v="1899-12-30T23:00:00"/>
    <x v="1"/>
    <x v="1"/>
    <n v="200106"/>
    <x v="17"/>
    <n v="19160"/>
    <n v="68"/>
    <n v="65"/>
    <n v="500"/>
    <n v="470"/>
    <n v="94"/>
    <n v="3.4"/>
    <n v="6"/>
    <s v="N.A"/>
    <s v="N.A"/>
    <s v="N.A"/>
    <s v="N.A"/>
    <s v="N.A"/>
    <s v="N.A."/>
    <s v="DANIEL PASTRAN "/>
    <s v="NATALIA RODRIGUEZ "/>
  </r>
  <r>
    <s v="172"/>
    <x v="5"/>
    <d v="1899-12-30T23:00:00"/>
    <x v="1"/>
    <x v="2"/>
    <n v="2506"/>
    <x v="7"/>
    <n v="19175"/>
    <n v="41"/>
    <n v="5"/>
    <n v="500"/>
    <n v="472"/>
    <n v="94.4"/>
    <n v="3.5"/>
    <n v="5.5999999999999943"/>
    <s v="N.A"/>
    <s v="N.A"/>
    <s v="N.A"/>
    <s v="N.A"/>
    <s v="N.A"/>
    <s v="N.A."/>
    <s v="DANIEL PASTRAN "/>
    <s v="NATALIA RODRIGUEZ "/>
  </r>
  <r>
    <s v="173"/>
    <x v="5"/>
    <d v="1899-12-30T23:10:00"/>
    <x v="0"/>
    <x v="0"/>
    <n v="200106"/>
    <x v="17"/>
    <n v="19160"/>
    <n v="68"/>
    <n v="55"/>
    <s v="N.A"/>
    <s v="N.A"/>
    <s v="N.A"/>
    <s v="N.A"/>
    <s v="N.A"/>
    <n v="2.5"/>
    <n v="0.32"/>
    <n v="0.84"/>
    <n v="4.12"/>
    <n v="4.4400000000000004"/>
    <n v="90.28"/>
    <s v="PAUL  RAMIREZ"/>
    <s v="NATALIA RODRIGUEZ "/>
  </r>
  <r>
    <n v="174"/>
    <x v="6"/>
    <d v="1899-12-30T00:30:00"/>
    <x v="0"/>
    <x v="0"/>
    <n v="200106"/>
    <x v="17"/>
    <n v="19160"/>
    <n v="68"/>
    <n v="62"/>
    <s v="N.A"/>
    <s v="N.A"/>
    <s v="N.A"/>
    <s v="N.A"/>
    <s v="N.A"/>
    <s v="N.A"/>
    <n v="2.5"/>
    <n v="0.72"/>
    <n v="0.72"/>
    <n v="4.12"/>
    <n v="90.28"/>
    <s v="DAIRO COZALLOS"/>
    <s v="VANESSA LOSADA"/>
  </r>
  <r>
    <n v="175"/>
    <x v="6"/>
    <d v="1899-12-30T00:50:00"/>
    <x v="2"/>
    <x v="1"/>
    <n v="200106"/>
    <x v="17"/>
    <n v="19160"/>
    <n v="500"/>
    <n v="68"/>
    <n v="50"/>
    <n v="468"/>
    <n v="3.3"/>
    <s v="N.A"/>
    <s v="N.A"/>
    <n v="2.5"/>
    <s v="N.A"/>
    <s v="N.A"/>
    <s v="N.A"/>
    <s v="N.A"/>
    <s v="N.A."/>
    <s v="MAIKOL SANCCHEZ"/>
    <s v="VANESSA LOSADA"/>
  </r>
  <r>
    <n v="176"/>
    <x v="6"/>
    <d v="1899-12-30T00:50:00"/>
    <x v="2"/>
    <x v="2"/>
    <n v="2506"/>
    <x v="7"/>
    <n v="19175"/>
    <n v="500"/>
    <n v="50"/>
    <n v="55"/>
    <n v="472"/>
    <n v="3.3"/>
    <s v="N.A"/>
    <s v="N.A"/>
    <s v="N.A"/>
    <s v="N.A"/>
    <s v="N.A"/>
    <s v="N.A"/>
    <s v="N.A"/>
    <s v="N.A."/>
    <s v="MAIKOL SANCCHEZ"/>
    <s v="VANESSA LOSADA"/>
  </r>
  <r>
    <n v="177"/>
    <x v="6"/>
    <d v="1899-12-30T01:19:00"/>
    <x v="0"/>
    <x v="3"/>
    <n v="200106"/>
    <x v="17"/>
    <n v="19160"/>
    <n v="68"/>
    <n v="59"/>
    <s v="N.A"/>
    <n v="470"/>
    <s v="N.A"/>
    <s v="N.A"/>
    <s v="N.A"/>
    <s v="N.A"/>
    <s v="N.A"/>
    <s v="N.A"/>
    <s v="N.A"/>
    <s v="N.A"/>
    <s v="N.A."/>
    <s v="MAIKOL SANCCHEZ"/>
    <s v="VANESSA LOSADA"/>
  </r>
  <r>
    <n v="178"/>
    <x v="6"/>
    <d v="1899-12-30T01:19:00"/>
    <x v="0"/>
    <x v="4"/>
    <n v="200106"/>
    <x v="17"/>
    <n v="19160"/>
    <n v="68"/>
    <n v="59"/>
    <s v="N.A"/>
    <s v="N.A"/>
    <s v="N.A"/>
    <s v="N.A"/>
    <s v="N.A"/>
    <s v="N.A"/>
    <s v="N.A"/>
    <s v="N.A"/>
    <s v="N.A"/>
    <s v="N.A"/>
    <s v="N.A."/>
    <s v="MAIKOL SANCCHEZ"/>
    <s v="VANESSA LOSADA"/>
  </r>
  <r>
    <n v="179"/>
    <x v="6"/>
    <d v="1899-12-30T01:14:00"/>
    <x v="0"/>
    <x v="5"/>
    <n v="2506"/>
    <x v="7"/>
    <n v="19175"/>
    <n v="41"/>
    <n v="30"/>
    <s v="N.A"/>
    <s v="N.A"/>
    <s v="N.A"/>
    <s v="N.A"/>
    <s v="N.A"/>
    <s v="N.A"/>
    <s v="N.A"/>
    <s v="N.A"/>
    <s v="N.A"/>
    <s v="N.A"/>
    <s v="N.A."/>
    <s v="MAIKOL SANCCHEZ"/>
    <s v="VANESSA LOSADA"/>
  </r>
  <r>
    <n v="180"/>
    <x v="6"/>
    <d v="1899-12-30T01:50:00"/>
    <x v="0"/>
    <x v="0"/>
    <n v="200106"/>
    <x v="17"/>
    <n v="19168"/>
    <n v="27"/>
    <n v="1"/>
    <s v="N.A"/>
    <s v="N.A"/>
    <s v="N.A"/>
    <s v="N.A"/>
    <s v="N.A"/>
    <n v="2"/>
    <n v="0.36"/>
    <n v="0.88"/>
    <n v="4.28"/>
    <n v="4.04"/>
    <n v="90.44"/>
    <s v="DAIRO COZALLOS"/>
    <s v="VANESSA LOSADA"/>
  </r>
  <r>
    <n v="181"/>
    <x v="6"/>
    <d v="1899-12-30T03:27:00"/>
    <x v="2"/>
    <x v="0"/>
    <n v="200106"/>
    <x v="17"/>
    <n v="19168"/>
    <n v="15"/>
    <n v="27"/>
    <n v="500"/>
    <n v="467"/>
    <n v="96"/>
    <n v="3.3"/>
    <s v="N.A"/>
    <s v="N.A"/>
    <s v="N.A"/>
    <s v="N.A"/>
    <s v="N.A"/>
    <s v="N.A"/>
    <s v="N.A."/>
    <s v="MAIKOL SANCCHEZ"/>
    <s v="VANESSA LOSADA"/>
  </r>
  <r>
    <n v="182"/>
    <x v="6"/>
    <d v="1899-12-30T03:27:00"/>
    <x v="2"/>
    <x v="1"/>
    <n v="2505"/>
    <x v="18"/>
    <n v="19175"/>
    <n v="35"/>
    <n v="41"/>
    <n v="500"/>
    <n v="472"/>
    <n v="94"/>
    <n v="3.3"/>
    <s v="N.A"/>
    <s v="N.A"/>
    <s v="N.A"/>
    <s v="N.A"/>
    <s v="N.A"/>
    <s v="N.A"/>
    <s v="N.A."/>
    <s v="MAIKOL SANCCHEZ"/>
    <s v="VANESSA LOSADA"/>
  </r>
  <r>
    <n v="183"/>
    <x v="6"/>
    <d v="1899-12-30T02:22:00"/>
    <x v="0"/>
    <x v="0"/>
    <n v="200106"/>
    <x v="17"/>
    <n v="19160"/>
    <n v="66"/>
    <n v="68"/>
    <n v="500"/>
    <n v="6.2"/>
    <n v="3.3"/>
    <n v="3.3"/>
    <s v="N.A"/>
    <s v="N.A"/>
    <s v="N.A"/>
    <s v="N.A"/>
    <s v="N.A"/>
    <s v="N.A"/>
    <s v="N.A."/>
    <s v="JOHAN"/>
    <s v="VANESSA LOSADA"/>
  </r>
  <r>
    <n v="184"/>
    <x v="6"/>
    <d v="1899-12-30T03:27:00"/>
    <x v="2"/>
    <x v="1"/>
    <n v="200106"/>
    <x v="17"/>
    <n v="19160"/>
    <n v="27"/>
    <n v="5"/>
    <n v="500"/>
    <n v="468"/>
    <n v="93.6"/>
    <n v="3.3"/>
    <n v="6.4"/>
    <s v="N.A"/>
    <s v="N.A"/>
    <s v="N.A"/>
    <s v="NN"/>
    <s v="N.A"/>
    <s v="N.A."/>
    <s v="MAIKOL SANCCHEZ"/>
    <s v="VANESSA LOSADA"/>
  </r>
  <r>
    <n v="185"/>
    <x v="6"/>
    <d v="1899-12-30T03:50:00"/>
    <x v="0"/>
    <x v="0"/>
    <n v="200087"/>
    <x v="19"/>
    <n v="19156"/>
    <n v="27"/>
    <n v="5"/>
    <s v="N.A"/>
    <s v="N.A"/>
    <s v="N.A"/>
    <s v="N.A"/>
    <s v="N.A"/>
    <n v="2.5"/>
    <n v="0.32"/>
    <n v="0.8"/>
    <n v="4.04"/>
    <n v="3.72"/>
    <n v="91.12"/>
    <s v="DAIRO COZALLOS"/>
    <s v="VANESSA LOSADA"/>
  </r>
  <r>
    <n v="186"/>
    <x v="6"/>
    <d v="1899-12-30T02:50:00"/>
    <x v="0"/>
    <x v="0"/>
    <n v="200106"/>
    <x v="17"/>
    <n v="19168"/>
    <n v="27"/>
    <n v="15"/>
    <s v="N.A"/>
    <s v="N.A"/>
    <s v="N.A"/>
    <s v="N.A"/>
    <s v="N.A"/>
    <n v="2.5"/>
    <n v="0.4"/>
    <n v="0.84"/>
    <n v="3.6"/>
    <n v="3.8"/>
    <n v="91.13"/>
    <s v="DAIRO COZALLOS"/>
    <s v="VANESSA LOSADA"/>
  </r>
  <r>
    <n v="187"/>
    <x v="6"/>
    <d v="1899-12-30T04:50:00"/>
    <x v="0"/>
    <x v="0"/>
    <n v="200107"/>
    <x v="20"/>
    <n v="19173"/>
    <n v="68"/>
    <n v="9"/>
    <s v="N.A"/>
    <s v="N.A"/>
    <s v="N.A"/>
    <s v="N.A"/>
    <s v="N.A"/>
    <n v="2.5"/>
    <n v="0.36"/>
    <n v="0.88"/>
    <n v="4.12"/>
    <n v="4.04"/>
    <n v="90.6"/>
    <s v="DAIRO COZALLOS"/>
    <s v="VANESSA LOSADA"/>
  </r>
  <r>
    <n v="188"/>
    <x v="6"/>
    <d v="1899-12-30T05:50:00"/>
    <x v="0"/>
    <x v="0"/>
    <n v="200107"/>
    <x v="20"/>
    <n v="19173"/>
    <n v="68"/>
    <n v="12"/>
    <s v="N.A"/>
    <s v="N.A"/>
    <s v="N.A"/>
    <s v="N.A"/>
    <s v="N.A"/>
    <n v="2.5"/>
    <n v="0.56000000000000005"/>
    <n v="1.02"/>
    <n v="3.58"/>
    <n v="3.26"/>
    <n v="91.58"/>
    <s v="DAIRO COZALLOS"/>
    <s v="VANESSA LOSADA"/>
  </r>
  <r>
    <n v="189"/>
    <x v="6"/>
    <d v="1899-12-30T06:20:00"/>
    <x v="0"/>
    <x v="0"/>
    <n v="2530"/>
    <x v="8"/>
    <n v="19176"/>
    <n v="1"/>
    <n v="1"/>
    <s v="N.A"/>
    <s v="N.A"/>
    <s v="N.A"/>
    <s v="N.A"/>
    <s v="N.A"/>
    <n v="2.5"/>
    <n v="0.36"/>
    <n v="0.96"/>
    <n v="3.72"/>
    <n v="3.92"/>
    <n v="91.04"/>
    <s v="DAIRO COZALLOS"/>
    <s v="VANESSA LOSADA"/>
  </r>
  <r>
    <n v="190"/>
    <x v="6"/>
    <d v="1899-12-30T07:17:00"/>
    <x v="2"/>
    <x v="1"/>
    <n v="2530"/>
    <x v="8"/>
    <n v="19176"/>
    <n v="1"/>
    <n v="1"/>
    <n v="500"/>
    <n v="452"/>
    <n v="90.2"/>
    <n v="3.1"/>
    <n v="9.6"/>
    <s v="N.A"/>
    <s v="N.A"/>
    <s v="N.A"/>
    <s v="N.A"/>
    <s v="N.A"/>
    <s v="N.A."/>
    <s v="MAIKOL SANCCHEZ"/>
    <s v="VANESSA LOSADA"/>
  </r>
  <r>
    <n v="191"/>
    <x v="6"/>
    <d v="1899-12-30T07:17:00"/>
    <x v="2"/>
    <x v="2"/>
    <n v="200087"/>
    <x v="19"/>
    <n v="19156"/>
    <n v="27"/>
    <n v="27"/>
    <n v="500"/>
    <n v="461"/>
    <n v="92.2"/>
    <n v="3.1"/>
    <n v="7.8"/>
    <s v="N.A"/>
    <s v="N.A"/>
    <s v="N.A"/>
    <s v="N.A"/>
    <s v="N.A"/>
    <s v="N.A."/>
    <s v="MAIKOL SANCCHEZ"/>
    <s v="VANESSA LOSADA"/>
  </r>
  <r>
    <n v="192"/>
    <x v="6"/>
    <d v="1899-12-30T07:17:00"/>
    <x v="2"/>
    <x v="1"/>
    <n v="200107"/>
    <x v="20"/>
    <n v="19173"/>
    <n v="68"/>
    <n v="10"/>
    <n v="500"/>
    <n v="471"/>
    <n v="94.2"/>
    <n v="3.3"/>
    <n v="7.6"/>
    <s v="N.A"/>
    <s v="N.A"/>
    <s v="N.A"/>
    <s v="N.A"/>
    <s v="N.A"/>
    <s v="N.A."/>
    <s v="MAIKOL SANCCHEZ"/>
    <s v="VANESSA LOSADA"/>
  </r>
  <r>
    <n v="193"/>
    <x v="6"/>
    <d v="1899-12-30T08:50:00"/>
    <x v="0"/>
    <x v="0"/>
    <n v="200087"/>
    <x v="19"/>
    <n v="19172"/>
    <n v="14"/>
    <n v="14"/>
    <s v="N.A"/>
    <s v="N.A"/>
    <s v="N.A"/>
    <s v="N.A"/>
    <s v="N.A"/>
    <n v="2.5"/>
    <n v="0.48"/>
    <n v="0.76"/>
    <n v="3.36"/>
    <n v="3.68"/>
    <n v="91.719999999999985"/>
    <s v="SEBASTIAN BERNAL"/>
    <s v="BRAYAN HERRERA"/>
  </r>
  <r>
    <n v="194"/>
    <x v="6"/>
    <d v="1899-12-30T09:10:00"/>
    <x v="2"/>
    <x v="1"/>
    <n v="200107"/>
    <x v="20"/>
    <n v="19173"/>
    <n v="68"/>
    <n v="15"/>
    <n v="500"/>
    <n v="470"/>
    <n v="94"/>
    <n v="3"/>
    <n v="6"/>
    <s v="N.A"/>
    <s v="N.A"/>
    <s v="N.A"/>
    <s v="N.A"/>
    <s v="N.A"/>
    <s v="N.A."/>
    <s v="EDILBERTO ARIAS"/>
    <s v="BRAYAN HERRERA"/>
  </r>
  <r>
    <n v="195"/>
    <x v="6"/>
    <d v="1899-12-30T09:10:00"/>
    <x v="2"/>
    <x v="2"/>
    <n v="200107"/>
    <x v="20"/>
    <n v="19172"/>
    <n v="14"/>
    <n v="8"/>
    <n v="500"/>
    <n v="462"/>
    <n v="92.4"/>
    <n v="3"/>
    <n v="7.5999999999999943"/>
    <s v="N.A"/>
    <s v="N.A"/>
    <s v="N.A"/>
    <s v="N.A"/>
    <s v="N.A"/>
    <s v="N.A."/>
    <s v="EDILBERTO ARIAS"/>
    <s v="BRAYAN HERRERA"/>
  </r>
  <r>
    <n v="196"/>
    <x v="6"/>
    <d v="1899-12-30T09:50:00"/>
    <x v="0"/>
    <x v="0"/>
    <n v="200107"/>
    <x v="20"/>
    <n v="19173"/>
    <n v="68"/>
    <n v="40"/>
    <s v="N.A"/>
    <s v="N.A"/>
    <s v="N.A"/>
    <s v="N.A"/>
    <s v="N.A"/>
    <n v="2.5"/>
    <n v="0.52"/>
    <n v="0.88"/>
    <n v="3.96"/>
    <n v="3.88"/>
    <n v="90.760000000000019"/>
    <s v="SEBASTIAN BERNAL"/>
    <s v="BRAYAN HERRERA"/>
  </r>
  <r>
    <n v="197"/>
    <x v="6"/>
    <d v="1899-12-30T10:50:00"/>
    <x v="0"/>
    <x v="0"/>
    <n v="200107"/>
    <x v="20"/>
    <n v="19173"/>
    <n v="68"/>
    <n v="56"/>
    <s v="N.A"/>
    <s v="N.A"/>
    <s v="N.A"/>
    <s v="N.A"/>
    <s v="N.A"/>
    <n v="2.5"/>
    <n v="0.32"/>
    <n v="0.76"/>
    <n v="3.88"/>
    <n v="4.12"/>
    <n v="90.92"/>
    <s v="SEBASTIAN BERNAL"/>
    <s v="BRAYAN HERRERA"/>
  </r>
  <r>
    <n v="198"/>
    <x v="6"/>
    <d v="1899-12-30T12:00:00"/>
    <x v="2"/>
    <x v="1"/>
    <n v="200107"/>
    <x v="20"/>
    <n v="19173"/>
    <n v="68"/>
    <n v="40"/>
    <n v="500"/>
    <n v="465"/>
    <n v="93"/>
    <n v="3.1"/>
    <n v="7"/>
    <s v="N.A"/>
    <s v="N.A"/>
    <s v="N.A"/>
    <s v="N.A"/>
    <s v="N.A"/>
    <s v="N.A."/>
    <s v="EDILBERTO ARIAS"/>
    <s v="BRAYAN HERRERA"/>
  </r>
  <r>
    <n v="199"/>
    <x v="6"/>
    <d v="1899-12-30T12:00:00"/>
    <x v="2"/>
    <x v="2"/>
    <n v="200107"/>
    <x v="20"/>
    <n v="19173"/>
    <n v="68"/>
    <n v="40"/>
    <n v="500"/>
    <n v="470"/>
    <n v="94"/>
    <n v="3.1"/>
    <n v="6"/>
    <s v="N.A"/>
    <s v="N.A"/>
    <s v="N.A"/>
    <s v="N.A"/>
    <s v="N.A"/>
    <s v="N.A."/>
    <s v="EDILBERTO ARIAS"/>
    <s v="BRAYAN HERRERA"/>
  </r>
  <r>
    <n v="200"/>
    <x v="6"/>
    <d v="1899-12-30T14:00:00"/>
    <x v="0"/>
    <x v="0"/>
    <n v="200107"/>
    <x v="20"/>
    <n v="19169"/>
    <n v="36"/>
    <n v="22"/>
    <s v="N.A"/>
    <s v="N.A"/>
    <s v="N.A"/>
    <s v="N.A"/>
    <s v="N.A"/>
    <s v="2,5-3,0"/>
    <n v="0.6"/>
    <n v="0.8"/>
    <n v="3.24"/>
    <n v="3.32"/>
    <n v="92.04000000000002"/>
    <s v="SEBASTIAN BERNAL"/>
    <s v="BRAYAN HERRERA"/>
  </r>
  <r>
    <n v="201"/>
    <x v="6"/>
    <d v="1899-12-30T14:20:00"/>
    <x v="2"/>
    <x v="1"/>
    <n v="200107"/>
    <x v="20"/>
    <n v="19169"/>
    <n v="36"/>
    <n v="16"/>
    <n v="500"/>
    <n v="463"/>
    <n v="92.6"/>
    <n v="3.1"/>
    <n v="7.4000000000000057"/>
    <s v="N.A"/>
    <s v="N.A"/>
    <s v="N.A"/>
    <s v="N.A"/>
    <s v="N.A"/>
    <s v="N.A."/>
    <s v="EDILBERTO ARIAS"/>
    <s v="BRAYAN HERRERA"/>
  </r>
  <r>
    <n v="202"/>
    <x v="6"/>
    <d v="1899-12-30T02:20:00"/>
    <x v="2"/>
    <x v="2"/>
    <n v="200107"/>
    <x v="20"/>
    <n v="19169"/>
    <n v="36"/>
    <n v="16"/>
    <n v="500"/>
    <n v="467"/>
    <n v="93.4"/>
    <n v="3.1"/>
    <n v="6.5999999999999943"/>
    <s v="N.A"/>
    <s v="N.A"/>
    <s v="N.A"/>
    <s v="N.A"/>
    <s v="N.A"/>
    <s v="N.A."/>
    <s v="EDILBERTO ARIAS"/>
    <s v="BRAYAN HERRERA"/>
  </r>
  <r>
    <n v="203"/>
    <x v="6"/>
    <d v="1899-12-30T15:10:00"/>
    <x v="0"/>
    <x v="0"/>
    <n v="200107"/>
    <x v="20"/>
    <n v="19174"/>
    <n v="68"/>
    <n v="2"/>
    <s v="N.A"/>
    <s v="N.A"/>
    <s v="N.A"/>
    <s v="N.A"/>
    <s v="N.A"/>
    <s v="2,5-3,0"/>
    <n v="0.6"/>
    <n v="0.8"/>
    <n v="4.4800000000000004"/>
    <n v="4.08"/>
    <n v="90.04"/>
    <s v="SEBASTIAN BERNAL"/>
    <s v="BRAYAN HERRERA"/>
  </r>
  <r>
    <n v="204"/>
    <x v="6"/>
    <d v="1899-12-30T16:40:00"/>
    <x v="0"/>
    <x v="0"/>
    <n v="200107"/>
    <x v="20"/>
    <n v="19174"/>
    <n v="68"/>
    <n v="13"/>
    <s v="N.A"/>
    <s v="N.A"/>
    <s v="N.A"/>
    <s v="N.A"/>
    <s v="N.A"/>
    <s v="2,5-3,0"/>
    <n v="0.32"/>
    <n v="0.8"/>
    <n v="4.04"/>
    <n v="4"/>
    <n v="90.84"/>
    <s v="PAUL  RAMIREZ"/>
    <s v="ANGELA AFANADOR"/>
  </r>
  <r>
    <n v="205"/>
    <x v="6"/>
    <d v="1899-12-30T17:20:00"/>
    <x v="2"/>
    <x v="1"/>
    <n v="200107"/>
    <x v="20"/>
    <n v="19174"/>
    <n v="68"/>
    <n v="10"/>
    <n v="500"/>
    <n v="470"/>
    <n v="94"/>
    <n v="3.1"/>
    <n v="6"/>
    <s v="N.A"/>
    <s v="N.A"/>
    <s v="N.A"/>
    <s v="N.A"/>
    <s v="N.A"/>
    <s v="N.A."/>
    <s v="EDILBERTO ARIAS"/>
    <s v="ANGELA AFANADOR"/>
  </r>
  <r>
    <n v="206"/>
    <x v="6"/>
    <d v="1899-12-30T17:20:00"/>
    <x v="2"/>
    <x v="2"/>
    <n v="200107"/>
    <x v="20"/>
    <n v="19174"/>
    <n v="68"/>
    <n v="10"/>
    <n v="500"/>
    <n v="472"/>
    <n v="94.4"/>
    <n v="3.1"/>
    <n v="5.5999999999999943"/>
    <s v="N.A"/>
    <s v="N.A"/>
    <s v="N.A"/>
    <s v="N.A"/>
    <s v="N.A"/>
    <s v="N.A."/>
    <s v="EDILBERTO ARIAS"/>
    <s v="ANGELA AFANADOR"/>
  </r>
  <r>
    <n v="207"/>
    <x v="6"/>
    <d v="1899-12-30T17:48:00"/>
    <x v="0"/>
    <x v="0"/>
    <n v="200107"/>
    <x v="20"/>
    <n v="19174"/>
    <n v="68"/>
    <n v="30"/>
    <s v="N.A"/>
    <s v="N.A"/>
    <s v="N.A"/>
    <s v="N.A"/>
    <s v="N.A"/>
    <s v="2,5-3,0"/>
    <n v="0.48"/>
    <n v="0.84"/>
    <n v="4.16"/>
    <n v="3.96"/>
    <n v="90.56"/>
    <s v="PAUL  RAMIREZ"/>
    <s v="ANGELA AFANADOR"/>
  </r>
  <r>
    <n v="208"/>
    <x v="6"/>
    <d v="1899-12-30T18:40:00"/>
    <x v="0"/>
    <x v="0"/>
    <n v="200107"/>
    <x v="20"/>
    <n v="19174"/>
    <n v="68"/>
    <n v="46"/>
    <s v="N.A"/>
    <s v="N.A"/>
    <s v="N.A"/>
    <s v="N.A"/>
    <s v="N.A"/>
    <s v="2,5-3,0"/>
    <n v="0.36"/>
    <n v="0.92"/>
    <n v="4.76"/>
    <n v="4.4800000000000004"/>
    <n v="89.47999999999999"/>
    <s v="PAUL  RAMIREZ"/>
    <s v="ANGELA AFANADOR"/>
  </r>
  <r>
    <n v="209"/>
    <x v="6"/>
    <d v="1899-12-30T20:00:00"/>
    <x v="0"/>
    <x v="0"/>
    <n v="200107"/>
    <x v="20"/>
    <n v="19174"/>
    <n v="68"/>
    <n v="61"/>
    <s v="N.A"/>
    <s v="N.A"/>
    <s v="N.A"/>
    <s v="N.A"/>
    <s v="N.A"/>
    <s v="2,5-3,0"/>
    <n v="1"/>
    <n v="0.8"/>
    <n v="4"/>
    <n v="4.08"/>
    <n v="90.12"/>
    <s v="PAUL  RAMIREZ"/>
    <s v="ANGELA AFANADOR"/>
  </r>
  <r>
    <n v="210"/>
    <x v="6"/>
    <d v="1899-12-30T21:00:00"/>
    <x v="0"/>
    <x v="0"/>
    <n v="200086"/>
    <x v="0"/>
    <n v="19178"/>
    <n v="32"/>
    <n v="19"/>
    <s v="N.A"/>
    <s v="N.A"/>
    <s v="N.A"/>
    <s v="N.A"/>
    <s v="N.A"/>
    <s v="2,5-3,0"/>
    <n v="0.48"/>
    <n v="0.96"/>
    <n v="4.4000000000000004"/>
    <n v="4.12"/>
    <n v="90.039999999999992"/>
    <s v="PAUL  RAMIREZ"/>
    <s v="ANGELA AFANADOR"/>
  </r>
  <r>
    <n v="211"/>
    <x v="6"/>
    <d v="1899-12-30T21:20:00"/>
    <x v="2"/>
    <x v="2"/>
    <n v="200107"/>
    <x v="20"/>
    <n v="19174"/>
    <n v="68"/>
    <n v="38"/>
    <n v="500"/>
    <n v="475"/>
    <n v="95"/>
    <n v="3.4"/>
    <n v="5"/>
    <s v="N.A"/>
    <s v="N.A"/>
    <s v="N.A"/>
    <s v="N.A"/>
    <s v="N.A"/>
    <s v="N.A."/>
    <s v="DANIEL P. "/>
    <s v="ANGELA AFANADOR"/>
  </r>
  <r>
    <n v="212"/>
    <x v="6"/>
    <d v="1899-12-30T21:20:00"/>
    <x v="2"/>
    <x v="1"/>
    <n v="200086"/>
    <x v="0"/>
    <n v="19178"/>
    <n v="32"/>
    <n v="5"/>
    <n v="500"/>
    <n v="473"/>
    <n v="94.6"/>
    <n v="3.2"/>
    <n v="5.4000000000000057"/>
    <s v="N.A"/>
    <s v="N.A"/>
    <s v="N.A"/>
    <s v="N.A"/>
    <s v="N.A"/>
    <s v="N.A."/>
    <s v="DANIEL P. "/>
    <s v="ANGELA AFANADOR"/>
  </r>
  <r>
    <n v="213"/>
    <x v="6"/>
    <d v="1899-12-30T22:00:00"/>
    <x v="0"/>
    <x v="0"/>
    <n v="200086"/>
    <x v="0"/>
    <n v="19177"/>
    <n v="68"/>
    <n v="2"/>
    <s v="N.A"/>
    <s v="N.A"/>
    <s v="N.A"/>
    <s v="N.A"/>
    <s v="N.A"/>
    <s v="2,5-3,0"/>
    <n v="0.56000000000000005"/>
    <n v="1.08"/>
    <n v="3.92"/>
    <n v="4.8"/>
    <n v="89.64"/>
    <s v="PAUL  RAMIREZ"/>
    <s v="ANGELA AFANADOR"/>
  </r>
  <r>
    <n v="214"/>
    <x v="6"/>
    <d v="1899-12-30T23:26:00"/>
    <x v="0"/>
    <x v="0"/>
    <n v="200119"/>
    <x v="11"/>
    <n v="19179"/>
    <n v="68"/>
    <n v="17"/>
    <s v="N.A"/>
    <s v="N.A"/>
    <s v="N.A"/>
    <s v="N.A"/>
    <s v="N.A"/>
    <s v="2,5-3,0"/>
    <n v="0.52"/>
    <n v="1.04"/>
    <n v="4.4000000000000004"/>
    <n v="4.5599999999999996"/>
    <n v="89.47999999999999"/>
    <s v="PAUL  RAMIREZ"/>
    <s v="ANGELA AFANADOR"/>
  </r>
  <r>
    <n v="215"/>
    <x v="7"/>
    <d v="1899-12-30T01:00:00"/>
    <x v="0"/>
    <x v="0"/>
    <n v="200119"/>
    <x v="11"/>
    <n v="19179"/>
    <n v="68"/>
    <n v="34"/>
    <s v="N.A"/>
    <s v="N.A"/>
    <s v="N.A"/>
    <s v="N.A"/>
    <s v="N.A"/>
    <s v="2,5-3"/>
    <n v="0.28000000000000003"/>
    <n v="0.92"/>
    <n v="4.8"/>
    <n v="4.5999999999999996"/>
    <n v="89.4"/>
    <s v="JUAN DAVID"/>
    <s v="NATALIA RODRIGUEZ "/>
  </r>
  <r>
    <n v="216"/>
    <x v="7"/>
    <d v="1899-12-30T01:20:00"/>
    <x v="1"/>
    <x v="1"/>
    <n v="200086"/>
    <x v="0"/>
    <n v="19179"/>
    <n v="68"/>
    <n v="8"/>
    <n v="500"/>
    <n v="475"/>
    <n v="95"/>
    <n v="3.4"/>
    <n v="5"/>
    <s v="N.A"/>
    <s v="N.A"/>
    <s v="N.A"/>
    <s v="N.A"/>
    <s v="N.A"/>
    <s v="N.A."/>
    <s v="DANIEL PASTRAN "/>
    <s v="NATALIA RODRIGUEZ "/>
  </r>
  <r>
    <n v="217"/>
    <x v="7"/>
    <d v="1899-12-30T01:20:00"/>
    <x v="1"/>
    <x v="2"/>
    <n v="200119"/>
    <x v="11"/>
    <n v="19179"/>
    <n v="68"/>
    <n v="18"/>
    <n v="500"/>
    <n v="477"/>
    <n v="95.4"/>
    <n v="3.2"/>
    <n v="4.5999999999999943"/>
    <s v="N.A"/>
    <s v="N.A"/>
    <s v="N.A"/>
    <s v="N.A"/>
    <s v="N.A"/>
    <s v="N.A."/>
    <s v="DANIEL PASTRAN "/>
    <s v="NATALIA RODRIGUEZ "/>
  </r>
  <r>
    <n v="218"/>
    <x v="7"/>
    <d v="1899-12-30T02:00:00"/>
    <x v="0"/>
    <x v="0"/>
    <n v="200086"/>
    <x v="0"/>
    <n v="19177"/>
    <n v="13"/>
    <n v="13"/>
    <s v="N.A"/>
    <s v="N.A"/>
    <s v="N.A"/>
    <s v="N.A"/>
    <s v="N.A"/>
    <s v="2,5-3"/>
    <n v="0.32"/>
    <n v="0.92"/>
    <n v="4.16"/>
    <n v="4.12"/>
    <n v="90.48"/>
    <s v="JUAN DAVID"/>
    <s v="NATALIA RODRIGUEZ "/>
  </r>
  <r>
    <n v="219"/>
    <x v="7"/>
    <d v="1899-12-30T03:50:00"/>
    <x v="1"/>
    <x v="1"/>
    <n v="200086"/>
    <x v="0"/>
    <n v="19177"/>
    <n v="68"/>
    <n v="38"/>
    <n v="500"/>
    <n v="475"/>
    <n v="95"/>
    <n v="3.3"/>
    <n v="5"/>
    <s v="N.A"/>
    <s v="N.A"/>
    <s v="N.A"/>
    <s v="N.A"/>
    <s v="N.A"/>
    <s v="N.A."/>
    <s v="DANIEL PASTRAN "/>
    <s v="NATALIA RODRIGUEZ "/>
  </r>
  <r>
    <n v="220"/>
    <x v="7"/>
    <d v="1899-12-30T03:50:00"/>
    <x v="1"/>
    <x v="2"/>
    <n v="200119"/>
    <x v="11"/>
    <n v="19179"/>
    <n v="68"/>
    <n v="42"/>
    <n v="500"/>
    <n v="475"/>
    <n v="95"/>
    <n v="3.4"/>
    <n v="5"/>
    <s v="N.A"/>
    <s v="N.A"/>
    <s v="N.A"/>
    <s v="N.A"/>
    <s v="N.A"/>
    <s v="N.A."/>
    <s v="DANIEL PASTRAN "/>
    <s v="NATALIA RODRIGUEZ "/>
  </r>
  <r>
    <n v="221"/>
    <x v="7"/>
    <d v="1899-12-30T04:00:00"/>
    <x v="0"/>
    <x v="0"/>
    <n v="200086"/>
    <x v="0"/>
    <n v="19177"/>
    <n v="13"/>
    <n v="13"/>
    <s v="N.A"/>
    <s v="N.A"/>
    <s v="N.A"/>
    <s v="N.A"/>
    <s v="N.A"/>
    <s v="2,5-3"/>
    <n v="0.24"/>
    <n v="0.92"/>
    <n v="3.96"/>
    <n v="4.2"/>
    <n v="90.68"/>
    <s v="JUAN DAVID"/>
    <s v="NATALIA RODRIGUEZ "/>
  </r>
  <r>
    <n v="222"/>
    <x v="7"/>
    <d v="1899-12-30T05:00:00"/>
    <x v="0"/>
    <x v="0"/>
    <n v="200119"/>
    <x v="11"/>
    <n v="19181"/>
    <n v="27"/>
    <n v="10"/>
    <s v="N.A"/>
    <s v="N.A"/>
    <s v="N.A"/>
    <s v="N.A"/>
    <s v="N.A"/>
    <s v="2,5-3"/>
    <n v="0.4"/>
    <n v="0.88"/>
    <n v="4.2"/>
    <n v="4.12"/>
    <n v="90.399999999999991"/>
    <s v="JUAN DAVID"/>
    <s v="NATALIA RODRIGUEZ "/>
  </r>
  <r>
    <n v="223"/>
    <x v="7"/>
    <d v="1899-12-30T05:30:00"/>
    <x v="1"/>
    <x v="1"/>
    <n v="200119"/>
    <x v="11"/>
    <n v="19179"/>
    <n v="68"/>
    <n v="55"/>
    <n v="500"/>
    <n v="472"/>
    <n v="94.4"/>
    <n v="3.4"/>
    <n v="5.5999999999999943"/>
    <s v="N.A"/>
    <s v="N.A"/>
    <s v="N.A"/>
    <s v="N.A"/>
    <s v="N.A"/>
    <s v="N.A."/>
    <s v="DANIEL PASTRAN "/>
    <s v="NATALIA RODRIGUEZ "/>
  </r>
  <r>
    <n v="224"/>
    <x v="7"/>
    <d v="1899-12-30T05:30:00"/>
    <x v="1"/>
    <x v="2"/>
    <n v="200119"/>
    <x v="11"/>
    <n v="19181"/>
    <n v="27"/>
    <n v="10"/>
    <n v="500"/>
    <n v="470"/>
    <n v="94"/>
    <n v="3.4"/>
    <n v="6"/>
    <s v="N.A"/>
    <s v="N.A"/>
    <s v="N.A"/>
    <s v="N.A"/>
    <s v="N.A"/>
    <s v="N.A."/>
    <s v="DANIEL PASTRAN "/>
    <s v="NATALIA RODRIGUEZ "/>
  </r>
  <r>
    <n v="225"/>
    <x v="7"/>
    <d v="1899-12-30T06:00:00"/>
    <x v="0"/>
    <x v="0"/>
    <n v="200119"/>
    <x v="11"/>
    <n v="19181"/>
    <n v="27"/>
    <n v="27"/>
    <s v="N.A"/>
    <s v="N.A"/>
    <s v="N.A"/>
    <s v="N.A"/>
    <s v="N.A"/>
    <s v="2,5-3"/>
    <n v="0.2"/>
    <n v="0.96"/>
    <n v="3.8"/>
    <n v="4.16"/>
    <n v="90.88000000000001"/>
    <s v="JUAN DAVID"/>
    <s v="NATALIA RODRIGUEZ "/>
  </r>
  <r>
    <n v="226"/>
    <x v="7"/>
    <d v="1899-12-30T07:00:00"/>
    <x v="0"/>
    <x v="0"/>
    <n v="200119"/>
    <x v="11"/>
    <n v="19182"/>
    <n v="41"/>
    <n v="10"/>
    <s v="N.A"/>
    <s v="N.A"/>
    <s v="N.A"/>
    <s v="N.A"/>
    <s v="N.A"/>
    <s v="2,5-3"/>
    <n v="0.36"/>
    <n v="0.92"/>
    <n v="4.08"/>
    <n v="3.96"/>
    <n v="90.68"/>
    <s v="JUAN DAVID"/>
    <s v="NATALIA RODRIGUEZ "/>
  </r>
  <r>
    <n v="227"/>
    <x v="7"/>
    <d v="1899-12-30T12:40:00"/>
    <x v="0"/>
    <x v="0"/>
    <n v="200107"/>
    <x v="20"/>
    <n v="19184"/>
    <n v="68"/>
    <n v="12"/>
    <s v="N.A"/>
    <s v="N.A"/>
    <s v="N.A"/>
    <s v="N.A"/>
    <s v="N.A"/>
    <n v="2.5"/>
    <n v="0.44"/>
    <n v="1.04"/>
    <n v="4.72"/>
    <n v="4.08"/>
    <n v="89.72"/>
    <s v="JUAN ROJAS "/>
    <s v="BRAYAN HERRERA"/>
  </r>
  <r>
    <n v="228"/>
    <x v="7"/>
    <d v="1899-12-30T14:55:00"/>
    <x v="2"/>
    <x v="1"/>
    <n v="200107"/>
    <x v="20"/>
    <n v="19184"/>
    <n v="68"/>
    <n v="23"/>
    <n v="500"/>
    <n v="467"/>
    <n v="93.4"/>
    <n v="3.2"/>
    <n v="6.5999999999999943"/>
    <s v="N.A"/>
    <s v="N.A"/>
    <s v="N.A"/>
    <s v="N.A"/>
    <s v="N.A"/>
    <s v="N.A."/>
    <s v="MAIKOL SANCCHEZ"/>
    <s v="BRAYAN HERRERA"/>
  </r>
  <r>
    <n v="229"/>
    <x v="7"/>
    <d v="1899-12-30T16:50:00"/>
    <x v="0"/>
    <x v="0"/>
    <n v="200107"/>
    <x v="20"/>
    <n v="19184"/>
    <n v="68"/>
    <n v="52"/>
    <s v="N.A"/>
    <s v="N.A"/>
    <s v="N.A"/>
    <s v="N.A"/>
    <s v="N.A"/>
    <s v="2,5-3"/>
    <n v="0.84"/>
    <n v="0.92"/>
    <n v="4.6399999999999997"/>
    <n v="4.4000000000000004"/>
    <n v="89.199999999999989"/>
    <s v="SEBASTIAN BERNAL"/>
    <s v="ANGELA AFANADOR"/>
  </r>
  <r>
    <n v="230"/>
    <x v="7"/>
    <d v="1899-12-30T18:00:00"/>
    <x v="0"/>
    <x v="0"/>
    <n v="200107"/>
    <x v="20"/>
    <n v="19184"/>
    <n v="68"/>
    <n v="40"/>
    <n v="500"/>
    <n v="462"/>
    <n v="92.4"/>
    <n v="3.1"/>
    <n v="7.5999999999999943"/>
    <s v="N.A"/>
    <s v="N.A"/>
    <s v="N.A"/>
    <s v="N.A"/>
    <s v="N.A"/>
    <s v="N.A."/>
    <s v="EDILBERTO ARIAS"/>
    <s v="ANGELA AFANADOR"/>
  </r>
  <r>
    <n v="231"/>
    <x v="7"/>
    <d v="1899-12-30T20:50:00"/>
    <x v="0"/>
    <x v="0"/>
    <n v="200107"/>
    <x v="20"/>
    <n v="19184"/>
    <n v="68"/>
    <n v="68"/>
    <s v="N.A"/>
    <s v="N.A"/>
    <s v="N.A"/>
    <s v="N.A"/>
    <s v="N.A"/>
    <s v="2,5-3"/>
    <n v="0.44"/>
    <n v="0.88"/>
    <n v="4.4000000000000004"/>
    <n v="4.76"/>
    <n v="89.52"/>
    <s v="SEBASTIAN BERNAL"/>
    <s v="ANGELA AFANADOR"/>
  </r>
  <r>
    <n v="232"/>
    <x v="7"/>
    <d v="1899-12-30T18:00:00"/>
    <x v="2"/>
    <x v="1"/>
    <n v="200107"/>
    <x v="20"/>
    <n v="19184"/>
    <n v="68"/>
    <n v="40"/>
    <n v="500"/>
    <n v="462"/>
    <n v="92.4"/>
    <n v="3.1"/>
    <n v="7.5999999999999943"/>
    <s v="N.A"/>
    <s v="N.A"/>
    <s v="N.A"/>
    <s v="N.A"/>
    <s v="N.A"/>
    <s v="N.A."/>
    <s v="EDILBERTO ARIAS"/>
    <s v="ANGELA AFANADOR"/>
  </r>
  <r>
    <n v="233"/>
    <x v="7"/>
    <d v="1899-12-30T21:20:00"/>
    <x v="2"/>
    <x v="1"/>
    <n v="200107"/>
    <x v="20"/>
    <n v="19184"/>
    <n v="68"/>
    <n v="60"/>
    <n v="500"/>
    <n v="464"/>
    <n v="92.8"/>
    <n v="3.1"/>
    <n v="7.2000000000000028"/>
    <s v="N.A"/>
    <s v="N.A"/>
    <s v="N.A"/>
    <s v="N.A"/>
    <s v="N.A"/>
    <s v="N.A."/>
    <s v="EDILBERTO ARIAS"/>
    <s v="ANGELA AFANADOR"/>
  </r>
  <r>
    <n v="234"/>
    <x v="7"/>
    <d v="1899-12-30T21:20:00"/>
    <x v="1"/>
    <x v="2"/>
    <n v="200119"/>
    <x v="11"/>
    <n v="19182"/>
    <n v="41"/>
    <n v="20"/>
    <n v="500"/>
    <n v="466"/>
    <n v="93.2"/>
    <n v="3.1"/>
    <n v="6.7999999999999972"/>
    <s v="N.A"/>
    <s v="N.A"/>
    <s v="N.A"/>
    <s v="N.A"/>
    <s v="N.A"/>
    <s v="N.A."/>
    <s v="EDILBERTO ARIAS"/>
    <s v="ANGELA AFANADOR"/>
  </r>
  <r>
    <n v="235"/>
    <x v="7"/>
    <d v="1899-12-30T22:00:00"/>
    <x v="0"/>
    <x v="0"/>
    <n v="200119"/>
    <x v="11"/>
    <n v="19182"/>
    <n v="41"/>
    <n v="35"/>
    <s v="N.A"/>
    <s v="N.A"/>
    <s v="N.A"/>
    <s v="N.A"/>
    <s v="N.A"/>
    <s v="2,5-3"/>
    <n v="0.4"/>
    <n v="0.72"/>
    <n v="4.08"/>
    <n v="4.32"/>
    <n v="90.47999999999999"/>
    <s v="SEBASTIAN BERNAL"/>
    <s v="ANGELA AFANADOR"/>
  </r>
  <r>
    <n v="236"/>
    <x v="7"/>
    <d v="1899-12-30T23:15:00"/>
    <x v="1"/>
    <x v="1"/>
    <n v="200119"/>
    <x v="11"/>
    <n v="19182"/>
    <n v="41"/>
    <n v="41"/>
    <n v="500"/>
    <n v="462"/>
    <n v="92.4"/>
    <n v="3.1"/>
    <n v="7.5999999999999943"/>
    <s v="N.A"/>
    <s v="N.A"/>
    <s v="N.A"/>
    <s v="N.A"/>
    <s v="N.A"/>
    <s v="N.A."/>
    <s v="EDILBERTO ARIAS"/>
    <s v="NATALIA RODRIGUEZ "/>
  </r>
  <r>
    <n v="237"/>
    <x v="7"/>
    <d v="1899-12-30T23:15:00"/>
    <x v="1"/>
    <x v="2"/>
    <n v="200119"/>
    <x v="11"/>
    <n v="19182"/>
    <n v="41"/>
    <n v="41"/>
    <n v="500"/>
    <n v="468"/>
    <n v="93.6"/>
    <n v="3.1"/>
    <n v="6.4000000000000057"/>
    <s v="N.A"/>
    <s v="N.A"/>
    <s v="N.A"/>
    <s v="N.A"/>
    <s v="N.A"/>
    <s v="N.A."/>
    <s v="EDILBERTO ARIAS"/>
    <s v="NATALIA RODRIGUEZ "/>
  </r>
  <r>
    <n v="238"/>
    <x v="8"/>
    <d v="1899-12-30T01:08:00"/>
    <x v="0"/>
    <x v="0"/>
    <n v="200119"/>
    <x v="11"/>
    <n v="19183"/>
    <n v="68"/>
    <n v="42"/>
    <s v="N.A"/>
    <s v="N.A"/>
    <s v="N.A"/>
    <s v="N.A"/>
    <s v="N.A"/>
    <s v="2,5-3"/>
    <n v="0.4"/>
    <n v="0.8"/>
    <n v="3.84"/>
    <n v="3.88"/>
    <n v="91.08"/>
    <s v="ALEXIS"/>
    <s v="NATALIA RODRIGUEZ "/>
  </r>
  <r>
    <n v="239"/>
    <x v="8"/>
    <d v="1899-12-30T01:15:00"/>
    <x v="1"/>
    <x v="1"/>
    <n v="200119"/>
    <x v="11"/>
    <n v="19183"/>
    <n v="68"/>
    <n v="20"/>
    <n v="500"/>
    <n v="477"/>
    <n v="95.4"/>
    <n v="3.2"/>
    <n v="4.5999999999999943"/>
    <s v="N.A"/>
    <s v="N.A"/>
    <s v="N.A"/>
    <s v="N.A"/>
    <s v="N.A"/>
    <s v="N.A."/>
    <s v="DANIEL PASTRAN "/>
    <s v="NATALIA RODRIGUEZ "/>
  </r>
  <r>
    <n v="240"/>
    <x v="8"/>
    <d v="1899-12-30T01:15:00"/>
    <x v="1"/>
    <x v="2"/>
    <n v="200119"/>
    <x v="11"/>
    <n v="19183"/>
    <n v="68"/>
    <n v="20"/>
    <n v="500"/>
    <n v="475"/>
    <n v="95"/>
    <n v="3.3"/>
    <n v="5"/>
    <s v="N.A"/>
    <s v="N.A"/>
    <s v="N.A"/>
    <s v="N.A"/>
    <s v="N.A"/>
    <s v="N.A."/>
    <s v="DANIEL PASTRAN "/>
    <s v="NATALIA RODRIGUEZ "/>
  </r>
  <r>
    <n v="241"/>
    <x v="8"/>
    <d v="1899-12-30T02:08:00"/>
    <x v="0"/>
    <x v="0"/>
    <n v="200119"/>
    <x v="11"/>
    <n v="19183"/>
    <n v="68"/>
    <n v="57"/>
    <s v="N.A"/>
    <s v="N.A"/>
    <s v="N.A"/>
    <s v="N.A"/>
    <s v="N.A"/>
    <s v="2,5-3"/>
    <n v="0.36"/>
    <n v="0.76"/>
    <n v="3.6"/>
    <n v="3.92"/>
    <n v="91.36"/>
    <s v="ALEXIS"/>
    <s v="NATALIA RODRIGUEZ "/>
  </r>
  <r>
    <n v="242"/>
    <x v="8"/>
    <d v="1899-12-30T03:10:00"/>
    <x v="0"/>
    <x v="0"/>
    <n v="200100"/>
    <x v="12"/>
    <n v="19185"/>
    <n v="85"/>
    <n v="7"/>
    <s v="N.A"/>
    <s v="N.A"/>
    <s v="N.A"/>
    <s v="N.A"/>
    <s v="N.A"/>
    <s v="2,5-3"/>
    <n v="0.2"/>
    <n v="0.68"/>
    <n v="3.4"/>
    <n v="3.8"/>
    <n v="91.919999999999987"/>
    <s v="ALEXIS"/>
    <s v="NATALIA RODRIGUEZ "/>
  </r>
  <r>
    <n v="243"/>
    <x v="8"/>
    <d v="1899-12-30T04:30:00"/>
    <x v="0"/>
    <x v="0"/>
    <n v="200100"/>
    <x v="12"/>
    <n v="19185"/>
    <n v="85"/>
    <n v="25"/>
    <s v="N.A"/>
    <s v="N.A"/>
    <s v="N.A"/>
    <s v="N.A"/>
    <s v="N.A"/>
    <s v="2,5-3"/>
    <n v="0.12"/>
    <n v="0.36"/>
    <n v="3.16"/>
    <n v="3.36"/>
    <n v="93"/>
    <s v="ALEXIS"/>
    <s v="NATALIA RODRIGUEZ "/>
  </r>
  <r>
    <n v="244"/>
    <x v="8"/>
    <d v="1899-12-30T04:40:00"/>
    <x v="1"/>
    <x v="1"/>
    <n v="200100"/>
    <x v="12"/>
    <n v="19185"/>
    <n v="85"/>
    <n v="12"/>
    <n v="500"/>
    <n v="465"/>
    <n v="93"/>
    <n v="4"/>
    <n v="7"/>
    <s v="N.A"/>
    <s v="N.A"/>
    <s v="N.A"/>
    <s v="N.A"/>
    <s v="N.A"/>
    <s v="N.A."/>
    <s v="DANIEL PASTRAN "/>
    <s v="NATALIA RODRIGUEZ "/>
  </r>
  <r>
    <n v="245"/>
    <x v="8"/>
    <d v="1899-12-30T04:40:00"/>
    <x v="1"/>
    <x v="2"/>
    <n v="200100"/>
    <x v="12"/>
    <n v="19185"/>
    <n v="85"/>
    <n v="12"/>
    <n v="500"/>
    <n v="465"/>
    <n v="93"/>
    <n v="4"/>
    <n v="7"/>
    <s v="N.A"/>
    <s v="N.A"/>
    <s v="N.A"/>
    <s v="N.A"/>
    <s v="N.A"/>
    <s v="N.A."/>
    <s v="DANIEL PASTRAN "/>
    <s v="NATALIA RODRIGUEZ "/>
  </r>
  <r>
    <n v="246"/>
    <x v="8"/>
    <d v="1899-12-30T06:00:00"/>
    <x v="0"/>
    <x v="0"/>
    <n v="200100"/>
    <x v="12"/>
    <n v="19185"/>
    <n v="85"/>
    <n v="44"/>
    <s v="N.A"/>
    <s v="N.A"/>
    <s v="N.A"/>
    <s v="N.A"/>
    <s v="N.A"/>
    <s v="2,5-3"/>
    <n v="0.16"/>
    <n v="0.92"/>
    <n v="3.68"/>
    <n v="3"/>
    <n v="92.24"/>
    <s v="ALEXIS"/>
    <s v="NATALIA RODRIGUEZ "/>
  </r>
  <r>
    <n v="247"/>
    <x v="8"/>
    <d v="1899-12-30T08:50:00"/>
    <x v="1"/>
    <x v="1"/>
    <n v="200100"/>
    <x v="12"/>
    <n v="19185"/>
    <n v="85"/>
    <n v="75"/>
    <n v="500"/>
    <n v="450"/>
    <n v="90"/>
    <n v="4"/>
    <n v="10"/>
    <s v="N.A"/>
    <s v="N.A"/>
    <s v="N.A"/>
    <s v="N.A"/>
    <s v="N.A"/>
    <s v="N.A."/>
    <s v="JOHAN"/>
    <s v="VANESSA LOSADA"/>
  </r>
  <r>
    <n v="248"/>
    <x v="8"/>
    <d v="1899-12-30T08:50:00"/>
    <x v="1"/>
    <x v="2"/>
    <n v="200100"/>
    <x v="12"/>
    <n v="19185"/>
    <n v="85"/>
    <n v="75"/>
    <n v="500"/>
    <n v="450"/>
    <n v="90"/>
    <n v="4"/>
    <n v="10"/>
    <s v="N.A"/>
    <s v="N.A"/>
    <s v="N.A"/>
    <s v="N.A"/>
    <s v="N.A"/>
    <s v="N.A."/>
    <s v="JOHAN"/>
    <s v="VANESSA LOSADA"/>
  </r>
  <r>
    <n v="249"/>
    <x v="8"/>
    <d v="1899-12-30T09:00:00"/>
    <x v="0"/>
    <x v="0"/>
    <n v="200104"/>
    <x v="6"/>
    <n v="19187"/>
    <n v="60"/>
    <n v="3"/>
    <s v="N.A"/>
    <s v="N.A"/>
    <s v="N.A"/>
    <s v="N.A"/>
    <s v="N.A"/>
    <s v="2,5--3,0"/>
    <n v="0.4"/>
    <n v="0.76"/>
    <n v="3.96"/>
    <n v="4.16"/>
    <n v="90.72"/>
    <s v="JUAN SEBASTIAN "/>
    <s v="VANESSA LOSADA"/>
  </r>
  <r>
    <n v="250"/>
    <x v="8"/>
    <d v="1899-12-30T10:30:00"/>
    <x v="0"/>
    <x v="0"/>
    <n v="200100"/>
    <x v="12"/>
    <n v="19185"/>
    <n v="85"/>
    <n v="80"/>
    <s v="N.A"/>
    <s v="N.A"/>
    <s v="N.A"/>
    <s v="N.A"/>
    <s v="N.A"/>
    <s v="2,5--3,0"/>
    <n v="0.2"/>
    <n v="0.52"/>
    <n v="3.12"/>
    <n v="4"/>
    <n v="92.16"/>
    <s v="JUAN SEBASTIAN "/>
    <s v="VANESSA LOSADA"/>
  </r>
  <r>
    <n v="251"/>
    <x v="8"/>
    <d v="1899-12-30T10:40:00"/>
    <x v="1"/>
    <x v="1"/>
    <n v="200100"/>
    <x v="12"/>
    <n v="19185"/>
    <n v="85"/>
    <n v="82"/>
    <n v="500"/>
    <n v="451"/>
    <n v="90.2"/>
    <n v="4"/>
    <n v="9.7999999999999972"/>
    <s v="N.A"/>
    <s v="N.A"/>
    <s v="N.A"/>
    <s v="N.A"/>
    <s v="N.A"/>
    <s v="N.A."/>
    <s v="JOHAN"/>
    <s v="VANESSA LOSADA"/>
  </r>
  <r>
    <n v="252"/>
    <x v="8"/>
    <d v="1899-12-30T10:40:00"/>
    <x v="1"/>
    <x v="2"/>
    <n v="200104"/>
    <x v="6"/>
    <n v="19187"/>
    <n v="60"/>
    <n v="10"/>
    <n v="500"/>
    <n v="478"/>
    <n v="95.6"/>
    <n v="3"/>
    <n v="4.4000000000000057"/>
    <s v="N.A"/>
    <s v="N.A"/>
    <s v="N.A"/>
    <s v="N.A"/>
    <s v="N.A"/>
    <s v="N.A."/>
    <s v="JOHAN"/>
    <s v="VANESSA LOSADA"/>
  </r>
  <r>
    <n v="253"/>
    <x v="8"/>
    <d v="1899-12-30T11:48:00"/>
    <x v="0"/>
    <x v="0"/>
    <n v="200100"/>
    <x v="12"/>
    <n v="19186"/>
    <n v="19"/>
    <n v="5"/>
    <s v="N.A"/>
    <s v="N.A"/>
    <s v="N.A"/>
    <s v="N.A"/>
    <s v="N.A"/>
    <s v="2,5--3,0"/>
    <n v="0.28000000000000003"/>
    <n v="0.52"/>
    <n v="3.24"/>
    <n v="3.32"/>
    <n v="92.640000000000015"/>
    <s v="JUAN SEBASTIAN "/>
    <s v="VANESSA LOSADA"/>
  </r>
  <r>
    <n v="254"/>
    <x v="8"/>
    <d v="1899-12-30T12:30:00"/>
    <x v="1"/>
    <x v="1"/>
    <n v="200104"/>
    <x v="6"/>
    <n v="19187"/>
    <n v="19"/>
    <n v="8"/>
    <n v="500"/>
    <n v="450"/>
    <n v="90"/>
    <n v="4"/>
    <n v="10"/>
    <s v="N.A"/>
    <s v="N.A"/>
    <s v="N.A"/>
    <s v="N.A"/>
    <s v="N.A"/>
    <s v="N.A."/>
    <s v="JOHAN"/>
    <s v="VANESSA LOSADA"/>
  </r>
  <r>
    <n v="255"/>
    <x v="8"/>
    <d v="1899-12-30T12:30:00"/>
    <x v="1"/>
    <x v="2"/>
    <n v="200100"/>
    <x v="12"/>
    <n v="19186"/>
    <n v="60"/>
    <n v="16"/>
    <n v="500"/>
    <n v="480"/>
    <n v="96"/>
    <n v="3"/>
    <n v="4"/>
    <s v="N.A"/>
    <s v="N.A"/>
    <s v="N.A"/>
    <s v="N.A"/>
    <s v="N.A"/>
    <s v="N.A."/>
    <s v="JOHAN"/>
    <s v="VANESSA LOSADA"/>
  </r>
  <r>
    <n v="256"/>
    <x v="8"/>
    <d v="1899-12-30T13:30:00"/>
    <x v="0"/>
    <x v="0"/>
    <n v="200104"/>
    <x v="6"/>
    <n v="19187"/>
    <n v="60"/>
    <n v="30"/>
    <s v="N.A"/>
    <s v="N.A"/>
    <s v="N.A"/>
    <s v="N.A"/>
    <s v="N.A"/>
    <s v="2,5--3,0"/>
    <n v="0.44"/>
    <n v="0.76"/>
    <n v="3.88"/>
    <n v="3.84"/>
    <n v="91.08"/>
    <s v="JUAN SEBASTIAN "/>
    <s v="VANESSA LOSADA"/>
  </r>
  <r>
    <n v="257"/>
    <x v="8"/>
    <d v="1899-12-30T14:20:00"/>
    <x v="2"/>
    <x v="1"/>
    <n v="200106"/>
    <x v="17"/>
    <n v="19186"/>
    <n v="19"/>
    <n v="15"/>
    <n v="500"/>
    <n v="450"/>
    <n v="90"/>
    <n v="4"/>
    <n v="10"/>
    <s v="N.A"/>
    <s v="N.A"/>
    <s v="N.A"/>
    <s v="N.A"/>
    <s v="N.A"/>
    <s v="N.A."/>
    <s v="JOHAN"/>
    <s v="VANESSA LOSADA"/>
  </r>
  <r>
    <n v="258"/>
    <x v="8"/>
    <d v="1899-12-30T14:20:00"/>
    <x v="1"/>
    <x v="2"/>
    <n v="200104"/>
    <x v="6"/>
    <n v="19187"/>
    <n v="60"/>
    <n v="24"/>
    <n v="500"/>
    <n v="482"/>
    <n v="96.4"/>
    <n v="3"/>
    <n v="3.5999999999999943"/>
    <s v="N.A"/>
    <s v="N.A"/>
    <s v="N.A"/>
    <s v="N.A"/>
    <s v="N.A"/>
    <s v="N.A."/>
    <s v="JOHAN"/>
    <s v="VANESSA LOSADA"/>
  </r>
  <r>
    <n v="259"/>
    <x v="8"/>
    <d v="1899-12-30T02:50:00"/>
    <x v="0"/>
    <x v="0"/>
    <n v="200109"/>
    <x v="13"/>
    <n v="19189"/>
    <n v="13"/>
    <n v="6"/>
    <s v="N.A"/>
    <s v="N.A"/>
    <s v="N.A"/>
    <s v="N.A"/>
    <s v="N.A"/>
    <s v="2,5--3,0"/>
    <n v="0.24"/>
    <n v="0.76"/>
    <n v="3.24"/>
    <n v="4"/>
    <n v="91.76"/>
    <s v="JUAN SEBASTIAN ROJAS"/>
    <s v="VANESSA LOSADA"/>
  </r>
  <r>
    <n v="260"/>
    <x v="8"/>
    <d v="1899-12-30T16:40:00"/>
    <x v="0"/>
    <x v="0"/>
    <n v="200104"/>
    <x v="6"/>
    <n v="19188"/>
    <n v="21"/>
    <n v="7"/>
    <s v="N.A"/>
    <s v="N.A"/>
    <s v="N.A"/>
    <s v="N.A"/>
    <s v="N.A"/>
    <s v="2,5--3,0"/>
    <n v="0.44"/>
    <n v="0.84"/>
    <n v="4.08"/>
    <n v="4.24"/>
    <n v="90.4"/>
    <s v="SEBASTIAN BERNAL"/>
    <s v="ANGELA AFANADOR"/>
  </r>
  <r>
    <n v="261"/>
    <x v="8"/>
    <d v="1899-12-30T17:00:00"/>
    <x v="2"/>
    <x v="1"/>
    <n v="200109"/>
    <x v="13"/>
    <n v="19109"/>
    <n v="13"/>
    <n v="10"/>
    <n v="500"/>
    <n v="454"/>
    <n v="90.8"/>
    <n v="3.2"/>
    <n v="9.2000000000000028"/>
    <s v="N.A"/>
    <s v="N.A"/>
    <s v="N.A"/>
    <s v="N.A"/>
    <s v="N.A"/>
    <s v="N.A."/>
    <s v="EDILBERTO ARIAS"/>
    <s v="ANGELA AFANADOR"/>
  </r>
  <r>
    <n v="262"/>
    <x v="8"/>
    <d v="1899-12-30T17:00:00"/>
    <x v="1"/>
    <x v="6"/>
    <n v="200104"/>
    <x v="6"/>
    <n v="19187"/>
    <n v="60"/>
    <n v="49"/>
    <n v="500"/>
    <n v="473"/>
    <n v="94.6"/>
    <n v="3.3"/>
    <n v="5.4000000000000057"/>
    <s v="N.A"/>
    <s v="N.A"/>
    <s v="N.A"/>
    <s v="N.A"/>
    <s v="N.A"/>
    <s v="N.A."/>
    <s v="EDILBERTO ARIAS"/>
    <s v="ANGELA AFANADOR"/>
  </r>
  <r>
    <n v="263"/>
    <x v="8"/>
    <d v="1899-12-30T17:10:00"/>
    <x v="0"/>
    <x v="0"/>
    <n v="200097"/>
    <x v="14"/>
    <n v="19190"/>
    <n v="7"/>
    <n v="7"/>
    <s v="N.A"/>
    <s v="N.A"/>
    <s v="N.A"/>
    <s v="N.A"/>
    <s v="N.A"/>
    <s v="2,5--3,0"/>
    <n v="0.56000000000000005"/>
    <n v="1"/>
    <n v="4.28"/>
    <n v="4"/>
    <n v="90.16"/>
    <s v="SEBASTIAN BERNAL"/>
    <s v="ANGELA AFANADOR"/>
  </r>
  <r>
    <n v="264"/>
    <x v="8"/>
    <d v="1899-12-30T19:25:00"/>
    <x v="2"/>
    <x v="1"/>
    <n v="200097"/>
    <x v="14"/>
    <n v="19190"/>
    <n v="7"/>
    <n v="3"/>
    <n v="500"/>
    <n v="456"/>
    <n v="91.2"/>
    <n v="3.3"/>
    <n v="8.7999999999999972"/>
    <s v="N.A"/>
    <s v="N.A"/>
    <s v="N.A"/>
    <s v="N.A"/>
    <s v="N.A"/>
    <s v="N.A."/>
    <s v="EDILBERTO ARIAS"/>
    <s v="ANGELA AFANADOR"/>
  </r>
  <r>
    <n v="265"/>
    <x v="8"/>
    <d v="1899-12-30T19:25:00"/>
    <x v="1"/>
    <x v="6"/>
    <n v="200104"/>
    <x v="6"/>
    <n v="19188"/>
    <n v="21"/>
    <n v="9"/>
    <n v="500"/>
    <n v="480"/>
    <n v="96"/>
    <n v="3"/>
    <n v="4"/>
    <s v="N.A"/>
    <s v="N.A"/>
    <s v="N.A"/>
    <s v="N.A"/>
    <s v="N.A"/>
    <s v="N.A."/>
    <s v="EDILBERTO ARIAS"/>
    <s v="ANGELA AFANADOR"/>
  </r>
  <r>
    <n v="266"/>
    <x v="8"/>
    <d v="1899-12-30T20:20:00"/>
    <x v="0"/>
    <x v="0"/>
    <n v="200086"/>
    <x v="0"/>
    <n v="19195"/>
    <n v="55"/>
    <n v="12"/>
    <s v="N.A"/>
    <s v="N.A"/>
    <s v="N.A"/>
    <s v="N.A"/>
    <s v="N.A"/>
    <s v="2,5--3,0"/>
    <n v="0.4"/>
    <n v="1"/>
    <n v="4.4800000000000004"/>
    <n v="4.4000000000000004"/>
    <n v="89.719999999999985"/>
    <s v="SEBASTIAN BERNAL"/>
    <s v="ANGELA AFANADOR"/>
  </r>
  <r>
    <n v="267"/>
    <x v="8"/>
    <d v="1899-12-30T09:50:00"/>
    <x v="0"/>
    <x v="0"/>
    <n v="200086"/>
    <x v="0"/>
    <n v="19195"/>
    <n v="55"/>
    <n v="37"/>
    <s v="N.A"/>
    <s v="N.A"/>
    <s v="N.A"/>
    <s v="N.A"/>
    <s v="N.A"/>
    <s v="2,5--3,0"/>
    <n v="0.64"/>
    <n v="0.92"/>
    <n v="4.4800000000000004"/>
    <n v="4.32"/>
    <n v="89.639999999999986"/>
    <s v="SEBASTIAN BERNAL"/>
    <s v="ANGELA AFANADOR"/>
  </r>
  <r>
    <n v="268"/>
    <x v="9"/>
    <d v="1899-12-30T00:15:00"/>
    <x v="0"/>
    <x v="0"/>
    <n v="200118"/>
    <x v="16"/>
    <n v="19193"/>
    <n v="48"/>
    <n v="9"/>
    <s v="N.A"/>
    <s v="N.A"/>
    <s v="N.A"/>
    <s v="N.A"/>
    <s v="N.A"/>
    <s v="2,5-3"/>
    <n v="0.36"/>
    <n v="1.04"/>
    <n v="3.8"/>
    <n v="3.72"/>
    <n v="91.08"/>
    <s v="PAUL  RAMIREZ"/>
    <s v="NATALIA RODRIGUEZ "/>
  </r>
  <r>
    <n v="269"/>
    <x v="9"/>
    <d v="1899-12-30T01:20:00"/>
    <x v="1"/>
    <x v="1"/>
    <n v="200086"/>
    <x v="0"/>
    <n v="19195"/>
    <n v="55"/>
    <n v="38"/>
    <n v="500"/>
    <n v="472"/>
    <n v="94.4"/>
    <n v="3.2"/>
    <n v="5.5999999999999943"/>
    <s v="N.A"/>
    <s v="N.A"/>
    <s v="N.A"/>
    <s v="N.A"/>
    <s v="N.A"/>
    <s v="N.A."/>
    <s v="DANIEL PASTRAN "/>
    <s v="NATALIA RODRIGUEZ "/>
  </r>
  <r>
    <n v="270"/>
    <x v="9"/>
    <d v="1899-12-30T01:20:00"/>
    <x v="1"/>
    <x v="2"/>
    <n v="200086"/>
    <x v="0"/>
    <n v="19195"/>
    <n v="55"/>
    <n v="38"/>
    <n v="500"/>
    <n v="470"/>
    <n v="94"/>
    <n v="3.2"/>
    <n v="6"/>
    <s v="N.A"/>
    <s v="N.A"/>
    <s v="N.A"/>
    <s v="N.A"/>
    <s v="N.A"/>
    <s v="N.A."/>
    <s v="DANIEL PASTRAN "/>
    <s v="NATALIA RODRIGUEZ "/>
  </r>
  <r>
    <n v="271"/>
    <x v="9"/>
    <d v="1899-12-30T01:20:00"/>
    <x v="0"/>
    <x v="0"/>
    <n v="200106"/>
    <x v="17"/>
    <n v="19191"/>
    <n v="55"/>
    <n v="10"/>
    <s v="N.A"/>
    <s v="N.A"/>
    <s v="N.A"/>
    <s v="N.A"/>
    <s v="N.A"/>
    <s v="2,5.-3"/>
    <n v="0.36"/>
    <n v="1.04"/>
    <n v="4.24"/>
    <n v="4.04"/>
    <n v="90.32"/>
    <s v="PAUL  RAMIREZ"/>
    <s v="NATALIA RODRIGUEZ "/>
  </r>
  <r>
    <n v="272"/>
    <x v="9"/>
    <d v="1899-12-30T04:00:00"/>
    <x v="0"/>
    <x v="0"/>
    <n v="200106"/>
    <x v="17"/>
    <n v="19191"/>
    <n v="55"/>
    <n v="16"/>
    <s v="N.A"/>
    <s v="N.A"/>
    <s v="N.A"/>
    <s v="N.A"/>
    <s v="N.A"/>
    <s v="2,5-3"/>
    <n v="0.44"/>
    <n v="1.4"/>
    <n v="4.92"/>
    <n v="4.6399999999999997"/>
    <n v="88.6"/>
    <s v="PAUL  RAMIREZ"/>
    <s v="NATALIA RODRIGUEZ "/>
  </r>
  <r>
    <n v="273"/>
    <x v="9"/>
    <d v="1899-12-30T04:30:00"/>
    <x v="1"/>
    <x v="1"/>
    <n v="200106"/>
    <x v="17"/>
    <n v="19191"/>
    <n v="55"/>
    <n v="15"/>
    <n v="500"/>
    <n v="480"/>
    <n v="96"/>
    <n v="3.5"/>
    <n v="4"/>
    <s v="N.A"/>
    <s v="N.A"/>
    <s v="N.A"/>
    <s v="N.A"/>
    <s v="N.A"/>
    <s v="N.A."/>
    <s v="DANIEL PASTRAN "/>
    <s v="NATALIA RODRIGUEZ "/>
  </r>
  <r>
    <n v="274"/>
    <x v="9"/>
    <d v="1899-12-30T04:30:00"/>
    <x v="1"/>
    <x v="6"/>
    <n v="200118"/>
    <x v="16"/>
    <n v="19193"/>
    <n v="48"/>
    <n v="15"/>
    <n v="500"/>
    <n v="479"/>
    <n v="95.8"/>
    <n v="3.1"/>
    <n v="4.2000000000000028"/>
    <s v="N.A"/>
    <s v="N.A"/>
    <s v="N.A"/>
    <s v="N.A"/>
    <s v="N.A"/>
    <s v="N.A."/>
    <s v="DANIEL PASTRAN "/>
    <s v="NATALIA RODRIGUEZ "/>
  </r>
  <r>
    <n v="275"/>
    <x v="9"/>
    <d v="1899-12-30T05:20:00"/>
    <x v="0"/>
    <x v="0"/>
    <n v="200106"/>
    <x v="17"/>
    <n v="19191"/>
    <n v="55"/>
    <n v="32"/>
    <s v="N.A"/>
    <s v="N.A"/>
    <s v="N.A"/>
    <s v="N.A"/>
    <s v="N.A"/>
    <s v="2,5-3"/>
    <n v="0.48"/>
    <n v="1.08"/>
    <n v="4.72"/>
    <n v="4.4000000000000004"/>
    <n v="89.32"/>
    <s v="PAUL  RAMIREZ"/>
    <s v="NATALIA RODRIGUEZ "/>
  </r>
  <r>
    <n v="276"/>
    <x v="9"/>
    <d v="1899-12-30T05:25:00"/>
    <x v="0"/>
    <x v="0"/>
    <n v="200118"/>
    <x v="16"/>
    <n v="19193"/>
    <n v="48"/>
    <n v="31"/>
    <s v="N.A"/>
    <s v="N.A"/>
    <s v="N.A"/>
    <s v="N.A"/>
    <s v="N.A"/>
    <s v="2,5-3"/>
    <n v="0.44"/>
    <n v="1.2"/>
    <n v="5.16"/>
    <n v="4.6399999999999997"/>
    <n v="88.56"/>
    <s v="PAUL  RAMIREZ"/>
    <s v="NATALIA RODRIGUEZ "/>
  </r>
  <r>
    <n v="277"/>
    <x v="9"/>
    <d v="1899-12-30T06:00:00"/>
    <x v="1"/>
    <x v="1"/>
    <n v="200106"/>
    <x v="17"/>
    <n v="19191"/>
    <n v="34"/>
    <n v="95"/>
    <n v="500"/>
    <n v="475"/>
    <n v="95"/>
    <n v="3.4"/>
    <n v="5"/>
    <s v="N.A"/>
    <s v="N.A"/>
    <s v="N.A"/>
    <s v="N.A"/>
    <s v="N.A"/>
    <s v="N.A."/>
    <s v="DANIEL PASTRAN "/>
    <s v="NATALIA RODRIGUEZ "/>
  </r>
  <r>
    <n v="278"/>
    <x v="9"/>
    <d v="1899-12-30T06:00:00"/>
    <x v="1"/>
    <x v="6"/>
    <n v="200118"/>
    <x v="16"/>
    <n v="19193"/>
    <n v="48"/>
    <n v="35"/>
    <n v="500"/>
    <n v="475"/>
    <n v="95"/>
    <n v="3"/>
    <n v="5"/>
    <s v="N.A"/>
    <s v="N.A"/>
    <s v="N.A"/>
    <s v="N.A"/>
    <s v="N.A"/>
    <s v="N.A."/>
    <s v="DANIEL PASTRAN "/>
    <s v="NATALIA RODRIGUEZ "/>
  </r>
  <r>
    <n v="279"/>
    <x v="9"/>
    <d v="1899-12-30T07:38:00"/>
    <x v="0"/>
    <x v="0"/>
    <n v="200118"/>
    <x v="16"/>
    <n v="19192"/>
    <n v="25"/>
    <n v="2"/>
    <s v="N.A"/>
    <s v="N.A"/>
    <s v="N.A"/>
    <s v="N.A"/>
    <s v="N.A"/>
    <s v="2,5--3,0"/>
    <n v="0.4"/>
    <n v="0.96"/>
    <n v="4"/>
    <n v="3.8"/>
    <n v="90.84"/>
    <s v="PAUL  RAMIREZ"/>
    <s v="NATALIA RODRIGUEZ "/>
  </r>
  <r>
    <n v="280"/>
    <x v="9"/>
    <d v="1899-12-30T18:15:00"/>
    <x v="0"/>
    <x v="0"/>
    <n v="200106"/>
    <x v="17"/>
    <n v="19200"/>
    <n v="9"/>
    <n v="9"/>
    <s v="N.A"/>
    <s v="N.A"/>
    <s v="N.A"/>
    <s v="N.A"/>
    <s v="N.A"/>
    <s v="2,5--3,0"/>
    <n v="0.44"/>
    <n v="0.92"/>
    <n v="4.88"/>
    <n v="4.5599999999999996"/>
    <n v="89.2"/>
    <s v="SEBASTIAN BERNAL"/>
    <s v="ANGELA AFANADOR"/>
  </r>
  <r>
    <n v="281"/>
    <x v="9"/>
    <d v="1899-12-30T19:25:00"/>
    <x v="1"/>
    <x v="1"/>
    <n v="200106"/>
    <x v="17"/>
    <n v="19200"/>
    <n v="9"/>
    <n v="8"/>
    <n v="500"/>
    <n v="474"/>
    <n v="94.8"/>
    <n v="3.1"/>
    <n v="5.2000000000000028"/>
    <s v="N.A"/>
    <s v="N.A"/>
    <s v="N.A"/>
    <s v="N.A"/>
    <s v="N.A"/>
    <s v="N.A."/>
    <s v="EDILBERTO ARIAS"/>
    <s v="ANGELA AFANADOR"/>
  </r>
  <r>
    <n v="282"/>
    <x v="9"/>
    <d v="1899-12-30T19:25:00"/>
    <x v="1"/>
    <x v="6"/>
    <n v="200118"/>
    <x v="16"/>
    <n v="19192"/>
    <n v="17"/>
    <n v="15"/>
    <n v="500"/>
    <n v="455"/>
    <n v="91"/>
    <n v="3"/>
    <n v="9"/>
    <s v="N.A"/>
    <s v="N.A"/>
    <s v="N.A"/>
    <s v="N.A"/>
    <s v="N.A"/>
    <s v="N.A."/>
    <s v="EDILBERTO ARIAS"/>
    <s v="ANGELA AFANADOR"/>
  </r>
  <r>
    <n v="283"/>
    <x v="9"/>
    <d v="1899-12-30T19:11:00"/>
    <x v="0"/>
    <x v="0"/>
    <n v="200118"/>
    <x v="16"/>
    <n v="19201"/>
    <n v="8"/>
    <n v="8"/>
    <s v="N.A"/>
    <s v="N.A"/>
    <s v="N.A"/>
    <s v="N.A"/>
    <s v="N.A"/>
    <s v="2,5--3,0"/>
    <n v="0.36"/>
    <n v="0.8"/>
    <n v="4.5199999999999996"/>
    <n v="4.8"/>
    <n v="89.52000000000001"/>
    <s v="SEBASTIAN BERNAL"/>
    <s v="ANGELA AFANADOR"/>
  </r>
  <r>
    <n v="284"/>
    <x v="9"/>
    <d v="1899-12-30T19:55:00"/>
    <x v="0"/>
    <x v="0"/>
    <n v="2508"/>
    <x v="2"/>
    <n v="19205"/>
    <n v="14"/>
    <n v="13"/>
    <s v="N.A"/>
    <s v="N.A"/>
    <s v="N.A"/>
    <s v="N.A"/>
    <s v="N.A"/>
    <s v="2,5--3,0"/>
    <n v="0.56000000000000005"/>
    <n v="0.96"/>
    <n v="4.76"/>
    <n v="4.78"/>
    <n v="88.94"/>
    <s v="SEBASTIAN BERNAL"/>
    <s v="ANGELA AFANADOR"/>
  </r>
  <r>
    <n v="285"/>
    <x v="9"/>
    <d v="1899-12-30T20:00:00"/>
    <x v="1"/>
    <x v="1"/>
    <n v="2508"/>
    <x v="2"/>
    <n v="19205"/>
    <n v="14"/>
    <n v="7"/>
    <n v="500"/>
    <n v="465"/>
    <n v="93"/>
    <n v="3.3"/>
    <n v="7"/>
    <s v="N.A"/>
    <s v="N.A"/>
    <s v="N.A"/>
    <s v="N.A"/>
    <s v="N.A"/>
    <s v="N.A."/>
    <s v="EDILBERTO ARIAS"/>
    <s v="ANGELA AFANADOR"/>
  </r>
  <r>
    <n v="286"/>
    <x v="9"/>
    <d v="1899-12-30T20:00:00"/>
    <x v="1"/>
    <x v="6"/>
    <n v="200118"/>
    <x v="16"/>
    <n v="19201"/>
    <n v="8"/>
    <n v="6"/>
    <n v="500"/>
    <n v="454"/>
    <n v="90.8"/>
    <n v="3"/>
    <n v="9.2000000000000028"/>
    <s v="N.A"/>
    <s v="N.A"/>
    <s v="N.A"/>
    <s v="N.A"/>
    <s v="N.A"/>
    <s v="N.A."/>
    <s v="EDILBERTO ARIAS"/>
    <s v="ANGELA AFANADOR"/>
  </r>
  <r>
    <n v="287"/>
    <x v="9"/>
    <d v="1899-12-30T20:55:00"/>
    <x v="0"/>
    <x v="0"/>
    <n v="200087"/>
    <x v="19"/>
    <n v="19204"/>
    <n v="14"/>
    <n v="13"/>
    <s v="N.A"/>
    <s v="N.A"/>
    <s v="N.A"/>
    <s v="N.A"/>
    <s v="N.A"/>
    <s v="2,5--3,0"/>
    <n v="0.48"/>
    <n v="1.08"/>
    <n v="4.88"/>
    <n v="4.5999999999999996"/>
    <n v="88.960000000000008"/>
    <s v="SEBASTIAN BERNAL"/>
    <s v="ANGELA AFANADOR"/>
  </r>
  <r>
    <n v="288"/>
    <x v="9"/>
    <d v="1899-12-30T21:30:00"/>
    <x v="1"/>
    <x v="1"/>
    <n v="2508"/>
    <x v="2"/>
    <n v="19205"/>
    <n v="14"/>
    <n v="13"/>
    <n v="500"/>
    <n v="464"/>
    <n v="92.8"/>
    <n v="3.1"/>
    <n v="7.2000000000000028"/>
    <s v="N.A"/>
    <s v="N.A"/>
    <s v="N.A"/>
    <s v="N.A"/>
    <s v="N.A"/>
    <s v="N.A."/>
    <s v="EDILBERTO ARIAS"/>
    <s v="ANGELA AFANADOR"/>
  </r>
  <r>
    <n v="289"/>
    <x v="9"/>
    <d v="1899-12-30T21:30:00"/>
    <x v="1"/>
    <x v="2"/>
    <n v="200087"/>
    <x v="19"/>
    <n v="19204"/>
    <n v="14"/>
    <n v="8"/>
    <n v="500"/>
    <n v="460"/>
    <n v="92"/>
    <n v="3.1"/>
    <n v="8"/>
    <s v="N.A"/>
    <s v="N.A"/>
    <s v="N.A"/>
    <s v="N.A"/>
    <s v="N.A"/>
    <s v="N.A."/>
    <s v="EDILBERTO ARIAS"/>
    <s v="ANGELA AFANADOR"/>
  </r>
  <r>
    <n v="290"/>
    <x v="9"/>
    <d v="1899-12-30T22:25:00"/>
    <x v="0"/>
    <x v="0"/>
    <n v="200120"/>
    <x v="15"/>
    <n v="19202"/>
    <n v="68"/>
    <n v="23"/>
    <s v="N.A"/>
    <s v="N.A"/>
    <s v="N.A"/>
    <s v="N.A"/>
    <s v="N.A"/>
    <s v="2,5--3,0"/>
    <n v="0.56000000000000005"/>
    <n v="1.04"/>
    <n v="4.92"/>
    <n v="4.5999999999999996"/>
    <n v="88.88"/>
    <s v="SEBASTIAN BERNAL"/>
    <s v="ANGELA AFANADOR"/>
  </r>
  <r>
    <n v="291"/>
    <x v="9"/>
    <d v="1899-12-30T23:25:00"/>
    <x v="0"/>
    <x v="0"/>
    <n v="200107"/>
    <x v="20"/>
    <n v="19199"/>
    <n v="68"/>
    <n v="12"/>
    <s v="N.A"/>
    <s v="N.A"/>
    <s v="N.A"/>
    <s v="N.A"/>
    <s v="N.A"/>
    <s v="2,5--3,0"/>
    <n v="0.36"/>
    <n v="0.96"/>
    <n v="4.4800000000000004"/>
    <n v="4.92"/>
    <n v="89.28"/>
    <s v="SEBASTIAN BERNAL"/>
    <s v="ANGELA AFANADOR"/>
  </r>
  <r>
    <n v="292"/>
    <x v="9"/>
    <d v="1899-12-30T23:35:00"/>
    <x v="1"/>
    <x v="1"/>
    <n v="200120"/>
    <x v="15"/>
    <n v="19202"/>
    <n v="68"/>
    <n v="15"/>
    <n v="500"/>
    <n v="460"/>
    <n v="92"/>
    <n v="3"/>
    <n v="8"/>
    <s v="N.A"/>
    <s v="N.A"/>
    <s v="N.A"/>
    <s v="N.A"/>
    <s v="N.A"/>
    <s v="N.A."/>
    <s v="EDILBERTO ARIAS"/>
    <s v="ANGELA AFANADOR"/>
  </r>
  <r>
    <n v="293"/>
    <x v="9"/>
    <d v="1899-12-30T23:35:00"/>
    <x v="1"/>
    <x v="2"/>
    <n v="200107"/>
    <x v="20"/>
    <n v="19199"/>
    <n v="68"/>
    <n v="9"/>
    <n v="500"/>
    <n v="467"/>
    <n v="93.4"/>
    <n v="3.1"/>
    <n v="6.5999999999999943"/>
    <s v="N.A"/>
    <s v="N.A"/>
    <s v="N.A"/>
    <s v="N.A"/>
    <s v="N.A"/>
    <s v="N.A."/>
    <s v="EDILBERTO ARIAS"/>
    <s v="ANGELA AFANADOR"/>
  </r>
  <r>
    <n v="294"/>
    <x v="10"/>
    <d v="1899-12-30T12:43:00"/>
    <x v="0"/>
    <x v="0"/>
    <n v="200120"/>
    <x v="15"/>
    <n v="19202"/>
    <n v="68"/>
    <n v="37"/>
    <s v="N.A"/>
    <s v="N.A"/>
    <s v="N.A"/>
    <s v="N.A"/>
    <s v="N.A"/>
    <s v="2,5-3"/>
    <n v="0.4"/>
    <n v="1.08"/>
    <n v="4.5599999999999996"/>
    <n v="4.6399999999999997"/>
    <n v="89.32"/>
    <s v="ALEXIS"/>
    <s v="NATALIA RODRIGUEZ "/>
  </r>
  <r>
    <n v="295"/>
    <x v="10"/>
    <d v="1899-12-30T01:00:00"/>
    <x v="1"/>
    <x v="1"/>
    <n v="200120"/>
    <x v="15"/>
    <n v="19202"/>
    <n v="68"/>
    <n v="38"/>
    <n v="500"/>
    <n v="470"/>
    <n v="94"/>
    <n v="3.2"/>
    <n v="6"/>
    <s v="N.A"/>
    <s v="N.A"/>
    <s v="N.A"/>
    <s v="N.A"/>
    <s v="N.A"/>
    <s v="N.A."/>
    <s v="DANIEL PASTRAN "/>
    <s v="NATALIA RODRIGUEZ "/>
  </r>
  <r>
    <n v="296"/>
    <x v="10"/>
    <d v="1899-12-30T01:00:00"/>
    <x v="1"/>
    <x v="2"/>
    <n v="200107"/>
    <x v="20"/>
    <n v="19199"/>
    <n v="68"/>
    <n v="18"/>
    <n v="500"/>
    <n v="467"/>
    <n v="93.4"/>
    <n v="3.3"/>
    <n v="6.5999999999999943"/>
    <s v="N.A"/>
    <s v="N.A"/>
    <s v="N.A"/>
    <s v="N.A"/>
    <s v="N.A"/>
    <s v="N.A."/>
    <s v="DANIEL PASTRAN "/>
    <s v="NATALIA RODRIGUEZ "/>
  </r>
  <r>
    <n v="297"/>
    <x v="10"/>
    <d v="1899-12-30T02:00:00"/>
    <x v="0"/>
    <x v="0"/>
    <n v="200107"/>
    <x v="20"/>
    <n v="19199"/>
    <n v="68"/>
    <n v="33"/>
    <s v="N.A"/>
    <s v="N.A"/>
    <s v="N.A"/>
    <s v="N.A"/>
    <s v="N.A"/>
    <s v="2,5-3"/>
    <n v="0.4"/>
    <n v="0.96"/>
    <n v="4.5199999999999996"/>
    <n v="4.4000000000000004"/>
    <n v="89.72"/>
    <s v="ALEXIS"/>
    <s v="NATALIA RODRIGUEZ "/>
  </r>
  <r>
    <n v="298"/>
    <x v="10"/>
    <d v="1899-12-30T03:15:00"/>
    <x v="0"/>
    <x v="0"/>
    <n v="200120"/>
    <x v="15"/>
    <n v="19202"/>
    <n v="68"/>
    <n v="64"/>
    <s v="N.A"/>
    <s v="N.A"/>
    <s v="N.A"/>
    <s v="N.A"/>
    <s v="N.A"/>
    <s v="2,5-3"/>
    <n v="0.36"/>
    <n v="1.24"/>
    <n v="5.12"/>
    <n v="4.68"/>
    <n v="88.6"/>
    <s v="ALEXIS"/>
    <s v="NATALIA RODRIGUEZ "/>
  </r>
  <r>
    <n v="299"/>
    <x v="10"/>
    <d v="1899-12-30T03:20:00"/>
    <x v="1"/>
    <x v="1"/>
    <n v="200120"/>
    <x v="15"/>
    <n v="19202"/>
    <n v="68"/>
    <n v="50"/>
    <n v="500"/>
    <n v="466"/>
    <n v="93.2"/>
    <n v="3.2"/>
    <n v="6.7999999999999972"/>
    <s v="N.A"/>
    <s v="N.A"/>
    <s v="N.A"/>
    <s v="N.A"/>
    <s v="N.A"/>
    <s v="N.A."/>
    <s v="FERLEY URREGO"/>
    <s v="NATALIA RODRIGUEZ "/>
  </r>
  <r>
    <n v="300"/>
    <x v="10"/>
    <d v="1899-12-30T03:20:00"/>
    <x v="1"/>
    <x v="2"/>
    <n v="200107"/>
    <x v="20"/>
    <n v="19199"/>
    <n v="68"/>
    <n v="36"/>
    <n v="500"/>
    <n v="467.5"/>
    <n v="93.5"/>
    <n v="3.1"/>
    <n v="6.5"/>
    <s v="N.A"/>
    <s v="N.A"/>
    <s v="N.A"/>
    <s v="N.A"/>
    <s v="N.A"/>
    <s v="N.A."/>
    <s v="FERLEY URREGO"/>
    <s v="NATALIA RODRIGUEZ "/>
  </r>
  <r>
    <n v="301"/>
    <x v="10"/>
    <d v="1899-12-30T04:15:00"/>
    <x v="0"/>
    <x v="0"/>
    <n v="200119"/>
    <x v="11"/>
    <n v="19206"/>
    <n v="68"/>
    <n v="11"/>
    <s v="N.A"/>
    <s v="N.A"/>
    <s v="N.A"/>
    <s v="N.A"/>
    <s v="N.A"/>
    <s v="2,5-3"/>
    <n v="0.44"/>
    <n v="1.04"/>
    <n v="4.5199999999999996"/>
    <n v="4.4800000000000004"/>
    <n v="89.52"/>
    <s v="ALEXIS"/>
    <s v="NATALIA RODRIGUEZ "/>
  </r>
  <r>
    <n v="302"/>
    <x v="10"/>
    <d v="1899-12-30T05:30:00"/>
    <x v="0"/>
    <x v="0"/>
    <n v="200120"/>
    <x v="15"/>
    <n v="19203"/>
    <n v="14"/>
    <n v="14"/>
    <s v="N.A"/>
    <s v="N.A"/>
    <s v="N.A"/>
    <s v="N.A"/>
    <s v="N.A"/>
    <s v="2,5-3"/>
    <n v="0.36"/>
    <n v="0.88"/>
    <n v="4.24"/>
    <n v="4.28"/>
    <n v="90.240000000000009"/>
    <s v="PAUL  RAMIREZ"/>
    <s v="NATALIA RODRIGUEZ "/>
  </r>
  <r>
    <n v="303"/>
    <x v="10"/>
    <d v="1899-12-30T05:40:00"/>
    <x v="0"/>
    <x v="0"/>
    <n v="200119"/>
    <x v="11"/>
    <n v="19206"/>
    <n v="68"/>
    <n v="14"/>
    <s v="N.A"/>
    <s v="N.A"/>
    <s v="N.A"/>
    <s v="N.A"/>
    <s v="N.A"/>
    <s v="2,5-3"/>
    <n v="0.44"/>
    <n v="0.96"/>
    <n v="4.5199999999999996"/>
    <n v="4.4800000000000004"/>
    <n v="89.600000000000009"/>
    <s v="PAUL  RAMIREZ"/>
    <s v="NATALIA RODRIGUEZ "/>
  </r>
  <r>
    <n v="304"/>
    <x v="10"/>
    <d v="1899-12-30T12:40:00"/>
    <x v="2"/>
    <x v="1"/>
    <n v="200120"/>
    <x v="15"/>
    <n v="19203"/>
    <n v="14"/>
    <n v="14"/>
    <n v="500"/>
    <n v="468"/>
    <n v="93.6"/>
    <n v="3.2"/>
    <n v="6.4000000000000057"/>
    <s v="N.A"/>
    <s v="N.A"/>
    <s v="N.A"/>
    <s v="N.A"/>
    <s v="N.A"/>
    <s v="N.A."/>
    <s v="JOHAN"/>
    <s v="VANESSA LOSADA"/>
  </r>
  <r>
    <n v="305"/>
    <x v="10"/>
    <d v="1899-12-30T12:40:00"/>
    <x v="1"/>
    <x v="2"/>
    <n v="200119"/>
    <x v="11"/>
    <n v="19200"/>
    <n v="68"/>
    <n v="28"/>
    <n v="500"/>
    <n v="472"/>
    <n v="94.4"/>
    <n v="3.1"/>
    <n v="5.5999999999999943"/>
    <s v="N.A"/>
    <s v="N.A"/>
    <s v="N.A"/>
    <s v="N.A"/>
    <s v="N.A"/>
    <s v="N.A."/>
    <s v="JOHAN"/>
    <s v="VANESSA LOSADA"/>
  </r>
  <r>
    <n v="306"/>
    <x v="10"/>
    <d v="1899-12-30T12:40:00"/>
    <x v="0"/>
    <x v="0"/>
    <n v="200119"/>
    <x v="11"/>
    <n v="19206"/>
    <n v="68"/>
    <n v="35"/>
    <s v="N.A"/>
    <s v="N.A"/>
    <s v="N.A"/>
    <s v="N.A"/>
    <s v="N.A"/>
    <s v="2,5--3,0"/>
    <n v="0.4"/>
    <n v="0.92"/>
    <n v="4.5999999999999996"/>
    <n v="4.4400000000000004"/>
    <n v="89.64"/>
    <s v="JUAN SEBASTIAN ROJAS"/>
    <s v="VANESSA LOSADA"/>
  </r>
  <r>
    <n v="307"/>
    <x v="10"/>
    <d v="1899-12-30T12:40:00"/>
    <x v="0"/>
    <x v="0"/>
    <n v="200107"/>
    <x v="20"/>
    <n v="19199"/>
    <n v="68"/>
    <n v="46"/>
    <s v="N.A"/>
    <s v="N.A"/>
    <s v="N.A"/>
    <s v="N.A"/>
    <s v="N.A"/>
    <s v="2,5-3,0"/>
    <n v="0.44"/>
    <n v="1"/>
    <n v="5.16"/>
    <n v="4.88"/>
    <n v="88.52000000000001"/>
    <s v="JUAN SEBASTIAN ROJAS"/>
    <s v="BRAYAN HERRERA"/>
  </r>
  <r>
    <n v="308"/>
    <x v="10"/>
    <d v="1899-12-30T14:40:00"/>
    <x v="2"/>
    <x v="1"/>
    <n v="200107"/>
    <x v="20"/>
    <n v="19199"/>
    <n v="68"/>
    <n v="58"/>
    <n v="500"/>
    <n v="470"/>
    <n v="94"/>
    <n v="3.1"/>
    <n v="6"/>
    <s v="N.A"/>
    <s v="N.A"/>
    <s v="N.A"/>
    <s v="N.A"/>
    <s v="N.A"/>
    <s v="N.A."/>
    <s v="JOHAN"/>
    <s v="VANESSA LOSADA"/>
  </r>
  <r>
    <n v="309"/>
    <x v="10"/>
    <d v="1899-12-30T14:40:00"/>
    <x v="1"/>
    <x v="2"/>
    <n v="200119"/>
    <x v="11"/>
    <n v="19206"/>
    <n v="68"/>
    <n v="40"/>
    <n v="500"/>
    <n v="475"/>
    <n v="95"/>
    <n v="3"/>
    <n v="5"/>
    <s v="N.A"/>
    <s v="N.A"/>
    <s v="N.A"/>
    <s v="N.A"/>
    <s v="N.A"/>
    <s v="N.A."/>
    <s v="JOHAN"/>
    <s v="VANESSA LOSADA"/>
  </r>
  <r>
    <n v="310"/>
    <x v="10"/>
    <d v="1899-12-30T17:00:00"/>
    <x v="0"/>
    <x v="0"/>
    <n v="200107"/>
    <x v="20"/>
    <n v="19209"/>
    <n v="63"/>
    <n v="19"/>
    <s v="N.A"/>
    <s v="N.A"/>
    <s v="N.A"/>
    <s v="N.A"/>
    <s v="N.A"/>
    <s v="2,5-3,0"/>
    <n v="0.44"/>
    <n v="0.88"/>
    <n v="4.5999999999999996"/>
    <n v="4.28"/>
    <n v="89.800000000000011"/>
    <s v="SEBASTIAN BERNAL"/>
    <s v="ANGELA AFANADOR"/>
  </r>
  <r>
    <n v="311"/>
    <x v="10"/>
    <d v="1899-12-30T17:15:00"/>
    <x v="2"/>
    <x v="1"/>
    <n v="200107"/>
    <x v="20"/>
    <n v="19209"/>
    <n v="63"/>
    <n v="7"/>
    <n v="500"/>
    <n v="473"/>
    <n v="94.6"/>
    <n v="3.3"/>
    <n v="5.4000000000000057"/>
    <s v="N.A"/>
    <s v="N.A"/>
    <s v="N.A"/>
    <s v="N.A"/>
    <s v="N.A"/>
    <s v="N.A."/>
    <s v="DANIEL PASTRAN "/>
    <s v="ANGELA AFANADOR"/>
  </r>
  <r>
    <n v="312"/>
    <x v="10"/>
    <d v="1899-12-30T17:15:00"/>
    <x v="1"/>
    <x v="2"/>
    <n v="200119"/>
    <x v="11"/>
    <n v="19206"/>
    <n v="68"/>
    <n v="53"/>
    <n v="500"/>
    <n v="473"/>
    <n v="94.6"/>
    <n v="3.1"/>
    <n v="5.4000000000000057"/>
    <s v="N.A"/>
    <s v="N.A"/>
    <s v="N.A"/>
    <s v="N.A"/>
    <s v="N.A"/>
    <s v="N.A."/>
    <s v="DANIEL PASTRAN "/>
    <s v="ANGELA AFANADOR"/>
  </r>
  <r>
    <n v="313"/>
    <x v="10"/>
    <d v="1899-12-30T18:00:00"/>
    <x v="0"/>
    <x v="0"/>
    <n v="200119"/>
    <x v="11"/>
    <n v="19206"/>
    <n v="68"/>
    <n v="68"/>
    <s v="N.A"/>
    <s v="N.A"/>
    <s v="N.A"/>
    <s v="N.A"/>
    <s v="N.A"/>
    <s v="2,5-3,0"/>
    <n v="0.52"/>
    <n v="1"/>
    <n v="4.8"/>
    <n v="4.2"/>
    <n v="89.48"/>
    <s v="SEBASTIAN BERNAL"/>
    <s v="ANGELA AFANADOR"/>
  </r>
  <r>
    <n v="314"/>
    <x v="10"/>
    <d v="1899-12-30T19:00:00"/>
    <x v="0"/>
    <x v="0"/>
    <n v="200086"/>
    <x v="0"/>
    <n v="19210"/>
    <n v="41"/>
    <n v="10"/>
    <s v="N.A"/>
    <s v="N.A"/>
    <s v="N.A"/>
    <s v="N.A"/>
    <s v="N.A"/>
    <s v="2,5-3,0"/>
    <n v="0.48"/>
    <n v="0.96"/>
    <n v="4.5999999999999996"/>
    <n v="4.4400000000000004"/>
    <n v="89.52000000000001"/>
    <s v="SEBASTIAN BERNAL"/>
    <s v="ANGELA AFANADOR"/>
  </r>
  <r>
    <n v="315"/>
    <x v="10"/>
    <d v="1899-12-30T20:00:00"/>
    <x v="0"/>
    <x v="0"/>
    <n v="200107"/>
    <x v="20"/>
    <n v="19209"/>
    <n v="63"/>
    <n v="37"/>
    <s v="N.A"/>
    <s v="N.A"/>
    <s v="N.A"/>
    <s v="N.A"/>
    <s v="N.A"/>
    <s v="2,5-3,0"/>
    <n v="0.56000000000000005"/>
    <n v="0.88"/>
    <n v="4.3600000000000003"/>
    <n v="4.08"/>
    <n v="90.12"/>
    <s v="SEBASTIAN BERNAL"/>
    <s v="ANGELA AFANADOR"/>
  </r>
  <r>
    <n v="316"/>
    <x v="10"/>
    <d v="1899-12-30T20:10:00"/>
    <x v="2"/>
    <x v="1"/>
    <n v="200107"/>
    <x v="20"/>
    <n v="19209"/>
    <n v="63"/>
    <n v="30"/>
    <n v="500"/>
    <n v="473"/>
    <n v="94.6"/>
    <n v="3.4"/>
    <n v="5.4000000000000057"/>
    <s v="N.A"/>
    <s v="N.A"/>
    <s v="N.A"/>
    <s v="N.A"/>
    <s v="N.A"/>
    <s v="N.A."/>
    <s v="DANIEL PASTRAN "/>
    <s v="ANGELA AFANADOR"/>
  </r>
  <r>
    <n v="317"/>
    <x v="10"/>
    <d v="1899-12-30T20:10:00"/>
    <x v="1"/>
    <x v="2"/>
    <n v="200086"/>
    <x v="0"/>
    <n v="19210"/>
    <n v="41"/>
    <n v="8"/>
    <n v="500"/>
    <n v="460"/>
    <n v="92"/>
    <n v="3"/>
    <n v="8"/>
    <s v="N.A"/>
    <s v="N.A"/>
    <s v="N.A"/>
    <s v="N.A"/>
    <s v="N.A"/>
    <s v="N.A."/>
    <s v="DANIEL PASTRAN "/>
    <s v="ANGELA AFANADOR"/>
  </r>
  <r>
    <n v="318"/>
    <x v="10"/>
    <d v="1899-12-30T21:00:00"/>
    <x v="0"/>
    <x v="0"/>
    <n v="200086"/>
    <x v="0"/>
    <n v="19210"/>
    <n v="41"/>
    <n v="22"/>
    <s v="N.A"/>
    <s v="N.A"/>
    <s v="N.A"/>
    <s v="N.A"/>
    <s v="N.A"/>
    <s v="2,5-3,0"/>
    <n v="0.64"/>
    <n v="1.04"/>
    <n v="4.68"/>
    <n v="4.72"/>
    <n v="88.919999999999987"/>
    <s v="SEBASTIAN BERNAL"/>
    <s v="ANGELA AFANADOR"/>
  </r>
  <r>
    <n v="319"/>
    <x v="10"/>
    <d v="1899-12-30T22:00:00"/>
    <x v="0"/>
    <x v="0"/>
    <n v="200107"/>
    <x v="20"/>
    <n v="19209"/>
    <n v="63"/>
    <n v="61"/>
    <s v="N.A"/>
    <s v="N.A"/>
    <s v="N.A"/>
    <s v="N.A"/>
    <s v="N.A"/>
    <s v="2,5-3,0"/>
    <n v="0.36"/>
    <n v="0.96"/>
    <n v="4.24"/>
    <n v="4.2"/>
    <n v="90.240000000000009"/>
    <s v="SEBASTIAN BERNAL"/>
    <s v="ANGELA AFANADOR"/>
  </r>
  <r>
    <n v="320"/>
    <x v="10"/>
    <d v="1899-12-30T22:20:00"/>
    <x v="2"/>
    <x v="1"/>
    <n v="200107"/>
    <x v="20"/>
    <n v="19209"/>
    <n v="63"/>
    <n v="50"/>
    <n v="500"/>
    <n v="478"/>
    <n v="95.6"/>
    <n v="3.4"/>
    <n v="4.4000000000000057"/>
    <s v="N.A"/>
    <s v="N.A"/>
    <s v="N.A"/>
    <s v="N.A"/>
    <s v="N.A"/>
    <s v="N.A."/>
    <s v="DANIEL PASTRAN "/>
    <s v="ANGELA AFANADOR"/>
  </r>
  <r>
    <n v="321"/>
    <x v="10"/>
    <d v="1899-12-30T22:20:00"/>
    <x v="1"/>
    <x v="2"/>
    <n v="200086"/>
    <x v="0"/>
    <n v="19210"/>
    <n v="41"/>
    <n v="22"/>
    <n v="500"/>
    <n v="464"/>
    <n v="92.8"/>
    <n v="3"/>
    <n v="7.2000000000000028"/>
    <s v="N.A"/>
    <s v="N.A"/>
    <s v="N.A"/>
    <s v="N.A"/>
    <s v="N.A"/>
    <s v="N.A."/>
    <s v="DANIEL PASTRAN "/>
    <s v="ANGELA AFANADOR"/>
  </r>
  <r>
    <n v="322"/>
    <x v="10"/>
    <d v="1899-12-30T23:00:00"/>
    <x v="0"/>
    <x v="0"/>
    <n v="200107"/>
    <x v="20"/>
    <n v="19207"/>
    <n v="14"/>
    <n v="7"/>
    <s v="N.A"/>
    <s v="N.A"/>
    <s v="N.A"/>
    <s v="N.A"/>
    <s v="N.A"/>
    <s v="2,5-3,0"/>
    <n v="0.56000000000000005"/>
    <n v="1"/>
    <n v="4.28"/>
    <n v="4.32"/>
    <n v="89.84"/>
    <s v="SEBASTIAN BERNAL"/>
    <s v="ANGELA AFANADOR"/>
  </r>
  <r>
    <n v="323"/>
    <x v="11"/>
    <d v="1899-12-30T00:10:00"/>
    <x v="0"/>
    <x v="0"/>
    <n v="200119"/>
    <x v="11"/>
    <n v="19208"/>
    <n v="41"/>
    <n v="12"/>
    <s v="N.A"/>
    <s v="N.A"/>
    <s v="N.A"/>
    <s v="N.A"/>
    <s v="N.A"/>
    <s v="2,5-3"/>
    <n v="0.36"/>
    <n v="0.88"/>
    <n v="3.84"/>
    <n v="4.04"/>
    <n v="90.88"/>
    <s v="SEBASTIAN BERNAL"/>
    <s v="NATALIA RODRIGUEZ "/>
  </r>
  <r>
    <n v="324"/>
    <x v="11"/>
    <d v="1899-12-30T01:00:00"/>
    <x v="1"/>
    <x v="1"/>
    <n v="200107"/>
    <x v="20"/>
    <n v="19209"/>
    <n v="63"/>
    <n v="58"/>
    <n v="500"/>
    <n v="470"/>
    <n v="94"/>
    <n v="3.2"/>
    <n v="6"/>
    <s v="N.A"/>
    <s v="N.A"/>
    <s v="N.A"/>
    <s v="N.A"/>
    <s v="N.A"/>
    <s v="N.A."/>
    <s v="DANIEL PASTRAN "/>
    <s v="NATALIA RODRIGUEZ "/>
  </r>
  <r>
    <n v="325"/>
    <x v="11"/>
    <d v="1899-12-30T01:00:00"/>
    <x v="1"/>
    <x v="2"/>
    <n v="200086"/>
    <x v="0"/>
    <n v="19210"/>
    <n v="41"/>
    <n v="38"/>
    <n v="500"/>
    <n v="475"/>
    <n v="95"/>
    <n v="3"/>
    <n v="5"/>
    <s v="N.A"/>
    <s v="N.A"/>
    <s v="N.A"/>
    <s v="N.A"/>
    <s v="N.A"/>
    <s v="N.A."/>
    <s v="DANIEL PASTRAN "/>
    <s v="NATALIA RODRIGUEZ "/>
  </r>
  <r>
    <n v="326"/>
    <x v="11"/>
    <d v="1899-12-30T01:10:00"/>
    <x v="0"/>
    <x v="0"/>
    <n v="200107"/>
    <x v="20"/>
    <n v="19207"/>
    <n v="14"/>
    <n v="14"/>
    <s v="N.A"/>
    <s v="N.A"/>
    <s v="N.A"/>
    <s v="N.A"/>
    <s v="N.A"/>
    <s v="2,5-3"/>
    <n v="0.36"/>
    <n v="0.96"/>
    <n v="4.6399999999999997"/>
    <n v="4.5199999999999996"/>
    <n v="89.52000000000001"/>
    <s v="PAUL  RAMIREZ"/>
    <s v="NATALIA RODRIGUEZ "/>
  </r>
  <r>
    <n v="327"/>
    <x v="11"/>
    <d v="1899-12-30T02:25:00"/>
    <x v="0"/>
    <x v="0"/>
    <n v="200119"/>
    <x v="11"/>
    <n v="19208"/>
    <n v="41"/>
    <n v="25"/>
    <s v="N.A"/>
    <s v="N.A"/>
    <s v="N.A"/>
    <s v="N.A"/>
    <s v="N.A"/>
    <s v="2,5-3"/>
    <n v="0.32"/>
    <n v="0.84"/>
    <n v="4.28"/>
    <n v="4.3209999999999997"/>
    <n v="90.239000000000004"/>
    <s v="PAUL  RAMIREZ"/>
    <s v="NATALIA RODRIGUEZ "/>
  </r>
  <r>
    <n v="328"/>
    <x v="11"/>
    <d v="1899-12-30T03:15:00"/>
    <x v="0"/>
    <x v="0"/>
    <n v="200100"/>
    <x v="12"/>
    <n v="19214"/>
    <n v="18"/>
    <n v="8"/>
    <s v="N.A"/>
    <s v="N.A"/>
    <s v="N.A"/>
    <s v="N.A"/>
    <s v="N.A"/>
    <s v="2,5-3"/>
    <n v="0.2"/>
    <n v="0.56000000000000005"/>
    <n v="3.64"/>
    <n v="3.68"/>
    <n v="91.919999999999987"/>
    <s v="PAUL  RAMIREZ"/>
    <s v="NATALIA RODRIGUEZ "/>
  </r>
  <r>
    <n v="329"/>
    <x v="11"/>
    <d v="1899-12-30T04:25:00"/>
    <x v="0"/>
    <x v="0"/>
    <n v="200119"/>
    <x v="11"/>
    <n v="19208"/>
    <n v="41"/>
    <n v="31"/>
    <s v="N.A"/>
    <s v="N.A"/>
    <s v="N.A"/>
    <s v="N.A"/>
    <s v="N.A"/>
    <s v="2,5-3"/>
    <n v="0.36"/>
    <n v="0.88"/>
    <n v="4.2"/>
    <n v="4.16"/>
    <n v="90.4"/>
    <s v="ALEXIS"/>
    <s v="NATALIA RODRIGUEZ "/>
  </r>
  <r>
    <n v="330"/>
    <x v="11"/>
    <d v="1899-12-30T04:50:00"/>
    <x v="1"/>
    <x v="1"/>
    <n v="200100"/>
    <x v="12"/>
    <n v="19214"/>
    <n v="18"/>
    <n v="12"/>
    <n v="500"/>
    <n v="470"/>
    <n v="94"/>
    <n v="3.2"/>
    <n v="6"/>
    <s v="N.A"/>
    <s v="N.A"/>
    <s v="N.A"/>
    <s v="N.A"/>
    <s v="N.A"/>
    <s v="N.A."/>
    <s v="DANIEL PASTRAN "/>
    <s v="NATALIA RODRIGUEZ "/>
  </r>
  <r>
    <n v="331"/>
    <x v="11"/>
    <d v="1899-12-30T04:50:00"/>
    <x v="1"/>
    <x v="2"/>
    <n v="200119"/>
    <x v="11"/>
    <n v="19208"/>
    <n v="45"/>
    <n v="15"/>
    <n v="500"/>
    <n v="471"/>
    <n v="94.2"/>
    <n v="3.4"/>
    <n v="5.7999999999999972"/>
    <s v="N.A"/>
    <s v="N.A"/>
    <s v="N.A"/>
    <s v="N.A"/>
    <s v="N.A"/>
    <s v="N.A."/>
    <s v="DANIEL PASTRAN "/>
    <s v="NATALIA RODRIGUEZ "/>
  </r>
  <r>
    <n v="332"/>
    <x v="11"/>
    <d v="1899-12-30T05:10:00"/>
    <x v="0"/>
    <x v="0"/>
    <n v="200100"/>
    <x v="12"/>
    <n v="19215"/>
    <n v="67"/>
    <n v="5"/>
    <s v="N.A"/>
    <s v="N.A"/>
    <s v="N.A"/>
    <s v="N.A"/>
    <s v="N.A"/>
    <s v="2,5-3"/>
    <n v="0.24"/>
    <n v="0.64"/>
    <n v="3.84"/>
    <n v="3.76"/>
    <n v="91.52"/>
    <s v="ALEXIS"/>
    <s v="NATALIA RODRIGUEZ "/>
  </r>
  <r>
    <n v="333"/>
    <x v="11"/>
    <d v="1899-12-30T06:15:00"/>
    <x v="0"/>
    <x v="0"/>
    <n v="200100"/>
    <x v="12"/>
    <n v="19215"/>
    <n v="67"/>
    <n v="22"/>
    <s v="N.A"/>
    <s v="N.A"/>
    <s v="N.A"/>
    <s v="N.A"/>
    <s v="N.A"/>
    <s v="2,5--3,0"/>
    <n v="0.28000000000000003"/>
    <n v="0.64"/>
    <n v="3.56"/>
    <n v="3.96"/>
    <n v="91.56"/>
    <s v="ALEXIS"/>
    <s v="VANESSA LOSADA"/>
  </r>
  <r>
    <n v="334"/>
    <x v="11"/>
    <d v="1899-12-30T09:20:00"/>
    <x v="1"/>
    <x v="1"/>
    <n v="200100"/>
    <x v="12"/>
    <n v="19215"/>
    <n v="67"/>
    <n v="20"/>
    <n v="500"/>
    <n v="456"/>
    <n v="91.2"/>
    <n v="4"/>
    <n v="8.7999999999999972"/>
    <s v="N.A"/>
    <s v="N.A"/>
    <s v="N.A"/>
    <s v="N.A"/>
    <s v="N.A"/>
    <s v="N.A."/>
    <s v="JOHAN"/>
    <s v="VANESSA LOSADA"/>
  </r>
  <r>
    <n v="335"/>
    <x v="11"/>
    <d v="1899-12-30T09:36:00"/>
    <x v="0"/>
    <x v="0"/>
    <n v="200100"/>
    <x v="12"/>
    <n v="19215"/>
    <n v="67"/>
    <n v="26"/>
    <s v="N.A"/>
    <s v="N.A"/>
    <s v="N.A"/>
    <s v="N.A"/>
    <s v="N.A"/>
    <s v="2,5--4,0"/>
    <n v="0.2"/>
    <n v="0.68"/>
    <n v="4.04"/>
    <n v="3.8"/>
    <n v="91.279999999999987"/>
    <s v="JUAN SEBASTIAN ROJAS"/>
    <s v="VANESSA LOSADA"/>
  </r>
  <r>
    <n v="336"/>
    <x v="11"/>
    <d v="1899-12-30T10:40:00"/>
    <x v="0"/>
    <x v="0"/>
    <n v="200100"/>
    <x v="12"/>
    <n v="19215"/>
    <n v="67"/>
    <n v="40"/>
    <s v="N.A"/>
    <s v="N.A"/>
    <s v="N.A"/>
    <s v="N.A"/>
    <s v="N.A"/>
    <s v="2,5--3,0"/>
    <n v="0.12"/>
    <n v="0.76"/>
    <n v="4.16"/>
    <n v="4.24"/>
    <n v="90.72"/>
    <s v="JUAN SEBASTIAN ROJAS"/>
    <s v="VANESSA LOSADA"/>
  </r>
  <r>
    <n v="337"/>
    <x v="11"/>
    <d v="1899-12-30T11:45:00"/>
    <x v="1"/>
    <x v="1"/>
    <n v="200100"/>
    <x v="12"/>
    <n v="19215"/>
    <n v="67"/>
    <n v="42"/>
    <n v="500"/>
    <n v="450"/>
    <n v="90"/>
    <n v="4"/>
    <n v="10"/>
    <s v="N.A"/>
    <s v="N.A"/>
    <s v="N.A"/>
    <s v="N.A"/>
    <s v="N.A"/>
    <s v="N.A."/>
    <s v="JOHAN"/>
    <s v="VANESSA LOSADA"/>
  </r>
  <r>
    <n v="338"/>
    <x v="11"/>
    <d v="1899-12-30T11:45:00"/>
    <x v="1"/>
    <x v="6"/>
    <n v="200104"/>
    <x v="6"/>
    <n v="19216"/>
    <n v="11"/>
    <n v="25"/>
    <n v="500"/>
    <n v="465"/>
    <n v="93"/>
    <n v="3.1"/>
    <n v="7"/>
    <s v="N.A"/>
    <s v="N.A"/>
    <s v="N.A"/>
    <s v="N.A"/>
    <s v="N.A"/>
    <s v="N.A."/>
    <s v="JOHAN"/>
    <s v="VANESSA LOSADA"/>
  </r>
  <r>
    <n v="339"/>
    <x v="11"/>
    <d v="1899-12-30T12:10:00"/>
    <x v="0"/>
    <x v="0"/>
    <n v="200104"/>
    <x v="6"/>
    <n v="19216"/>
    <n v="71"/>
    <n v="26"/>
    <s v="N.A"/>
    <s v="N.A"/>
    <s v="N.A"/>
    <s v="N.A"/>
    <s v="N.A"/>
    <s v="2,5-3,0"/>
    <n v="0.44"/>
    <n v="0.86"/>
    <n v="4.24"/>
    <n v="4.4000000000000004"/>
    <n v="90.06"/>
    <s v="JUAN SEBASTIAN ROJAS"/>
    <s v="VANESSA LOSADA"/>
  </r>
  <r>
    <n v="340"/>
    <x v="11"/>
    <d v="1899-12-30T13:30:00"/>
    <x v="1"/>
    <x v="1"/>
    <n v="200100"/>
    <x v="12"/>
    <n v="19215"/>
    <n v="67"/>
    <n v="55"/>
    <n v="500"/>
    <n v="450"/>
    <n v="90"/>
    <n v="4"/>
    <n v="10"/>
    <s v="N.A"/>
    <s v="N.A"/>
    <s v="N.A"/>
    <s v="N.A"/>
    <s v="N.A"/>
    <s v="N.A."/>
    <s v="JOHAN"/>
    <s v="VANESSA LOSADA"/>
  </r>
  <r>
    <n v="341"/>
    <x v="11"/>
    <d v="1899-12-30T13:30:00"/>
    <x v="1"/>
    <x v="6"/>
    <n v="200104"/>
    <x v="6"/>
    <n v="19216"/>
    <n v="71"/>
    <n v="42"/>
    <n v="500"/>
    <n v="480"/>
    <n v="96"/>
    <n v="3.1"/>
    <n v="4"/>
    <s v="N.A"/>
    <s v="N.A"/>
    <s v="N.A"/>
    <s v="N.A"/>
    <s v="N.A"/>
    <s v="N.A."/>
    <s v="JOHAN"/>
    <s v="VANESSA LOSADA"/>
  </r>
  <r>
    <n v="342"/>
    <x v="11"/>
    <d v="1899-12-30T15:00:00"/>
    <x v="1"/>
    <x v="1"/>
    <n v="200100"/>
    <x v="12"/>
    <n v="19215"/>
    <n v="67"/>
    <n v="60"/>
    <n v="500"/>
    <n v="450"/>
    <n v="90"/>
    <n v="4"/>
    <n v="10"/>
    <s v="N.A"/>
    <s v="N.A"/>
    <s v="N.A"/>
    <s v="N.A"/>
    <s v="N.A"/>
    <s v="N.A."/>
    <s v="JOHAN"/>
    <s v="BRAYAN HERRERA"/>
  </r>
  <r>
    <n v="343"/>
    <x v="11"/>
    <d v="1899-12-30T15:00:00"/>
    <x v="1"/>
    <x v="6"/>
    <n v="200104"/>
    <x v="6"/>
    <n v="19216"/>
    <n v="71"/>
    <n v="45"/>
    <n v="500"/>
    <n v="478"/>
    <n v="95.6"/>
    <n v="3.1"/>
    <n v="4.4000000000000057"/>
    <s v="N.A"/>
    <s v="N.A"/>
    <s v="N.A"/>
    <s v="N.A"/>
    <s v="N.A"/>
    <s v="N.A."/>
    <s v="JOHAN"/>
    <s v="BRAYAN HERRERA"/>
  </r>
  <r>
    <n v="344"/>
    <x v="11"/>
    <d v="1899-12-30T15:30:00"/>
    <x v="0"/>
    <x v="0"/>
    <n v="200104"/>
    <x v="6"/>
    <n v="19216"/>
    <n v="71"/>
    <n v="47"/>
    <s v="N.A"/>
    <s v="N.A"/>
    <s v="N.A"/>
    <s v="N.A"/>
    <s v="N.A"/>
    <s v="2,5-3,0"/>
    <n v="0.4"/>
    <n v="1"/>
    <n v="4"/>
    <n v="4.76"/>
    <n v="89.839999999999989"/>
    <s v="JUAN SEBASTIAN ROJAS"/>
    <s v="BRAYAN HERRERA"/>
  </r>
  <r>
    <n v="345"/>
    <x v="11"/>
    <d v="1899-12-30T17:00:00"/>
    <x v="0"/>
    <x v="0"/>
    <n v="200109"/>
    <x v="13"/>
    <n v="19217"/>
    <n v="14"/>
    <n v="6"/>
    <s v="N.A"/>
    <s v="N.A"/>
    <s v="N.A"/>
    <s v="N.A"/>
    <s v="N.A"/>
    <s v="2,5-3,0"/>
    <n v="0.32"/>
    <n v="0.8"/>
    <n v="3.88"/>
    <n v="4.12"/>
    <n v="90.88000000000001"/>
    <s v="JUAN SEBASTIAN ROJAS"/>
    <s v="BRAYAN HERRERA"/>
  </r>
  <r>
    <n v="346"/>
    <x v="11"/>
    <d v="1899-12-30T17:25:00"/>
    <x v="1"/>
    <x v="1"/>
    <n v="200109"/>
    <x v="13"/>
    <n v="19217"/>
    <n v="14"/>
    <n v="9"/>
    <n v="500"/>
    <n v="456"/>
    <n v="91.2"/>
    <n v="3.1"/>
    <n v="8.7999999999999972"/>
    <s v="N.A"/>
    <s v="N.A"/>
    <s v="N.A"/>
    <s v="N.A"/>
    <s v="N.A"/>
    <s v="N.A."/>
    <s v="EDILBERTO ARIAS"/>
    <s v="ANGELA AFANADOR"/>
  </r>
  <r>
    <n v="347"/>
    <x v="11"/>
    <d v="1899-12-30T17:25:00"/>
    <x v="1"/>
    <x v="6"/>
    <n v="200104"/>
    <x v="6"/>
    <n v="19216"/>
    <n v="71"/>
    <n v="58"/>
    <n v="500"/>
    <n v="470"/>
    <n v="94"/>
    <n v="3"/>
    <n v="6"/>
    <s v="N.A"/>
    <s v="N.A"/>
    <s v="N.A"/>
    <s v="N.A"/>
    <s v="N.A"/>
    <s v="N.A."/>
    <s v="EDILBERTO ARIAS"/>
    <s v="ANGELA AFANADOR"/>
  </r>
  <r>
    <n v="348"/>
    <x v="11"/>
    <d v="1899-12-30T18:00:00"/>
    <x v="0"/>
    <x v="0"/>
    <n v="200104"/>
    <x v="6"/>
    <n v="19216"/>
    <n v="71"/>
    <n v="71"/>
    <s v="N.A"/>
    <s v="N.A"/>
    <s v="N.A"/>
    <s v="N.A"/>
    <s v="N.A"/>
    <s v="2,5-3,0"/>
    <n v="0.56000000000000005"/>
    <n v="0.8"/>
    <n v="4"/>
    <n v="4.08"/>
    <n v="90.56"/>
    <s v="SEBASTIAN BERNAL"/>
    <s v="ANGELA AFANADOR"/>
  </r>
  <r>
    <n v="349"/>
    <x v="11"/>
    <d v="1899-12-30T07:00:00"/>
    <x v="0"/>
    <x v="0"/>
    <n v="200104"/>
    <x v="6"/>
    <n v="19219"/>
    <n v="16"/>
    <n v="6"/>
    <s v="N.A"/>
    <s v="N.A"/>
    <s v="N.A"/>
    <s v="N.A"/>
    <s v="N.A"/>
    <s v="2,5-3,0"/>
    <n v="0.52"/>
    <n v="0.76"/>
    <n v="3.92"/>
    <n v="4.16"/>
    <n v="90.64"/>
    <s v="SEBASTIAN BERNAL"/>
    <s v="ANGELA AFANADOR"/>
  </r>
  <r>
    <n v="350"/>
    <x v="11"/>
    <d v="1899-12-30T20:00:00"/>
    <x v="0"/>
    <x v="0"/>
    <n v="200097"/>
    <x v="14"/>
    <n v="19218"/>
    <n v="16"/>
    <n v="3"/>
    <s v="N.A"/>
    <s v="N.A"/>
    <s v="N.A"/>
    <s v="N.A"/>
    <s v="N.A"/>
    <s v="2,5-3,0"/>
    <n v="0.36"/>
    <n v="0.88"/>
    <n v="4.12"/>
    <n v="4.08"/>
    <n v="90.56"/>
    <s v="SEBASTIAN BERNAL"/>
    <s v="ANGELA AFANADOR"/>
  </r>
  <r>
    <n v="351"/>
    <x v="11"/>
    <d v="1899-12-30T20:05:00"/>
    <x v="1"/>
    <x v="1"/>
    <n v="200097"/>
    <x v="14"/>
    <n v="19218"/>
    <n v="16"/>
    <n v="8"/>
    <n v="500"/>
    <n v="455"/>
    <n v="91"/>
    <n v="3.1"/>
    <n v="9"/>
    <s v="N.A"/>
    <s v="N.A"/>
    <s v="N.A"/>
    <s v="N.A"/>
    <s v="N.A"/>
    <s v="N.A."/>
    <s v="EDILBERTO ARIAS"/>
    <s v="ANGELA AFANADOR"/>
  </r>
  <r>
    <n v="352"/>
    <x v="11"/>
    <d v="1899-12-30T20:05:00"/>
    <x v="1"/>
    <x v="6"/>
    <n v="200104"/>
    <x v="6"/>
    <n v="19219"/>
    <n v="16"/>
    <n v="8"/>
    <n v="500"/>
    <n v="478"/>
    <n v="95.6"/>
    <n v="3"/>
    <n v="4.4000000000000057"/>
    <s v="N.A"/>
    <s v="N.A"/>
    <s v="N.A"/>
    <s v="N.A"/>
    <s v="N.A"/>
    <s v="N.A."/>
    <s v="EDILBERTO ARIAS"/>
    <s v="ANGELA AFANADOR"/>
  </r>
  <r>
    <n v="353"/>
    <x v="11"/>
    <d v="1899-12-30T21:00:00"/>
    <x v="0"/>
    <x v="0"/>
    <n v="200087"/>
    <x v="19"/>
    <n v="19220"/>
    <n v="27"/>
    <n v="9"/>
    <s v="N.A"/>
    <s v="N.A"/>
    <s v="N.A"/>
    <s v="N.A"/>
    <s v="N.A"/>
    <s v="2,5-3,0"/>
    <n v="0.48"/>
    <n v="1.04"/>
    <n v="4.3600000000000003"/>
    <n v="4.12"/>
    <n v="89.999999999999986"/>
    <s v="SEBASTIAN BERNAL"/>
    <s v="ANGELA AFANADOR"/>
  </r>
  <r>
    <n v="354"/>
    <x v="11"/>
    <d v="1899-12-30T23:00:00"/>
    <x v="0"/>
    <x v="0"/>
    <n v="200120"/>
    <x v="15"/>
    <n v="19224"/>
    <n v="68"/>
    <n v="12"/>
    <s v="N.A"/>
    <s v="N.A"/>
    <s v="N.A"/>
    <s v="N.A"/>
    <s v="N.A"/>
    <s v="2,5-3,0"/>
    <n v="0.36"/>
    <n v="1.08"/>
    <n v="4.84"/>
    <n v="4.4400000000000004"/>
    <n v="89.28"/>
    <s v="SEBASTIAN BERNAL"/>
    <s v="ANGELA AFANADOR"/>
  </r>
  <r>
    <n v="355"/>
    <x v="12"/>
    <d v="1899-12-30T01:00:00"/>
    <x v="1"/>
    <x v="1"/>
    <n v="200087"/>
    <x v="19"/>
    <n v="19220"/>
    <n v="27"/>
    <n v="18"/>
    <n v="500"/>
    <n v="465"/>
    <n v="93"/>
    <n v="3.2"/>
    <n v="7"/>
    <s v="N.A"/>
    <s v="N.A"/>
    <s v="N.A"/>
    <s v="N.A"/>
    <s v="N.A"/>
    <s v="N.A."/>
    <s v="DANIEL PASTRAN "/>
    <s v="NATALIA RODRIGUEZ "/>
  </r>
  <r>
    <n v="356"/>
    <x v="12"/>
    <d v="1899-12-30T01:00:00"/>
    <x v="1"/>
    <x v="2"/>
    <n v="200120"/>
    <x v="15"/>
    <n v="19224"/>
    <n v="68"/>
    <n v="15"/>
    <n v="500"/>
    <n v="465"/>
    <n v="93"/>
    <n v="3"/>
    <n v="7"/>
    <s v="N.A"/>
    <s v="N.A"/>
    <s v="N.A"/>
    <s v="N.A"/>
    <s v="N.A"/>
    <s v="N.A."/>
    <s v="DANIEL PASTRAN "/>
    <s v="NATALIA RODRIGUEZ "/>
  </r>
  <r>
    <n v="357"/>
    <x v="12"/>
    <d v="1899-12-30T03:48:00"/>
    <x v="0"/>
    <x v="0"/>
    <n v="200087"/>
    <x v="19"/>
    <n v="19220"/>
    <n v="27"/>
    <n v="21"/>
    <s v="N.A"/>
    <s v="N.A"/>
    <s v="N.A"/>
    <s v="N.A"/>
    <s v="N.A"/>
    <s v="2,5-3"/>
    <n v="0.36"/>
    <n v="1.04"/>
    <n v="4.96"/>
    <n v="4.72"/>
    <n v="88.92"/>
    <s v="ALEXIS"/>
    <s v="NATALIA RODRIGUEZ "/>
  </r>
  <r>
    <n v="358"/>
    <x v="12"/>
    <d v="1899-12-30T05:25:00"/>
    <x v="0"/>
    <x v="0"/>
    <n v="200120"/>
    <x v="15"/>
    <n v="19224"/>
    <n v="68"/>
    <n v="30"/>
    <s v="N.A"/>
    <s v="N.A"/>
    <s v="N.A"/>
    <s v="N.A"/>
    <s v="N.A"/>
    <s v="2,5-3"/>
    <n v="0.36"/>
    <n v="0.88"/>
    <n v="4.4400000000000004"/>
    <n v="4.2"/>
    <n v="90.12"/>
    <s v="ALEXIS"/>
    <s v="NATALIA RODRIGUEZ "/>
  </r>
  <r>
    <n v="359"/>
    <x v="12"/>
    <d v="1899-12-30T05:50:00"/>
    <x v="1"/>
    <x v="1"/>
    <n v="200087"/>
    <x v="19"/>
    <n v="19220"/>
    <n v="27"/>
    <n v="26"/>
    <n v="500"/>
    <n v="472"/>
    <n v="94.4"/>
    <n v="3.1"/>
    <n v="5.5999999999999943"/>
    <s v="N.A"/>
    <s v="N.A"/>
    <s v="N.A"/>
    <s v="N.A"/>
    <s v="N.A"/>
    <s v="N.A."/>
    <s v="DANIEL PASTRAN "/>
    <s v="NATALIA RODRIGUEZ "/>
  </r>
  <r>
    <n v="360"/>
    <x v="12"/>
    <d v="1899-12-30T05:50:00"/>
    <x v="1"/>
    <x v="2"/>
    <n v="200120"/>
    <x v="15"/>
    <n v="19224"/>
    <n v="68"/>
    <n v="30"/>
    <n v="500"/>
    <n v="470"/>
    <n v="94"/>
    <n v="3"/>
    <n v="6"/>
    <s v="N.A"/>
    <s v="N.A"/>
    <s v="N.A"/>
    <s v="N.A"/>
    <s v="N.A"/>
    <s v="N.A."/>
    <s v="DANIEL PASTRAN "/>
    <s v="NATALIA RODRIGUEZ "/>
  </r>
  <r>
    <n v="361"/>
    <x v="12"/>
    <d v="1899-12-30T06:35:00"/>
    <x v="0"/>
    <x v="0"/>
    <n v="200106"/>
    <x v="17"/>
    <n v="19221"/>
    <n v="55"/>
    <n v="13"/>
    <s v="N.A"/>
    <s v="N.A"/>
    <s v="N.A"/>
    <s v="N.A"/>
    <s v="N.A"/>
    <s v="2,5-3"/>
    <n v="0.36"/>
    <n v="1"/>
    <n v="4.5999999999999996"/>
    <n v="4.28"/>
    <n v="89.76"/>
    <s v="ALEXIS"/>
    <s v="NATALIA RODRIGUEZ "/>
  </r>
  <r>
    <n v="362"/>
    <x v="12"/>
    <d v="1899-12-30T08:50:00"/>
    <x v="0"/>
    <x v="0"/>
    <n v="200120"/>
    <x v="15"/>
    <n v="19224"/>
    <n v="68"/>
    <n v="66"/>
    <s v="N.A"/>
    <s v="N.A"/>
    <s v="N.A"/>
    <s v="N.A"/>
    <s v="N.A"/>
    <s v="2,5-3,0"/>
    <n v="0.6"/>
    <n v="1"/>
    <n v="4.76"/>
    <n v="4.6399999999999997"/>
    <n v="89"/>
    <s v="JUAN SEBASTIAN ROJAS"/>
    <s v="BRAYAN HERRERA"/>
  </r>
  <r>
    <n v="363"/>
    <x v="12"/>
    <d v="1899-12-30T09:30:00"/>
    <x v="1"/>
    <x v="1"/>
    <n v="200106"/>
    <x v="17"/>
    <n v="19221"/>
    <n v="55"/>
    <n v="28"/>
    <n v="500"/>
    <n v="465"/>
    <n v="93"/>
    <n v="3"/>
    <n v="7"/>
    <s v="N.A"/>
    <s v="N.A"/>
    <s v="N.A"/>
    <s v="N.A"/>
    <s v="N.A"/>
    <s v="N.A."/>
    <s v="JOHAN"/>
    <s v="BRAYAN HERRERA"/>
  </r>
  <r>
    <n v="364"/>
    <x v="12"/>
    <d v="1899-12-30T09:30:00"/>
    <x v="1"/>
    <x v="2"/>
    <n v="200120"/>
    <x v="15"/>
    <n v="19224"/>
    <n v="68"/>
    <n v="60"/>
    <n v="500"/>
    <n v="463"/>
    <n v="92.6"/>
    <n v="3"/>
    <n v="7.4000000000000057"/>
    <s v="N.A"/>
    <s v="N.A"/>
    <s v="N.A"/>
    <s v="N.A"/>
    <s v="N.A"/>
    <s v="N.A."/>
    <s v="JOHAN"/>
    <s v="BRAYAN HERRERA"/>
  </r>
  <r>
    <n v="365"/>
    <x v="12"/>
    <d v="1899-12-30T10:20:00"/>
    <x v="0"/>
    <x v="0"/>
    <n v="200106"/>
    <x v="17"/>
    <n v="19221"/>
    <n v="55"/>
    <n v="43"/>
    <s v="N.A"/>
    <s v="N.A"/>
    <s v="N.A"/>
    <s v="N.A"/>
    <s v="N.A"/>
    <s v="2,5-3,0"/>
    <n v="0.56000000000000005"/>
    <n v="0.88"/>
    <n v="4.6399999999999997"/>
    <n v="4.68"/>
    <n v="89.240000000000009"/>
    <s v="JUAN SEBASTIAN ROJAS"/>
    <s v="BRAYAN HERRERA"/>
  </r>
  <r>
    <n v="366"/>
    <x v="12"/>
    <d v="1899-12-30T10:50:00"/>
    <x v="1"/>
    <x v="1"/>
    <n v="200106"/>
    <x v="17"/>
    <n v="19221"/>
    <n v="55"/>
    <n v="36"/>
    <n v="500"/>
    <n v="470"/>
    <n v="94"/>
    <n v="3.1"/>
    <n v="6"/>
    <s v="N.A"/>
    <s v="N.A"/>
    <s v="N.A"/>
    <s v="N.A"/>
    <s v="N.A"/>
    <s v="N.A."/>
    <s v="JOHAN"/>
    <s v="BRAYAN HERRERA"/>
  </r>
  <r>
    <n v="367"/>
    <x v="12"/>
    <d v="1899-12-30T10:50:00"/>
    <x v="1"/>
    <x v="2"/>
    <n v="200120"/>
    <x v="15"/>
    <n v="19224"/>
    <n v="68"/>
    <n v="67"/>
    <n v="500"/>
    <n v="465"/>
    <n v="93"/>
    <n v="3"/>
    <n v="7"/>
    <s v="N.A"/>
    <s v="N.A"/>
    <s v="N.A"/>
    <s v="N.A"/>
    <s v="N.A"/>
    <s v="N.A."/>
    <s v="JOHAN"/>
    <s v="BRAYAN HERRERA"/>
  </r>
  <r>
    <n v="368"/>
    <x v="12"/>
    <d v="1899-12-30T11:20:00"/>
    <x v="0"/>
    <x v="0"/>
    <n v="200118"/>
    <x v="16"/>
    <n v="19222"/>
    <n v="60"/>
    <n v="4"/>
    <s v="N.A"/>
    <s v="N.A"/>
    <s v="N.A"/>
    <s v="N.A"/>
    <s v="N.A"/>
    <s v="2,5-3,0"/>
    <n v="0.44"/>
    <n v="0.72"/>
    <n v="4"/>
    <n v="4.3600000000000003"/>
    <n v="90.48"/>
    <s v="JUAN SEBASTIAN ROJAS"/>
    <s v="BRAYAN HERRERA"/>
  </r>
  <r>
    <n v="369"/>
    <x v="12"/>
    <d v="1899-12-30T14:50:00"/>
    <x v="0"/>
    <x v="0"/>
    <n v="200118"/>
    <x v="16"/>
    <n v="19222"/>
    <n v="60"/>
    <n v="26"/>
    <s v="N.A"/>
    <s v="N.A"/>
    <s v="N.A"/>
    <s v="N.A"/>
    <s v="N.A"/>
    <s v="2,5-3,0"/>
    <n v="0.52"/>
    <n v="0.84"/>
    <n v="3.72"/>
    <n v="3.88"/>
    <n v="91.04"/>
    <s v="JUAN SEBASTIAN ROJAS"/>
    <s v="BRAYAN HERRERA"/>
  </r>
  <r>
    <n v="370"/>
    <x v="12"/>
    <d v="1899-12-30T14:50:00"/>
    <x v="1"/>
    <x v="1"/>
    <n v="200106"/>
    <x v="17"/>
    <n v="19221"/>
    <n v="55"/>
    <n v="55"/>
    <n v="500"/>
    <n v="470"/>
    <n v="94"/>
    <n v="3.1"/>
    <n v="6"/>
    <s v="N.A"/>
    <s v="N.A"/>
    <s v="N.A"/>
    <s v="N.A"/>
    <s v="N.A"/>
    <s v="N.A."/>
    <s v="JOHAN"/>
    <s v="BRAYAN HERRERA"/>
  </r>
  <r>
    <n v="371"/>
    <x v="12"/>
    <d v="1899-12-30T14:50:00"/>
    <x v="1"/>
    <x v="6"/>
    <n v="200118"/>
    <x v="16"/>
    <n v="19222"/>
    <n v="60"/>
    <n v="12"/>
    <n v="500"/>
    <n v="480"/>
    <n v="96"/>
    <n v="3"/>
    <n v="4"/>
    <s v="N.A"/>
    <s v="N.A"/>
    <s v="N.A"/>
    <s v="N.A"/>
    <s v="N.A"/>
    <s v="N.A."/>
    <s v="JOHAN"/>
    <s v="BRAYAN HERRERA"/>
  </r>
  <r>
    <n v="372"/>
    <x v="12"/>
    <d v="1899-12-30T17:00:00"/>
    <x v="0"/>
    <x v="0"/>
    <n v="200118"/>
    <x v="16"/>
    <n v="19222"/>
    <n v="60"/>
    <n v="33"/>
    <s v="N.A"/>
    <s v="N.A"/>
    <s v="N.A"/>
    <s v="N.A"/>
    <s v="N.A"/>
    <s v="2,5-3,0"/>
    <n v="0.44"/>
    <n v="0.76"/>
    <n v="3.84"/>
    <n v="3.88"/>
    <n v="91.08"/>
    <s v="SEBASTIAN BERNAL"/>
    <s v="ANGELA AFANADOR"/>
  </r>
  <r>
    <n v="373"/>
    <x v="12"/>
    <d v="1899-12-30T18:00:00"/>
    <x v="0"/>
    <x v="0"/>
    <n v="200107"/>
    <x v="20"/>
    <n v="19225"/>
    <n v="68"/>
    <n v="30"/>
    <s v="N.A"/>
    <s v="N.A"/>
    <s v="N.A"/>
    <s v="N.A"/>
    <s v="N.A"/>
    <s v="2,5-3,0"/>
    <n v="0.48"/>
    <n v="1.04"/>
    <n v="4.72"/>
    <n v="4.4000000000000004"/>
    <n v="89.359999999999985"/>
    <s v="SEBASTIAN BERNAL"/>
    <s v="ANGELA AFANADOR"/>
  </r>
  <r>
    <n v="374"/>
    <x v="12"/>
    <d v="1899-12-30T18:40:00"/>
    <x v="1"/>
    <x v="1"/>
    <n v="200107"/>
    <x v="20"/>
    <n v="19225"/>
    <n v="68"/>
    <n v="22"/>
    <n v="500"/>
    <n v="470"/>
    <n v="94"/>
    <n v="3"/>
    <n v="6"/>
    <s v="N.A"/>
    <s v="N.A"/>
    <s v="N.A"/>
    <s v="N.A"/>
    <s v="N.A"/>
    <s v="N.A."/>
    <s v="EDILBERTO ARIAS"/>
    <s v="ANGELA AFANADOR"/>
  </r>
  <r>
    <n v="375"/>
    <x v="12"/>
    <d v="1899-12-30T18:40:00"/>
    <x v="1"/>
    <x v="6"/>
    <n v="200118"/>
    <x v="16"/>
    <n v="19222"/>
    <n v="60"/>
    <n v="39"/>
    <n v="500"/>
    <n v="470"/>
    <n v="94"/>
    <n v="3"/>
    <n v="6"/>
    <s v="N.A"/>
    <s v="N.A"/>
    <s v="N.A"/>
    <s v="N.A"/>
    <s v="N.A"/>
    <s v="N.A."/>
    <s v="EDILBERTO ARIAS"/>
    <s v="ANGELA AFANADOR"/>
  </r>
  <r>
    <n v="376"/>
    <x v="12"/>
    <d v="1899-12-30T19:00:00"/>
    <x v="0"/>
    <x v="0"/>
    <n v="200118"/>
    <x v="16"/>
    <n v="19222"/>
    <n v="60"/>
    <n v="54"/>
    <s v="N.A"/>
    <s v="N.A"/>
    <s v="N.A"/>
    <s v="N.A"/>
    <s v="N.A"/>
    <s v="2,5-3,0"/>
    <n v="0.96"/>
    <n v="0.8"/>
    <n v="3.84"/>
    <n v="3.92"/>
    <n v="90.48"/>
    <s v="SEBASTIAN BERNAL"/>
    <s v="ANGELA AFANADOR"/>
  </r>
  <r>
    <n v="377"/>
    <x v="12"/>
    <d v="1899-12-30T20:00:00"/>
    <x v="0"/>
    <x v="0"/>
    <n v="200118"/>
    <x v="16"/>
    <n v="19223"/>
    <n v="20"/>
    <n v="8"/>
    <s v="N.A"/>
    <s v="N.A"/>
    <s v="N.A"/>
    <s v="N.A"/>
    <s v="N.A"/>
    <s v="2,5-3,0"/>
    <n v="0.52"/>
    <n v="0.88"/>
    <n v="4.08"/>
    <n v="4"/>
    <n v="90.52000000000001"/>
    <s v="SEBASTIAN BERNAL"/>
    <s v="ANGELA AFANADOR"/>
  </r>
  <r>
    <n v="378"/>
    <x v="12"/>
    <d v="1899-12-30T20:50:00"/>
    <x v="1"/>
    <x v="1"/>
    <n v="200107"/>
    <x v="20"/>
    <n v="19225"/>
    <n v="68"/>
    <n v="38"/>
    <n v="500"/>
    <n v="470"/>
    <n v="94"/>
    <n v="3.3"/>
    <n v="6"/>
    <s v="N.A"/>
    <s v="N.A"/>
    <s v="N.A"/>
    <s v="N.A"/>
    <s v="N.A"/>
    <s v="N.A."/>
    <s v="EDILBERTO ARIAS"/>
    <s v="ANGELA AFANADOR"/>
  </r>
  <r>
    <n v="379"/>
    <x v="12"/>
    <d v="1899-12-30T20:50:00"/>
    <x v="1"/>
    <x v="6"/>
    <n v="200118"/>
    <x v="16"/>
    <n v="19223"/>
    <n v="20"/>
    <n v="3"/>
    <n v="500"/>
    <n v="492"/>
    <n v="98.4"/>
    <n v="3"/>
    <n v="1.5999999999999943"/>
    <s v="N.A"/>
    <s v="N.A"/>
    <s v="N.A"/>
    <s v="N.A"/>
    <s v="N.A"/>
    <s v="N.A."/>
    <s v="EDILBERTO ARIAS"/>
    <s v="ANGELA AFANADOR"/>
  </r>
  <r>
    <n v="380"/>
    <x v="12"/>
    <d v="1899-12-30T09:50:00"/>
    <x v="0"/>
    <x v="0"/>
    <n v="200107"/>
    <x v="20"/>
    <n v="19225"/>
    <n v="68"/>
    <n v="44"/>
    <s v="N.A"/>
    <s v="N.A"/>
    <s v="N.A"/>
    <s v="N.A"/>
    <s v="N.A"/>
    <s v="2,5-3,0"/>
    <n v="0.56000000000000005"/>
    <n v="1.2"/>
    <n v="5.04"/>
    <n v="4.5199999999999996"/>
    <n v="88.679999999999993"/>
    <s v="SEBASTIAN BERNAL"/>
    <s v="ANGELA AFANADOR"/>
  </r>
  <r>
    <n v="381"/>
    <x v="12"/>
    <d v="1899-12-30T22:40:00"/>
    <x v="0"/>
    <x v="0"/>
    <n v="200107"/>
    <x v="20"/>
    <n v="19225"/>
    <n v="68"/>
    <n v="53"/>
    <s v="N.A"/>
    <s v="N.A"/>
    <s v="N.A"/>
    <s v="N.A"/>
    <s v="N.A"/>
    <s v="2,5-3,0"/>
    <n v="0.84"/>
    <n v="0.8"/>
    <n v="5.0999999999999996"/>
    <n v="4.4000000000000004"/>
    <n v="88.86"/>
    <s v="SEBASTIAN BERNAL"/>
    <s v="ANGELA AFANADOR"/>
  </r>
  <r>
    <n v="382"/>
    <x v="12"/>
    <d v="1899-12-30T23:05:00"/>
    <x v="1"/>
    <x v="1"/>
    <n v="200107"/>
    <x v="20"/>
    <n v="19225"/>
    <n v="68"/>
    <n v="52"/>
    <n v="500"/>
    <n v="472"/>
    <n v="94.4"/>
    <n v="3.2"/>
    <n v="5.5999999999999943"/>
    <s v="N.A"/>
    <s v="N.A"/>
    <s v="N.A"/>
    <s v="N.A"/>
    <s v="N.A"/>
    <s v="N.A."/>
    <s v="EDILBERTO ARIAS"/>
    <s v="ANGELA AFANADOR"/>
  </r>
  <r>
    <n v="383"/>
    <x v="12"/>
    <d v="1899-12-30T23:05:00"/>
    <x v="1"/>
    <x v="6"/>
    <n v="200118"/>
    <x v="16"/>
    <n v="19223"/>
    <n v="20"/>
    <n v="18"/>
    <n v="500"/>
    <n v="479"/>
    <n v="95.8"/>
    <n v="3"/>
    <n v="4.2000000000000028"/>
    <s v="N.A"/>
    <s v="N.A"/>
    <s v="N.A"/>
    <s v="N.A"/>
    <s v="N.A"/>
    <s v="N.A."/>
    <s v="EDILBERTO ARIAS"/>
    <s v="ANGELA AFANADOR"/>
  </r>
  <r>
    <n v="384"/>
    <x v="12"/>
    <d v="1899-12-30T23:40:00"/>
    <x v="0"/>
    <x v="0"/>
    <n v="200118"/>
    <x v="16"/>
    <n v="19231"/>
    <n v="10"/>
    <n v="9"/>
    <s v="N.A"/>
    <s v="N.A"/>
    <s v="N.A"/>
    <s v="N.A"/>
    <s v="N.A"/>
    <s v="2,5-3"/>
    <n v="0.28000000000000003"/>
    <n v="0.68"/>
    <n v="3.84"/>
    <n v="3.88"/>
    <n v="91.32"/>
    <s v="SEBASTIAN BERNAL"/>
    <s v="NATALIA RODRIGUEZ "/>
  </r>
  <r>
    <n v="385"/>
    <x v="13"/>
    <d v="1899-12-30T00:00:00"/>
    <x v="1"/>
    <x v="1"/>
    <n v="200118"/>
    <x v="16"/>
    <n v="19231"/>
    <n v="10"/>
    <n v="8"/>
    <n v="500"/>
    <n v="479"/>
    <n v="95.8"/>
    <s v="N.A"/>
    <n v="4.2000000000000028"/>
    <s v="N.A"/>
    <s v="N.A"/>
    <s v="N.A"/>
    <s v="N.A"/>
    <s v="N.A"/>
    <s v="N.A."/>
    <s v="FERLEY URREGO"/>
    <s v="NATALIA RODRIGUEZ "/>
  </r>
  <r>
    <n v="386"/>
    <x v="13"/>
    <d v="1899-12-30T00:30:00"/>
    <x v="0"/>
    <x v="0"/>
    <n v="200107"/>
    <x v="20"/>
    <n v="19226"/>
    <n v="68"/>
    <n v="5"/>
    <s v="N.A"/>
    <s v="N.A"/>
    <s v="N.A"/>
    <s v="N.A"/>
    <s v="N.A"/>
    <s v="2,5-3"/>
    <n v="0.4"/>
    <n v="0.92"/>
    <n v="4.4800000000000004"/>
    <n v="3.96"/>
    <n v="90.24"/>
    <s v="PAUL  RAMIREZ"/>
    <s v="NATALIA RODRIGUEZ "/>
  </r>
  <r>
    <n v="387"/>
    <x v="13"/>
    <d v="1899-12-30T01:30:00"/>
    <x v="0"/>
    <x v="0"/>
    <n v="200107"/>
    <x v="20"/>
    <n v="19226"/>
    <n v="68"/>
    <n v="23"/>
    <s v="N.A"/>
    <s v="N.A"/>
    <s v="N.A"/>
    <s v="N.A"/>
    <s v="N.A"/>
    <s v="2,5-3"/>
    <n v="0.4"/>
    <n v="1.04"/>
    <n v="4.84"/>
    <n v="4.2"/>
    <n v="89.519999999999982"/>
    <s v="PAUL  RAMIREZ"/>
    <s v="NATALIA RODRIGUEZ "/>
  </r>
  <r>
    <n v="388"/>
    <x v="13"/>
    <d v="1899-12-30T02:30:00"/>
    <x v="0"/>
    <x v="0"/>
    <n v="200107"/>
    <x v="20"/>
    <n v="19226"/>
    <n v="68"/>
    <n v="27"/>
    <s v="N.A"/>
    <s v="N.A"/>
    <s v="N.A"/>
    <s v="N.A"/>
    <s v="N.A"/>
    <s v="2,5-3"/>
    <n v="0.4"/>
    <n v="1.04"/>
    <n v="5.08"/>
    <n v="4.4800000000000004"/>
    <n v="88.999999999999986"/>
    <s v="PAUL  RAMIREZ"/>
    <s v="NATALIA RODRIGUEZ "/>
  </r>
  <r>
    <n v="389"/>
    <x v="13"/>
    <d v="1899-12-30T03:25:00"/>
    <x v="0"/>
    <x v="0"/>
    <n v="200119"/>
    <x v="11"/>
    <n v="19228"/>
    <n v="68"/>
    <n v="15"/>
    <s v="N.A"/>
    <s v="N.A"/>
    <s v="N.A"/>
    <s v="N.A"/>
    <s v="N.A"/>
    <s v="2,5-3"/>
    <n v="0.36"/>
    <n v="1.04"/>
    <n v="4.96"/>
    <n v="4.4400000000000004"/>
    <n v="89.2"/>
    <s v="PAUL  RAMIREZ"/>
    <s v="NATALIA RODRIGUEZ "/>
  </r>
  <r>
    <n v="390"/>
    <x v="13"/>
    <d v="1899-12-30T04:31:00"/>
    <x v="0"/>
    <x v="0"/>
    <n v="200119"/>
    <x v="11"/>
    <n v="19228"/>
    <n v="68"/>
    <n v="29"/>
    <s v="N.A"/>
    <s v="N.A"/>
    <s v="N.A"/>
    <s v="N.A"/>
    <s v="N.A"/>
    <s v="2,5-3"/>
    <n v="0.36"/>
    <n v="1.36"/>
    <n v="5.8"/>
    <n v="4.96"/>
    <n v="87.52000000000001"/>
    <s v="PAUL  RAMIREZ"/>
    <s v="NATALIA RODRIGUEZ "/>
  </r>
  <r>
    <n v="391"/>
    <x v="13"/>
    <d v="1899-12-30T04:40:00"/>
    <x v="1"/>
    <x v="1"/>
    <n v="200107"/>
    <x v="20"/>
    <n v="19226"/>
    <n v="68"/>
    <n v="30"/>
    <n v="500"/>
    <n v="472"/>
    <n v="94.4"/>
    <n v="3.2"/>
    <n v="5.5999999999999943"/>
    <s v="N.A"/>
    <s v="N.A"/>
    <s v="N.A"/>
    <s v="N.A"/>
    <s v="N.A"/>
    <s v="N.A."/>
    <s v="FERLEY URREGO"/>
    <s v="NATALIA RODRIGUEZ "/>
  </r>
  <r>
    <n v="392"/>
    <x v="13"/>
    <d v="1899-12-30T04:40:00"/>
    <x v="1"/>
    <x v="2"/>
    <n v="200119"/>
    <x v="11"/>
    <n v="19228"/>
    <n v="68"/>
    <n v="10"/>
    <n v="500"/>
    <n v="468"/>
    <n v="93.6"/>
    <n v="3.2"/>
    <n v="6.4000000000000057"/>
    <s v="N.A"/>
    <s v="N.A"/>
    <s v="N.A"/>
    <s v="N.A"/>
    <s v="N.A"/>
    <s v="N.A."/>
    <s v="FERLEY URREGO"/>
    <s v="NATALIA RODRIGUEZ "/>
  </r>
  <r>
    <n v="393"/>
    <x v="13"/>
    <d v="1899-12-30T05:30:00"/>
    <x v="0"/>
    <x v="0"/>
    <n v="200107"/>
    <x v="20"/>
    <n v="19226"/>
    <n v="68"/>
    <n v="48"/>
    <s v="N.A"/>
    <s v="N.A"/>
    <s v="N.A"/>
    <s v="N.A"/>
    <s v="N.A"/>
    <s v="2,5-3"/>
    <n v="0.48"/>
    <n v="1"/>
    <n v="4.68"/>
    <n v="4.6399999999999997"/>
    <n v="89.2"/>
    <s v="PAUL  RAMIREZ"/>
    <s v="NATALIA RODRIGUEZ "/>
  </r>
  <r>
    <n v="394"/>
    <x v="13"/>
    <d v="1899-12-30T05:40:00"/>
    <x v="0"/>
    <x v="0"/>
    <n v="200119"/>
    <x v="11"/>
    <n v="19228"/>
    <n v="68"/>
    <n v="34"/>
    <s v="N.A"/>
    <s v="N.A"/>
    <s v="N.A"/>
    <s v="N.A"/>
    <s v="N.A"/>
    <s v="2,5-3"/>
    <n v="0.44"/>
    <n v="1.04"/>
    <n v="4.92"/>
    <n v="4.68"/>
    <n v="88.919999999999987"/>
    <s v="PAUL  RAMIREZ"/>
    <s v="NATALIA RODRIGUEZ "/>
  </r>
  <r>
    <n v="395"/>
    <x v="13"/>
    <d v="1899-12-30T08:30:00"/>
    <x v="0"/>
    <x v="0"/>
    <n v="200107"/>
    <x v="20"/>
    <n v="19226"/>
    <n v="68"/>
    <n v="64"/>
    <s v="N.A"/>
    <s v="N.A"/>
    <s v="N.A"/>
    <s v="N.A"/>
    <s v="N.A"/>
    <s v="2,5-3,0"/>
    <n v="0.6"/>
    <n v="0.96"/>
    <n v="5.2"/>
    <n v="5"/>
    <n v="88.240000000000009"/>
    <s v="JUAN DAVID"/>
    <s v="BRAYAN HERRERA"/>
  </r>
  <r>
    <n v="396"/>
    <x v="13"/>
    <d v="1899-12-30T09:30:00"/>
    <x v="0"/>
    <x v="0"/>
    <n v="200119"/>
    <x v="11"/>
    <n v="19228"/>
    <n v="68"/>
    <n v="44"/>
    <s v="N.A"/>
    <s v="N.A"/>
    <s v="N.A"/>
    <s v="N.A"/>
    <s v="N.A"/>
    <s v="2,5-3,0"/>
    <n v="0.52"/>
    <n v="1.08"/>
    <n v="5.24"/>
    <n v="4.88"/>
    <n v="88.280000000000015"/>
    <s v="JUAN DAVID"/>
    <s v="BRAYAN HERRERA"/>
  </r>
  <r>
    <n v="397"/>
    <x v="13"/>
    <d v="1899-12-30T10:30:00"/>
    <x v="0"/>
    <x v="0"/>
    <n v="200107"/>
    <x v="20"/>
    <n v="19227"/>
    <n v="14"/>
    <n v="10"/>
    <s v="N.A"/>
    <s v="N.A"/>
    <s v="N.A"/>
    <s v="N.A"/>
    <s v="N.A"/>
    <s v="2,5-3,0"/>
    <n v="0.64"/>
    <n v="1.08"/>
    <n v="5"/>
    <n v="4.76"/>
    <n v="88.52"/>
    <s v="JUAN DAVID"/>
    <s v="BRAYAN HERRERA"/>
  </r>
  <r>
    <n v="398"/>
    <x v="13"/>
    <d v="1899-12-30T11:30:00"/>
    <x v="0"/>
    <x v="0"/>
    <n v="200119"/>
    <x v="11"/>
    <n v="19228"/>
    <n v="68"/>
    <n v="68"/>
    <s v="N.A"/>
    <s v="N.A"/>
    <s v="N.A"/>
    <s v="N.A"/>
    <s v="N.A"/>
    <s v="2,5-3,0"/>
    <n v="0.52"/>
    <n v="1"/>
    <n v="5.04"/>
    <n v="4.68"/>
    <n v="88.759999999999991"/>
    <s v="JUAN DAVID"/>
    <s v="BRAYAN HERRERA"/>
  </r>
  <r>
    <n v="399"/>
    <x v="13"/>
    <d v="1899-12-30T12:00:00"/>
    <x v="1"/>
    <x v="1"/>
    <n v="200107"/>
    <x v="20"/>
    <n v="19226"/>
    <n v="68"/>
    <n v="56"/>
    <n v="500"/>
    <n v="468"/>
    <n v="93.6"/>
    <n v="3"/>
    <n v="6.4000000000000057"/>
    <s v="N.A"/>
    <s v="N.A"/>
    <s v="N.A"/>
    <s v="N.A"/>
    <s v="N.A"/>
    <s v="N.A."/>
    <s v="MAIKOL SANCCHEZ"/>
    <s v="BRAYAN HERRERA"/>
  </r>
  <r>
    <n v="400"/>
    <x v="13"/>
    <d v="1899-12-30T12:00:00"/>
    <x v="1"/>
    <x v="2"/>
    <n v="200119"/>
    <x v="11"/>
    <n v="19228"/>
    <n v="68"/>
    <n v="46"/>
    <n v="500"/>
    <n v="472"/>
    <n v="94.4"/>
    <n v="3"/>
    <n v="5.5999999999999943"/>
    <s v="N.A"/>
    <s v="N.A"/>
    <s v="N.A"/>
    <s v="N.A"/>
    <s v="N.A"/>
    <s v="N.A."/>
    <s v="MAIKOL SANCCHEZ"/>
    <s v="BRAYAN HERRERA"/>
  </r>
  <r>
    <n v="401"/>
    <x v="13"/>
    <d v="1899-12-30T13:00:00"/>
    <x v="0"/>
    <x v="0"/>
    <n v="200086"/>
    <x v="0"/>
    <n v="19229"/>
    <n v="41"/>
    <n v="15"/>
    <s v="N.A"/>
    <s v="N.A"/>
    <s v="N.A"/>
    <s v="N.A"/>
    <s v="N.A"/>
    <s v="2,5-3,0"/>
    <n v="0.44"/>
    <n v="1"/>
    <n v="5.08"/>
    <n v="4.92"/>
    <n v="88.56"/>
    <s v="JUAN DAVID"/>
    <s v="BRAYAN HERRERA"/>
  </r>
  <r>
    <n v="402"/>
    <x v="13"/>
    <d v="1899-12-30T15:13:00"/>
    <x v="1"/>
    <x v="1"/>
    <n v="200107"/>
    <x v="20"/>
    <n v="19227"/>
    <n v="14"/>
    <n v="10"/>
    <n v="500"/>
    <n v="468"/>
    <n v="93.6"/>
    <n v="3.2"/>
    <n v="6.4000000000000057"/>
    <s v="N.A"/>
    <s v="N.A"/>
    <s v="N.A"/>
    <s v="N.A"/>
    <s v="N.A"/>
    <s v="N.A."/>
    <s v="MAIKOL SANCCHEZ"/>
    <s v="BRAYAN HERRERA"/>
  </r>
  <r>
    <n v="403"/>
    <x v="13"/>
    <d v="1899-12-30T15:50:00"/>
    <x v="0"/>
    <x v="0"/>
    <n v="200086"/>
    <x v="0"/>
    <n v="19210"/>
    <n v="41"/>
    <n v="41"/>
    <s v="N.A"/>
    <s v="N.A"/>
    <s v="N.A"/>
    <s v="N.A"/>
    <s v="N.A"/>
    <s v="2,5--3,0"/>
    <n v="0.2"/>
    <n v="1.04"/>
    <n v="5.12"/>
    <n v="4.5599999999999996"/>
    <n v="89.079999999999984"/>
    <s v="JUAN DAVID"/>
    <s v="VANESSA LOSADA"/>
  </r>
  <r>
    <n v="404"/>
    <x v="14"/>
    <d v="1899-12-30T04:48:00"/>
    <x v="0"/>
    <x v="0"/>
    <n v="200107"/>
    <x v="20"/>
    <n v="19232"/>
    <n v="68"/>
    <n v="5"/>
    <s v="N.A"/>
    <s v="N.A"/>
    <s v="N.A"/>
    <s v="N.A"/>
    <s v="N.A"/>
    <s v="2,5--3,0"/>
    <n v="0.52"/>
    <n v="1.1200000000000001"/>
    <n v="5.36"/>
    <n v="4.8899999999999997"/>
    <n v="88.11"/>
    <s v="ALEXIS TORRES"/>
    <s v="ANGELA AFANADOR"/>
  </r>
  <r>
    <n v="405"/>
    <x v="14"/>
    <d v="1899-12-30T05:20:00"/>
    <x v="1"/>
    <x v="2"/>
    <n v="200119"/>
    <x v="11"/>
    <n v="19229"/>
    <n v="41"/>
    <n v="30"/>
    <n v="500"/>
    <n v="450"/>
    <n v="90"/>
    <n v="3"/>
    <n v="10"/>
    <s v="N.A"/>
    <s v="N.A"/>
    <s v="N.A"/>
    <s v="N.A"/>
    <s v="N.A"/>
    <s v="N.A."/>
    <s v="EDILBERTO ARIAS"/>
    <s v="ANGELA AFANADOR"/>
  </r>
  <r>
    <n v="406"/>
    <x v="14"/>
    <d v="1899-12-30T05:25:00"/>
    <x v="0"/>
    <x v="0"/>
    <n v="200119"/>
    <x v="11"/>
    <n v="19234"/>
    <n v="68"/>
    <n v="16"/>
    <s v="N.A"/>
    <s v="N.A"/>
    <s v="N.A"/>
    <s v="N.A"/>
    <s v="N.A"/>
    <s v="2,5--3,0"/>
    <n v="0.56000000000000005"/>
    <n v="1.04"/>
    <n v="5.12"/>
    <n v="4.6399999999999997"/>
    <n v="88.639999999999986"/>
    <s v="ALEXIS TORRES"/>
    <s v="ANGELA AFANADOR"/>
  </r>
  <r>
    <n v="407"/>
    <x v="14"/>
    <d v="1899-12-30T06:58:00"/>
    <x v="0"/>
    <x v="0"/>
    <n v="200119"/>
    <x v="11"/>
    <n v="19234"/>
    <n v="68"/>
    <n v="27"/>
    <s v="N.A"/>
    <s v="N.A"/>
    <s v="N.A"/>
    <s v="N.A"/>
    <s v="N.A"/>
    <s v="2,5--3,0"/>
    <n v="0.52"/>
    <n v="1.1200000000000001"/>
    <n v="5.32"/>
    <n v="5.04"/>
    <n v="87.999999999999986"/>
    <s v="ALEXIS TORRES"/>
    <s v="ANGELA AFANADOR"/>
  </r>
  <r>
    <n v="408"/>
    <x v="14"/>
    <d v="1899-12-30T07:30:00"/>
    <x v="1"/>
    <x v="1"/>
    <n v="200107"/>
    <x v="20"/>
    <n v="19232"/>
    <n v="68"/>
    <n v="14"/>
    <n v="500"/>
    <n v="470"/>
    <n v="94"/>
    <n v="3.4"/>
    <n v="6"/>
    <s v="N.A"/>
    <s v="N.A"/>
    <s v="N.A"/>
    <s v="N.A"/>
    <s v="N.A"/>
    <s v="N.A."/>
    <s v="EDILBERTO ARIAS"/>
    <s v="ANGELA AFANADOR"/>
  </r>
  <r>
    <n v="407"/>
    <x v="14"/>
    <d v="1899-12-30T07:30:00"/>
    <x v="1"/>
    <x v="2"/>
    <n v="200119"/>
    <x v="11"/>
    <n v="19234"/>
    <n v="68"/>
    <n v="22"/>
    <n v="500"/>
    <n v="473"/>
    <n v="94.6"/>
    <n v="3"/>
    <n v="5.4000000000000057"/>
    <s v="N.A"/>
    <s v="N.A"/>
    <s v="N.A"/>
    <s v="N.A"/>
    <s v="N.A"/>
    <s v="N.A."/>
    <s v="EDILBERTO ARIAS"/>
    <s v="ANGELA AFANADOR"/>
  </r>
  <r>
    <n v="407"/>
    <x v="14"/>
    <d v="1899-12-30T09:00:00"/>
    <x v="0"/>
    <x v="0"/>
    <n v="200119"/>
    <x v="11"/>
    <n v="19234"/>
    <n v="68"/>
    <n v="42"/>
    <s v="N.A"/>
    <s v="N.A"/>
    <s v="N.A"/>
    <s v="N.A"/>
    <s v="N.A"/>
    <s v="2,5-3,0"/>
    <n v="0.6"/>
    <n v="1.1599999999999999"/>
    <n v="5.24"/>
    <n v="4.96"/>
    <n v="88.04000000000002"/>
    <s v="JUAN DAVID"/>
    <s v="BRAYAN HERRERA"/>
  </r>
  <r>
    <n v="408"/>
    <x v="14"/>
    <d v="1899-12-30T10:00:00"/>
    <x v="0"/>
    <x v="0"/>
    <n v="200107"/>
    <x v="20"/>
    <n v="19232"/>
    <n v="68"/>
    <n v="50"/>
    <s v="N.A"/>
    <s v="N.A"/>
    <s v="N.A"/>
    <s v="N.A"/>
    <s v="N.A"/>
    <s v="2,5-3,0"/>
    <n v="0.72"/>
    <n v="1.08"/>
    <n v="5.64"/>
    <n v="4.96"/>
    <n v="87.600000000000009"/>
    <s v="JUAN DAVID"/>
    <s v="BRAYAN HERRERA"/>
  </r>
  <r>
    <n v="409"/>
    <x v="14"/>
    <d v="1899-12-30T11:00:00"/>
    <x v="0"/>
    <x v="0"/>
    <n v="200119"/>
    <x v="11"/>
    <n v="19234"/>
    <n v="68"/>
    <n v="65"/>
    <s v="N.A"/>
    <s v="N.A"/>
    <s v="N.A"/>
    <s v="N.A"/>
    <s v="N.A"/>
    <s v="2,5-3,0"/>
    <n v="0.44"/>
    <n v="1.24"/>
    <n v="5.56"/>
    <n v="4.72"/>
    <n v="88.04"/>
    <s v="JUAN DAVID"/>
    <s v="BRAYAN HERRERA"/>
  </r>
  <r>
    <n v="410"/>
    <x v="14"/>
    <d v="1899-12-30T11:40:00"/>
    <x v="0"/>
    <x v="0"/>
    <n v="200107"/>
    <x v="20"/>
    <n v="19232"/>
    <n v="68"/>
    <n v="68"/>
    <s v="N.A"/>
    <s v="N.A"/>
    <s v="N.A"/>
    <s v="N.A"/>
    <s v="N.A"/>
    <s v="2,5-3,0"/>
    <n v="0.56000000000000005"/>
    <n v="1.32"/>
    <n v="5.96"/>
    <n v="5.72"/>
    <n v="86.440000000000012"/>
    <s v="JUAN DAVID"/>
    <s v="BRAYAN HERRERA"/>
  </r>
  <r>
    <n v="411"/>
    <x v="14"/>
    <d v="1899-12-30T12:40:00"/>
    <x v="1"/>
    <x v="1"/>
    <n v="200119"/>
    <x v="11"/>
    <n v="19234"/>
    <n v="68"/>
    <n v="60"/>
    <n v="500"/>
    <n v="470"/>
    <n v="94"/>
    <n v="3.4"/>
    <n v="6"/>
    <s v="N.A"/>
    <s v="N.A"/>
    <s v="N.A"/>
    <s v="N.A"/>
    <s v="N.A"/>
    <s v="N.A."/>
    <s v="FERLEY URREGO"/>
    <s v="BRAYAN HERRERA"/>
  </r>
  <r>
    <n v="412"/>
    <x v="14"/>
    <d v="1899-12-30T12:40:00"/>
    <x v="1"/>
    <x v="2"/>
    <n v="200107"/>
    <x v="20"/>
    <n v="19232"/>
    <n v="68"/>
    <n v="52"/>
    <n v="500"/>
    <n v="470"/>
    <n v="94"/>
    <n v="3.3"/>
    <n v="6"/>
    <s v="N.A"/>
    <s v="N.A"/>
    <s v="N.A"/>
    <s v="N.A"/>
    <s v="N.A"/>
    <s v="N.A."/>
    <s v="FERLEY URREGO"/>
    <s v="BRAYAN HERRERA"/>
  </r>
  <r>
    <n v="413"/>
    <x v="14"/>
    <d v="1899-12-30T13:40:00"/>
    <x v="0"/>
    <x v="0"/>
    <n v="200107"/>
    <x v="20"/>
    <n v="19233"/>
    <n v="55"/>
    <n v="23"/>
    <s v="N.A"/>
    <s v="N.A"/>
    <s v="N.A"/>
    <s v="N.A"/>
    <s v="N.A"/>
    <s v="2,5-3,0"/>
    <n v="0.16"/>
    <n v="0.36"/>
    <n v="4.3600000000000003"/>
    <n v="5.76"/>
    <n v="89.36"/>
    <s v="JUAN DAVID"/>
    <s v="BRAYAN HERRERA"/>
  </r>
  <r>
    <n v="414"/>
    <x v="14"/>
    <d v="1899-12-30T14:40:00"/>
    <x v="0"/>
    <x v="0"/>
    <n v="200086"/>
    <x v="0"/>
    <n v="19235"/>
    <n v="14"/>
    <n v="14"/>
    <s v="N.A"/>
    <s v="N.A"/>
    <s v="N.A"/>
    <s v="N.A"/>
    <s v="N.A"/>
    <s v="2,5-3,0"/>
    <n v="0.12"/>
    <n v="0.16"/>
    <n v="3.36"/>
    <n v="4.68"/>
    <n v="91.68"/>
    <s v="JUAN DAVID"/>
    <s v="BRAYAN HERRERA"/>
  </r>
  <r>
    <n v="415"/>
    <x v="14"/>
    <d v="1899-12-30T15:00:00"/>
    <x v="1"/>
    <x v="1"/>
    <n v="200107"/>
    <x v="20"/>
    <n v="19233"/>
    <n v="55"/>
    <n v="5"/>
    <n v="500"/>
    <n v="473"/>
    <n v="94.6"/>
    <n v="3.5"/>
    <n v="5.4000000000000057"/>
    <s v="N.A"/>
    <s v="N.A"/>
    <s v="N.A"/>
    <s v="N.A"/>
    <s v="N.A"/>
    <s v="N.A."/>
    <s v="DANIEL PASTRAN "/>
    <s v="BRAYAN HERRERA"/>
  </r>
  <r>
    <n v="416"/>
    <x v="14"/>
    <d v="1899-12-30T15:00:00"/>
    <x v="1"/>
    <x v="2"/>
    <n v="200086"/>
    <x v="0"/>
    <n v="19235"/>
    <n v="14"/>
    <n v="5"/>
    <n v="500"/>
    <n v="475"/>
    <n v="95"/>
    <n v="3.2"/>
    <n v="5"/>
    <s v="N.A"/>
    <s v="N.A"/>
    <s v="N.A"/>
    <s v="N.A"/>
    <s v="N.A"/>
    <s v="N.A."/>
    <s v="DANIEL PASTRAN "/>
    <s v="BRAYAN HERRERA"/>
  </r>
  <r>
    <n v="417"/>
    <x v="14"/>
    <d v="1899-12-30T16:00:00"/>
    <x v="0"/>
    <x v="0"/>
    <n v="200107"/>
    <x v="20"/>
    <n v="19233"/>
    <n v="55"/>
    <n v="46"/>
    <s v="N.A"/>
    <s v="N.A"/>
    <s v="N.A"/>
    <s v="N.A"/>
    <s v="N.A"/>
    <s v="2,5--3,0"/>
    <n v="1.32"/>
    <n v="1.6"/>
    <n v="7.6"/>
    <n v="5.32"/>
    <n v="84.160000000000025"/>
    <s v="PAUL  RAMIREZ"/>
    <s v="VANESSA LOSADA"/>
  </r>
  <r>
    <n v="418"/>
    <x v="14"/>
    <d v="1899-12-30T17:20:00"/>
    <x v="0"/>
    <x v="0"/>
    <n v="200103"/>
    <x v="21"/>
    <n v="19238"/>
    <n v="44"/>
    <n v="1"/>
    <s v="N.A"/>
    <s v="N.A"/>
    <s v="N.A"/>
    <s v="N.A"/>
    <s v="N.A"/>
    <s v="2,5--3,0"/>
    <n v="0.44"/>
    <n v="0.96"/>
    <n v="4.5999999999999996"/>
    <n v="4.5999999999999996"/>
    <n v="89.40000000000002"/>
    <s v="PAUL  RAMIREZ"/>
    <s v="VANESSA LOSADA"/>
  </r>
  <r>
    <n v="419"/>
    <x v="14"/>
    <d v="1899-12-30T18:00:00"/>
    <x v="1"/>
    <x v="1"/>
    <n v="200107"/>
    <x v="20"/>
    <n v="19233"/>
    <n v="55"/>
    <n v="45"/>
    <n v="500"/>
    <n v="465"/>
    <n v="93"/>
    <n v="3"/>
    <n v="7"/>
    <s v="N.A"/>
    <s v="N.A"/>
    <s v="N.A"/>
    <s v="N.A"/>
    <s v="N.A"/>
    <s v="N.A."/>
    <s v="JOHAN"/>
    <s v="VANESSA LOSADA"/>
  </r>
  <r>
    <n v="420"/>
    <x v="14"/>
    <d v="1899-12-30T18:00:00"/>
    <x v="1"/>
    <x v="2"/>
    <n v="200107"/>
    <x v="20"/>
    <n v="19233"/>
    <n v="55"/>
    <n v="45"/>
    <n v="500"/>
    <n v="470"/>
    <n v="94"/>
    <n v="3.1"/>
    <n v="6"/>
    <s v="N.A"/>
    <s v="N.A"/>
    <s v="N.A"/>
    <s v="N.A"/>
    <s v="N.A"/>
    <s v="N.A."/>
    <s v="JOHAN"/>
    <s v="VANESSA LOSADA"/>
  </r>
  <r>
    <n v="421"/>
    <x v="14"/>
    <d v="1899-12-30T18:20:00"/>
    <x v="0"/>
    <x v="0"/>
    <n v="200103"/>
    <x v="21"/>
    <n v="19238"/>
    <n v="44"/>
    <n v="10"/>
    <s v="N.A"/>
    <s v="N.A"/>
    <s v="N.A"/>
    <s v="N.A"/>
    <s v="N.A"/>
    <s v="2,0-2,5-3,0"/>
    <n v="0"/>
    <n v="0.04"/>
    <n v="2.64"/>
    <n v="4.6399999999999997"/>
    <n v="92.679999999999993"/>
    <s v="PAUL  RAMIREZ"/>
    <s v="VANESSA LOSADA"/>
  </r>
  <r>
    <n v="422"/>
    <x v="14"/>
    <d v="1899-12-30T19:20:00"/>
    <x v="0"/>
    <x v="0"/>
    <n v="200099"/>
    <x v="22"/>
    <n v="19237"/>
    <n v="13"/>
    <n v="6"/>
    <s v="N.A"/>
    <s v="N.A"/>
    <s v="N.A"/>
    <s v="N.A"/>
    <s v="N.A"/>
    <s v="2,0-2,5-3,0"/>
    <n v="0.36"/>
    <n v="0.84"/>
    <n v="4.3600000000000003"/>
    <n v="4"/>
    <n v="90.44"/>
    <s v="PAUL  RAMIREZ"/>
    <s v="VANESSA LOSADA"/>
  </r>
  <r>
    <n v="423"/>
    <x v="14"/>
    <d v="1899-12-30T20:10:00"/>
    <x v="0"/>
    <x v="0"/>
    <n v="200099"/>
    <x v="22"/>
    <n v="19237"/>
    <n v="13"/>
    <n v="13"/>
    <s v="N.A"/>
    <s v="N.A"/>
    <s v="N.A"/>
    <s v="N.A"/>
    <s v="N.A"/>
    <s v="2,0-2,5-3,0"/>
    <n v="0.32"/>
    <n v="0.72"/>
    <n v="4.32"/>
    <n v="4.12"/>
    <n v="90.52000000000001"/>
    <s v="PAUL  RAMIREZ"/>
    <s v="VANESSA LOSADA"/>
  </r>
  <r>
    <n v="424"/>
    <x v="14"/>
    <d v="1899-12-30T20:50:00"/>
    <x v="1"/>
    <x v="1"/>
    <n v="200099"/>
    <x v="22"/>
    <n v="19237"/>
    <n v="13"/>
    <n v="10"/>
    <n v="500"/>
    <n v="460"/>
    <n v="92"/>
    <n v="3.1"/>
    <n v="8"/>
    <s v="N.A"/>
    <s v="N.A"/>
    <s v="N.A"/>
    <s v="N.A"/>
    <s v="N.A"/>
    <s v="N.A."/>
    <s v="JOHAN"/>
    <s v="VANESSA LOSADA"/>
  </r>
  <r>
    <n v="425"/>
    <x v="14"/>
    <d v="1899-12-30T20:50:00"/>
    <x v="1"/>
    <x v="6"/>
    <n v="200103"/>
    <x v="21"/>
    <n v="19238"/>
    <n v="44"/>
    <n v="30"/>
    <n v="500"/>
    <n v="478"/>
    <n v="95.6"/>
    <n v="3"/>
    <n v="4.4000000000000057"/>
    <s v="N.A"/>
    <s v="N.A"/>
    <s v="N.A"/>
    <s v="N.A"/>
    <s v="N.A"/>
    <s v="N.A."/>
    <s v="JOHAN"/>
    <s v="VANESSA LOSADA"/>
  </r>
  <r>
    <n v="426"/>
    <x v="14"/>
    <d v="1899-12-30T21:30:00"/>
    <x v="0"/>
    <x v="0"/>
    <n v="200103"/>
    <x v="21"/>
    <n v="19238"/>
    <n v="44"/>
    <n v="44"/>
    <s v="N.A"/>
    <s v="N.A"/>
    <s v="N.A"/>
    <s v="N.A"/>
    <s v="N.A"/>
    <s v="2,0--2,5--3,0"/>
    <n v="0.48"/>
    <n v="0.41"/>
    <n v="4.34"/>
    <n v="4.6399999999999997"/>
    <n v="90.13"/>
    <s v="PAUL  RAMIREZ"/>
    <s v="VANESSA LOSADA"/>
  </r>
  <r>
    <n v="427"/>
    <x v="14"/>
    <d v="1899-12-30T22:00:00"/>
    <x v="1"/>
    <x v="1"/>
    <n v="200099"/>
    <x v="22"/>
    <n v="19239"/>
    <n v="58"/>
    <n v="8"/>
    <n v="500"/>
    <n v="461"/>
    <n v="92.2"/>
    <n v="4"/>
    <n v="7.7999999999999972"/>
    <s v="N.A"/>
    <s v="N.A"/>
    <s v="N.A"/>
    <s v="N.A"/>
    <s v="N.A"/>
    <s v="N.A."/>
    <s v="JOHAN"/>
    <s v="VANESSA LOSADA"/>
  </r>
  <r>
    <n v="428"/>
    <x v="14"/>
    <d v="1899-12-30T22:00:00"/>
    <x v="1"/>
    <x v="6"/>
    <n v="200107"/>
    <x v="20"/>
    <n v="19238"/>
    <n v="44"/>
    <n v="40"/>
    <n v="500"/>
    <n v="480"/>
    <n v="96"/>
    <n v="3.1"/>
    <n v="4"/>
    <s v="N.A"/>
    <s v="N.A"/>
    <s v="N.A"/>
    <s v="N.A"/>
    <s v="N.A"/>
    <s v="N.A."/>
    <s v="JOHAN"/>
    <s v="VANESSA LOSADA"/>
  </r>
  <r>
    <n v="429"/>
    <x v="14"/>
    <d v="1899-12-30T22:30:00"/>
    <x v="0"/>
    <x v="0"/>
    <n v="200099"/>
    <x v="22"/>
    <n v="19239"/>
    <n v="58"/>
    <n v="13"/>
    <s v="N.A"/>
    <s v="N.A"/>
    <s v="N.A"/>
    <s v="N.A"/>
    <s v="N.A"/>
    <s v="2,0-2,5-3,0"/>
    <n v="0.28000000000000003"/>
    <n v="0.64"/>
    <n v="3.88"/>
    <n v="4.16"/>
    <n v="91.04"/>
    <s v="PAUL  RAMIREZ"/>
    <s v="VANESSA LOSADA"/>
  </r>
  <r>
    <n v="430"/>
    <x v="14"/>
    <d v="1899-12-30T23:30:00"/>
    <x v="1"/>
    <x v="1"/>
    <n v="200099"/>
    <x v="22"/>
    <n v="19239"/>
    <n v="58"/>
    <n v="12"/>
    <n v="500"/>
    <n v="455"/>
    <n v="91"/>
    <n v="4"/>
    <n v="9"/>
    <s v="N.A"/>
    <s v="N.A"/>
    <s v="N.A"/>
    <s v="N.A"/>
    <s v="N.A"/>
    <s v="N.A."/>
    <s v="JOHAN"/>
    <s v="VANESSA LOSADA"/>
  </r>
  <r>
    <n v="431"/>
    <x v="14"/>
    <d v="1899-12-30T23:30:00"/>
    <x v="1"/>
    <x v="6"/>
    <n v="200103"/>
    <x v="21"/>
    <n v="19238"/>
    <n v="44"/>
    <n v="44"/>
    <n v="500"/>
    <n v="475"/>
    <n v="95"/>
    <n v="3.1"/>
    <n v="5"/>
    <s v="N.A"/>
    <s v="N.A"/>
    <s v="N.A"/>
    <s v="N.A"/>
    <s v="N.A"/>
    <s v="N.A."/>
    <s v="JOHAN"/>
    <s v="VANESSA LOSADA"/>
  </r>
  <r>
    <n v="432"/>
    <x v="15"/>
    <d v="1899-12-30T00:55:00"/>
    <x v="0"/>
    <x v="0"/>
    <n v="200103"/>
    <x v="21"/>
    <n v="19240"/>
    <n v="13"/>
    <n v="13"/>
    <s v="N.A"/>
    <s v="N.A"/>
    <s v="N.A"/>
    <s v="N.A"/>
    <s v="N.A"/>
    <s v="2,5 -- 3"/>
    <n v="0.64"/>
    <n v="0.88"/>
    <n v="4.1399999999999997"/>
    <n v="4.12"/>
    <n v="90.22"/>
    <s v="ALEXIS TORRES"/>
    <s v="ANGELA AFANADOR"/>
  </r>
  <r>
    <n v="433"/>
    <x v="15"/>
    <d v="1899-12-30T01:40:00"/>
    <x v="0"/>
    <x v="0"/>
    <n v="200099"/>
    <x v="22"/>
    <n v="19239"/>
    <n v="58"/>
    <n v="44"/>
    <s v="N.A"/>
    <s v="N.A"/>
    <s v="N.A"/>
    <s v="N.A"/>
    <s v="N.A"/>
    <s v="2,5 -- 3"/>
    <n v="0.36"/>
    <n v="0.72"/>
    <n v="4"/>
    <n v="3.84"/>
    <n v="91.08"/>
    <s v="ALEXIS TORRES"/>
    <s v="ANGELA AFANADOR"/>
  </r>
  <r>
    <n v="434"/>
    <x v="15"/>
    <d v="1899-12-30T01:50:00"/>
    <x v="1"/>
    <x v="1"/>
    <n v="200099"/>
    <x v="22"/>
    <n v="19239"/>
    <n v="58"/>
    <n v="28"/>
    <n v="500"/>
    <n v="450"/>
    <n v="90"/>
    <n v="3.5"/>
    <n v="10"/>
    <s v="N.A"/>
    <s v="N.A"/>
    <s v="N.A"/>
    <s v="N.A"/>
    <s v="N.A"/>
    <s v="N.A."/>
    <s v="EDILBERTO ARIAS"/>
    <s v="ANGELA AFANADOR"/>
  </r>
  <r>
    <n v="435"/>
    <x v="15"/>
    <d v="1899-12-30T01:50:00"/>
    <x v="1"/>
    <x v="6"/>
    <n v="200103"/>
    <x v="21"/>
    <n v="19240"/>
    <n v="13"/>
    <n v="6"/>
    <n v="500"/>
    <n v="470"/>
    <n v="94"/>
    <n v="3"/>
    <n v="6"/>
    <s v="N.A"/>
    <s v="N.A"/>
    <s v="N.A"/>
    <s v="N.A"/>
    <s v="N.A"/>
    <s v="N.A."/>
    <s v="EDILBERTO ARIAS"/>
    <s v="ANGELA AFANADOR"/>
  </r>
  <r>
    <n v="436"/>
    <x v="15"/>
    <d v="1899-12-30T03:58:00"/>
    <x v="0"/>
    <x v="0"/>
    <n v="200086"/>
    <x v="0"/>
    <n v="19230"/>
    <n v="55"/>
    <n v="12"/>
    <s v="N.A"/>
    <s v="N.A"/>
    <s v="N.A"/>
    <s v="N.A"/>
    <s v="N.A"/>
    <s v="2,5 -- 3"/>
    <n v="0.56000000000000005"/>
    <n v="0.96"/>
    <n v="4.04"/>
    <n v="4.5199999999999996"/>
    <n v="89.92"/>
    <s v="ALEXIS TORRES"/>
    <s v="ANGELA AFANADOR"/>
  </r>
  <r>
    <n v="437"/>
    <x v="15"/>
    <d v="1899-12-30T04:58:00"/>
    <x v="0"/>
    <x v="0"/>
    <n v="200086"/>
    <x v="23"/>
    <n v="19230"/>
    <n v="55"/>
    <n v="28"/>
    <s v="N.A"/>
    <s v="N.A"/>
    <s v="N.A"/>
    <s v="N.A"/>
    <s v="N.A"/>
    <s v="2,5 -- 3"/>
    <n v="0.6"/>
    <n v="0.92"/>
    <n v="4.24"/>
    <n v="4.5599999999999996"/>
    <n v="89.68"/>
    <s v="ALEXIS TORRES"/>
    <s v="ANGELA AFANADOR"/>
  </r>
  <r>
    <n v="438"/>
    <x v="15"/>
    <d v="1899-12-30T05:00:00"/>
    <x v="1"/>
    <x v="1"/>
    <n v="200099"/>
    <x v="24"/>
    <n v="19239"/>
    <n v="58"/>
    <n v="52"/>
    <n v="500"/>
    <n v="475"/>
    <n v="95"/>
    <n v="3.6"/>
    <n v="5"/>
    <s v="N.A"/>
    <s v="N.A"/>
    <s v="N.A"/>
    <s v="N.A"/>
    <s v="N.A"/>
    <s v="N.A."/>
    <s v="EDILBERTO ARIAS"/>
    <s v="ANGELA AFANADOR"/>
  </r>
  <r>
    <n v="439"/>
    <x v="15"/>
    <d v="1899-12-30T05:00:00"/>
    <x v="1"/>
    <x v="2"/>
    <n v="200086"/>
    <x v="0"/>
    <n v="19230"/>
    <n v="55"/>
    <n v="9"/>
    <n v="500"/>
    <n v="470"/>
    <n v="94"/>
    <n v="3"/>
    <n v="6"/>
    <s v="N.A"/>
    <s v="N.A"/>
    <s v="N.A"/>
    <s v="N.A"/>
    <s v="N.A"/>
    <s v="N.A."/>
    <s v="EDILBERTO ARIAS"/>
    <s v="ANGELA AFANADOR"/>
  </r>
  <r>
    <n v="440"/>
    <x v="15"/>
    <d v="1899-12-30T05:58:00"/>
    <x v="0"/>
    <x v="0"/>
    <n v="200102"/>
    <x v="25"/>
    <n v="19245"/>
    <n v="4"/>
    <n v="3"/>
    <s v="N.A"/>
    <s v="N.A"/>
    <s v="N.A"/>
    <s v="N.A"/>
    <s v="N.A"/>
    <s v="2,5 -- 3"/>
    <n v="0.32"/>
    <n v="0.64"/>
    <n v="4.5599999999999996"/>
    <n v="4.3600000000000003"/>
    <n v="90.12"/>
    <s v="ALEXIS TORRES"/>
    <s v="ANGELA AFANADOR"/>
  </r>
  <r>
    <n v="441"/>
    <x v="15"/>
    <d v="1899-12-30T07:45:00"/>
    <x v="1"/>
    <x v="1"/>
    <n v="200102"/>
    <x v="25"/>
    <n v="19245"/>
    <n v="4"/>
    <n v="3"/>
    <n v="500"/>
    <n v="450"/>
    <n v="90"/>
    <n v="3.9"/>
    <n v="10"/>
    <s v="N.A"/>
    <s v="N.A"/>
    <s v="N.A"/>
    <s v="N.A"/>
    <s v="N.A"/>
    <s v="N.A."/>
    <s v="EDILBERTO ARIAS"/>
    <s v="ANGELA AFANADOR"/>
  </r>
  <r>
    <n v="442"/>
    <x v="15"/>
    <d v="1899-12-30T07:45:00"/>
    <x v="1"/>
    <x v="2"/>
    <n v="200086"/>
    <x v="0"/>
    <n v="19230"/>
    <n v="55"/>
    <n v="23"/>
    <n v="500"/>
    <n v="464"/>
    <n v="92.8"/>
    <n v="3"/>
    <n v="7.2000000000000028"/>
    <s v="N.A"/>
    <s v="N.A"/>
    <s v="N.A"/>
    <s v="N.A"/>
    <s v="N.A"/>
    <s v="N.A."/>
    <s v="EDILBERTO ARIAS"/>
    <s v="ANGELA AFANADOR"/>
  </r>
  <r>
    <n v="443"/>
    <x v="15"/>
    <d v="1899-12-30T07:40:00"/>
    <x v="0"/>
    <x v="0"/>
    <n v="200097"/>
    <x v="14"/>
    <n v="19241"/>
    <n v="7"/>
    <n v="6"/>
    <s v="N.A"/>
    <s v="N.A"/>
    <s v="N.A"/>
    <s v="N.A"/>
    <s v="N.A"/>
    <s v="2,5 -- 3"/>
    <n v="0.52"/>
    <n v="0.92"/>
    <n v="4.04"/>
    <n v="4.2"/>
    <n v="90.32"/>
    <s v="ALEXIS TORRES"/>
    <s v="ANGELA AFANADOR"/>
  </r>
  <r>
    <n v="444"/>
    <x v="15"/>
    <d v="1899-12-30T08:20:00"/>
    <x v="0"/>
    <x v="0"/>
    <n v="200108"/>
    <x v="26"/>
    <n v="19242"/>
    <n v="9"/>
    <n v="9"/>
    <s v="N.A"/>
    <s v="N.A"/>
    <s v="N.A"/>
    <s v="N.A"/>
    <s v="N.A"/>
    <s v="2,5-3,0"/>
    <n v="0.32"/>
    <n v="0.8"/>
    <n v="4.16"/>
    <n v="4.5999999999999996"/>
    <n v="90.120000000000019"/>
    <s v="JUAN DAVID"/>
    <s v="BRAYAN HERRERA"/>
  </r>
  <r>
    <n v="445"/>
    <x v="15"/>
    <d v="1899-12-30T09:50:00"/>
    <x v="1"/>
    <x v="1"/>
    <n v="200108"/>
    <x v="26"/>
    <n v="19242"/>
    <n v="9"/>
    <n v="4"/>
    <n v="500"/>
    <n v="470"/>
    <n v="94"/>
    <n v="3.4"/>
    <n v="6"/>
    <s v="N.A"/>
    <s v="N.A"/>
    <s v="N.A"/>
    <s v="N.A"/>
    <s v="N.A"/>
    <s v="N.A."/>
    <s v="DANIEL PASTRAN "/>
    <s v="BRAYAN HERRERA"/>
  </r>
  <r>
    <n v="446"/>
    <x v="15"/>
    <d v="1899-12-30T09:50:00"/>
    <x v="1"/>
    <x v="2"/>
    <n v="200120"/>
    <x v="15"/>
    <n v="19246"/>
    <n v="41"/>
    <n v="8"/>
    <n v="500"/>
    <n v="470"/>
    <n v="94"/>
    <n v="3"/>
    <n v="6"/>
    <s v="N.A"/>
    <s v="N.A"/>
    <s v="N.A"/>
    <s v="N.A"/>
    <s v="N.A"/>
    <s v="N.A."/>
    <s v="DANIEL PASTRAN "/>
    <s v="BRAYAN HERRERA"/>
  </r>
  <r>
    <n v="447"/>
    <x v="15"/>
    <d v="1899-12-30T09:40:00"/>
    <x v="0"/>
    <x v="0"/>
    <n v="200106"/>
    <x v="17"/>
    <n v="19243"/>
    <n v="68"/>
    <n v="6"/>
    <s v="N.A"/>
    <s v="N.A"/>
    <s v="N.A"/>
    <s v="N.A"/>
    <s v="N.A"/>
    <s v="2,5-3,0"/>
    <n v="0.92"/>
    <n v="1.1599999999999999"/>
    <n v="4.4400000000000004"/>
    <n v="4.16"/>
    <n v="89.320000000000007"/>
    <s v="JUAN DAVID"/>
    <s v="BRAYAN HERRERA"/>
  </r>
  <r>
    <n v="448"/>
    <x v="15"/>
    <d v="1899-12-30T11:05:00"/>
    <x v="0"/>
    <x v="0"/>
    <n v="200120"/>
    <x v="15"/>
    <n v="19246"/>
    <n v="27"/>
    <n v="26"/>
    <s v="N.A"/>
    <s v="N.A"/>
    <s v="N.A"/>
    <s v="N.A"/>
    <s v="N.A"/>
    <s v="2,5-3,0"/>
    <n v="0.72"/>
    <n v="1.1200000000000001"/>
    <n v="4.84"/>
    <n v="4.4000000000000004"/>
    <n v="88.919999999999987"/>
    <s v="JUAN DAVID"/>
    <s v="BRAYAN HERRERA"/>
  </r>
  <r>
    <n v="449"/>
    <x v="15"/>
    <d v="1899-12-30T12:00:00"/>
    <x v="0"/>
    <x v="0"/>
    <n v="200106"/>
    <x v="17"/>
    <n v="19293"/>
    <n v="68"/>
    <n v="25"/>
    <s v="N.A"/>
    <s v="N.A"/>
    <s v="N.A"/>
    <s v="N.A"/>
    <s v="N.A"/>
    <s v="2,5-3,0"/>
    <n v="0.68"/>
    <n v="0.92"/>
    <n v="4.84"/>
    <n v="5"/>
    <n v="88.559999999999988"/>
    <s v="JUAN DAVID"/>
    <s v="BRAYAN HERRERA"/>
  </r>
  <r>
    <n v="450"/>
    <x v="15"/>
    <d v="1899-12-30T12:10:00"/>
    <x v="1"/>
    <x v="1"/>
    <n v="200106"/>
    <x v="17"/>
    <n v="19243"/>
    <n v="68"/>
    <n v="8"/>
    <n v="500"/>
    <n v="471"/>
    <n v="94.2"/>
    <n v="3.4"/>
    <n v="5.7999999999999972"/>
    <s v="N.A"/>
    <s v="N.A"/>
    <s v="N.A"/>
    <s v="N.A"/>
    <s v="N.A"/>
    <s v="N.A."/>
    <s v="DANIEL PASTRAN "/>
    <s v="BRAYAN HERRERA"/>
  </r>
  <r>
    <n v="451"/>
    <x v="15"/>
    <d v="1899-12-30T12:10:00"/>
    <x v="1"/>
    <x v="2"/>
    <n v="200120"/>
    <x v="15"/>
    <n v="19246"/>
    <n v="41"/>
    <n v="20"/>
    <n v="500"/>
    <n v="470"/>
    <n v="94"/>
    <n v="3.2"/>
    <n v="6"/>
    <s v="N.A"/>
    <s v="N.A"/>
    <s v="N.A"/>
    <s v="N.A"/>
    <s v="N.A"/>
    <s v="N.A."/>
    <s v="DANIEL PASTRAN "/>
    <s v="BRAYAN HERRERA"/>
  </r>
  <r>
    <n v="452"/>
    <x v="15"/>
    <d v="1899-12-30T13:50:00"/>
    <x v="0"/>
    <x v="0"/>
    <n v="200106"/>
    <x v="17"/>
    <n v="19243"/>
    <n v="68"/>
    <n v="52"/>
    <s v="N.A"/>
    <s v="N.A"/>
    <s v="N.A"/>
    <s v="N.A"/>
    <s v="N.A"/>
    <s v="2,5-3,0"/>
    <n v="0.72"/>
    <n v="1.08"/>
    <n v="4.04"/>
    <n v="4.4800000000000004"/>
    <n v="89.679999999999993"/>
    <s v="JUAN DAVID"/>
    <s v="BRAYAN HERRERA"/>
  </r>
  <r>
    <n v="453"/>
    <x v="15"/>
    <d v="1899-12-30T14:50:00"/>
    <x v="0"/>
    <x v="0"/>
    <n v="200106"/>
    <x v="17"/>
    <n v="19243"/>
    <n v="68"/>
    <n v="66"/>
    <s v="N.A"/>
    <s v="N.A"/>
    <s v="N.A"/>
    <s v="N.A"/>
    <s v="N.A"/>
    <s v="2,5-3,0"/>
    <n v="0.92"/>
    <n v="1"/>
    <n v="4.28"/>
    <n v="4.4800000000000004"/>
    <n v="89.32"/>
    <s v="JUAN DAVID"/>
    <s v="BRAYAN HERRERA"/>
  </r>
  <r>
    <n v="454"/>
    <x v="15"/>
    <d v="1899-12-30T14:50:00"/>
    <x v="1"/>
    <x v="1"/>
    <n v="200106"/>
    <x v="17"/>
    <n v="19243"/>
    <n v="68"/>
    <n v="28"/>
    <n v="500"/>
    <n v="471"/>
    <n v="94.2"/>
    <n v="3.3"/>
    <n v="5.7999999999999972"/>
    <s v="N.A"/>
    <s v="N.A"/>
    <s v="N.A"/>
    <s v="N.A"/>
    <s v="N.A"/>
    <s v="N.A."/>
    <s v="DANIEL PASTRAN "/>
    <s v="BRAYAN HERRERA"/>
  </r>
  <r>
    <n v="455"/>
    <x v="15"/>
    <d v="1899-12-30T14:50:00"/>
    <x v="1"/>
    <x v="2"/>
    <n v="200106"/>
    <x v="17"/>
    <n v="19243"/>
    <n v="68"/>
    <n v="28"/>
    <n v="500"/>
    <n v="471"/>
    <n v="94.2"/>
    <n v="3.2"/>
    <n v="5.7999999999999972"/>
    <s v="N.A"/>
    <s v="N.A"/>
    <s v="N.A"/>
    <s v="N.A"/>
    <s v="N.A"/>
    <s v="N.A."/>
    <s v="DANIEL PASTRAN "/>
    <s v="BRAYAN HERRERA"/>
  </r>
  <r>
    <n v="456"/>
    <x v="15"/>
    <d v="1899-12-30T15:50:00"/>
    <x v="0"/>
    <x v="0"/>
    <n v="200106"/>
    <x v="17"/>
    <n v="19244"/>
    <n v="26"/>
    <n v="14"/>
    <s v="N.A"/>
    <s v="N.A"/>
    <s v="N.A"/>
    <s v="N.A"/>
    <s v="N.A"/>
    <s v="2,5--3,0"/>
    <n v="0.64"/>
    <n v="1.04"/>
    <n v="4.5599999999999996"/>
    <n v="4.4000000000000004"/>
    <n v="89.359999999999985"/>
    <s v="JUAN DAVID"/>
    <s v="VANESSA LOSADA"/>
  </r>
  <r>
    <n v="457"/>
    <x v="15"/>
    <d v="1899-12-30T17:30:00"/>
    <x v="0"/>
    <x v="0"/>
    <n v="200118"/>
    <x v="16"/>
    <n v="19247"/>
    <n v="53"/>
    <n v="5"/>
    <s v="N.A"/>
    <s v="N.A"/>
    <s v="N.A"/>
    <s v="N.A"/>
    <s v="N.A"/>
    <s v="2,0-2,5-3,0"/>
    <n v="0.28000000000000003"/>
    <n v="0.36"/>
    <n v="2.8"/>
    <n v="3.72"/>
    <n v="92.84"/>
    <s v="JUAN SEBASTIAN ROJAS"/>
    <s v="VANESSA LOSADA"/>
  </r>
  <r>
    <n v="458"/>
    <x v="15"/>
    <d v="1899-12-30T17:30:00"/>
    <x v="1"/>
    <x v="1"/>
    <n v="200106"/>
    <x v="17"/>
    <n v="19244"/>
    <n v="26"/>
    <n v="16"/>
    <n v="500"/>
    <n v="465"/>
    <n v="93"/>
    <n v="3.1"/>
    <n v="7"/>
    <s v="N.A"/>
    <s v="N.A"/>
    <s v="N.A"/>
    <s v="N.A"/>
    <s v="N.A"/>
    <s v="N.A."/>
    <s v="JOHAN"/>
    <s v="VANESSA LOSADA"/>
  </r>
  <r>
    <n v="459"/>
    <x v="15"/>
    <d v="1899-12-30T17:30:00"/>
    <x v="1"/>
    <x v="2"/>
    <n v="200106"/>
    <x v="17"/>
    <n v="19243"/>
    <n v="69"/>
    <n v="69"/>
    <n v="500"/>
    <n v="470"/>
    <n v="94"/>
    <n v="3"/>
    <n v="6"/>
    <s v="N.A"/>
    <s v="N.A"/>
    <s v="N.A"/>
    <s v="N.A"/>
    <s v="N.A"/>
    <s v="N.A."/>
    <s v="JOHAN"/>
    <s v="VANESSA LOSADA"/>
  </r>
  <r>
    <n v="460"/>
    <x v="15"/>
    <d v="1899-12-30T19:00:00"/>
    <x v="0"/>
    <x v="0"/>
    <n v="200118"/>
    <x v="16"/>
    <n v="19247"/>
    <n v="53"/>
    <n v="26"/>
    <s v="N.A"/>
    <s v="N.A"/>
    <s v="N.A"/>
    <s v="N.A"/>
    <s v="N.A"/>
    <s v="2,0-2,5-3,0"/>
    <n v="0.36"/>
    <n v="0.56000000000000005"/>
    <n v="2.56"/>
    <n v="3.08"/>
    <n v="93.44"/>
    <s v="PAUL  RAMIREZ"/>
    <s v="VANESSA LOSADA"/>
  </r>
  <r>
    <n v="461"/>
    <x v="15"/>
    <d v="1899-12-30T20:20:00"/>
    <x v="0"/>
    <x v="0"/>
    <n v="200106"/>
    <x v="17"/>
    <n v="19244"/>
    <n v="26"/>
    <n v="21"/>
    <s v="N.A"/>
    <s v="N.A"/>
    <s v="N.A"/>
    <s v="N.A"/>
    <s v="N.A"/>
    <s v="2,0-2,5-3,0"/>
    <n v="0.24"/>
    <n v="0.56000000000000005"/>
    <n v="4.08"/>
    <n v="4.4400000000000004"/>
    <n v="90.68"/>
    <s v="PAUL  RAMIREZ"/>
    <s v="VANESSA LOSADA"/>
  </r>
  <r>
    <n v="462"/>
    <x v="15"/>
    <d v="1899-12-30T21:00:00"/>
    <x v="1"/>
    <x v="1"/>
    <n v="200106"/>
    <x v="17"/>
    <n v="19244"/>
    <n v="26"/>
    <n v="26"/>
    <n v="500"/>
    <n v="465"/>
    <n v="93"/>
    <n v="3.1"/>
    <n v="7"/>
    <s v="N.A"/>
    <s v="N.A"/>
    <s v="N.A"/>
    <s v="N.A"/>
    <s v="N.A"/>
    <s v="N.A."/>
    <s v="JOHAN"/>
    <s v="VANESSA LOSADA"/>
  </r>
  <r>
    <n v="463"/>
    <x v="15"/>
    <d v="1899-12-30T21:00:00"/>
    <x v="1"/>
    <x v="6"/>
    <n v="200118"/>
    <x v="16"/>
    <n v="19247"/>
    <n v="53"/>
    <n v="15"/>
    <n v="500"/>
    <n v="480"/>
    <n v="96"/>
    <n v="3"/>
    <n v="4"/>
    <s v="N.A"/>
    <s v="N.A"/>
    <s v="N.A"/>
    <s v="N.A"/>
    <s v="N.A"/>
    <s v="N.A."/>
    <s v="JOHAN"/>
    <s v="VANESSA LOSADA"/>
  </r>
  <r>
    <n v="464"/>
    <x v="15"/>
    <d v="1899-12-30T21:12:00"/>
    <x v="0"/>
    <x v="0"/>
    <n v="200120"/>
    <x v="15"/>
    <n v="19246"/>
    <n v="41"/>
    <n v="28"/>
    <s v="N.A"/>
    <s v="N.A"/>
    <s v="N.A"/>
    <s v="N.A"/>
    <s v="N.A"/>
    <s v="2,0-2,5-3,0"/>
    <n v="0.32"/>
    <n v="0.6"/>
    <n v="3.92"/>
    <n v="4.16"/>
    <n v="91.000000000000014"/>
    <s v="PAUL  RAMIREZ"/>
    <s v="VANESSA LOSADA"/>
  </r>
  <r>
    <n v="465"/>
    <x v="15"/>
    <d v="1899-12-30T23:20:00"/>
    <x v="1"/>
    <x v="1"/>
    <n v="200120"/>
    <x v="15"/>
    <n v="19246"/>
    <n v="14"/>
    <n v="6"/>
    <n v="500"/>
    <n v="463"/>
    <n v="92.6"/>
    <n v="3"/>
    <n v="7.4000000000000057"/>
    <s v="N.A"/>
    <s v="N.A"/>
    <s v="N.A"/>
    <s v="N.A"/>
    <s v="N.A"/>
    <s v="N.A."/>
    <s v="JOHAN"/>
    <s v="VANESSA LOSADA"/>
  </r>
  <r>
    <n v="466"/>
    <x v="15"/>
    <d v="1899-12-30T23:20:00"/>
    <x v="1"/>
    <x v="6"/>
    <n v="200118"/>
    <x v="16"/>
    <n v="19247"/>
    <n v="53"/>
    <n v="40"/>
    <n v="500"/>
    <n v="482"/>
    <n v="96.4"/>
    <n v="3"/>
    <n v="3.5999999999999943"/>
    <s v="N.A"/>
    <s v="N.A"/>
    <s v="N.A"/>
    <s v="N.A"/>
    <s v="N.A"/>
    <s v="N.A."/>
    <s v="JOHAN"/>
    <s v="VANESSA LOSADA"/>
  </r>
  <r>
    <n v="467"/>
    <x v="16"/>
    <d v="1899-12-30T02:10:00"/>
    <x v="1"/>
    <x v="6"/>
    <n v="200118"/>
    <x v="16"/>
    <n v="19247"/>
    <n v="53"/>
    <n v="50"/>
    <n v="500"/>
    <n v="458"/>
    <n v="91.6"/>
    <n v="3"/>
    <n v="8.4000000000000057"/>
    <s v="N.A"/>
    <s v="N.A"/>
    <s v="N.A"/>
    <s v="N.A"/>
    <s v="N.A"/>
    <s v="N.A."/>
    <s v="EDILBERTO ARIAS"/>
    <s v="ANGELA AFANADOR"/>
  </r>
  <r>
    <n v="468"/>
    <x v="16"/>
    <d v="1899-12-30T02:48:00"/>
    <x v="0"/>
    <x v="0"/>
    <n v="200118"/>
    <x v="16"/>
    <n v="19248"/>
    <n v="30"/>
    <n v="9"/>
    <s v="N.A"/>
    <s v="N.A"/>
    <s v="N.A"/>
    <s v="N.A"/>
    <s v="N.A"/>
    <s v="2,5-3,0"/>
    <n v="0.24"/>
    <n v="0.48"/>
    <n v="3.08"/>
    <n v="3.68"/>
    <n v="92.52"/>
    <s v="ALEXIS TORRES"/>
    <s v="ANGELA AFANADOR"/>
  </r>
  <r>
    <n v="469"/>
    <x v="16"/>
    <d v="1899-12-30T03:35:00"/>
    <x v="0"/>
    <x v="0"/>
    <n v="200086"/>
    <x v="0"/>
    <n v="19230"/>
    <n v="55"/>
    <n v="40"/>
    <s v="N.A"/>
    <s v="N.A"/>
    <s v="N.A"/>
    <s v="N.A"/>
    <s v="N.A"/>
    <s v="2,5-3,0"/>
    <n v="0.18"/>
    <n v="0.68"/>
    <n v="4.5599999999999996"/>
    <n v="4.72"/>
    <n v="89.859999999999985"/>
    <s v="ALEXIS TORRES"/>
    <s v="ANGELA AFANADOR"/>
  </r>
  <r>
    <n v="470"/>
    <x v="16"/>
    <d v="1899-12-30T04:30:00"/>
    <x v="0"/>
    <x v="0"/>
    <n v="200086"/>
    <x v="0"/>
    <n v="19230"/>
    <n v="55"/>
    <n v="44"/>
    <s v="N.A"/>
    <s v="N.A"/>
    <s v="N.A"/>
    <s v="N.A"/>
    <s v="N.A"/>
    <s v="2,5-3,0"/>
    <n v="0.2"/>
    <n v="0.64"/>
    <n v="4.6399999999999997"/>
    <n v="5.08"/>
    <n v="89.44"/>
    <s v="ALEXIS TORRES"/>
    <s v="ANGELA AFANADOR"/>
  </r>
  <r>
    <n v="471"/>
    <x v="16"/>
    <d v="1899-12-30T04:40:00"/>
    <x v="1"/>
    <x v="1"/>
    <n v="200086"/>
    <x v="0"/>
    <n v="19230"/>
    <n v="55"/>
    <n v="40"/>
    <n v="500"/>
    <n v="467"/>
    <n v="93.4"/>
    <n v="3.2"/>
    <n v="6.5999999999999943"/>
    <s v="N.A"/>
    <s v="N.A"/>
    <s v="N.A"/>
    <s v="N.A"/>
    <s v="N.A"/>
    <s v="N.A."/>
    <s v="EDILBERTO ARIAS"/>
    <s v="ANGELA AFANADOR"/>
  </r>
  <r>
    <n v="472"/>
    <x v="16"/>
    <d v="1899-12-30T04:40:00"/>
    <x v="1"/>
    <x v="6"/>
    <n v="200118"/>
    <x v="16"/>
    <n v="19248"/>
    <n v="30"/>
    <n v="14"/>
    <n v="500"/>
    <n v="481"/>
    <n v="96.2"/>
    <n v="3"/>
    <n v="3.7999999999999972"/>
    <s v="N.A"/>
    <s v="N.A"/>
    <s v="N.A"/>
    <s v="N.A"/>
    <s v="N.A"/>
    <s v="N.A."/>
    <s v="EDILBERTO ARIAS"/>
    <s v="ANGELA AFANADOR"/>
  </r>
  <r>
    <n v="473"/>
    <x v="16"/>
    <d v="1899-12-30T05:38:00"/>
    <x v="0"/>
    <x v="0"/>
    <n v="200118"/>
    <x v="16"/>
    <n v="19248"/>
    <n v="30"/>
    <n v="30"/>
    <s v="N.A"/>
    <s v="N.A"/>
    <s v="N.A"/>
    <s v="N.A"/>
    <s v="N.A"/>
    <s v="2,5-3,0"/>
    <n v="0.64"/>
    <n v="0.52"/>
    <n v="3.6"/>
    <n v="4.5199999999999996"/>
    <n v="90.720000000000013"/>
    <s v="ALEXIS TORRES"/>
    <s v="ANGELA AFANADOR"/>
  </r>
  <r>
    <n v="474"/>
    <x v="16"/>
    <d v="1899-12-30T06:38:00"/>
    <x v="0"/>
    <x v="0"/>
    <n v="200086"/>
    <x v="0"/>
    <n v="19213"/>
    <n v="41"/>
    <n v="14"/>
    <s v="N.A"/>
    <s v="N.A"/>
    <s v="N.A"/>
    <s v="N.A"/>
    <s v="N.A"/>
    <s v="2,5-3,0"/>
    <n v="0.36"/>
    <n v="0.52"/>
    <n v="4.4000000000000004"/>
    <n v="4.8"/>
    <n v="89.92"/>
    <s v="ALEXIS TORRES"/>
    <s v="ANGELA AFANAD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8533D-D1C6-4019-BDA3-AA646C278C33}" name="TablaDinámica2" cacheId="0" applyNumberFormats="0" applyBorderFormats="0" applyFontFormats="0" applyPatternFormats="0" applyAlignmentFormats="0" applyWidthHeightFormats="1" dataCaption="Valores" updatedVersion="8" minRefreshableVersion="3" useAutoFormatting="1" rowGrandTotals="0" itemPrintTitles="1" createdVersion="8" indent="0" outline="1" outlineData="1" multipleFieldFilters="0">
  <location ref="B6:O28" firstHeaderRow="0" firstDataRow="1" firstDataCol="1" rowPageCount="3" colPageCount="1"/>
  <pivotFields count="23">
    <pivotField showAll="0"/>
    <pivotField axis="axisPage" outline="0" multipleItemSelectionAllowed="1" showAll="0" defaultSubtotal="0">
      <items count="17">
        <item x="0"/>
        <item x="1"/>
        <item x="2"/>
        <item x="3"/>
        <item x="4"/>
        <item x="5"/>
        <item x="6"/>
        <item x="7"/>
        <item x="8"/>
        <item x="9"/>
        <item x="10"/>
        <item x="11"/>
        <item x="12"/>
        <item x="13"/>
        <item x="14"/>
        <item h="1" x="15"/>
        <item h="1" x="16"/>
      </items>
      <extLst>
        <ext xmlns:x14="http://schemas.microsoft.com/office/spreadsheetml/2009/9/main" uri="{2946ED86-A175-432a-8AC1-64E0C546D7DE}">
          <x14:pivotField fillDownLabels="1"/>
        </ext>
      </extLst>
    </pivotField>
    <pivotField showAll="0"/>
    <pivotField axis="axisPage" outline="0" multipleItemSelectionAllowed="1" showAll="0" defaultSubtotal="0">
      <items count="3">
        <item x="0"/>
        <item h="1" x="1"/>
        <item h="1" x="2"/>
      </items>
      <extLst>
        <ext xmlns:x14="http://schemas.microsoft.com/office/spreadsheetml/2009/9/main" uri="{2946ED86-A175-432a-8AC1-64E0C546D7DE}">
          <x14:pivotField fillDownLabels="1"/>
        </ext>
      </extLst>
    </pivotField>
    <pivotField axis="axisPage" outline="0" multipleItemSelectionAllowed="1" showAll="0" defaultSubtotal="0">
      <items count="7">
        <item h="1" x="6"/>
        <item x="0"/>
        <item h="1" x="1"/>
        <item h="1" x="2"/>
        <item h="1" x="3"/>
        <item h="1" x="4"/>
        <item h="1" x="5"/>
      </items>
      <extLst>
        <ext xmlns:x14="http://schemas.microsoft.com/office/spreadsheetml/2009/9/main" uri="{2946ED86-A175-432a-8AC1-64E0C546D7DE}">
          <x14:pivotField fillDownLabels="1"/>
        </ext>
      </extLst>
    </pivotField>
    <pivotField showAll="0"/>
    <pivotField axis="axisRow" dataField="1" outline="0" showAll="0">
      <items count="32">
        <item x="6"/>
        <item x="2"/>
        <item x="8"/>
        <item x="1"/>
        <item x="22"/>
        <item x="7"/>
        <item m="1" x="27"/>
        <item x="14"/>
        <item x="15"/>
        <item x="23"/>
        <item x="3"/>
        <item x="4"/>
        <item x="5"/>
        <item x="9"/>
        <item x="10"/>
        <item x="12"/>
        <item m="1" x="28"/>
        <item x="17"/>
        <item x="18"/>
        <item x="19"/>
        <item m="1" x="30"/>
        <item m="1" x="29"/>
        <item x="24"/>
        <item x="25"/>
        <item x="20"/>
        <item x="0"/>
        <item x="11"/>
        <item x="13"/>
        <item x="16"/>
        <item x="21"/>
        <item x="26"/>
        <item t="default"/>
      </items>
      <extLst>
        <ext xmlns:x14="http://schemas.microsoft.com/office/spreadsheetml/2009/9/main" uri="{2946ED86-A175-432a-8AC1-64E0C546D7DE}">
          <x14:pivotField fillDownLabels="1"/>
        </ext>
      </extLst>
    </pivotField>
    <pivotField outline="0" showAll="0" defaultSubtotal="0">
      <extLst>
        <ext xmlns:x14="http://schemas.microsoft.com/office/spreadsheetml/2009/9/main" uri="{2946ED86-A175-432a-8AC1-64E0C546D7DE}">
          <x14:pivotField fillDownLabels="1"/>
        </ext>
      </extLst>
    </pivotField>
    <pivotField showAll="0"/>
    <pivotField showAll="0"/>
    <pivotField showAll="0"/>
    <pivotField showAll="0"/>
    <pivotField dataField="1" outline="0" showAll="0" defaultSubtotal="0">
      <extLst>
        <ext xmlns:x14="http://schemas.microsoft.com/office/spreadsheetml/2009/9/main" uri="{2946ED86-A175-432a-8AC1-64E0C546D7DE}">
          <x14:pivotField fillDownLabels="1"/>
        </ext>
      </extLst>
    </pivotField>
    <pivotField dataField="1" outline="0" showAll="0" defaultSubtotal="0">
      <extLst>
        <ext xmlns:x14="http://schemas.microsoft.com/office/spreadsheetml/2009/9/main" uri="{2946ED86-A175-432a-8AC1-64E0C546D7DE}">
          <x14:pivotField fillDownLabels="1"/>
        </ext>
      </extLst>
    </pivotField>
    <pivotField dataField="1" outline="0" showAll="0" defaultSubtotal="0">
      <extLst>
        <ext xmlns:x14="http://schemas.microsoft.com/office/spreadsheetml/2009/9/main" uri="{2946ED86-A175-432a-8AC1-64E0C546D7DE}">
          <x14:pivotField fillDownLabels="1"/>
        </ext>
      </extLst>
    </pivotField>
    <pivotField showAll="0"/>
    <pivotField showAll="0"/>
    <pivotField showAll="0"/>
    <pivotField showAll="0"/>
    <pivotField showAll="0"/>
    <pivotField dataField="1" showAll="0"/>
    <pivotField showAll="0"/>
    <pivotField showAll="0"/>
  </pivotFields>
  <rowFields count="1">
    <field x="6"/>
  </rowFields>
  <rowItems count="22">
    <i>
      <x/>
    </i>
    <i>
      <x v="1"/>
    </i>
    <i>
      <x v="2"/>
    </i>
    <i>
      <x v="3"/>
    </i>
    <i>
      <x v="4"/>
    </i>
    <i>
      <x v="5"/>
    </i>
    <i>
      <x v="7"/>
    </i>
    <i>
      <x v="8"/>
    </i>
    <i>
      <x v="10"/>
    </i>
    <i>
      <x v="11"/>
    </i>
    <i>
      <x v="12"/>
    </i>
    <i>
      <x v="13"/>
    </i>
    <i>
      <x v="14"/>
    </i>
    <i>
      <x v="15"/>
    </i>
    <i>
      <x v="17"/>
    </i>
    <i>
      <x v="19"/>
    </i>
    <i>
      <x v="24"/>
    </i>
    <i>
      <x v="25"/>
    </i>
    <i>
      <x v="26"/>
    </i>
    <i>
      <x v="27"/>
    </i>
    <i>
      <x v="28"/>
    </i>
    <i>
      <x v="29"/>
    </i>
  </rowItems>
  <colFields count="1">
    <field x="-2"/>
  </colFields>
  <colItems count="13">
    <i>
      <x/>
    </i>
    <i i="1">
      <x v="1"/>
    </i>
    <i i="2">
      <x v="2"/>
    </i>
    <i i="3">
      <x v="3"/>
    </i>
    <i i="4">
      <x v="4"/>
    </i>
    <i i="5">
      <x v="5"/>
    </i>
    <i i="6">
      <x v="6"/>
    </i>
    <i i="7">
      <x v="7"/>
    </i>
    <i i="8">
      <x v="8"/>
    </i>
    <i i="9">
      <x v="9"/>
    </i>
    <i i="10">
      <x v="10"/>
    </i>
    <i i="11">
      <x v="11"/>
    </i>
    <i i="12">
      <x v="12"/>
    </i>
  </colItems>
  <pageFields count="3">
    <pageField fld="1" hier="-1"/>
    <pageField fld="4" hier="-1"/>
    <pageField fld="3" hier="-1"/>
  </pageFields>
  <dataFields count="13">
    <dataField name="Cuenta de Producto" fld="6" subtotal="count" baseField="0" baseItem="0"/>
    <dataField name="Promedio de  Dureza kg/cm²" fld="13" subtotal="average" baseField="0" baseItem="0"/>
    <dataField name="Máx. de  Dureza kg/cm²" fld="13" subtotal="max" baseField="0" baseItem="0"/>
    <dataField name="Mín. de  Dureza kg/cm²" fld="13" subtotal="min" baseField="0" baseItem="0"/>
    <dataField name="Promedio de % Durab." fld="12" subtotal="average" baseField="0" baseItem="0"/>
    <dataField name="Máx. de % Durab." fld="12" subtotal="max" baseField="0" baseItem="0"/>
    <dataField name="Mín. de % Durab." fld="12" subtotal="min" baseField="0" baseItem="0"/>
    <dataField name="Promedio de % Finos" fld="14" subtotal="average" baseField="0" baseItem="0"/>
    <dataField name="Máx. de % Finos" fld="14" subtotal="max" baseField="0" baseItem="0"/>
    <dataField name="Mín. de % Finos" fld="14" subtotal="min" baseField="0" baseItem="0"/>
    <dataField name="Promedio de PAN" fld="20" subtotal="average" baseField="0" baseItem="0"/>
    <dataField name="Máx. de PAN" fld="20" subtotal="max" baseField="0" baseItem="0"/>
    <dataField name="Mín. de PAN" fld="20" subtotal="min" baseField="0" baseItem="0"/>
  </dataFields>
  <formats count="3">
    <format dxfId="9">
      <pivotArea outline="0" collapsedLevelsAreSubtotals="1" fieldPosition="0">
        <references count="2">
          <reference field="4294967294" count="9" selected="0">
            <x v="1"/>
            <x v="2"/>
            <x v="3"/>
            <x v="4"/>
            <x v="5"/>
            <x v="6"/>
            <x v="7"/>
            <x v="8"/>
            <x v="9"/>
          </reference>
          <reference field="6" count="0" selected="0"/>
        </references>
      </pivotArea>
    </format>
    <format dxfId="8">
      <pivotArea outline="0" collapsedLevelsAreSubtotals="1" fieldPosition="0">
        <references count="2">
          <reference field="4294967294" count="1" selected="0">
            <x v="10"/>
          </reference>
          <reference field="6" count="8" selected="0">
            <x v="0"/>
            <x v="1"/>
            <x v="2"/>
            <x v="3"/>
            <x v="4"/>
            <x v="5"/>
            <x v="6"/>
            <x v="7"/>
          </reference>
        </references>
      </pivotArea>
    </format>
    <format dxfId="7">
      <pivotArea outline="0" collapsedLevelsAreSubtotals="1" fieldPosition="0">
        <references count="2">
          <reference field="4294967294" count="1" selected="0">
            <x v="10"/>
          </reference>
          <reference field="6"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Abril81168913141516" displayName="Abril81168913141516" ref="A11:Y1593" headerRowDxfId="61" dataDxfId="59" totalsRowDxfId="57" headerRowBorderDxfId="60" tableBorderDxfId="58">
  <autoFilter ref="A11:Y1593" xr:uid="{00000000-000C-0000-FFFF-FFFF02000000}">
    <filterColumn colId="1">
      <customFilters>
        <customFilter operator="notEqual" val=" "/>
      </customFilters>
    </filterColumn>
  </autoFilter>
  <tableColumns count="25">
    <tableColumn id="1" xr3:uid="{872B5EA7-3F97-406D-B62B-535E30A9EC52}" name="Columna1" dataDxfId="56"/>
    <tableColumn id="2" xr3:uid="{00000000-0010-0000-0200-000002000000}" name="Fecha Prod." dataDxfId="55"/>
    <tableColumn id="4" xr3:uid="{00000000-0010-0000-0200-000004000000}" name="Hora Proceso" dataDxfId="54" totalsRowDxfId="53"/>
    <tableColumn id="5" xr3:uid="{00000000-0010-0000-0200-000005000000}" name="Muestra" dataDxfId="52" totalsRowDxfId="51"/>
    <tableColumn id="6" xr3:uid="{00000000-0010-0000-0200-000006000000}" name="Punto" dataDxfId="50" totalsRowDxfId="49"/>
    <tableColumn id="42" xr3:uid="{00000000-0010-0000-0200-00002A000000}" name="Código" dataDxfId="48" totalsRowDxfId="47">
      <calculatedColumnFormula>VLOOKUP(#REF!,#REF!,2)</calculatedColumnFormula>
    </tableColumn>
    <tableColumn id="43" xr3:uid="{00000000-0010-0000-0200-00002B000000}" name="Producto" dataDxfId="46">
      <calculatedColumnFormula>+VLOOKUP($G12,#REF!,2,FALSE)</calculatedColumnFormula>
    </tableColumn>
    <tableColumn id="8" xr3:uid="{00000000-0010-0000-0200-000008000000}" name="OP" dataDxfId="45" totalsRowDxfId="44"/>
    <tableColumn id="10" xr3:uid="{00000000-0010-0000-0200-00000A000000}" name="CANT. BACHES A PRODUCIR" dataDxfId="43" totalsRowDxfId="42"/>
    <tableColumn id="11" xr3:uid="{00000000-0010-0000-0200-00000B000000}" name="# BACHE" dataDxfId="41" totalsRowDxfId="40"/>
    <tableColumn id="14" xr3:uid="{00000000-0010-0000-0200-00000E000000}" name="m1" dataDxfId="39" totalsRowDxfId="38"/>
    <tableColumn id="16" xr3:uid="{00000000-0010-0000-0200-000010000000}" name="m2" dataDxfId="37" totalsRowDxfId="36"/>
    <tableColumn id="17" xr3:uid="{00000000-0010-0000-0200-000011000000}" name="% Durab." dataDxfId="35">
      <calculatedColumnFormula>IFERROR((Abril81168913141516[[#This Row],[m2]]*100)/Abril81168913141516[[#This Row],[m1]],"N.A")</calculatedColumnFormula>
    </tableColumn>
    <tableColumn id="18" xr3:uid="{00000000-0010-0000-0200-000012000000}" name=" Dureza kg/cm²" dataDxfId="34"/>
    <tableColumn id="21" xr3:uid="{00000000-0010-0000-0200-000015000000}" name="% Finos" dataDxfId="33">
      <calculatedColumnFormula>IFERROR(100-Abril81168913141516[[#This Row],[% Durab.]],"N.A")</calculatedColumnFormula>
    </tableColumn>
    <tableColumn id="27" xr3:uid="{00000000-0010-0000-0200-00001B000000}" name="Criba" dataDxfId="32" totalsRowDxfId="31"/>
    <tableColumn id="28" xr3:uid="{00000000-0010-0000-0200-00001C000000}" name="10,00" dataDxfId="30" totalsRowDxfId="29"/>
    <tableColumn id="29" xr3:uid="{00000000-0010-0000-0200-00001D000000}" name="12,00" dataDxfId="28" totalsRowDxfId="27"/>
    <tableColumn id="30" xr3:uid="{00000000-0010-0000-0200-00001E000000}" name="14,00" dataDxfId="26" totalsRowDxfId="25"/>
    <tableColumn id="31" xr3:uid="{00000000-0010-0000-0200-00001F000000}" name="16,00" dataDxfId="24" totalsRowDxfId="23"/>
    <tableColumn id="32" xr3:uid="{00000000-0010-0000-0200-000020000000}" name="PAN" dataDxfId="22">
      <calculatedColumnFormula>IFERROR(100-Abril81168913141516[[#This Row],[10,00]]-Abril81168913141516[[#This Row],[12,00]]-Abril81168913141516[[#This Row],[14,00]]-Abril81168913141516[[#This Row],[16,00]],"N.A.")</calculatedColumnFormula>
    </tableColumn>
    <tableColumn id="37" xr3:uid="{00000000-0010-0000-0200-000025000000}" name="OPERADOR" dataDxfId="21" totalsRowDxfId="20"/>
    <tableColumn id="38" xr3:uid="{00000000-0010-0000-0200-000026000000}" name="ANALISTA " dataDxfId="19" totalsRowDxfId="18"/>
    <tableColumn id="39" xr3:uid="{00000000-0010-0000-0200-000027000000}" name="OBSERVACIONES" dataDxfId="17" totalsRowDxfId="16"/>
    <tableColumn id="3" xr3:uid="{23D043CE-C477-43A0-BF35-7B5D3E00DF81}" name="Columna2" dataDxfId="15" totalsRow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C13A26-D7D2-44BB-BA6C-DD6991844D10}" name="Tabla1" displayName="Tabla1" ref="B5:C53" totalsRowShown="0" headerRowDxfId="13" dataDxfId="12">
  <autoFilter ref="B5:C53" xr:uid="{4BC13A26-D7D2-44BB-BA6C-DD6991844D10}"/>
  <sortState xmlns:xlrd2="http://schemas.microsoft.com/office/spreadsheetml/2017/richdata2" ref="B6:C48">
    <sortCondition ref="B5:B48"/>
  </sortState>
  <tableColumns count="2">
    <tableColumn id="1" xr3:uid="{66D5F81B-EF7B-4632-BF38-B536E14BDA9A}" name="CODIGO" dataDxfId="11"/>
    <tableColumn id="2" xr3:uid="{40D4F90B-A5DE-4BC3-A7D9-87D388317282}" name="REFEENCIA" dataDxfId="1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A1045604"/>
  <sheetViews>
    <sheetView showGridLines="0" tabSelected="1" zoomScale="80" zoomScaleNormal="80" zoomScaleSheetLayoutView="80" workbookViewId="0">
      <pane ySplit="11" topLeftCell="A12" activePane="bottomLeft" state="frozen"/>
      <selection activeCell="G63" sqref="G63"/>
      <selection pane="bottomLeft" activeCell="H11" sqref="H11"/>
    </sheetView>
  </sheetViews>
  <sheetFormatPr baseColWidth="10" defaultColWidth="11.453125" defaultRowHeight="17.5"/>
  <cols>
    <col min="1" max="1" width="12.81640625" style="20" customWidth="1"/>
    <col min="2" max="2" width="15.453125" style="11" customWidth="1"/>
    <col min="3" max="3" width="19.54296875" style="26" bestFit="1" customWidth="1"/>
    <col min="4" max="4" width="25.54296875" style="20" customWidth="1"/>
    <col min="5" max="5" width="24.26953125" style="20" customWidth="1"/>
    <col min="6" max="6" width="12.54296875" style="20" customWidth="1"/>
    <col min="7" max="7" width="42.7265625" style="20" customWidth="1"/>
    <col min="8" max="8" width="10" style="20" customWidth="1"/>
    <col min="9" max="9" width="14.7265625" style="20" customWidth="1"/>
    <col min="10" max="10" width="11.26953125" style="20" customWidth="1"/>
    <col min="11" max="11" width="12.81640625" style="20" customWidth="1"/>
    <col min="12" max="12" width="12.54296875" style="20" customWidth="1"/>
    <col min="13" max="13" width="15.26953125" style="20" customWidth="1"/>
    <col min="14" max="14" width="13.26953125" style="20" customWidth="1"/>
    <col min="15" max="15" width="13.81640625" style="20" customWidth="1"/>
    <col min="16" max="16" width="17" style="20" customWidth="1"/>
    <col min="17" max="21" width="9.453125" style="20" customWidth="1"/>
    <col min="22" max="22" width="27.81640625" style="20" customWidth="1"/>
    <col min="23" max="23" width="29.453125" style="20" customWidth="1"/>
    <col min="24" max="24" width="188" style="20" customWidth="1"/>
    <col min="25" max="25" width="22.1796875" style="1" customWidth="1"/>
    <col min="26" max="26" width="19.81640625" style="1" customWidth="1"/>
    <col min="27" max="16384" width="11.453125" style="1"/>
  </cols>
  <sheetData>
    <row r="1" spans="1:25" ht="33" hidden="1" customHeight="1">
      <c r="A1" s="120"/>
      <c r="B1" s="126" t="s">
        <v>28</v>
      </c>
      <c r="C1" s="127"/>
      <c r="D1" s="127"/>
      <c r="E1" s="127"/>
      <c r="F1" s="127"/>
      <c r="G1" s="127"/>
      <c r="H1" s="127"/>
      <c r="I1" s="127"/>
      <c r="J1" s="127"/>
      <c r="K1" s="127"/>
      <c r="L1" s="127"/>
      <c r="M1" s="127"/>
      <c r="N1" s="127"/>
      <c r="O1" s="127"/>
      <c r="P1" s="127"/>
      <c r="Q1" s="127"/>
      <c r="R1" s="127"/>
      <c r="S1" s="127"/>
      <c r="T1" s="127"/>
      <c r="U1" s="127"/>
      <c r="V1" s="127"/>
      <c r="W1" s="127"/>
      <c r="X1" s="128"/>
    </row>
    <row r="2" spans="1:25" ht="19.5" hidden="1" customHeight="1">
      <c r="A2" s="121"/>
      <c r="B2" s="122" t="s">
        <v>27</v>
      </c>
      <c r="C2" s="122"/>
      <c r="D2" s="122"/>
      <c r="E2" s="122"/>
      <c r="F2" s="122"/>
      <c r="G2" s="122" t="s">
        <v>30</v>
      </c>
      <c r="H2" s="122"/>
      <c r="I2" s="122"/>
      <c r="J2" s="122"/>
      <c r="K2" s="122"/>
      <c r="L2" s="122"/>
      <c r="M2" s="122"/>
      <c r="N2" s="122"/>
      <c r="O2" s="122" t="s">
        <v>22</v>
      </c>
      <c r="P2" s="122"/>
      <c r="Q2" s="122"/>
      <c r="R2" s="122"/>
      <c r="S2" s="123" t="s">
        <v>29</v>
      </c>
      <c r="T2" s="124"/>
      <c r="U2" s="124"/>
      <c r="V2" s="124"/>
      <c r="W2" s="124"/>
      <c r="X2" s="125"/>
    </row>
    <row r="3" spans="1:25" ht="17.25" hidden="1" customHeight="1">
      <c r="A3" s="23"/>
      <c r="B3" s="10"/>
      <c r="C3" s="24"/>
      <c r="D3" s="25"/>
      <c r="E3" s="25"/>
      <c r="F3" s="25"/>
      <c r="G3" s="25"/>
      <c r="H3" s="25"/>
      <c r="I3" s="25"/>
      <c r="J3" s="25"/>
      <c r="K3" s="25"/>
      <c r="L3" s="25"/>
      <c r="M3" s="25"/>
      <c r="N3" s="25"/>
      <c r="O3" s="25"/>
    </row>
    <row r="4" spans="1:25" ht="9.75" hidden="1" customHeight="1">
      <c r="K4" s="27"/>
      <c r="L4" s="129" t="s">
        <v>38</v>
      </c>
      <c r="M4" s="129"/>
      <c r="N4" s="129"/>
      <c r="O4" s="27"/>
    </row>
    <row r="5" spans="1:25" ht="30.75" hidden="1" customHeight="1">
      <c r="L5" s="29" t="s">
        <v>39</v>
      </c>
      <c r="M5" s="28" t="s">
        <v>0</v>
      </c>
      <c r="N5" s="30" t="s">
        <v>1</v>
      </c>
    </row>
    <row r="6" spans="1:25" ht="18.75" hidden="1" customHeight="1">
      <c r="L6" s="31" t="s">
        <v>40</v>
      </c>
      <c r="M6" s="32">
        <v>90</v>
      </c>
      <c r="N6" s="33">
        <v>89</v>
      </c>
    </row>
    <row r="7" spans="1:25" ht="15.75" hidden="1" customHeight="1">
      <c r="L7" s="31" t="s">
        <v>41</v>
      </c>
      <c r="M7" s="34">
        <v>3</v>
      </c>
      <c r="N7" s="33">
        <v>5</v>
      </c>
    </row>
    <row r="8" spans="1:25" ht="16.5" hidden="1" customHeight="1">
      <c r="L8" s="31" t="s">
        <v>42</v>
      </c>
      <c r="M8" s="33">
        <v>10</v>
      </c>
      <c r="N8" s="34">
        <v>10</v>
      </c>
    </row>
    <row r="9" spans="1:25" ht="14.25" hidden="1" customHeight="1">
      <c r="L9" s="31" t="s">
        <v>43</v>
      </c>
      <c r="M9" s="34">
        <v>93</v>
      </c>
      <c r="N9" s="33">
        <v>89.9</v>
      </c>
    </row>
    <row r="10" spans="1:25" ht="14.25" hidden="1" customHeight="1">
      <c r="A10" s="35"/>
      <c r="B10" s="12"/>
      <c r="C10" s="36"/>
      <c r="D10" s="37"/>
      <c r="E10" s="37"/>
      <c r="F10" s="37"/>
      <c r="G10" s="37"/>
      <c r="H10" s="37"/>
      <c r="I10" s="38"/>
      <c r="J10" s="38"/>
      <c r="K10" s="39"/>
      <c r="L10" s="39"/>
      <c r="M10" s="38"/>
      <c r="N10" s="38"/>
      <c r="O10" s="38"/>
      <c r="P10" s="38"/>
      <c r="Q10" s="119" t="s">
        <v>13</v>
      </c>
      <c r="R10" s="119"/>
      <c r="S10" s="119"/>
      <c r="T10" s="119"/>
      <c r="U10" s="119"/>
      <c r="V10" s="40"/>
      <c r="W10" s="37"/>
      <c r="X10" s="37"/>
    </row>
    <row r="11" spans="1:25" s="20" customFormat="1" ht="37.5" customHeight="1">
      <c r="A11" s="13" t="s">
        <v>75</v>
      </c>
      <c r="B11" s="13" t="s">
        <v>2</v>
      </c>
      <c r="C11" s="21" t="s">
        <v>3</v>
      </c>
      <c r="D11" s="14" t="s">
        <v>4</v>
      </c>
      <c r="E11" s="14" t="s">
        <v>5</v>
      </c>
      <c r="F11" s="14" t="s">
        <v>21</v>
      </c>
      <c r="G11" s="14" t="s">
        <v>6</v>
      </c>
      <c r="H11" s="14" t="s">
        <v>7</v>
      </c>
      <c r="I11" s="15" t="s">
        <v>8</v>
      </c>
      <c r="J11" s="15" t="s">
        <v>9</v>
      </c>
      <c r="K11" s="16" t="s">
        <v>17</v>
      </c>
      <c r="L11" s="16" t="s">
        <v>18</v>
      </c>
      <c r="M11" s="15" t="s">
        <v>10</v>
      </c>
      <c r="N11" s="15" t="s">
        <v>11</v>
      </c>
      <c r="O11" s="15" t="s">
        <v>37</v>
      </c>
      <c r="P11" s="15" t="s">
        <v>12</v>
      </c>
      <c r="Q11" s="17" t="s">
        <v>23</v>
      </c>
      <c r="R11" s="18" t="s">
        <v>24</v>
      </c>
      <c r="S11" s="18" t="s">
        <v>25</v>
      </c>
      <c r="T11" s="18" t="s">
        <v>26</v>
      </c>
      <c r="U11" s="19" t="s">
        <v>20</v>
      </c>
      <c r="V11" s="19" t="s">
        <v>14</v>
      </c>
      <c r="W11" s="14" t="s">
        <v>15</v>
      </c>
      <c r="X11" s="14" t="s">
        <v>19</v>
      </c>
      <c r="Y11" s="47" t="s">
        <v>82</v>
      </c>
    </row>
    <row r="12" spans="1:25" ht="15" customHeight="1">
      <c r="A12" s="41">
        <v>1</v>
      </c>
      <c r="B12" s="43">
        <v>45597</v>
      </c>
      <c r="C12" s="44">
        <v>2.7777777777777776E-2</v>
      </c>
      <c r="D12" s="42" t="s">
        <v>73</v>
      </c>
      <c r="E12" s="8" t="s">
        <v>117</v>
      </c>
      <c r="F12" s="42">
        <v>200543</v>
      </c>
      <c r="G12" s="45" t="str">
        <f>+VLOOKUP(Abril81168913141516[[#This Row],[Código]],Tabla1[#All],2,FALSE)</f>
        <v xml:space="preserve">C.ENGORDE ESP VR. </v>
      </c>
      <c r="H12" s="42">
        <v>19591</v>
      </c>
      <c r="I12" s="42">
        <v>68</v>
      </c>
      <c r="J12" s="42">
        <v>11</v>
      </c>
      <c r="K12" s="9" t="s">
        <v>120</v>
      </c>
      <c r="L12" s="42" t="s">
        <v>120</v>
      </c>
      <c r="M12" s="9" t="s">
        <v>120</v>
      </c>
      <c r="N12" s="42" t="s">
        <v>120</v>
      </c>
      <c r="O12" s="42" t="s">
        <v>120</v>
      </c>
      <c r="P12" s="42" t="s">
        <v>105</v>
      </c>
      <c r="Q12" s="42">
        <v>0.28000000000000003</v>
      </c>
      <c r="R12" s="42">
        <v>0.32</v>
      </c>
      <c r="S12" s="42">
        <v>3.24</v>
      </c>
      <c r="T12" s="42">
        <v>6.64</v>
      </c>
      <c r="U12" s="42">
        <f>IFERROR(100-Abril81168913141516[[#This Row],[10,00]]-Abril81168913141516[[#This Row],[12,00]]-Abril81168913141516[[#This Row],[14,00]]-Abril81168913141516[[#This Row],[16,00]],"N.A.")</f>
        <v>89.52000000000001</v>
      </c>
      <c r="V12" s="42" t="s">
        <v>104</v>
      </c>
      <c r="W12" s="42" t="s">
        <v>118</v>
      </c>
      <c r="X12" s="42"/>
      <c r="Y12" s="42"/>
    </row>
    <row r="13" spans="1:25" ht="15" customHeight="1">
      <c r="A13" s="41">
        <v>2</v>
      </c>
      <c r="B13" s="43">
        <v>45597</v>
      </c>
      <c r="C13" s="44">
        <v>4.8611111111111112E-2</v>
      </c>
      <c r="D13" s="42" t="s">
        <v>81</v>
      </c>
      <c r="E13" s="8" t="s">
        <v>77</v>
      </c>
      <c r="F13" s="42">
        <v>200543</v>
      </c>
      <c r="G13" s="45" t="str">
        <f>+VLOOKUP(Abril81168913141516[[#This Row],[Código]],Tabla1[#All],2,FALSE)</f>
        <v xml:space="preserve">C.ENGORDE ESP VR. </v>
      </c>
      <c r="H13" s="42">
        <v>19591</v>
      </c>
      <c r="I13" s="42">
        <v>68</v>
      </c>
      <c r="J13" s="42">
        <v>10</v>
      </c>
      <c r="K13" s="9">
        <v>500</v>
      </c>
      <c r="L13" s="42">
        <v>450</v>
      </c>
      <c r="M13" s="22">
        <f>IFERROR((Abril81168913141516[[#This Row],[m2]]*100)/Abril81168913141516[[#This Row],[m1]],"N.A")</f>
        <v>90</v>
      </c>
      <c r="N13" s="42">
        <v>3</v>
      </c>
      <c r="O13" s="42">
        <f>IFERROR(100-Abril81168913141516[[#This Row],[% Durab.]],"N.A")</f>
        <v>10</v>
      </c>
      <c r="P13" s="42" t="s">
        <v>120</v>
      </c>
      <c r="Q13" s="42" t="s">
        <v>120</v>
      </c>
      <c r="R13" s="42" t="s">
        <v>120</v>
      </c>
      <c r="S13" s="42" t="s">
        <v>120</v>
      </c>
      <c r="T13" s="42" t="s">
        <v>120</v>
      </c>
      <c r="U13" s="42" t="str">
        <f>IFERROR(100-Abril81168913141516[[#This Row],[10,00]]-Abril81168913141516[[#This Row],[12,00]]-Abril81168913141516[[#This Row],[14,00]]-Abril81168913141516[[#This Row],[16,00]],"N.A.")</f>
        <v>N.A.</v>
      </c>
      <c r="V13" s="42" t="s">
        <v>121</v>
      </c>
      <c r="W13" s="42" t="s">
        <v>118</v>
      </c>
      <c r="X13" s="42"/>
      <c r="Y13" s="42"/>
    </row>
    <row r="14" spans="1:25" ht="15" customHeight="1">
      <c r="A14" s="41">
        <v>3</v>
      </c>
      <c r="B14" s="43">
        <v>45597</v>
      </c>
      <c r="C14" s="44">
        <v>4.8611111111111112E-2</v>
      </c>
      <c r="D14" s="42" t="s">
        <v>81</v>
      </c>
      <c r="E14" s="8" t="s">
        <v>78</v>
      </c>
      <c r="F14" s="42">
        <v>200097</v>
      </c>
      <c r="G14" s="45" t="str">
        <f>+VLOOKUP(Abril81168913141516[[#This Row],[Código]],Tabla1[#All],2,FALSE)</f>
        <v>C.REEMPLAZOS P. SI-B</v>
      </c>
      <c r="H14" s="42">
        <v>19588</v>
      </c>
      <c r="I14" s="42">
        <v>14</v>
      </c>
      <c r="J14" s="42">
        <v>9</v>
      </c>
      <c r="K14" s="9">
        <v>500</v>
      </c>
      <c r="L14" s="42">
        <v>458</v>
      </c>
      <c r="M14" s="22">
        <f>IFERROR((Abril81168913141516[[#This Row],[m2]]*100)/Abril81168913141516[[#This Row],[m1]],"N.A")</f>
        <v>91.6</v>
      </c>
      <c r="N14" s="42">
        <v>3.1</v>
      </c>
      <c r="O14" s="42">
        <f>IFERROR(100-Abril81168913141516[[#This Row],[% Durab.]],"N.A")</f>
        <v>8.4000000000000057</v>
      </c>
      <c r="P14" s="42" t="s">
        <v>120</v>
      </c>
      <c r="Q14" s="42" t="s">
        <v>120</v>
      </c>
      <c r="R14" s="42" t="s">
        <v>120</v>
      </c>
      <c r="S14" s="42" t="s">
        <v>120</v>
      </c>
      <c r="T14" s="42" t="s">
        <v>120</v>
      </c>
      <c r="U14" s="42" t="str">
        <f>IFERROR(100-Abril81168913141516[[#This Row],[10,00]]-Abril81168913141516[[#This Row],[12,00]]-Abril81168913141516[[#This Row],[14,00]]-Abril81168913141516[[#This Row],[16,00]],"N.A.")</f>
        <v>N.A.</v>
      </c>
      <c r="V14" s="42" t="s">
        <v>121</v>
      </c>
      <c r="W14" s="42" t="s">
        <v>118</v>
      </c>
      <c r="X14" s="42"/>
      <c r="Y14" s="42"/>
    </row>
    <row r="15" spans="1:25" ht="15" customHeight="1">
      <c r="A15" s="41">
        <v>4</v>
      </c>
      <c r="B15" s="43">
        <v>45597</v>
      </c>
      <c r="C15" s="44">
        <v>0.78472222222222221</v>
      </c>
      <c r="D15" s="42" t="s">
        <v>73</v>
      </c>
      <c r="E15" s="8" t="s">
        <v>79</v>
      </c>
      <c r="F15" s="42">
        <v>200543</v>
      </c>
      <c r="G15" s="45" t="str">
        <f>+VLOOKUP(Abril81168913141516[[#This Row],[Código]],Tabla1[#All],2,FALSE)</f>
        <v xml:space="preserve">C.ENGORDE ESP VR. </v>
      </c>
      <c r="H15" s="42">
        <v>19591</v>
      </c>
      <c r="I15" s="42">
        <v>68</v>
      </c>
      <c r="J15" s="42">
        <v>27</v>
      </c>
      <c r="K15" s="9" t="s">
        <v>120</v>
      </c>
      <c r="L15" s="42" t="s">
        <v>120</v>
      </c>
      <c r="M15" s="9" t="s">
        <v>120</v>
      </c>
      <c r="N15" s="42" t="s">
        <v>120</v>
      </c>
      <c r="O15" s="42" t="s">
        <v>120</v>
      </c>
      <c r="P15" s="42" t="s">
        <v>122</v>
      </c>
      <c r="Q15" s="42">
        <v>0.72</v>
      </c>
      <c r="R15" s="42">
        <v>0.4</v>
      </c>
      <c r="S15" s="42">
        <v>2.96</v>
      </c>
      <c r="T15" s="42">
        <v>3.28</v>
      </c>
      <c r="U15" s="42">
        <f>IFERROR(100-Abril81168913141516[[#This Row],[10,00]]-Abril81168913141516[[#This Row],[12,00]]-Abril81168913141516[[#This Row],[14,00]]-Abril81168913141516[[#This Row],[16,00]],"N.A.")</f>
        <v>92.64</v>
      </c>
      <c r="V15" s="42" t="s">
        <v>123</v>
      </c>
      <c r="W15" s="42" t="s">
        <v>124</v>
      </c>
      <c r="X15" s="42"/>
      <c r="Y15" s="42"/>
    </row>
    <row r="16" spans="1:25" ht="15" customHeight="1">
      <c r="A16" s="41">
        <v>5</v>
      </c>
      <c r="B16" s="43">
        <v>45597</v>
      </c>
      <c r="C16" s="44">
        <v>0.81944444444444442</v>
      </c>
      <c r="D16" s="42" t="s">
        <v>81</v>
      </c>
      <c r="E16" s="8" t="s">
        <v>77</v>
      </c>
      <c r="F16" s="42">
        <v>200543</v>
      </c>
      <c r="G16" s="45" t="str">
        <f>+VLOOKUP(Abril81168913141516[[#This Row],[Código]],Tabla1[#All],2,FALSE)</f>
        <v xml:space="preserve">C.ENGORDE ESP VR. </v>
      </c>
      <c r="H16" s="42">
        <v>19591</v>
      </c>
      <c r="I16" s="42">
        <v>68</v>
      </c>
      <c r="J16" s="42">
        <v>20</v>
      </c>
      <c r="K16" s="9">
        <v>500</v>
      </c>
      <c r="L16" s="42">
        <v>440</v>
      </c>
      <c r="M16" s="22">
        <f>IFERROR((Abril81168913141516[[#This Row],[m2]]*100)/Abril81168913141516[[#This Row],[m1]],"N.A")</f>
        <v>88</v>
      </c>
      <c r="N16" s="42">
        <v>3</v>
      </c>
      <c r="O16" s="42">
        <f>IFERROR(100-Abril81168913141516[[#This Row],[% Durab.]],"N.A")</f>
        <v>12</v>
      </c>
      <c r="P16" s="42" t="s">
        <v>120</v>
      </c>
      <c r="Q16" s="42" t="s">
        <v>120</v>
      </c>
      <c r="R16" s="42" t="s">
        <v>120</v>
      </c>
      <c r="S16" s="42" t="s">
        <v>120</v>
      </c>
      <c r="T16" s="42" t="s">
        <v>120</v>
      </c>
      <c r="U16" s="42" t="str">
        <f>IFERROR(100-Abril81168913141516[[#This Row],[10,00]]-Abril81168913141516[[#This Row],[12,00]]-Abril81168913141516[[#This Row],[14,00]]-Abril81168913141516[[#This Row],[16,00]],"N.A.")</f>
        <v>N.A.</v>
      </c>
      <c r="V16" s="42" t="s">
        <v>125</v>
      </c>
      <c r="W16" s="42" t="s">
        <v>124</v>
      </c>
      <c r="X16" s="42"/>
      <c r="Y16" s="42"/>
    </row>
    <row r="17" spans="1:25" ht="15" customHeight="1">
      <c r="A17" s="41">
        <v>6</v>
      </c>
      <c r="B17" s="43">
        <v>45597</v>
      </c>
      <c r="C17" s="44">
        <v>0.81944444444444442</v>
      </c>
      <c r="D17" s="42" t="s">
        <v>81</v>
      </c>
      <c r="E17" s="8" t="s">
        <v>78</v>
      </c>
      <c r="F17" s="42">
        <v>200097</v>
      </c>
      <c r="G17" s="45" t="str">
        <f>+VLOOKUP(Abril81168913141516[[#This Row],[Código]],Tabla1[#All],2,FALSE)</f>
        <v>C.REEMPLAZOS P. SI-B</v>
      </c>
      <c r="H17" s="42">
        <v>19588</v>
      </c>
      <c r="I17" s="42">
        <v>14</v>
      </c>
      <c r="J17" s="42">
        <v>14</v>
      </c>
      <c r="K17" s="9">
        <v>500</v>
      </c>
      <c r="L17" s="42">
        <v>455</v>
      </c>
      <c r="M17" s="22">
        <f>IFERROR((Abril81168913141516[[#This Row],[m2]]*100)/Abril81168913141516[[#This Row],[m1]],"N.A")</f>
        <v>91</v>
      </c>
      <c r="N17" s="42">
        <v>3.5</v>
      </c>
      <c r="O17" s="42">
        <f>IFERROR(100-Abril81168913141516[[#This Row],[% Durab.]],"N.A")</f>
        <v>9</v>
      </c>
      <c r="P17" s="42" t="s">
        <v>120</v>
      </c>
      <c r="Q17" s="42" t="s">
        <v>120</v>
      </c>
      <c r="R17" s="42" t="s">
        <v>120</v>
      </c>
      <c r="S17" s="42" t="s">
        <v>120</v>
      </c>
      <c r="T17" s="42" t="s">
        <v>120</v>
      </c>
      <c r="U17" s="42" t="str">
        <f>IFERROR(100-Abril81168913141516[[#This Row],[10,00]]-Abril81168913141516[[#This Row],[12,00]]-Abril81168913141516[[#This Row],[14,00]]-Abril81168913141516[[#This Row],[16,00]],"N.A.")</f>
        <v>N.A.</v>
      </c>
      <c r="V17" s="42" t="s">
        <v>125</v>
      </c>
      <c r="W17" s="42" t="s">
        <v>124</v>
      </c>
      <c r="X17" s="42"/>
      <c r="Y17" s="42"/>
    </row>
    <row r="18" spans="1:25" ht="15" customHeight="1">
      <c r="A18" s="41">
        <v>7</v>
      </c>
      <c r="B18" s="43">
        <v>45597</v>
      </c>
      <c r="C18" s="44">
        <v>0.84027777777777779</v>
      </c>
      <c r="D18" s="42" t="s">
        <v>73</v>
      </c>
      <c r="E18" s="8" t="s">
        <v>79</v>
      </c>
      <c r="F18" s="42">
        <v>200118</v>
      </c>
      <c r="G18" s="45" t="str">
        <f>+VLOOKUP(Abril81168913141516[[#This Row],[Código]],Tabla1[#All],2,FALSE)</f>
        <v>C. INICIACIÓN P. INMUNIDAD</v>
      </c>
      <c r="H18" s="42">
        <v>19594</v>
      </c>
      <c r="I18" s="42">
        <v>71</v>
      </c>
      <c r="J18" s="42">
        <v>24</v>
      </c>
      <c r="K18" s="9" t="s">
        <v>120</v>
      </c>
      <c r="L18" s="42" t="s">
        <v>120</v>
      </c>
      <c r="M18" s="9" t="s">
        <v>120</v>
      </c>
      <c r="N18" s="42" t="s">
        <v>120</v>
      </c>
      <c r="O18" s="42" t="s">
        <v>120</v>
      </c>
      <c r="P18" s="42" t="s">
        <v>122</v>
      </c>
      <c r="Q18" s="42">
        <v>0.8</v>
      </c>
      <c r="R18" s="42">
        <v>0.16</v>
      </c>
      <c r="S18" s="42">
        <v>1.68</v>
      </c>
      <c r="T18" s="42">
        <v>2.92</v>
      </c>
      <c r="U18" s="42">
        <f>IFERROR(100-Abril81168913141516[[#This Row],[10,00]]-Abril81168913141516[[#This Row],[12,00]]-Abril81168913141516[[#This Row],[14,00]]-Abril81168913141516[[#This Row],[16,00]],"N.A.")</f>
        <v>94.44</v>
      </c>
      <c r="V18" s="42" t="s">
        <v>123</v>
      </c>
      <c r="W18" s="42" t="s">
        <v>124</v>
      </c>
      <c r="X18" s="42"/>
      <c r="Y18" s="42"/>
    </row>
    <row r="19" spans="1:25" ht="15" customHeight="1">
      <c r="A19" s="41">
        <v>8</v>
      </c>
      <c r="B19" s="43">
        <v>45597</v>
      </c>
      <c r="C19" s="44">
        <v>0.88888888888888884</v>
      </c>
      <c r="D19" s="42" t="s">
        <v>73</v>
      </c>
      <c r="E19" s="8" t="s">
        <v>79</v>
      </c>
      <c r="F19" s="42">
        <v>200543</v>
      </c>
      <c r="G19" s="45" t="str">
        <f>+VLOOKUP(Abril81168913141516[[#This Row],[Código]],Tabla1[#All],2,FALSE)</f>
        <v xml:space="preserve">C.ENGORDE ESP VR. </v>
      </c>
      <c r="H19" s="42">
        <v>19591</v>
      </c>
      <c r="I19" s="42">
        <v>68</v>
      </c>
      <c r="J19" s="42">
        <v>46</v>
      </c>
      <c r="K19" s="9" t="s">
        <v>120</v>
      </c>
      <c r="L19" s="42" t="s">
        <v>120</v>
      </c>
      <c r="M19" s="9" t="s">
        <v>120</v>
      </c>
      <c r="N19" s="42" t="s">
        <v>120</v>
      </c>
      <c r="O19" s="42" t="s">
        <v>120</v>
      </c>
      <c r="P19" s="42" t="s">
        <v>122</v>
      </c>
      <c r="Q19" s="42">
        <v>0.4</v>
      </c>
      <c r="R19" s="42">
        <v>0.48</v>
      </c>
      <c r="S19" s="42">
        <v>2.8</v>
      </c>
      <c r="T19" s="42">
        <v>4.04</v>
      </c>
      <c r="U19" s="42">
        <f>IFERROR(100-Abril81168913141516[[#This Row],[10,00]]-Abril81168913141516[[#This Row],[12,00]]-Abril81168913141516[[#This Row],[14,00]]-Abril81168913141516[[#This Row],[16,00]],"N.A.")</f>
        <v>92.279999999999987</v>
      </c>
      <c r="V19" s="42" t="s">
        <v>123</v>
      </c>
      <c r="W19" s="42" t="s">
        <v>126</v>
      </c>
      <c r="X19" s="42"/>
      <c r="Y19" s="42"/>
    </row>
    <row r="20" spans="1:25" ht="15" customHeight="1">
      <c r="A20" s="41">
        <v>9</v>
      </c>
      <c r="B20" s="43">
        <v>45597</v>
      </c>
      <c r="C20" s="44">
        <v>0.91666666666666663</v>
      </c>
      <c r="D20" s="42" t="s">
        <v>81</v>
      </c>
      <c r="E20" s="8" t="s">
        <v>77</v>
      </c>
      <c r="F20" s="42">
        <v>200543</v>
      </c>
      <c r="G20" s="45" t="str">
        <f>+VLOOKUP(Abril81168913141516[[#This Row],[Código]],Tabla1[#All],2,FALSE)</f>
        <v xml:space="preserve">C.ENGORDE ESP VR. </v>
      </c>
      <c r="H20" s="42">
        <v>19591</v>
      </c>
      <c r="I20" s="42">
        <v>68</v>
      </c>
      <c r="J20" s="42">
        <v>35</v>
      </c>
      <c r="K20" s="9">
        <v>500</v>
      </c>
      <c r="L20" s="42">
        <v>458</v>
      </c>
      <c r="M20" s="22">
        <f>IFERROR((Abril81168913141516[[#This Row],[m2]]*100)/Abril81168913141516[[#This Row],[m1]],"N.A")</f>
        <v>91.6</v>
      </c>
      <c r="N20" s="42">
        <v>3</v>
      </c>
      <c r="O20" s="42">
        <f>IFERROR(100-Abril81168913141516[[#This Row],[% Durab.]],"N.A")</f>
        <v>8.4000000000000057</v>
      </c>
      <c r="P20" s="42" t="s">
        <v>120</v>
      </c>
      <c r="Q20" s="42" t="s">
        <v>120</v>
      </c>
      <c r="R20" s="42" t="s">
        <v>120</v>
      </c>
      <c r="S20" s="42" t="s">
        <v>120</v>
      </c>
      <c r="T20" s="42" t="s">
        <v>120</v>
      </c>
      <c r="U20" s="42" t="str">
        <f>IFERROR(100-Abril81168913141516[[#This Row],[10,00]]-Abril81168913141516[[#This Row],[12,00]]-Abril81168913141516[[#This Row],[14,00]]-Abril81168913141516[[#This Row],[16,00]],"N.A.")</f>
        <v>N.A.</v>
      </c>
      <c r="V20" s="42" t="s">
        <v>125</v>
      </c>
      <c r="W20" s="42" t="s">
        <v>126</v>
      </c>
      <c r="X20" s="42"/>
      <c r="Y20" s="42"/>
    </row>
    <row r="21" spans="1:25" ht="15" customHeight="1">
      <c r="A21" s="41">
        <v>10</v>
      </c>
      <c r="B21" s="43">
        <v>45597</v>
      </c>
      <c r="C21" s="44">
        <v>0.91666666666666663</v>
      </c>
      <c r="D21" s="42" t="s">
        <v>81</v>
      </c>
      <c r="E21" s="8" t="s">
        <v>127</v>
      </c>
      <c r="F21" s="42">
        <v>200118</v>
      </c>
      <c r="G21" s="45" t="str">
        <f>+VLOOKUP(Abril81168913141516[[#This Row],[Código]],Tabla1[#All],2,FALSE)</f>
        <v>C. INICIACIÓN P. INMUNIDAD</v>
      </c>
      <c r="H21" s="42">
        <v>19594</v>
      </c>
      <c r="I21" s="42">
        <v>71</v>
      </c>
      <c r="J21" s="42">
        <v>28</v>
      </c>
      <c r="K21" s="9">
        <v>500</v>
      </c>
      <c r="L21" s="42">
        <v>465</v>
      </c>
      <c r="M21" s="22">
        <f>IFERROR((Abril81168913141516[[#This Row],[m2]]*100)/Abril81168913141516[[#This Row],[m1]],"N.A")</f>
        <v>93</v>
      </c>
      <c r="N21" s="42">
        <v>3</v>
      </c>
      <c r="O21" s="42">
        <f>IFERROR(100-Abril81168913141516[[#This Row],[% Durab.]],"N.A")</f>
        <v>7</v>
      </c>
      <c r="P21" s="42" t="s">
        <v>120</v>
      </c>
      <c r="Q21" s="42" t="s">
        <v>120</v>
      </c>
      <c r="R21" s="42" t="s">
        <v>120</v>
      </c>
      <c r="S21" s="42" t="s">
        <v>120</v>
      </c>
      <c r="T21" s="42" t="s">
        <v>120</v>
      </c>
      <c r="U21" s="42" t="str">
        <f>IFERROR(100-Abril81168913141516[[#This Row],[10,00]]-Abril81168913141516[[#This Row],[12,00]]-Abril81168913141516[[#This Row],[14,00]]-Abril81168913141516[[#This Row],[16,00]],"N.A.")</f>
        <v>N.A.</v>
      </c>
      <c r="V21" s="42" t="s">
        <v>125</v>
      </c>
      <c r="W21" s="42" t="s">
        <v>126</v>
      </c>
      <c r="X21" s="42"/>
      <c r="Y21" s="42"/>
    </row>
    <row r="22" spans="1:25" ht="15" customHeight="1">
      <c r="A22" s="41">
        <v>11</v>
      </c>
      <c r="B22" s="43">
        <v>45597</v>
      </c>
      <c r="C22" s="44">
        <v>0.92708333333333337</v>
      </c>
      <c r="D22" s="42" t="s">
        <v>73</v>
      </c>
      <c r="E22" s="8" t="s">
        <v>79</v>
      </c>
      <c r="F22" s="42">
        <v>200118</v>
      </c>
      <c r="G22" s="45" t="str">
        <f>+VLOOKUP(Abril81168913141516[[#This Row],[Código]],Tabla1[#All],2,FALSE)</f>
        <v>C. INICIACIÓN P. INMUNIDAD</v>
      </c>
      <c r="H22" s="42">
        <v>19594</v>
      </c>
      <c r="I22" s="42">
        <v>71</v>
      </c>
      <c r="J22" s="42">
        <v>37</v>
      </c>
      <c r="K22" s="9" t="s">
        <v>120</v>
      </c>
      <c r="L22" s="42" t="s">
        <v>120</v>
      </c>
      <c r="M22" s="9" t="s">
        <v>120</v>
      </c>
      <c r="N22" s="42" t="s">
        <v>120</v>
      </c>
      <c r="O22" s="42" t="s">
        <v>120</v>
      </c>
      <c r="P22" s="42" t="s">
        <v>122</v>
      </c>
      <c r="Q22" s="42">
        <v>0.56000000000000005</v>
      </c>
      <c r="R22" s="42">
        <v>0.32</v>
      </c>
      <c r="S22" s="42">
        <v>2.2799999999999998</v>
      </c>
      <c r="T22" s="42">
        <v>2.72</v>
      </c>
      <c r="U22" s="42">
        <f>IFERROR(100-Abril81168913141516[[#This Row],[10,00]]-Abril81168913141516[[#This Row],[12,00]]-Abril81168913141516[[#This Row],[14,00]]-Abril81168913141516[[#This Row],[16,00]],"N.A.")</f>
        <v>94.12</v>
      </c>
      <c r="V22" s="42" t="s">
        <v>123</v>
      </c>
      <c r="W22" s="42" t="s">
        <v>126</v>
      </c>
      <c r="X22" s="42"/>
      <c r="Y22" s="42"/>
    </row>
    <row r="23" spans="1:25" ht="15" customHeight="1">
      <c r="A23" s="41">
        <v>12</v>
      </c>
      <c r="B23" s="43">
        <v>45597</v>
      </c>
      <c r="C23" s="44">
        <v>0.95833333333333337</v>
      </c>
      <c r="D23" s="42" t="s">
        <v>81</v>
      </c>
      <c r="E23" s="8" t="s">
        <v>77</v>
      </c>
      <c r="F23" s="42">
        <v>200543</v>
      </c>
      <c r="G23" s="45" t="str">
        <f>+VLOOKUP(Abril81168913141516[[#This Row],[Código]],Tabla1[#All],2,FALSE)</f>
        <v xml:space="preserve">C.ENGORDE ESP VR. </v>
      </c>
      <c r="H23" s="42">
        <v>19591</v>
      </c>
      <c r="I23" s="42">
        <v>68</v>
      </c>
      <c r="J23" s="42">
        <v>68</v>
      </c>
      <c r="K23" s="9">
        <v>500</v>
      </c>
      <c r="L23" s="42">
        <v>455</v>
      </c>
      <c r="M23" s="22">
        <f>IFERROR((Abril81168913141516[[#This Row],[m2]]*100)/Abril81168913141516[[#This Row],[m1]],"N.A")</f>
        <v>91</v>
      </c>
      <c r="N23" s="42">
        <v>2.8</v>
      </c>
      <c r="O23" s="42">
        <f>IFERROR(100-Abril81168913141516[[#This Row],[% Durab.]],"N.A")</f>
        <v>9</v>
      </c>
      <c r="P23" s="42" t="s">
        <v>120</v>
      </c>
      <c r="Q23" s="42" t="s">
        <v>120</v>
      </c>
      <c r="R23" s="42" t="s">
        <v>120</v>
      </c>
      <c r="S23" s="42" t="s">
        <v>120</v>
      </c>
      <c r="T23" s="42" t="s">
        <v>120</v>
      </c>
      <c r="U23" s="42" t="str">
        <f>IFERROR(100-Abril81168913141516[[#This Row],[10,00]]-Abril81168913141516[[#This Row],[12,00]]-Abril81168913141516[[#This Row],[14,00]]-Abril81168913141516[[#This Row],[16,00]],"N.A.")</f>
        <v>N.A.</v>
      </c>
      <c r="V23" s="42" t="s">
        <v>125</v>
      </c>
      <c r="W23" s="42" t="s">
        <v>126</v>
      </c>
      <c r="X23" s="42"/>
      <c r="Y23" s="42"/>
    </row>
    <row r="24" spans="1:25" ht="15" customHeight="1">
      <c r="A24" s="41">
        <v>13</v>
      </c>
      <c r="B24" s="43">
        <v>45597</v>
      </c>
      <c r="C24" s="44">
        <v>0.95833333333333337</v>
      </c>
      <c r="D24" s="42" t="s">
        <v>81</v>
      </c>
      <c r="E24" s="8" t="s">
        <v>127</v>
      </c>
      <c r="F24" s="42">
        <v>200118</v>
      </c>
      <c r="G24" s="45" t="str">
        <f>+VLOOKUP(Abril81168913141516[[#This Row],[Código]],Tabla1[#All],2,FALSE)</f>
        <v>C. INICIACIÓN P. INMUNIDAD</v>
      </c>
      <c r="H24" s="42">
        <v>19594</v>
      </c>
      <c r="I24" s="42">
        <v>71</v>
      </c>
      <c r="J24" s="42">
        <v>40</v>
      </c>
      <c r="K24" s="9">
        <v>500</v>
      </c>
      <c r="L24" s="42">
        <v>485</v>
      </c>
      <c r="M24" s="22">
        <f>IFERROR((Abril81168913141516[[#This Row],[m2]]*100)/Abril81168913141516[[#This Row],[m1]],"N.A")</f>
        <v>97</v>
      </c>
      <c r="N24" s="42">
        <v>3.1</v>
      </c>
      <c r="O24" s="42">
        <f>IFERROR(100-Abril81168913141516[[#This Row],[% Durab.]],"N.A")</f>
        <v>3</v>
      </c>
      <c r="P24" s="42" t="s">
        <v>120</v>
      </c>
      <c r="Q24" s="42" t="s">
        <v>120</v>
      </c>
      <c r="R24" s="42" t="s">
        <v>120</v>
      </c>
      <c r="S24" s="42" t="s">
        <v>120</v>
      </c>
      <c r="T24" s="42" t="s">
        <v>120</v>
      </c>
      <c r="U24" s="42" t="str">
        <f>IFERROR(100-Abril81168913141516[[#This Row],[10,00]]-Abril81168913141516[[#This Row],[12,00]]-Abril81168913141516[[#This Row],[14,00]]-Abril81168913141516[[#This Row],[16,00]],"N.A.")</f>
        <v>N.A.</v>
      </c>
      <c r="V24" s="42" t="s">
        <v>125</v>
      </c>
      <c r="W24" s="42" t="s">
        <v>126</v>
      </c>
      <c r="X24" s="42"/>
      <c r="Y24" s="42"/>
    </row>
    <row r="25" spans="1:25" ht="15" customHeight="1">
      <c r="A25" s="41">
        <v>14</v>
      </c>
      <c r="B25" s="43">
        <v>45598</v>
      </c>
      <c r="C25" s="44">
        <v>2.7777777777777776E-2</v>
      </c>
      <c r="D25" s="42" t="s">
        <v>81</v>
      </c>
      <c r="E25" s="8" t="s">
        <v>77</v>
      </c>
      <c r="F25" s="42">
        <v>200543</v>
      </c>
      <c r="G25" s="45" t="str">
        <f>+VLOOKUP(Abril81168913141516[[#This Row],[Código]],Tabla1[#All],2,FALSE)</f>
        <v xml:space="preserve">C.ENGORDE ESP VR. </v>
      </c>
      <c r="H25" s="42">
        <v>19591</v>
      </c>
      <c r="I25" s="42">
        <v>68</v>
      </c>
      <c r="J25" s="42">
        <v>58</v>
      </c>
      <c r="K25" s="9">
        <v>500</v>
      </c>
      <c r="L25" s="42">
        <v>455</v>
      </c>
      <c r="M25" s="22">
        <f>IFERROR((Abril81168913141516[[#This Row],[m2]]*100)/Abril81168913141516[[#This Row],[m1]],"N.A")</f>
        <v>91</v>
      </c>
      <c r="N25" s="42">
        <v>3.1</v>
      </c>
      <c r="O25" s="42">
        <f>IFERROR(100-Abril81168913141516[[#This Row],[% Durab.]],"N.A")</f>
        <v>9</v>
      </c>
      <c r="P25" s="42" t="s">
        <v>120</v>
      </c>
      <c r="Q25" s="42" t="s">
        <v>120</v>
      </c>
      <c r="R25" s="42" t="s">
        <v>120</v>
      </c>
      <c r="S25" s="42" t="s">
        <v>120</v>
      </c>
      <c r="T25" s="42" t="s">
        <v>120</v>
      </c>
      <c r="U25" s="42" t="str">
        <f>IFERROR(100-Abril81168913141516[[#This Row],[10,00]]-Abril81168913141516[[#This Row],[12,00]]-Abril81168913141516[[#This Row],[14,00]]-Abril81168913141516[[#This Row],[16,00]],"N.A.")</f>
        <v>N.A.</v>
      </c>
      <c r="V25" s="42" t="s">
        <v>132</v>
      </c>
      <c r="W25" s="42" t="s">
        <v>128</v>
      </c>
      <c r="X25" s="42"/>
      <c r="Y25" s="42"/>
    </row>
    <row r="26" spans="1:25" ht="15" customHeight="1">
      <c r="A26" s="41">
        <v>15</v>
      </c>
      <c r="B26" s="43">
        <v>45598</v>
      </c>
      <c r="C26" s="44">
        <v>2.7777777777777776E-2</v>
      </c>
      <c r="D26" s="42" t="s">
        <v>81</v>
      </c>
      <c r="E26" s="8" t="s">
        <v>127</v>
      </c>
      <c r="F26" s="42">
        <v>200118</v>
      </c>
      <c r="G26" s="45" t="str">
        <f>+VLOOKUP(Abril81168913141516[[#This Row],[Código]],Tabla1[#All],2,FALSE)</f>
        <v>C. INICIACIÓN P. INMUNIDAD</v>
      </c>
      <c r="H26" s="42">
        <v>19594</v>
      </c>
      <c r="I26" s="42">
        <v>71</v>
      </c>
      <c r="J26" s="42">
        <v>46</v>
      </c>
      <c r="K26" s="9">
        <v>500</v>
      </c>
      <c r="L26" s="42">
        <v>488</v>
      </c>
      <c r="M26" s="22">
        <f>IFERROR((Abril81168913141516[[#This Row],[m2]]*100)/Abril81168913141516[[#This Row],[m1]],"N.A")</f>
        <v>97.6</v>
      </c>
      <c r="N26" s="42">
        <v>3.2</v>
      </c>
      <c r="O26" s="42">
        <f>IFERROR(100-Abril81168913141516[[#This Row],[% Durab.]],"N.A")</f>
        <v>2.4000000000000057</v>
      </c>
      <c r="P26" s="42" t="s">
        <v>120</v>
      </c>
      <c r="Q26" s="42" t="s">
        <v>120</v>
      </c>
      <c r="R26" s="42" t="s">
        <v>120</v>
      </c>
      <c r="S26" s="42" t="s">
        <v>120</v>
      </c>
      <c r="T26" s="42" t="s">
        <v>120</v>
      </c>
      <c r="U26" s="42" t="s">
        <v>129</v>
      </c>
      <c r="V26" s="42" t="s">
        <v>132</v>
      </c>
      <c r="W26" s="42" t="s">
        <v>128</v>
      </c>
      <c r="X26" s="42"/>
      <c r="Y26" s="42"/>
    </row>
    <row r="27" spans="1:25" ht="15" customHeight="1">
      <c r="A27" s="41">
        <v>16</v>
      </c>
      <c r="B27" s="43">
        <v>45598</v>
      </c>
      <c r="C27" s="44">
        <v>2.9166666666666667E-2</v>
      </c>
      <c r="D27" s="42" t="s">
        <v>73</v>
      </c>
      <c r="E27" s="8" t="s">
        <v>117</v>
      </c>
      <c r="F27" s="42">
        <v>200543</v>
      </c>
      <c r="G27" s="45" t="str">
        <f>+VLOOKUP(Abril81168913141516[[#This Row],[Código]],Tabla1[#All],2,FALSE)</f>
        <v xml:space="preserve">C.ENGORDE ESP VR. </v>
      </c>
      <c r="H27" s="42">
        <v>19585</v>
      </c>
      <c r="I27" s="42">
        <v>41</v>
      </c>
      <c r="J27" s="42">
        <v>2</v>
      </c>
      <c r="K27" s="9" t="s">
        <v>120</v>
      </c>
      <c r="L27" s="42" t="s">
        <v>120</v>
      </c>
      <c r="M27" s="9" t="s">
        <v>120</v>
      </c>
      <c r="N27" s="42" t="s">
        <v>120</v>
      </c>
      <c r="O27" s="42" t="s">
        <v>120</v>
      </c>
      <c r="P27" s="42" t="s">
        <v>122</v>
      </c>
      <c r="Q27" s="42">
        <v>0.56000000000000005</v>
      </c>
      <c r="R27" s="42">
        <v>0.36</v>
      </c>
      <c r="S27" s="42">
        <v>2.25</v>
      </c>
      <c r="T27" s="42">
        <v>2.92</v>
      </c>
      <c r="U27" s="42">
        <f>IFERROR(100-Abril81168913141516[[#This Row],[10,00]]-Abril81168913141516[[#This Row],[12,00]]-Abril81168913141516[[#This Row],[14,00]]-Abril81168913141516[[#This Row],[16,00]],"N.A.")</f>
        <v>93.91</v>
      </c>
      <c r="V27" s="42" t="s">
        <v>104</v>
      </c>
      <c r="W27" s="42" t="s">
        <v>118</v>
      </c>
      <c r="X27" s="42"/>
      <c r="Y27" s="42"/>
    </row>
    <row r="28" spans="1:25" ht="15" customHeight="1">
      <c r="A28" s="41">
        <v>17</v>
      </c>
      <c r="B28" s="43">
        <v>45598</v>
      </c>
      <c r="C28" s="44">
        <v>7.0833333333333331E-2</v>
      </c>
      <c r="D28" s="42" t="s">
        <v>73</v>
      </c>
      <c r="E28" s="8" t="s">
        <v>117</v>
      </c>
      <c r="F28" s="42">
        <v>200118</v>
      </c>
      <c r="G28" s="45" t="str">
        <f>+VLOOKUP(Abril81168913141516[[#This Row],[Código]],Tabla1[#All],2,FALSE)</f>
        <v>C. INICIACIÓN P. INMUNIDAD</v>
      </c>
      <c r="H28" s="42">
        <v>19594</v>
      </c>
      <c r="I28" s="42">
        <v>71</v>
      </c>
      <c r="J28" s="42">
        <v>57</v>
      </c>
      <c r="K28" s="9" t="s">
        <v>120</v>
      </c>
      <c r="L28" s="42" t="s">
        <v>120</v>
      </c>
      <c r="M28" s="9" t="s">
        <v>120</v>
      </c>
      <c r="N28" s="42" t="s">
        <v>120</v>
      </c>
      <c r="O28" s="42" t="s">
        <v>120</v>
      </c>
      <c r="P28" s="42" t="s">
        <v>122</v>
      </c>
      <c r="Q28" s="42">
        <v>0.56000000000000005</v>
      </c>
      <c r="R28" s="42">
        <v>0.36</v>
      </c>
      <c r="S28" s="42">
        <v>2.52</v>
      </c>
      <c r="T28" s="42">
        <v>2.92</v>
      </c>
      <c r="U28" s="42">
        <f>IFERROR(100-Abril81168913141516[[#This Row],[10,00]]-Abril81168913141516[[#This Row],[12,00]]-Abril81168913141516[[#This Row],[14,00]]-Abril81168913141516[[#This Row],[16,00]],"N.A.")</f>
        <v>93.64</v>
      </c>
      <c r="V28" s="42" t="s">
        <v>104</v>
      </c>
      <c r="W28" s="42" t="s">
        <v>118</v>
      </c>
      <c r="X28" s="42"/>
      <c r="Y28" s="42"/>
    </row>
    <row r="29" spans="1:25" ht="15" customHeight="1">
      <c r="A29" s="41">
        <v>18</v>
      </c>
      <c r="B29" s="43">
        <v>45598</v>
      </c>
      <c r="C29" s="44" t="s">
        <v>131</v>
      </c>
      <c r="D29" s="42" t="s">
        <v>81</v>
      </c>
      <c r="E29" s="8" t="s">
        <v>77</v>
      </c>
      <c r="F29" s="42">
        <v>200543</v>
      </c>
      <c r="G29" s="45" t="str">
        <f>+VLOOKUP(Abril81168913141516[[#This Row],[Código]],Tabla1[#All],2,FALSE)</f>
        <v xml:space="preserve">C.ENGORDE ESP VR. </v>
      </c>
      <c r="H29" s="42">
        <v>19585</v>
      </c>
      <c r="I29" s="42">
        <v>27</v>
      </c>
      <c r="J29" s="42">
        <v>5</v>
      </c>
      <c r="K29" s="9">
        <v>500</v>
      </c>
      <c r="L29" s="42">
        <v>450</v>
      </c>
      <c r="M29" s="22">
        <f>IFERROR((Abril81168913141516[[#This Row],[m2]]*100)/Abril81168913141516[[#This Row],[m1]],"N.A")</f>
        <v>90</v>
      </c>
      <c r="N29" s="42">
        <v>3</v>
      </c>
      <c r="O29" s="42">
        <f>IFERROR(100-Abril81168913141516[[#This Row],[% Durab.]],"N.A")</f>
        <v>10</v>
      </c>
      <c r="P29" s="42" t="s">
        <v>120</v>
      </c>
      <c r="Q29" s="42" t="s">
        <v>120</v>
      </c>
      <c r="R29" s="42" t="s">
        <v>120</v>
      </c>
      <c r="S29" s="42" t="s">
        <v>120</v>
      </c>
      <c r="T29" s="42" t="s">
        <v>120</v>
      </c>
      <c r="U29" s="42" t="str">
        <f>IFERROR(100-Abril81168913141516[[#This Row],[10,00]]-Abril81168913141516[[#This Row],[12,00]]-Abril81168913141516[[#This Row],[14,00]]-Abril81168913141516[[#This Row],[16,00]],"N.A.")</f>
        <v>N.A.</v>
      </c>
      <c r="V29" s="42" t="s">
        <v>132</v>
      </c>
      <c r="W29" s="42" t="s">
        <v>118</v>
      </c>
      <c r="X29" s="42"/>
      <c r="Y29" s="42"/>
    </row>
    <row r="30" spans="1:25" ht="15" customHeight="1">
      <c r="A30" s="41">
        <v>19</v>
      </c>
      <c r="B30" s="43">
        <v>45598</v>
      </c>
      <c r="C30" s="44" t="s">
        <v>131</v>
      </c>
      <c r="D30" s="42" t="s">
        <v>81</v>
      </c>
      <c r="E30" s="8" t="s">
        <v>127</v>
      </c>
      <c r="F30" s="42">
        <v>200118</v>
      </c>
      <c r="G30" s="45" t="str">
        <f>+VLOOKUP(Abril81168913141516[[#This Row],[Código]],Tabla1[#All],2,FALSE)</f>
        <v>C. INICIACIÓN P. INMUNIDAD</v>
      </c>
      <c r="H30" s="42">
        <v>19594</v>
      </c>
      <c r="I30" s="42">
        <v>71</v>
      </c>
      <c r="J30" s="42">
        <v>63</v>
      </c>
      <c r="K30" s="9">
        <v>500</v>
      </c>
      <c r="L30" s="42">
        <v>486</v>
      </c>
      <c r="M30" s="22">
        <f>IFERROR((Abril81168913141516[[#This Row],[m2]]*100)/Abril81168913141516[[#This Row],[m1]],"N.A")</f>
        <v>97.2</v>
      </c>
      <c r="N30" s="42">
        <v>3.1</v>
      </c>
      <c r="O30" s="42">
        <f>IFERROR(100-Abril81168913141516[[#This Row],[% Durab.]],"N.A")</f>
        <v>2.7999999999999972</v>
      </c>
      <c r="P30" s="42" t="s">
        <v>120</v>
      </c>
      <c r="Q30" s="42" t="s">
        <v>120</v>
      </c>
      <c r="R30" s="42" t="s">
        <v>120</v>
      </c>
      <c r="S30" s="42" t="s">
        <v>120</v>
      </c>
      <c r="T30" s="42" t="s">
        <v>120</v>
      </c>
      <c r="U30" s="42" t="str">
        <f>IFERROR(100-Abril81168913141516[[#This Row],[10,00]]-Abril81168913141516[[#This Row],[12,00]]-Abril81168913141516[[#This Row],[14,00]]-Abril81168913141516[[#This Row],[16,00]],"N.A.")</f>
        <v>N.A.</v>
      </c>
      <c r="V30" s="42" t="s">
        <v>132</v>
      </c>
      <c r="W30" s="42" t="s">
        <v>118</v>
      </c>
      <c r="X30" s="42"/>
      <c r="Y30" s="42"/>
    </row>
    <row r="31" spans="1:25" ht="15" customHeight="1">
      <c r="A31" s="41">
        <v>20</v>
      </c>
      <c r="B31" s="43">
        <v>45598</v>
      </c>
      <c r="C31" s="44">
        <v>0.1125</v>
      </c>
      <c r="D31" s="42" t="s">
        <v>73</v>
      </c>
      <c r="E31" s="8" t="s">
        <v>117</v>
      </c>
      <c r="F31" s="42">
        <v>200118</v>
      </c>
      <c r="G31" s="45" t="str">
        <f>+VLOOKUP(Abril81168913141516[[#This Row],[Código]],Tabla1[#All],2,FALSE)</f>
        <v>C. INICIACIÓN P. INMUNIDAD</v>
      </c>
      <c r="H31" s="42">
        <v>19595</v>
      </c>
      <c r="I31" s="42">
        <v>15</v>
      </c>
      <c r="J31" s="42">
        <v>1</v>
      </c>
      <c r="K31" s="9" t="s">
        <v>120</v>
      </c>
      <c r="L31" s="42" t="s">
        <v>120</v>
      </c>
      <c r="M31" s="9" t="s">
        <v>120</v>
      </c>
      <c r="N31" s="42" t="s">
        <v>120</v>
      </c>
      <c r="O31" s="42" t="s">
        <v>120</v>
      </c>
      <c r="P31" s="42" t="s">
        <v>122</v>
      </c>
      <c r="Q31" s="42">
        <v>0.4</v>
      </c>
      <c r="R31" s="42">
        <v>0.32</v>
      </c>
      <c r="S31" s="42">
        <v>2.2400000000000002</v>
      </c>
      <c r="T31" s="42">
        <v>2.76</v>
      </c>
      <c r="U31" s="42">
        <f>IFERROR(100-Abril81168913141516[[#This Row],[10,00]]-Abril81168913141516[[#This Row],[12,00]]-Abril81168913141516[[#This Row],[14,00]]-Abril81168913141516[[#This Row],[16,00]],"N.A.")</f>
        <v>94.28</v>
      </c>
      <c r="V31" s="42" t="s">
        <v>104</v>
      </c>
      <c r="W31" s="42" t="s">
        <v>118</v>
      </c>
      <c r="X31" s="42"/>
      <c r="Y31" s="42"/>
    </row>
    <row r="32" spans="1:25" ht="15" customHeight="1">
      <c r="A32" s="41">
        <v>21</v>
      </c>
      <c r="B32" s="43">
        <v>45598</v>
      </c>
      <c r="C32" s="44">
        <v>0.18055555555555555</v>
      </c>
      <c r="D32" s="42" t="s">
        <v>73</v>
      </c>
      <c r="E32" s="8" t="s">
        <v>79</v>
      </c>
      <c r="F32" s="42">
        <v>200543</v>
      </c>
      <c r="G32" s="45" t="str">
        <f>+VLOOKUP(Abril81168913141516[[#This Row],[Código]],Tabla1[#All],2,FALSE)</f>
        <v xml:space="preserve">C.ENGORDE ESP VR. </v>
      </c>
      <c r="H32" s="42">
        <v>19585</v>
      </c>
      <c r="I32" s="42">
        <v>41</v>
      </c>
      <c r="J32" s="42">
        <v>17</v>
      </c>
      <c r="K32" s="9" t="s">
        <v>120</v>
      </c>
      <c r="L32" s="42" t="s">
        <v>120</v>
      </c>
      <c r="M32" s="9" t="s">
        <v>120</v>
      </c>
      <c r="N32" s="42" t="s">
        <v>120</v>
      </c>
      <c r="O32" s="42" t="s">
        <v>120</v>
      </c>
      <c r="P32" s="42" t="s">
        <v>122</v>
      </c>
      <c r="Q32" s="42">
        <v>0.44</v>
      </c>
      <c r="R32" s="42">
        <v>0.35</v>
      </c>
      <c r="S32" s="42">
        <v>3.04</v>
      </c>
      <c r="T32" s="42">
        <v>3.16</v>
      </c>
      <c r="U32" s="42">
        <f>IFERROR(100-Abril81168913141516[[#This Row],[10,00]]-Abril81168913141516[[#This Row],[12,00]]-Abril81168913141516[[#This Row],[14,00]]-Abril81168913141516[[#This Row],[16,00]],"N.A.")</f>
        <v>93.01</v>
      </c>
      <c r="V32" s="42" t="s">
        <v>104</v>
      </c>
      <c r="W32" s="42" t="s">
        <v>118</v>
      </c>
      <c r="X32" s="42"/>
      <c r="Y32" s="42"/>
    </row>
    <row r="33" spans="1:25" ht="15" customHeight="1">
      <c r="A33" s="41">
        <v>22</v>
      </c>
      <c r="B33" s="43">
        <v>45598</v>
      </c>
      <c r="C33" s="44">
        <v>0.20833333333333334</v>
      </c>
      <c r="D33" s="42" t="s">
        <v>81</v>
      </c>
      <c r="E33" s="8" t="s">
        <v>77</v>
      </c>
      <c r="F33" s="42">
        <v>200543</v>
      </c>
      <c r="G33" s="45" t="str">
        <f>+VLOOKUP(Abril81168913141516[[#This Row],[Código]],Tabla1[#All],2,FALSE)</f>
        <v xml:space="preserve">C.ENGORDE ESP VR. </v>
      </c>
      <c r="H33" s="42">
        <v>19585</v>
      </c>
      <c r="I33" s="42">
        <v>27</v>
      </c>
      <c r="J33" s="42">
        <v>16</v>
      </c>
      <c r="K33" s="9">
        <v>500</v>
      </c>
      <c r="L33" s="42">
        <v>450</v>
      </c>
      <c r="M33" s="22">
        <f>IFERROR((Abril81168913141516[[#This Row],[m2]]*100)/Abril81168913141516[[#This Row],[m1]],"N.A")</f>
        <v>90</v>
      </c>
      <c r="N33" s="42">
        <v>3</v>
      </c>
      <c r="O33" s="42">
        <f>IFERROR(100-Abril81168913141516[[#This Row],[% Durab.]],"N.A")</f>
        <v>10</v>
      </c>
      <c r="P33" s="42" t="s">
        <v>120</v>
      </c>
      <c r="Q33" s="42" t="s">
        <v>120</v>
      </c>
      <c r="R33" s="42" t="s">
        <v>120</v>
      </c>
      <c r="S33" s="42" t="s">
        <v>120</v>
      </c>
      <c r="T33" s="42" t="s">
        <v>120</v>
      </c>
      <c r="U33" s="42" t="str">
        <f>IFERROR(100-Abril81168913141516[[#This Row],[10,00]]-Abril81168913141516[[#This Row],[12,00]]-Abril81168913141516[[#This Row],[14,00]]-Abril81168913141516[[#This Row],[16,00]],"N.A.")</f>
        <v>N.A.</v>
      </c>
      <c r="V33" s="42" t="s">
        <v>132</v>
      </c>
      <c r="W33" s="42" t="s">
        <v>118</v>
      </c>
      <c r="X33" s="42"/>
      <c r="Y33" s="42"/>
    </row>
    <row r="34" spans="1:25" ht="15" customHeight="1">
      <c r="A34" s="41">
        <v>23</v>
      </c>
      <c r="B34" s="43">
        <v>45598</v>
      </c>
      <c r="C34" s="44">
        <v>0.20833333333333334</v>
      </c>
      <c r="D34" s="42" t="s">
        <v>81</v>
      </c>
      <c r="E34" s="8" t="s">
        <v>127</v>
      </c>
      <c r="F34" s="42">
        <v>200118</v>
      </c>
      <c r="G34" s="45" t="str">
        <f>+VLOOKUP(Abril81168913141516[[#This Row],[Código]],Tabla1[#All],2,FALSE)</f>
        <v>C. INICIACIÓN P. INMUNIDAD</v>
      </c>
      <c r="H34" s="42">
        <v>19594</v>
      </c>
      <c r="I34" s="42">
        <v>71</v>
      </c>
      <c r="J34" s="42">
        <v>68</v>
      </c>
      <c r="K34" s="9">
        <v>500</v>
      </c>
      <c r="L34" s="42">
        <v>479</v>
      </c>
      <c r="M34" s="22">
        <f>IFERROR((Abril81168913141516[[#This Row],[m2]]*100)/Abril81168913141516[[#This Row],[m1]],"N.A")</f>
        <v>95.8</v>
      </c>
      <c r="N34" s="42">
        <v>3.1</v>
      </c>
      <c r="O34" s="42">
        <f>IFERROR(100-Abril81168913141516[[#This Row],[% Durab.]],"N.A")</f>
        <v>4.2000000000000028</v>
      </c>
      <c r="P34" s="42" t="s">
        <v>120</v>
      </c>
      <c r="Q34" s="42" t="s">
        <v>120</v>
      </c>
      <c r="R34" s="42" t="s">
        <v>120</v>
      </c>
      <c r="S34" s="42" t="s">
        <v>120</v>
      </c>
      <c r="T34" s="42" t="s">
        <v>120</v>
      </c>
      <c r="U34" s="42" t="str">
        <f>IFERROR(100-Abril81168913141516[[#This Row],[10,00]]-Abril81168913141516[[#This Row],[12,00]]-Abril81168913141516[[#This Row],[14,00]]-Abril81168913141516[[#This Row],[16,00]],"N.A.")</f>
        <v>N.A.</v>
      </c>
      <c r="V34" s="42" t="s">
        <v>132</v>
      </c>
      <c r="W34" s="42" t="s">
        <v>118</v>
      </c>
      <c r="X34" s="42"/>
      <c r="Y34" s="42"/>
    </row>
    <row r="35" spans="1:25" ht="15" customHeight="1">
      <c r="A35" s="41">
        <v>24</v>
      </c>
      <c r="B35" s="43">
        <v>45598</v>
      </c>
      <c r="C35" s="44">
        <v>0.22916666666666666</v>
      </c>
      <c r="D35" s="42" t="s">
        <v>73</v>
      </c>
      <c r="E35" s="42" t="s">
        <v>79</v>
      </c>
      <c r="F35" s="42">
        <v>200541</v>
      </c>
      <c r="G35" s="42" t="str">
        <f ca="1">+VLOOKUP($G35,[1]!Tabla13[#All],2,FALSE)</f>
        <v>C. LEVANTE VR P.</v>
      </c>
      <c r="H35" s="42">
        <v>19596</v>
      </c>
      <c r="I35" s="42">
        <v>68</v>
      </c>
      <c r="J35" s="42">
        <v>5</v>
      </c>
      <c r="K35" s="9" t="s">
        <v>120</v>
      </c>
      <c r="L35" s="42" t="s">
        <v>120</v>
      </c>
      <c r="M35" s="9" t="s">
        <v>120</v>
      </c>
      <c r="N35" s="42" t="s">
        <v>120</v>
      </c>
      <c r="O35" s="42" t="s">
        <v>120</v>
      </c>
      <c r="P35" s="42" t="s">
        <v>122</v>
      </c>
      <c r="Q35" s="42">
        <v>0.4</v>
      </c>
      <c r="R35" s="42">
        <v>0.36</v>
      </c>
      <c r="S35" s="42">
        <v>3.4</v>
      </c>
      <c r="T35" s="42">
        <v>3.44</v>
      </c>
      <c r="U35" s="42">
        <f>IFERROR(100-Abril81168913141516[[#This Row],[10,00]]-Abril81168913141516[[#This Row],[12,00]]-Abril81168913141516[[#This Row],[14,00]]-Abril81168913141516[[#This Row],[16,00]],"N.A.")</f>
        <v>92.399999999999991</v>
      </c>
      <c r="V35" s="42" t="s">
        <v>104</v>
      </c>
      <c r="W35" s="42" t="s">
        <v>118</v>
      </c>
      <c r="X35" s="42"/>
      <c r="Y35" s="42"/>
    </row>
    <row r="36" spans="1:25" ht="15" customHeight="1">
      <c r="A36" s="41">
        <v>25</v>
      </c>
      <c r="B36" s="43">
        <v>45598</v>
      </c>
      <c r="C36" s="44">
        <v>0.3</v>
      </c>
      <c r="D36" s="42" t="s">
        <v>81</v>
      </c>
      <c r="E36" s="8" t="s">
        <v>77</v>
      </c>
      <c r="F36" s="42">
        <v>200543</v>
      </c>
      <c r="G36" s="45" t="str">
        <f>+VLOOKUP(Abril81168913141516[[#This Row],[Código]],Tabla1[#All],2,FALSE)</f>
        <v xml:space="preserve">C.ENGORDE ESP VR. </v>
      </c>
      <c r="H36" s="42">
        <v>19585</v>
      </c>
      <c r="I36" s="42">
        <v>27</v>
      </c>
      <c r="J36" s="42">
        <v>25</v>
      </c>
      <c r="K36" s="9">
        <v>500</v>
      </c>
      <c r="L36" s="42">
        <v>450</v>
      </c>
      <c r="M36" s="22">
        <f>IFERROR((Abril81168913141516[[#This Row],[m2]]*100)/Abril81168913141516[[#This Row],[m1]],"N.A")</f>
        <v>90</v>
      </c>
      <c r="N36" s="42">
        <v>3</v>
      </c>
      <c r="O36" s="42">
        <f>IFERROR(100-Abril81168913141516[[#This Row],[% Durab.]],"N.A")</f>
        <v>10</v>
      </c>
      <c r="P36" s="42" t="s">
        <v>120</v>
      </c>
      <c r="Q36" s="42" t="s">
        <v>120</v>
      </c>
      <c r="R36" s="42" t="s">
        <v>120</v>
      </c>
      <c r="S36" s="42" t="s">
        <v>120</v>
      </c>
      <c r="T36" s="42" t="s">
        <v>120</v>
      </c>
      <c r="U36" s="42" t="str">
        <f>IFERROR(100-Abril81168913141516[[#This Row],[10,00]]-Abril81168913141516[[#This Row],[12,00]]-Abril81168913141516[[#This Row],[14,00]]-Abril81168913141516[[#This Row],[16,00]],"N.A.")</f>
        <v>N.A.</v>
      </c>
      <c r="V36" s="42" t="s">
        <v>132</v>
      </c>
      <c r="W36" s="42" t="s">
        <v>128</v>
      </c>
      <c r="X36" s="42"/>
      <c r="Y36" s="42"/>
    </row>
    <row r="37" spans="1:25" ht="15" customHeight="1">
      <c r="A37" s="41">
        <v>26</v>
      </c>
      <c r="B37" s="43">
        <v>45598</v>
      </c>
      <c r="C37" s="44">
        <v>0.3</v>
      </c>
      <c r="D37" s="42" t="s">
        <v>81</v>
      </c>
      <c r="E37" s="8" t="s">
        <v>127</v>
      </c>
      <c r="F37" s="42">
        <v>200118</v>
      </c>
      <c r="G37" s="45" t="str">
        <f>+VLOOKUP(Abril81168913141516[[#This Row],[Código]],Tabla1[#All],2,FALSE)</f>
        <v>C. INICIACIÓN P. INMUNIDAD</v>
      </c>
      <c r="H37" s="42">
        <v>19595</v>
      </c>
      <c r="I37" s="42">
        <v>15</v>
      </c>
      <c r="J37" s="42">
        <v>12</v>
      </c>
      <c r="K37" s="9">
        <v>500</v>
      </c>
      <c r="L37" s="42">
        <v>485</v>
      </c>
      <c r="M37" s="22">
        <f>IFERROR((Abril81168913141516[[#This Row],[m2]]*100)/Abril81168913141516[[#This Row],[m1]],"N.A")</f>
        <v>97</v>
      </c>
      <c r="N37" s="42">
        <v>3.1</v>
      </c>
      <c r="O37" s="42">
        <f>IFERROR(100-Abril81168913141516[[#This Row],[% Durab.]],"N.A")</f>
        <v>3</v>
      </c>
      <c r="P37" s="42" t="s">
        <v>120</v>
      </c>
      <c r="Q37" s="42" t="s">
        <v>120</v>
      </c>
      <c r="R37" s="42" t="s">
        <v>120</v>
      </c>
      <c r="S37" s="42" t="s">
        <v>120</v>
      </c>
      <c r="T37" s="42" t="s">
        <v>120</v>
      </c>
      <c r="U37" s="42" t="str">
        <f>IFERROR(100-Abril81168913141516[[#This Row],[10,00]]-Abril81168913141516[[#This Row],[12,00]]-Abril81168913141516[[#This Row],[14,00]]-Abril81168913141516[[#This Row],[16,00]],"N.A.")</f>
        <v>N.A.</v>
      </c>
      <c r="V37" s="42" t="s">
        <v>132</v>
      </c>
      <c r="W37" s="42" t="s">
        <v>128</v>
      </c>
      <c r="X37" s="42"/>
      <c r="Y37" s="42"/>
    </row>
    <row r="38" spans="1:25" ht="15" customHeight="1">
      <c r="A38" s="41">
        <v>27</v>
      </c>
      <c r="B38" s="43">
        <v>45598</v>
      </c>
      <c r="C38" s="44">
        <v>0.36805555555555558</v>
      </c>
      <c r="D38" s="42" t="s">
        <v>73</v>
      </c>
      <c r="E38" s="8" t="s">
        <v>79</v>
      </c>
      <c r="F38" s="42">
        <v>200541</v>
      </c>
      <c r="G38" s="45" t="str">
        <f>+VLOOKUP(Abril81168913141516[[#This Row],[Código]],Tabla1[#All],2,FALSE)</f>
        <v>C. LEVANTE VR P.</v>
      </c>
      <c r="H38" s="42">
        <v>19596</v>
      </c>
      <c r="I38" s="42">
        <v>68</v>
      </c>
      <c r="J38" s="42">
        <v>15</v>
      </c>
      <c r="K38" s="9" t="s">
        <v>120</v>
      </c>
      <c r="L38" s="42" t="s">
        <v>120</v>
      </c>
      <c r="M38" s="9" t="s">
        <v>120</v>
      </c>
      <c r="N38" s="42" t="s">
        <v>120</v>
      </c>
      <c r="O38" s="42" t="s">
        <v>120</v>
      </c>
      <c r="P38" s="42">
        <v>3</v>
      </c>
      <c r="Q38" s="42">
        <v>0.76</v>
      </c>
      <c r="R38" s="42">
        <v>0.4</v>
      </c>
      <c r="S38" s="42">
        <v>3.2</v>
      </c>
      <c r="T38" s="42">
        <v>4.6399999999999997</v>
      </c>
      <c r="U38" s="42">
        <f>IFERROR(100-Abril81168913141516[[#This Row],[10,00]]-Abril81168913141516[[#This Row],[12,00]]-Abril81168913141516[[#This Row],[14,00]]-Abril81168913141516[[#This Row],[16,00]],"N.A.")</f>
        <v>90.999999999999986</v>
      </c>
      <c r="V38" s="42" t="s">
        <v>134</v>
      </c>
      <c r="W38" s="42" t="s">
        <v>133</v>
      </c>
      <c r="X38" s="42"/>
      <c r="Y38" s="42"/>
    </row>
    <row r="39" spans="1:25" ht="15" customHeight="1">
      <c r="A39" s="41">
        <v>28</v>
      </c>
      <c r="B39" s="43">
        <v>45598</v>
      </c>
      <c r="C39" s="44">
        <v>0.38194444444444442</v>
      </c>
      <c r="D39" s="42" t="s">
        <v>81</v>
      </c>
      <c r="E39" s="8" t="s">
        <v>77</v>
      </c>
      <c r="F39" s="42">
        <v>200107</v>
      </c>
      <c r="G39" s="45" t="str">
        <f>+VLOOKUP(Abril81168913141516[[#This Row],[Código]],Tabla1[#All],2,FALSE)</f>
        <v xml:space="preserve">C. LEVANTE P. </v>
      </c>
      <c r="H39" s="42">
        <v>19597</v>
      </c>
      <c r="I39" s="42">
        <v>41</v>
      </c>
      <c r="J39" s="42">
        <v>10</v>
      </c>
      <c r="K39" s="9">
        <v>500</v>
      </c>
      <c r="L39" s="42">
        <v>472</v>
      </c>
      <c r="M39" s="22">
        <f>IFERROR((Abril81168913141516[[#This Row],[m2]]*100)/Abril81168913141516[[#This Row],[m1]],"N.A")</f>
        <v>94.4</v>
      </c>
      <c r="N39" s="42">
        <v>3</v>
      </c>
      <c r="O39" s="42">
        <f>IFERROR(100-Abril81168913141516[[#This Row],[% Durab.]],"N.A")</f>
        <v>5.5999999999999943</v>
      </c>
      <c r="P39" s="42" t="s">
        <v>120</v>
      </c>
      <c r="Q39" s="42" t="s">
        <v>120</v>
      </c>
      <c r="R39" s="42" t="s">
        <v>120</v>
      </c>
      <c r="S39" s="42" t="s">
        <v>120</v>
      </c>
      <c r="T39" s="42" t="s">
        <v>120</v>
      </c>
      <c r="U39" s="42" t="str">
        <f>IFERROR(100-Abril81168913141516[[#This Row],[10,00]]-Abril81168913141516[[#This Row],[12,00]]-Abril81168913141516[[#This Row],[14,00]]-Abril81168913141516[[#This Row],[16,00]],"N.A.")</f>
        <v>N.A.</v>
      </c>
      <c r="V39" s="42" t="s">
        <v>135</v>
      </c>
      <c r="W39" s="42" t="s">
        <v>133</v>
      </c>
      <c r="X39" s="42"/>
      <c r="Y39" s="42"/>
    </row>
    <row r="40" spans="1:25" ht="15" customHeight="1">
      <c r="A40" s="41">
        <v>29</v>
      </c>
      <c r="B40" s="43">
        <v>45598</v>
      </c>
      <c r="C40" s="44">
        <v>0.38194444444444442</v>
      </c>
      <c r="D40" s="42" t="s">
        <v>81</v>
      </c>
      <c r="E40" s="8" t="s">
        <v>78</v>
      </c>
      <c r="F40" s="42">
        <v>200541</v>
      </c>
      <c r="G40" s="45" t="str">
        <f>+VLOOKUP(Abril81168913141516[[#This Row],[Código]],Tabla1[#All],2,FALSE)</f>
        <v>C. LEVANTE VR P.</v>
      </c>
      <c r="H40" s="42">
        <v>19596</v>
      </c>
      <c r="I40" s="42">
        <v>68</v>
      </c>
      <c r="J40" s="42">
        <v>14</v>
      </c>
      <c r="K40" s="9">
        <v>500</v>
      </c>
      <c r="L40" s="42">
        <v>455</v>
      </c>
      <c r="M40" s="22">
        <f>IFERROR((Abril81168913141516[[#This Row],[m2]]*100)/Abril81168913141516[[#This Row],[m1]],"N.A")</f>
        <v>91</v>
      </c>
      <c r="N40" s="42">
        <v>3</v>
      </c>
      <c r="O40" s="42">
        <f>IFERROR(100-Abril81168913141516[[#This Row],[% Durab.]],"N.A")</f>
        <v>9</v>
      </c>
      <c r="P40" s="42" t="s">
        <v>120</v>
      </c>
      <c r="Q40" s="42" t="s">
        <v>120</v>
      </c>
      <c r="R40" s="42" t="s">
        <v>120</v>
      </c>
      <c r="S40" s="42" t="s">
        <v>120</v>
      </c>
      <c r="T40" s="42" t="s">
        <v>120</v>
      </c>
      <c r="U40" s="42" t="str">
        <f>IFERROR(100-Abril81168913141516[[#This Row],[10,00]]-Abril81168913141516[[#This Row],[12,00]]-Abril81168913141516[[#This Row],[14,00]]-Abril81168913141516[[#This Row],[16,00]],"N.A.")</f>
        <v>N.A.</v>
      </c>
      <c r="V40" s="42" t="s">
        <v>136</v>
      </c>
      <c r="W40" s="42" t="s">
        <v>133</v>
      </c>
      <c r="X40" s="42"/>
      <c r="Y40" s="42"/>
    </row>
    <row r="41" spans="1:25" ht="15" customHeight="1">
      <c r="A41" s="41">
        <v>30</v>
      </c>
      <c r="B41" s="43">
        <v>45598</v>
      </c>
      <c r="C41" s="44">
        <v>0.4375</v>
      </c>
      <c r="D41" s="42" t="s">
        <v>73</v>
      </c>
      <c r="E41" s="8" t="s">
        <v>79</v>
      </c>
      <c r="F41" s="42">
        <v>200107</v>
      </c>
      <c r="G41" s="45" t="str">
        <f>+VLOOKUP(Abril81168913141516[[#This Row],[Código]],Tabla1[#All],2,FALSE)</f>
        <v xml:space="preserve">C. LEVANTE P. </v>
      </c>
      <c r="H41" s="42">
        <v>19597</v>
      </c>
      <c r="I41" s="42">
        <v>41</v>
      </c>
      <c r="J41" s="42">
        <v>35</v>
      </c>
      <c r="K41" s="9" t="s">
        <v>120</v>
      </c>
      <c r="L41" s="42" t="s">
        <v>120</v>
      </c>
      <c r="M41" s="9" t="s">
        <v>120</v>
      </c>
      <c r="N41" s="42" t="s">
        <v>120</v>
      </c>
      <c r="O41" s="42" t="s">
        <v>120</v>
      </c>
      <c r="P41" s="42">
        <v>3</v>
      </c>
      <c r="Q41" s="42">
        <v>0.36</v>
      </c>
      <c r="R41" s="42">
        <v>0.4</v>
      </c>
      <c r="S41" s="42">
        <v>2.96</v>
      </c>
      <c r="T41" s="42">
        <v>4.04</v>
      </c>
      <c r="U41" s="42">
        <f>IFERROR(100-Abril81168913141516[[#This Row],[10,00]]-Abril81168913141516[[#This Row],[12,00]]-Abril81168913141516[[#This Row],[14,00]]-Abril81168913141516[[#This Row],[16,00]],"N.A.")</f>
        <v>92.24</v>
      </c>
      <c r="V41" s="42" t="s">
        <v>134</v>
      </c>
      <c r="W41" s="42" t="s">
        <v>133</v>
      </c>
      <c r="X41" s="42"/>
      <c r="Y41" s="42"/>
    </row>
    <row r="42" spans="1:25" ht="15" customHeight="1">
      <c r="A42" s="41">
        <v>31</v>
      </c>
      <c r="B42" s="43">
        <v>45598</v>
      </c>
      <c r="C42" s="44">
        <v>0.5</v>
      </c>
      <c r="D42" s="42" t="s">
        <v>81</v>
      </c>
      <c r="E42" s="8" t="s">
        <v>77</v>
      </c>
      <c r="F42" s="42">
        <v>200107</v>
      </c>
      <c r="G42" s="45" t="str">
        <f>+VLOOKUP(Abril81168913141516[[#This Row],[Código]],Tabla1[#All],2,FALSE)</f>
        <v xml:space="preserve">C. LEVANTE P. </v>
      </c>
      <c r="H42" s="42">
        <v>19597</v>
      </c>
      <c r="I42" s="42">
        <v>41</v>
      </c>
      <c r="J42" s="42">
        <v>30</v>
      </c>
      <c r="K42" s="9">
        <v>500</v>
      </c>
      <c r="L42" s="42">
        <v>469</v>
      </c>
      <c r="M42" s="22">
        <f>IFERROR((Abril81168913141516[[#This Row],[m2]]*100)/Abril81168913141516[[#This Row],[m1]],"N.A")</f>
        <v>93.8</v>
      </c>
      <c r="N42" s="42">
        <v>3.1</v>
      </c>
      <c r="O42" s="42">
        <f>IFERROR(100-Abril81168913141516[[#This Row],[% Durab.]],"N.A")</f>
        <v>6.2000000000000028</v>
      </c>
      <c r="P42" s="42" t="s">
        <v>120</v>
      </c>
      <c r="Q42" s="42" t="s">
        <v>120</v>
      </c>
      <c r="R42" s="42" t="s">
        <v>120</v>
      </c>
      <c r="S42" s="42" t="s">
        <v>120</v>
      </c>
      <c r="T42" s="42" t="s">
        <v>120</v>
      </c>
      <c r="U42" s="42" t="str">
        <f>IFERROR(100-Abril81168913141516[[#This Row],[10,00]]-Abril81168913141516[[#This Row],[12,00]]-Abril81168913141516[[#This Row],[14,00]]-Abril81168913141516[[#This Row],[16,00]],"N.A.")</f>
        <v>N.A.</v>
      </c>
      <c r="V42" s="42" t="s">
        <v>135</v>
      </c>
      <c r="W42" s="42" t="s">
        <v>133</v>
      </c>
      <c r="X42" s="42"/>
      <c r="Y42" s="42"/>
    </row>
    <row r="43" spans="1:25" ht="15" customHeight="1">
      <c r="A43" s="41">
        <v>32</v>
      </c>
      <c r="B43" s="43">
        <v>45598</v>
      </c>
      <c r="C43" s="44">
        <v>0.5</v>
      </c>
      <c r="D43" s="42" t="s">
        <v>81</v>
      </c>
      <c r="E43" s="8" t="s">
        <v>78</v>
      </c>
      <c r="F43" s="42">
        <v>200541</v>
      </c>
      <c r="G43" s="45" t="str">
        <f>+VLOOKUP(Abril81168913141516[[#This Row],[Código]],Tabla1[#All],2,FALSE)</f>
        <v>C. LEVANTE VR P.</v>
      </c>
      <c r="H43" s="42">
        <v>19596</v>
      </c>
      <c r="I43" s="42">
        <v>68</v>
      </c>
      <c r="J43" s="42">
        <v>28</v>
      </c>
      <c r="K43" s="9">
        <v>500</v>
      </c>
      <c r="L43" s="42">
        <v>456</v>
      </c>
      <c r="M43" s="22">
        <f>IFERROR((Abril81168913141516[[#This Row],[m2]]*100)/Abril81168913141516[[#This Row],[m1]],"N.A")</f>
        <v>91.2</v>
      </c>
      <c r="N43" s="42">
        <v>3</v>
      </c>
      <c r="O43" s="42">
        <f>IFERROR(100-Abril81168913141516[[#This Row],[% Durab.]],"N.A")</f>
        <v>8.7999999999999972</v>
      </c>
      <c r="P43" s="42" t="s">
        <v>120</v>
      </c>
      <c r="Q43" s="42" t="s">
        <v>120</v>
      </c>
      <c r="R43" s="42" t="s">
        <v>120</v>
      </c>
      <c r="S43" s="42" t="s">
        <v>120</v>
      </c>
      <c r="T43" s="42" t="s">
        <v>120</v>
      </c>
      <c r="U43" s="42" t="str">
        <f>IFERROR(100-Abril81168913141516[[#This Row],[10,00]]-Abril81168913141516[[#This Row],[12,00]]-Abril81168913141516[[#This Row],[14,00]]-Abril81168913141516[[#This Row],[16,00]],"N.A.")</f>
        <v>N.A.</v>
      </c>
      <c r="V43" s="42" t="s">
        <v>135</v>
      </c>
      <c r="W43" s="42" t="s">
        <v>133</v>
      </c>
      <c r="X43" s="42"/>
      <c r="Y43" s="42"/>
    </row>
    <row r="44" spans="1:25" ht="15" customHeight="1">
      <c r="A44" s="41">
        <v>33</v>
      </c>
      <c r="B44" s="43">
        <v>45598</v>
      </c>
      <c r="C44" s="44">
        <v>0.52777777777777779</v>
      </c>
      <c r="D44" s="42" t="s">
        <v>73</v>
      </c>
      <c r="E44" s="8" t="s">
        <v>79</v>
      </c>
      <c r="F44" s="42">
        <v>200541</v>
      </c>
      <c r="G44" s="45" t="str">
        <f>+VLOOKUP(Abril81168913141516[[#This Row],[Código]],Tabla1[#All],2,FALSE)</f>
        <v>C. LEVANTE VR P.</v>
      </c>
      <c r="H44" s="42">
        <v>19596</v>
      </c>
      <c r="I44" s="42">
        <v>68</v>
      </c>
      <c r="J44" s="42">
        <v>44</v>
      </c>
      <c r="K44" s="9" t="s">
        <v>120</v>
      </c>
      <c r="L44" s="42" t="s">
        <v>120</v>
      </c>
      <c r="M44" s="9" t="s">
        <v>120</v>
      </c>
      <c r="N44" s="42" t="s">
        <v>120</v>
      </c>
      <c r="O44" s="42" t="s">
        <v>120</v>
      </c>
      <c r="P44" s="42">
        <v>3</v>
      </c>
      <c r="Q44" s="42">
        <v>0.4</v>
      </c>
      <c r="R44" s="42">
        <v>0.36</v>
      </c>
      <c r="S44" s="42">
        <v>3.12</v>
      </c>
      <c r="T44" s="42">
        <v>4.2</v>
      </c>
      <c r="U44" s="42">
        <f>IFERROR(100-Abril81168913141516[[#This Row],[10,00]]-Abril81168913141516[[#This Row],[12,00]]-Abril81168913141516[[#This Row],[14,00]]-Abril81168913141516[[#This Row],[16,00]],"N.A.")</f>
        <v>91.919999999999987</v>
      </c>
      <c r="V44" s="42" t="s">
        <v>134</v>
      </c>
      <c r="W44" s="42" t="s">
        <v>133</v>
      </c>
      <c r="X44" s="42"/>
      <c r="Y44" s="42"/>
    </row>
    <row r="45" spans="1:25" ht="15" customHeight="1">
      <c r="A45" s="41">
        <v>34</v>
      </c>
      <c r="B45" s="43">
        <v>45598</v>
      </c>
      <c r="C45" s="44">
        <v>0.61111111111111116</v>
      </c>
      <c r="D45" s="42" t="s">
        <v>73</v>
      </c>
      <c r="E45" s="8" t="s">
        <v>79</v>
      </c>
      <c r="F45" s="42">
        <v>200544</v>
      </c>
      <c r="G45" s="45" t="str">
        <f>+VLOOKUP(Abril81168913141516[[#This Row],[Código]],Tabla1[#All],2,FALSE)</f>
        <v>FINALIZADOR VR.</v>
      </c>
      <c r="H45" s="42">
        <v>19599</v>
      </c>
      <c r="I45" s="42">
        <v>68</v>
      </c>
      <c r="J45" s="42">
        <v>10</v>
      </c>
      <c r="K45" s="9" t="s">
        <v>120</v>
      </c>
      <c r="L45" s="42" t="s">
        <v>120</v>
      </c>
      <c r="M45" s="9" t="s">
        <v>120</v>
      </c>
      <c r="N45" s="42" t="s">
        <v>120</v>
      </c>
      <c r="O45" s="42" t="s">
        <v>120</v>
      </c>
      <c r="P45" s="42">
        <v>3</v>
      </c>
      <c r="Q45" s="42">
        <v>0.52</v>
      </c>
      <c r="R45" s="42">
        <v>0.4</v>
      </c>
      <c r="S45" s="42">
        <v>2.52</v>
      </c>
      <c r="T45" s="42">
        <v>4.24</v>
      </c>
      <c r="U45" s="42">
        <f>IFERROR(100-Abril81168913141516[[#This Row],[10,00]]-Abril81168913141516[[#This Row],[12,00]]-Abril81168913141516[[#This Row],[14,00]]-Abril81168913141516[[#This Row],[16,00]],"N.A.")</f>
        <v>92.320000000000007</v>
      </c>
      <c r="V45" s="42" t="s">
        <v>134</v>
      </c>
      <c r="W45" s="42" t="s">
        <v>133</v>
      </c>
      <c r="X45" s="42"/>
      <c r="Y45" s="42"/>
    </row>
    <row r="46" spans="1:25" ht="15" customHeight="1">
      <c r="A46" s="41">
        <v>35</v>
      </c>
      <c r="B46" s="43">
        <v>45598</v>
      </c>
      <c r="C46" s="44">
        <v>0.61805555555555558</v>
      </c>
      <c r="D46" s="42" t="s">
        <v>81</v>
      </c>
      <c r="E46" s="8" t="s">
        <v>77</v>
      </c>
      <c r="F46" s="42">
        <v>200107</v>
      </c>
      <c r="G46" s="45" t="str">
        <f>+VLOOKUP(Abril81168913141516[[#This Row],[Código]],Tabla1[#All],2,FALSE)</f>
        <v xml:space="preserve">C. LEVANTE P. </v>
      </c>
      <c r="H46" s="42">
        <v>19597</v>
      </c>
      <c r="I46" s="42">
        <v>41</v>
      </c>
      <c r="J46" s="42">
        <v>40</v>
      </c>
      <c r="K46" s="9">
        <v>500</v>
      </c>
      <c r="L46" s="42">
        <v>468</v>
      </c>
      <c r="M46" s="22">
        <f>IFERROR((Abril81168913141516[[#This Row],[m2]]*100)/Abril81168913141516[[#This Row],[m1]],"N.A")</f>
        <v>93.6</v>
      </c>
      <c r="N46" s="42">
        <v>3.4</v>
      </c>
      <c r="O46" s="42">
        <f>IFERROR(100-Abril81168913141516[[#This Row],[% Durab.]],"N.A")</f>
        <v>6.4000000000000057</v>
      </c>
      <c r="P46" s="42" t="s">
        <v>120</v>
      </c>
      <c r="Q46" s="42" t="s">
        <v>120</v>
      </c>
      <c r="R46" s="42" t="s">
        <v>120</v>
      </c>
      <c r="S46" s="42" t="s">
        <v>120</v>
      </c>
      <c r="T46" s="42" t="s">
        <v>120</v>
      </c>
      <c r="U46" s="42" t="str">
        <f>IFERROR(100-Abril81168913141516[[#This Row],[10,00]]-Abril81168913141516[[#This Row],[12,00]]-Abril81168913141516[[#This Row],[14,00]]-Abril81168913141516[[#This Row],[16,00]],"N.A.")</f>
        <v>N.A.</v>
      </c>
      <c r="V46" s="42" t="s">
        <v>135</v>
      </c>
      <c r="W46" s="42" t="s">
        <v>133</v>
      </c>
      <c r="X46" s="42"/>
      <c r="Y46" s="42"/>
    </row>
    <row r="47" spans="1:25" ht="15" customHeight="1">
      <c r="A47" s="41">
        <v>36</v>
      </c>
      <c r="B47" s="43">
        <v>45598</v>
      </c>
      <c r="C47" s="44">
        <v>0.61805555555555558</v>
      </c>
      <c r="D47" s="42" t="s">
        <v>81</v>
      </c>
      <c r="E47" s="8" t="s">
        <v>78</v>
      </c>
      <c r="F47" s="42">
        <v>200541</v>
      </c>
      <c r="G47" s="45" t="str">
        <f>+VLOOKUP(Abril81168913141516[[#This Row],[Código]],Tabla1[#All],2,FALSE)</f>
        <v>C. LEVANTE VR P.</v>
      </c>
      <c r="H47" s="42">
        <v>19596</v>
      </c>
      <c r="I47" s="42">
        <v>68</v>
      </c>
      <c r="J47" s="42">
        <v>48</v>
      </c>
      <c r="K47" s="9">
        <v>500</v>
      </c>
      <c r="L47" s="42">
        <v>464</v>
      </c>
      <c r="M47" s="22">
        <f>IFERROR((Abril81168913141516[[#This Row],[m2]]*100)/Abril81168913141516[[#This Row],[m1]],"N.A")</f>
        <v>92.8</v>
      </c>
      <c r="N47" s="42">
        <v>3.2</v>
      </c>
      <c r="O47" s="42">
        <f>IFERROR(100-Abril81168913141516[[#This Row],[% Durab.]],"N.A")</f>
        <v>7.2000000000000028</v>
      </c>
      <c r="P47" s="42" t="s">
        <v>120</v>
      </c>
      <c r="Q47" s="42" t="s">
        <v>120</v>
      </c>
      <c r="R47" s="42" t="s">
        <v>120</v>
      </c>
      <c r="S47" s="42" t="s">
        <v>120</v>
      </c>
      <c r="T47" s="42" t="s">
        <v>120</v>
      </c>
      <c r="U47" s="42" t="str">
        <f>IFERROR(100-Abril81168913141516[[#This Row],[10,00]]-Abril81168913141516[[#This Row],[12,00]]-Abril81168913141516[[#This Row],[14,00]]-Abril81168913141516[[#This Row],[16,00]],"N.A.")</f>
        <v>N.A.</v>
      </c>
      <c r="V47" s="42" t="s">
        <v>135</v>
      </c>
      <c r="W47" s="42" t="s">
        <v>133</v>
      </c>
      <c r="X47" s="42"/>
      <c r="Y47" s="42"/>
    </row>
    <row r="48" spans="1:25" ht="15" customHeight="1">
      <c r="A48" s="41">
        <v>36</v>
      </c>
      <c r="B48" s="43">
        <v>45598</v>
      </c>
      <c r="C48" s="44">
        <v>0.6875</v>
      </c>
      <c r="D48" s="42" t="s">
        <v>73</v>
      </c>
      <c r="E48" s="8" t="s">
        <v>79</v>
      </c>
      <c r="F48" s="42">
        <v>200541</v>
      </c>
      <c r="G48" s="45" t="str">
        <f>+VLOOKUP(Abril81168913141516[[#This Row],[Código]],Tabla1[#All],2,FALSE)</f>
        <v>C. LEVANTE VR P.</v>
      </c>
      <c r="H48" s="42">
        <v>19596</v>
      </c>
      <c r="I48" s="42">
        <v>68</v>
      </c>
      <c r="J48" s="42">
        <v>68</v>
      </c>
      <c r="K48" s="9" t="s">
        <v>120</v>
      </c>
      <c r="L48" s="42" t="s">
        <v>120</v>
      </c>
      <c r="M48" s="9" t="s">
        <v>120</v>
      </c>
      <c r="N48" s="42" t="s">
        <v>120</v>
      </c>
      <c r="O48" s="42" t="s">
        <v>120</v>
      </c>
      <c r="P48" s="42" t="s">
        <v>122</v>
      </c>
      <c r="Q48" s="42">
        <v>0.32</v>
      </c>
      <c r="R48" s="42">
        <v>0.36</v>
      </c>
      <c r="S48" s="42">
        <v>3.04</v>
      </c>
      <c r="T48" s="42">
        <v>3.64</v>
      </c>
      <c r="U48" s="42">
        <f>IFERROR(100-Abril81168913141516[[#This Row],[10,00]]-Abril81168913141516[[#This Row],[12,00]]-Abril81168913141516[[#This Row],[14,00]]-Abril81168913141516[[#This Row],[16,00]],"N.A.")</f>
        <v>92.64</v>
      </c>
      <c r="V48" s="42" t="s">
        <v>137</v>
      </c>
      <c r="W48" s="42" t="s">
        <v>124</v>
      </c>
      <c r="X48" s="42"/>
      <c r="Y48" s="42"/>
    </row>
    <row r="49" spans="1:25" ht="15" customHeight="1">
      <c r="A49" s="41">
        <v>37</v>
      </c>
      <c r="B49" s="43">
        <v>45598</v>
      </c>
      <c r="C49" s="44">
        <v>0.6875</v>
      </c>
      <c r="D49" s="42" t="s">
        <v>81</v>
      </c>
      <c r="E49" s="8" t="s">
        <v>77</v>
      </c>
      <c r="F49" s="42">
        <v>200544</v>
      </c>
      <c r="G49" s="45" t="str">
        <f>+VLOOKUP(Abril81168913141516[[#This Row],[Código]],Tabla1[#All],2,FALSE)</f>
        <v>FINALIZADOR VR.</v>
      </c>
      <c r="H49" s="42">
        <v>19599</v>
      </c>
      <c r="I49" s="42">
        <v>68</v>
      </c>
      <c r="J49" s="42">
        <v>15</v>
      </c>
      <c r="K49" s="9">
        <v>500</v>
      </c>
      <c r="L49" s="42">
        <v>455</v>
      </c>
      <c r="M49" s="22">
        <f>IFERROR((Abril81168913141516[[#This Row],[m2]]*100)/Abril81168913141516[[#This Row],[m1]],"N.A")</f>
        <v>91</v>
      </c>
      <c r="N49" s="42">
        <v>3</v>
      </c>
      <c r="O49" s="42">
        <f>IFERROR(100-Abril81168913141516[[#This Row],[% Durab.]],"N.A")</f>
        <v>9</v>
      </c>
      <c r="P49" s="42" t="s">
        <v>120</v>
      </c>
      <c r="Q49" s="42" t="s">
        <v>120</v>
      </c>
      <c r="R49" s="42" t="s">
        <v>120</v>
      </c>
      <c r="S49" s="42" t="s">
        <v>120</v>
      </c>
      <c r="T49" s="42" t="s">
        <v>120</v>
      </c>
      <c r="U49" s="42" t="str">
        <f>IFERROR(100-Abril81168913141516[[#This Row],[10,00]]-Abril81168913141516[[#This Row],[12,00]]-Abril81168913141516[[#This Row],[14,00]]-Abril81168913141516[[#This Row],[16,00]],"N.A.")</f>
        <v>N.A.</v>
      </c>
      <c r="V49" s="42" t="s">
        <v>135</v>
      </c>
      <c r="W49" s="42" t="s">
        <v>124</v>
      </c>
      <c r="X49" s="42"/>
      <c r="Y49" s="42"/>
    </row>
    <row r="50" spans="1:25" ht="15" customHeight="1">
      <c r="A50" s="41">
        <v>38</v>
      </c>
      <c r="B50" s="43">
        <v>45598</v>
      </c>
      <c r="C50" s="44">
        <v>0.6875</v>
      </c>
      <c r="D50" s="42" t="s">
        <v>81</v>
      </c>
      <c r="E50" s="8" t="s">
        <v>78</v>
      </c>
      <c r="F50" s="42">
        <v>200541</v>
      </c>
      <c r="G50" s="45" t="str">
        <f>+VLOOKUP(Abril81168913141516[[#This Row],[Código]],Tabla1[#All],2,FALSE)</f>
        <v>C. LEVANTE VR P.</v>
      </c>
      <c r="H50" s="42">
        <v>19596</v>
      </c>
      <c r="I50" s="42">
        <v>68</v>
      </c>
      <c r="J50" s="42">
        <v>59</v>
      </c>
      <c r="K50" s="9">
        <v>500</v>
      </c>
      <c r="L50" s="42">
        <v>450</v>
      </c>
      <c r="M50" s="22">
        <f>IFERROR((Abril81168913141516[[#This Row],[m2]]*100)/Abril81168913141516[[#This Row],[m1]],"N.A")</f>
        <v>90</v>
      </c>
      <c r="N50" s="42">
        <v>3</v>
      </c>
      <c r="O50" s="42">
        <f>IFERROR(100-Abril81168913141516[[#This Row],[% Durab.]],"N.A")</f>
        <v>10</v>
      </c>
      <c r="P50" s="42" t="s">
        <v>120</v>
      </c>
      <c r="Q50" s="42" t="s">
        <v>120</v>
      </c>
      <c r="R50" s="42" t="s">
        <v>120</v>
      </c>
      <c r="S50" s="42" t="s">
        <v>120</v>
      </c>
      <c r="T50" s="42" t="s">
        <v>120</v>
      </c>
      <c r="U50" s="42" t="str">
        <f>IFERROR(100-Abril81168913141516[[#This Row],[10,00]]-Abril81168913141516[[#This Row],[12,00]]-Abril81168913141516[[#This Row],[14,00]]-Abril81168913141516[[#This Row],[16,00]],"N.A.")</f>
        <v>N.A.</v>
      </c>
      <c r="V50" s="42" t="s">
        <v>135</v>
      </c>
      <c r="W50" s="42" t="s">
        <v>124</v>
      </c>
      <c r="X50" s="42"/>
      <c r="Y50" s="42"/>
    </row>
    <row r="51" spans="1:25" ht="15" customHeight="1">
      <c r="A51" s="41">
        <v>39</v>
      </c>
      <c r="B51" s="43">
        <v>45598</v>
      </c>
      <c r="C51" s="44">
        <v>0.72916666666666663</v>
      </c>
      <c r="D51" s="42" t="s">
        <v>73</v>
      </c>
      <c r="E51" s="8" t="s">
        <v>79</v>
      </c>
      <c r="F51" s="42">
        <v>200544</v>
      </c>
      <c r="G51" s="45" t="str">
        <f>+VLOOKUP(Abril81168913141516[[#This Row],[Código]],Tabla1[#All],2,FALSE)</f>
        <v>FINALIZADOR VR.</v>
      </c>
      <c r="H51" s="42">
        <v>19599</v>
      </c>
      <c r="I51" s="42">
        <v>68</v>
      </c>
      <c r="J51" s="42">
        <v>40</v>
      </c>
      <c r="K51" s="9" t="s">
        <v>120</v>
      </c>
      <c r="L51" s="42" t="s">
        <v>120</v>
      </c>
      <c r="M51" s="9" t="s">
        <v>120</v>
      </c>
      <c r="N51" s="42" t="s">
        <v>120</v>
      </c>
      <c r="O51" s="42" t="s">
        <v>120</v>
      </c>
      <c r="P51" s="42" t="s">
        <v>122</v>
      </c>
      <c r="Q51" s="42">
        <v>0.44</v>
      </c>
      <c r="R51" s="42">
        <v>0.36</v>
      </c>
      <c r="S51" s="42">
        <v>2.68</v>
      </c>
      <c r="T51" s="42">
        <v>3.32</v>
      </c>
      <c r="U51" s="42">
        <f>IFERROR(100-Abril81168913141516[[#This Row],[10,00]]-Abril81168913141516[[#This Row],[12,00]]-Abril81168913141516[[#This Row],[14,00]]-Abril81168913141516[[#This Row],[16,00]],"N.A.")</f>
        <v>93.2</v>
      </c>
      <c r="V51" s="42" t="s">
        <v>137</v>
      </c>
      <c r="W51" s="42" t="s">
        <v>124</v>
      </c>
      <c r="X51" s="42"/>
      <c r="Y51" s="42"/>
    </row>
    <row r="52" spans="1:25" ht="15" customHeight="1">
      <c r="A52" s="41">
        <v>40</v>
      </c>
      <c r="B52" s="43">
        <v>45598</v>
      </c>
      <c r="C52" s="44">
        <v>0.75</v>
      </c>
      <c r="D52" s="42" t="s">
        <v>81</v>
      </c>
      <c r="E52" s="8" t="s">
        <v>77</v>
      </c>
      <c r="F52" s="42">
        <v>200544</v>
      </c>
      <c r="G52" s="45" t="str">
        <f>+VLOOKUP(Abril81168913141516[[#This Row],[Código]],Tabla1[#All],2,FALSE)</f>
        <v>FINALIZADOR VR.</v>
      </c>
      <c r="H52" s="42">
        <v>19599</v>
      </c>
      <c r="I52" s="42">
        <v>68</v>
      </c>
      <c r="J52" s="42">
        <v>28</v>
      </c>
      <c r="K52" s="9">
        <v>500</v>
      </c>
      <c r="L52" s="42">
        <v>465</v>
      </c>
      <c r="M52" s="22">
        <f>IFERROR((Abril81168913141516[[#This Row],[m2]]*100)/Abril81168913141516[[#This Row],[m1]],"N.A")</f>
        <v>93</v>
      </c>
      <c r="N52" s="42">
        <v>3</v>
      </c>
      <c r="O52" s="42">
        <f>IFERROR(100-Abril81168913141516[[#This Row],[% Durab.]],"N.A")</f>
        <v>7</v>
      </c>
      <c r="P52" s="42" t="s">
        <v>120</v>
      </c>
      <c r="Q52" s="42" t="s">
        <v>120</v>
      </c>
      <c r="R52" s="42" t="s">
        <v>120</v>
      </c>
      <c r="S52" s="42" t="s">
        <v>120</v>
      </c>
      <c r="T52" s="42" t="s">
        <v>120</v>
      </c>
      <c r="U52" s="42" t="str">
        <f>IFERROR(100-Abril81168913141516[[#This Row],[10,00]]-Abril81168913141516[[#This Row],[12,00]]-Abril81168913141516[[#This Row],[14,00]]-Abril81168913141516[[#This Row],[16,00]],"N.A.")</f>
        <v>N.A.</v>
      </c>
      <c r="V52" s="42" t="s">
        <v>135</v>
      </c>
      <c r="W52" s="42" t="s">
        <v>124</v>
      </c>
      <c r="X52" s="42"/>
      <c r="Y52" s="42"/>
    </row>
    <row r="53" spans="1:25" ht="15" customHeight="1">
      <c r="A53" s="41">
        <v>41</v>
      </c>
      <c r="B53" s="43">
        <v>45598</v>
      </c>
      <c r="C53" s="44">
        <v>0.75</v>
      </c>
      <c r="D53" s="42" t="s">
        <v>81</v>
      </c>
      <c r="E53" s="8" t="s">
        <v>78</v>
      </c>
      <c r="F53" s="42">
        <v>200541</v>
      </c>
      <c r="G53" s="45" t="str">
        <f>+VLOOKUP(Abril81168913141516[[#This Row],[Código]],Tabla1[#All],2,FALSE)</f>
        <v>C. LEVANTE VR P.</v>
      </c>
      <c r="H53" s="42">
        <v>19598</v>
      </c>
      <c r="I53" s="42">
        <v>27</v>
      </c>
      <c r="J53" s="42">
        <v>6</v>
      </c>
      <c r="K53" s="9">
        <v>500</v>
      </c>
      <c r="L53" s="42">
        <v>455</v>
      </c>
      <c r="M53" s="22">
        <f>IFERROR((Abril81168913141516[[#This Row],[m2]]*100)/Abril81168913141516[[#This Row],[m1]],"N.A")</f>
        <v>91</v>
      </c>
      <c r="N53" s="42">
        <v>3</v>
      </c>
      <c r="O53" s="42">
        <f>IFERROR(100-Abril81168913141516[[#This Row],[% Durab.]],"N.A")</f>
        <v>9</v>
      </c>
      <c r="P53" s="42" t="s">
        <v>120</v>
      </c>
      <c r="Q53" s="42" t="s">
        <v>120</v>
      </c>
      <c r="R53" s="42" t="s">
        <v>120</v>
      </c>
      <c r="S53" s="42" t="s">
        <v>120</v>
      </c>
      <c r="T53" s="42" t="s">
        <v>120</v>
      </c>
      <c r="U53" s="42" t="str">
        <f>IFERROR(100-Abril81168913141516[[#This Row],[10,00]]-Abril81168913141516[[#This Row],[12,00]]-Abril81168913141516[[#This Row],[14,00]]-Abril81168913141516[[#This Row],[16,00]],"N.A.")</f>
        <v>N.A.</v>
      </c>
      <c r="V53" s="42" t="s">
        <v>135</v>
      </c>
      <c r="W53" s="42" t="s">
        <v>124</v>
      </c>
      <c r="X53" s="42"/>
      <c r="Y53" s="42"/>
    </row>
    <row r="54" spans="1:25" ht="15" customHeight="1">
      <c r="A54" s="41">
        <v>42</v>
      </c>
      <c r="B54" s="43">
        <v>45598</v>
      </c>
      <c r="C54" s="44">
        <v>0.77083333333333337</v>
      </c>
      <c r="D54" s="42" t="s">
        <v>73</v>
      </c>
      <c r="E54" s="8" t="s">
        <v>79</v>
      </c>
      <c r="F54" s="42">
        <v>200541</v>
      </c>
      <c r="G54" s="45" t="str">
        <f>+VLOOKUP(Abril81168913141516[[#This Row],[Código]],Tabla1[#All],2,FALSE)</f>
        <v>C. LEVANTE VR P.</v>
      </c>
      <c r="H54" s="42">
        <v>19598</v>
      </c>
      <c r="I54" s="42">
        <v>27</v>
      </c>
      <c r="J54" s="42">
        <v>12</v>
      </c>
      <c r="K54" s="9" t="s">
        <v>120</v>
      </c>
      <c r="L54" s="42" t="s">
        <v>120</v>
      </c>
      <c r="M54" s="9" t="s">
        <v>120</v>
      </c>
      <c r="N54" s="42" t="s">
        <v>120</v>
      </c>
      <c r="O54" s="42" t="s">
        <v>120</v>
      </c>
      <c r="P54" s="42" t="s">
        <v>122</v>
      </c>
      <c r="Q54" s="42">
        <v>0.36</v>
      </c>
      <c r="R54" s="42">
        <v>0.32</v>
      </c>
      <c r="S54" s="42">
        <v>3.16</v>
      </c>
      <c r="T54" s="42">
        <v>4.5599999999999996</v>
      </c>
      <c r="U54" s="42">
        <f>IFERROR(100-Abril81168913141516[[#This Row],[10,00]]-Abril81168913141516[[#This Row],[12,00]]-Abril81168913141516[[#This Row],[14,00]]-Abril81168913141516[[#This Row],[16,00]],"N.A.")</f>
        <v>91.600000000000009</v>
      </c>
      <c r="V54" s="42" t="s">
        <v>137</v>
      </c>
      <c r="W54" s="42" t="s">
        <v>124</v>
      </c>
      <c r="X54" s="42"/>
      <c r="Y54" s="42"/>
    </row>
    <row r="55" spans="1:25" ht="15" customHeight="1">
      <c r="A55" s="41">
        <v>43</v>
      </c>
      <c r="B55" s="43">
        <v>45598</v>
      </c>
      <c r="C55" s="44">
        <v>0.8125</v>
      </c>
      <c r="D55" s="42" t="s">
        <v>73</v>
      </c>
      <c r="E55" s="8" t="s">
        <v>79</v>
      </c>
      <c r="F55" s="42">
        <v>200544</v>
      </c>
      <c r="G55" s="45" t="str">
        <f>+VLOOKUP(Abril81168913141516[[#This Row],[Código]],Tabla1[#All],2,FALSE)</f>
        <v>FINALIZADOR VR.</v>
      </c>
      <c r="H55" s="42">
        <v>19599</v>
      </c>
      <c r="I55" s="42">
        <v>68</v>
      </c>
      <c r="J55" s="42">
        <v>53</v>
      </c>
      <c r="K55" s="9" t="s">
        <v>120</v>
      </c>
      <c r="L55" s="42" t="s">
        <v>120</v>
      </c>
      <c r="M55" s="9" t="s">
        <v>120</v>
      </c>
      <c r="N55" s="42" t="s">
        <v>120</v>
      </c>
      <c r="O55" s="42" t="s">
        <v>120</v>
      </c>
      <c r="P55" s="42" t="s">
        <v>122</v>
      </c>
      <c r="Q55" s="42">
        <v>0.36</v>
      </c>
      <c r="R55" s="42">
        <v>0.44</v>
      </c>
      <c r="S55" s="42">
        <v>3.32</v>
      </c>
      <c r="T55" s="42">
        <v>4.92</v>
      </c>
      <c r="U55" s="42">
        <f>IFERROR(100-Abril81168913141516[[#This Row],[10,00]]-Abril81168913141516[[#This Row],[12,00]]-Abril81168913141516[[#This Row],[14,00]]-Abril81168913141516[[#This Row],[16,00]],"N.A.")</f>
        <v>90.960000000000008</v>
      </c>
      <c r="V55" s="42" t="s">
        <v>123</v>
      </c>
      <c r="W55" s="42" t="s">
        <v>124</v>
      </c>
      <c r="X55" s="42"/>
      <c r="Y55" s="42"/>
    </row>
    <row r="56" spans="1:25" ht="15" customHeight="1">
      <c r="A56" s="41">
        <v>44</v>
      </c>
      <c r="B56" s="43">
        <v>45598</v>
      </c>
      <c r="C56" s="44">
        <v>0.94444444444444442</v>
      </c>
      <c r="D56" s="42" t="s">
        <v>73</v>
      </c>
      <c r="E56" s="8" t="s">
        <v>79</v>
      </c>
      <c r="F56" s="42">
        <v>200541</v>
      </c>
      <c r="G56" s="45" t="str">
        <f>+VLOOKUP(Abril81168913141516[[#This Row],[Código]],Tabla1[#All],2,FALSE)</f>
        <v>C. LEVANTE VR P.</v>
      </c>
      <c r="H56" s="42">
        <v>19598</v>
      </c>
      <c r="I56" s="42">
        <v>27</v>
      </c>
      <c r="J56" s="42">
        <v>27</v>
      </c>
      <c r="K56" s="9" t="s">
        <v>120</v>
      </c>
      <c r="L56" s="42" t="s">
        <v>120</v>
      </c>
      <c r="M56" s="9" t="s">
        <v>120</v>
      </c>
      <c r="N56" s="42" t="s">
        <v>120</v>
      </c>
      <c r="O56" s="42" t="s">
        <v>120</v>
      </c>
      <c r="P56" s="42" t="s">
        <v>122</v>
      </c>
      <c r="Q56" s="42">
        <v>0.36</v>
      </c>
      <c r="R56" s="42">
        <v>0.4</v>
      </c>
      <c r="S56" s="42">
        <v>3.72</v>
      </c>
      <c r="T56" s="42">
        <v>4.08</v>
      </c>
      <c r="U56" s="42">
        <f>IFERROR(100-Abril81168913141516[[#This Row],[10,00]]-Abril81168913141516[[#This Row],[12,00]]-Abril81168913141516[[#This Row],[14,00]]-Abril81168913141516[[#This Row],[16,00]],"N.A.")</f>
        <v>91.44</v>
      </c>
      <c r="V56" s="42" t="s">
        <v>137</v>
      </c>
      <c r="W56" s="42" t="s">
        <v>124</v>
      </c>
      <c r="X56" s="42"/>
      <c r="Y56" s="42"/>
    </row>
    <row r="57" spans="1:25" ht="15" customHeight="1">
      <c r="A57" s="41">
        <v>45</v>
      </c>
      <c r="B57" s="43">
        <v>45599</v>
      </c>
      <c r="C57" s="44">
        <v>5.5555555555555552E-2</v>
      </c>
      <c r="D57" s="42" t="s">
        <v>81</v>
      </c>
      <c r="E57" s="8" t="s">
        <v>77</v>
      </c>
      <c r="F57" s="42">
        <v>200544</v>
      </c>
      <c r="G57" s="45" t="str">
        <f>+VLOOKUP(Abril81168913141516[[#This Row],[Código]],Tabla1[#All],2,FALSE)</f>
        <v>FINALIZADOR VR.</v>
      </c>
      <c r="H57" s="42">
        <v>19599</v>
      </c>
      <c r="I57" s="42">
        <v>68</v>
      </c>
      <c r="J57" s="42">
        <v>62</v>
      </c>
      <c r="K57" s="9">
        <v>500</v>
      </c>
      <c r="L57" s="42">
        <v>450</v>
      </c>
      <c r="M57" s="22">
        <f>IFERROR((Abril81168913141516[[#This Row],[m2]]*100)/Abril81168913141516[[#This Row],[m1]],"N.A")</f>
        <v>90</v>
      </c>
      <c r="N57" s="42">
        <v>3</v>
      </c>
      <c r="O57" s="42">
        <f>IFERROR(100-Abril81168913141516[[#This Row],[% Durab.]],"N.A")</f>
        <v>10</v>
      </c>
      <c r="P57" s="42" t="s">
        <v>120</v>
      </c>
      <c r="Q57" s="42" t="s">
        <v>120</v>
      </c>
      <c r="R57" s="42" t="s">
        <v>120</v>
      </c>
      <c r="S57" s="42" t="s">
        <v>120</v>
      </c>
      <c r="T57" s="42" t="s">
        <v>120</v>
      </c>
      <c r="U57" s="42" t="s">
        <v>129</v>
      </c>
      <c r="V57" s="42" t="s">
        <v>138</v>
      </c>
      <c r="W57" s="42" t="s">
        <v>126</v>
      </c>
      <c r="X57" s="42"/>
      <c r="Y57" s="42"/>
    </row>
    <row r="58" spans="1:25" ht="15" customHeight="1">
      <c r="A58" s="41">
        <v>46</v>
      </c>
      <c r="B58" s="43">
        <v>45599</v>
      </c>
      <c r="C58" s="44">
        <v>5.5555555555555552E-2</v>
      </c>
      <c r="D58" s="42" t="s">
        <v>81</v>
      </c>
      <c r="E58" s="8" t="s">
        <v>78</v>
      </c>
      <c r="F58" s="42">
        <v>200541</v>
      </c>
      <c r="G58" s="45" t="str">
        <f>+VLOOKUP(Abril81168913141516[[#This Row],[Código]],Tabla1[#All],2,FALSE)</f>
        <v>C. LEVANTE VR P.</v>
      </c>
      <c r="H58" s="42">
        <v>19598</v>
      </c>
      <c r="I58" s="42">
        <v>27</v>
      </c>
      <c r="J58" s="42">
        <v>16</v>
      </c>
      <c r="K58" s="9">
        <v>500</v>
      </c>
      <c r="L58" s="42">
        <v>450</v>
      </c>
      <c r="M58" s="22">
        <f>IFERROR((Abril81168913141516[[#This Row],[m2]]*100)/Abril81168913141516[[#This Row],[m1]],"N.A")</f>
        <v>90</v>
      </c>
      <c r="N58" s="42">
        <v>3</v>
      </c>
      <c r="O58" s="42">
        <f>IFERROR(100-Abril81168913141516[[#This Row],[% Durab.]],"N.A")</f>
        <v>10</v>
      </c>
      <c r="P58" s="42" t="s">
        <v>120</v>
      </c>
      <c r="Q58" s="42" t="s">
        <v>120</v>
      </c>
      <c r="R58" s="42" t="s">
        <v>120</v>
      </c>
      <c r="S58" s="42" t="s">
        <v>120</v>
      </c>
      <c r="T58" s="42" t="s">
        <v>120</v>
      </c>
      <c r="U58" s="42" t="str">
        <f>IFERROR(100-Abril81168913141516[[#This Row],[10,00]]-Abril81168913141516[[#This Row],[12,00]]-Abril81168913141516[[#This Row],[14,00]]-Abril81168913141516[[#This Row],[16,00]],"N.A.")</f>
        <v>N.A.</v>
      </c>
      <c r="V58" s="42" t="s">
        <v>138</v>
      </c>
      <c r="W58" s="42" t="s">
        <v>126</v>
      </c>
      <c r="X58" s="42"/>
      <c r="Y58" s="42"/>
    </row>
    <row r="59" spans="1:25" ht="15" customHeight="1">
      <c r="A59" s="41">
        <v>47</v>
      </c>
      <c r="B59" s="43">
        <v>45599</v>
      </c>
      <c r="C59" s="44">
        <v>4.8611111111111112E-2</v>
      </c>
      <c r="D59" s="42" t="s">
        <v>73</v>
      </c>
      <c r="E59" s="8" t="s">
        <v>79</v>
      </c>
      <c r="F59" s="42">
        <v>200544</v>
      </c>
      <c r="G59" s="45" t="str">
        <f>+VLOOKUP(Abril81168913141516[[#This Row],[Código]],Tabla1[#All],2,FALSE)</f>
        <v>FINALIZADOR VR.</v>
      </c>
      <c r="H59" s="42">
        <v>19600</v>
      </c>
      <c r="I59" s="42">
        <v>41</v>
      </c>
      <c r="J59" s="42">
        <v>8</v>
      </c>
      <c r="K59" s="9" t="s">
        <v>120</v>
      </c>
      <c r="L59" s="42" t="s">
        <v>120</v>
      </c>
      <c r="M59" s="9" t="s">
        <v>120</v>
      </c>
      <c r="N59" s="42" t="s">
        <v>120</v>
      </c>
      <c r="O59" s="42" t="s">
        <v>120</v>
      </c>
      <c r="P59" s="42" t="s">
        <v>122</v>
      </c>
      <c r="Q59" s="42">
        <v>0.36</v>
      </c>
      <c r="R59" s="42">
        <v>0.4</v>
      </c>
      <c r="S59" s="42">
        <v>3.48</v>
      </c>
      <c r="T59" s="42">
        <v>4.24</v>
      </c>
      <c r="U59" s="42">
        <f>IFERROR(100-Abril81168913141516[[#This Row],[10,00]]-Abril81168913141516[[#This Row],[12,00]]-Abril81168913141516[[#This Row],[14,00]]-Abril81168913141516[[#This Row],[16,00]],"N.A.")</f>
        <v>91.52</v>
      </c>
      <c r="V59" s="42" t="s">
        <v>104</v>
      </c>
      <c r="W59" s="42" t="s">
        <v>126</v>
      </c>
      <c r="X59" s="42"/>
      <c r="Y59" s="42"/>
    </row>
    <row r="60" spans="1:25" ht="15" customHeight="1">
      <c r="A60" s="41">
        <v>51</v>
      </c>
      <c r="B60" s="43">
        <v>45599</v>
      </c>
      <c r="C60" s="44">
        <v>9.0277777777777776E-2</v>
      </c>
      <c r="D60" s="42" t="s">
        <v>73</v>
      </c>
      <c r="E60" s="8" t="s">
        <v>79</v>
      </c>
      <c r="F60" s="42">
        <v>200544</v>
      </c>
      <c r="G60" s="45" t="str">
        <f>+VLOOKUP(Abril81168913141516[[#This Row],[Código]],Tabla1[#All],2,FALSE)</f>
        <v>FINALIZADOR VR.</v>
      </c>
      <c r="H60" s="42">
        <v>19600</v>
      </c>
      <c r="I60" s="42">
        <v>41</v>
      </c>
      <c r="J60" s="42">
        <v>28</v>
      </c>
      <c r="K60" s="9" t="s">
        <v>120</v>
      </c>
      <c r="L60" s="42" t="s">
        <v>120</v>
      </c>
      <c r="M60" s="9" t="s">
        <v>120</v>
      </c>
      <c r="N60" s="42" t="s">
        <v>120</v>
      </c>
      <c r="O60" s="42" t="s">
        <v>120</v>
      </c>
      <c r="P60" s="42" t="s">
        <v>122</v>
      </c>
      <c r="Q60" s="42">
        <v>0.38</v>
      </c>
      <c r="R60" s="42">
        <v>0.82</v>
      </c>
      <c r="S60" s="42">
        <v>3.91</v>
      </c>
      <c r="T60" s="42">
        <v>3.06</v>
      </c>
      <c r="U60" s="42">
        <f>IFERROR(100-Abril81168913141516[[#This Row],[10,00]]-Abril81168913141516[[#This Row],[12,00]]-Abril81168913141516[[#This Row],[14,00]]-Abril81168913141516[[#This Row],[16,00]],"N.A.")</f>
        <v>91.830000000000013</v>
      </c>
      <c r="V60" s="42" t="s">
        <v>104</v>
      </c>
      <c r="W60" s="42" t="s">
        <v>126</v>
      </c>
      <c r="X60" s="42"/>
      <c r="Y60" s="42"/>
    </row>
    <row r="61" spans="1:25" ht="15" customHeight="1">
      <c r="A61" s="41">
        <v>52</v>
      </c>
      <c r="B61" s="43">
        <v>45599</v>
      </c>
      <c r="C61" s="44">
        <v>0.14583333333333334</v>
      </c>
      <c r="D61" s="42" t="s">
        <v>81</v>
      </c>
      <c r="E61" s="8" t="s">
        <v>77</v>
      </c>
      <c r="F61" s="42">
        <v>200544</v>
      </c>
      <c r="G61" s="45" t="str">
        <f>+VLOOKUP(Abril81168913141516[[#This Row],[Código]],Tabla1[#All],2,FALSE)</f>
        <v>FINALIZADOR VR.</v>
      </c>
      <c r="H61" s="42">
        <v>19600</v>
      </c>
      <c r="I61" s="42">
        <v>41</v>
      </c>
      <c r="J61" s="42">
        <v>20</v>
      </c>
      <c r="K61" s="9">
        <v>500</v>
      </c>
      <c r="L61" s="42">
        <v>463</v>
      </c>
      <c r="M61" s="22">
        <f>IFERROR((Abril81168913141516[[#This Row],[m2]]*100)/Abril81168913141516[[#This Row],[m1]],"N.A")</f>
        <v>92.6</v>
      </c>
      <c r="N61" s="42">
        <v>3.1</v>
      </c>
      <c r="O61" s="42">
        <f>IFERROR(100-Abril81168913141516[[#This Row],[% Durab.]],"N.A")</f>
        <v>7.4000000000000057</v>
      </c>
      <c r="P61" s="42" t="s">
        <v>120</v>
      </c>
      <c r="Q61" s="42" t="s">
        <v>120</v>
      </c>
      <c r="R61" s="42" t="s">
        <v>120</v>
      </c>
      <c r="S61" s="42" t="s">
        <v>120</v>
      </c>
      <c r="T61" s="42" t="s">
        <v>120</v>
      </c>
      <c r="U61" s="42" t="str">
        <f>IFERROR(100-Abril81168913141516[[#This Row],[10,00]]-Abril81168913141516[[#This Row],[12,00]]-Abril81168913141516[[#This Row],[14,00]]-Abril81168913141516[[#This Row],[16,00]],"N.A.")</f>
        <v>N.A.</v>
      </c>
      <c r="V61" s="42" t="s">
        <v>138</v>
      </c>
      <c r="W61" s="42" t="s">
        <v>126</v>
      </c>
      <c r="X61" s="42"/>
      <c r="Y61" s="42"/>
    </row>
    <row r="62" spans="1:25" ht="15" customHeight="1">
      <c r="A62" s="41">
        <v>54</v>
      </c>
      <c r="B62" s="43">
        <v>45599</v>
      </c>
      <c r="C62" s="44">
        <v>0.1388888888888889</v>
      </c>
      <c r="D62" s="42" t="s">
        <v>73</v>
      </c>
      <c r="E62" s="8" t="s">
        <v>79</v>
      </c>
      <c r="F62" s="42">
        <v>200107</v>
      </c>
      <c r="G62" s="45" t="str">
        <f>+VLOOKUP(Abril81168913141516[[#This Row],[Código]],Tabla1[#All],2,FALSE)</f>
        <v xml:space="preserve">C. LEVANTE P. </v>
      </c>
      <c r="H62" s="42">
        <v>19601</v>
      </c>
      <c r="I62" s="42">
        <v>68</v>
      </c>
      <c r="J62" s="42">
        <v>13</v>
      </c>
      <c r="K62" s="9" t="s">
        <v>120</v>
      </c>
      <c r="L62" s="42" t="s">
        <v>120</v>
      </c>
      <c r="M62" s="9" t="s">
        <v>120</v>
      </c>
      <c r="N62" s="42" t="s">
        <v>120</v>
      </c>
      <c r="O62" s="42" t="s">
        <v>120</v>
      </c>
      <c r="P62" s="42" t="s">
        <v>122</v>
      </c>
      <c r="Q62" s="42">
        <v>0.32</v>
      </c>
      <c r="R62" s="42">
        <v>0.48</v>
      </c>
      <c r="S62" s="42">
        <v>3.36</v>
      </c>
      <c r="T62" s="42">
        <v>4.3099999999999996</v>
      </c>
      <c r="U62" s="42">
        <f>IFERROR(100-Abril81168913141516[[#This Row],[10,00]]-Abril81168913141516[[#This Row],[12,00]]-Abril81168913141516[[#This Row],[14,00]]-Abril81168913141516[[#This Row],[16,00]],"N.A.")</f>
        <v>91.53</v>
      </c>
      <c r="V62" s="42" t="s">
        <v>104</v>
      </c>
      <c r="W62" s="42" t="s">
        <v>126</v>
      </c>
      <c r="X62" s="42"/>
      <c r="Y62" s="42"/>
    </row>
    <row r="63" spans="1:25" ht="15" customHeight="1">
      <c r="A63" s="41">
        <v>55</v>
      </c>
      <c r="B63" s="43">
        <v>45599</v>
      </c>
      <c r="C63" s="44">
        <v>0.22916666666666666</v>
      </c>
      <c r="D63" s="42" t="s">
        <v>73</v>
      </c>
      <c r="E63" s="8" t="s">
        <v>79</v>
      </c>
      <c r="F63" s="42">
        <v>200107</v>
      </c>
      <c r="G63" s="45" t="str">
        <f>+VLOOKUP(Abril81168913141516[[#This Row],[Código]],Tabla1[#All],2,FALSE)</f>
        <v xml:space="preserve">C. LEVANTE P. </v>
      </c>
      <c r="H63" s="42">
        <v>19601</v>
      </c>
      <c r="I63" s="42">
        <v>68</v>
      </c>
      <c r="J63" s="42">
        <v>18</v>
      </c>
      <c r="K63" s="9" t="s">
        <v>120</v>
      </c>
      <c r="L63" s="42" t="s">
        <v>120</v>
      </c>
      <c r="M63" s="9" t="s">
        <v>120</v>
      </c>
      <c r="N63" s="42" t="s">
        <v>120</v>
      </c>
      <c r="O63" s="42" t="s">
        <v>120</v>
      </c>
      <c r="P63" s="42" t="s">
        <v>122</v>
      </c>
      <c r="Q63" s="42">
        <v>0.08</v>
      </c>
      <c r="R63" s="42">
        <v>0.38</v>
      </c>
      <c r="S63" s="42">
        <v>3.14</v>
      </c>
      <c r="T63" s="42">
        <v>4.08</v>
      </c>
      <c r="U63" s="42">
        <f>IFERROR(100-Abril81168913141516[[#This Row],[10,00]]-Abril81168913141516[[#This Row],[12,00]]-Abril81168913141516[[#This Row],[14,00]]-Abril81168913141516[[#This Row],[16,00]],"N.A.")</f>
        <v>92.320000000000007</v>
      </c>
      <c r="V63" s="42" t="s">
        <v>104</v>
      </c>
      <c r="W63" s="42" t="s">
        <v>126</v>
      </c>
      <c r="X63" s="42"/>
      <c r="Y63" s="42"/>
    </row>
    <row r="64" spans="1:25" ht="15" customHeight="1">
      <c r="A64" s="41">
        <v>59</v>
      </c>
      <c r="B64" s="43">
        <v>45599</v>
      </c>
      <c r="C64" s="44">
        <v>0.3576388888888889</v>
      </c>
      <c r="D64" s="42" t="s">
        <v>73</v>
      </c>
      <c r="E64" s="8" t="s">
        <v>79</v>
      </c>
      <c r="F64" s="42">
        <v>200122</v>
      </c>
      <c r="G64" s="45" t="str">
        <f>+VLOOKUP(Abril81168913141516[[#This Row],[Código]],Tabla1[#All],2,FALSE)</f>
        <v>C. MACHOS ESP 113</v>
      </c>
      <c r="H64" s="42">
        <v>19603</v>
      </c>
      <c r="I64" s="42">
        <v>1</v>
      </c>
      <c r="J64" s="42">
        <v>1</v>
      </c>
      <c r="K64" s="9" t="s">
        <v>120</v>
      </c>
      <c r="L64" s="42" t="s">
        <v>120</v>
      </c>
      <c r="M64" s="9" t="s">
        <v>120</v>
      </c>
      <c r="N64" s="42" t="s">
        <v>120</v>
      </c>
      <c r="O64" s="42" t="s">
        <v>120</v>
      </c>
      <c r="P64" s="42" t="s">
        <v>122</v>
      </c>
      <c r="Q64" s="42">
        <v>0.16</v>
      </c>
      <c r="R64" s="42">
        <v>0.36</v>
      </c>
      <c r="S64" s="42">
        <v>2.52</v>
      </c>
      <c r="T64" s="42">
        <v>3.2</v>
      </c>
      <c r="U64" s="42">
        <f>IFERROR(100-Abril81168913141516[[#This Row],[10,00]]-Abril81168913141516[[#This Row],[12,00]]-Abril81168913141516[[#This Row],[14,00]]-Abril81168913141516[[#This Row],[16,00]],"N.A.")</f>
        <v>93.76</v>
      </c>
      <c r="V64" s="42" t="s">
        <v>132</v>
      </c>
      <c r="W64" s="42" t="s">
        <v>133</v>
      </c>
      <c r="X64" s="42"/>
      <c r="Y64" s="42"/>
    </row>
    <row r="65" spans="1:25" ht="15" customHeight="1">
      <c r="A65" s="41">
        <v>60</v>
      </c>
      <c r="B65" s="43">
        <v>45599</v>
      </c>
      <c r="C65" s="44">
        <v>0.40625</v>
      </c>
      <c r="D65" s="42" t="s">
        <v>81</v>
      </c>
      <c r="E65" s="8" t="s">
        <v>77</v>
      </c>
      <c r="F65" s="42">
        <v>200122</v>
      </c>
      <c r="G65" s="45" t="str">
        <f>+VLOOKUP(Abril81168913141516[[#This Row],[Código]],Tabla1[#All],2,FALSE)</f>
        <v>C. MACHOS ESP 113</v>
      </c>
      <c r="H65" s="42">
        <v>19603</v>
      </c>
      <c r="I65" s="42">
        <v>1</v>
      </c>
      <c r="J65" s="42">
        <v>1</v>
      </c>
      <c r="K65" s="9">
        <v>500</v>
      </c>
      <c r="L65" s="42">
        <v>450</v>
      </c>
      <c r="M65" s="22">
        <f>IFERROR((Abril81168913141516[[#This Row],[m2]]*100)/Abril81168913141516[[#This Row],[m1]],"N.A")</f>
        <v>90</v>
      </c>
      <c r="N65" s="42">
        <v>3.3</v>
      </c>
      <c r="O65" s="42">
        <f>IFERROR(100-Abril81168913141516[[#This Row],[% Durab.]],"N.A")</f>
        <v>10</v>
      </c>
      <c r="P65" s="42" t="s">
        <v>120</v>
      </c>
      <c r="Q65" s="42" t="s">
        <v>120</v>
      </c>
      <c r="R65" s="42" t="s">
        <v>120</v>
      </c>
      <c r="S65" s="42" t="s">
        <v>120</v>
      </c>
      <c r="T65" s="42" t="s">
        <v>120</v>
      </c>
      <c r="U65" s="42" t="str">
        <f>IFERROR(100-Abril81168913141516[[#This Row],[10,00]]-Abril81168913141516[[#This Row],[12,00]]-Abril81168913141516[[#This Row],[14,00]]-Abril81168913141516[[#This Row],[16,00]],"N.A.")</f>
        <v>N.A.</v>
      </c>
      <c r="V65" s="42" t="s">
        <v>121</v>
      </c>
      <c r="W65" s="42" t="s">
        <v>133</v>
      </c>
      <c r="X65" s="42"/>
      <c r="Y65" s="42"/>
    </row>
    <row r="66" spans="1:25" ht="15" customHeight="1">
      <c r="A66" s="41">
        <v>61</v>
      </c>
      <c r="B66" s="43">
        <v>45599</v>
      </c>
      <c r="C66" s="44">
        <v>0.40625</v>
      </c>
      <c r="D66" s="42" t="s">
        <v>81</v>
      </c>
      <c r="E66" s="8" t="s">
        <v>77</v>
      </c>
      <c r="F66" s="42">
        <v>200107</v>
      </c>
      <c r="G66" s="45" t="str">
        <f>+VLOOKUP(Abril81168913141516[[#This Row],[Código]],Tabla1[#All],2,FALSE)</f>
        <v xml:space="preserve">C. LEVANTE P. </v>
      </c>
      <c r="H66" s="42">
        <v>19601</v>
      </c>
      <c r="I66" s="42">
        <v>68</v>
      </c>
      <c r="J66" s="42">
        <v>20</v>
      </c>
      <c r="K66" s="9">
        <v>500</v>
      </c>
      <c r="L66" s="42">
        <v>474</v>
      </c>
      <c r="M66" s="22">
        <f>IFERROR((Abril81168913141516[[#This Row],[m2]]*100)/Abril81168913141516[[#This Row],[m1]],"N.A")</f>
        <v>94.8</v>
      </c>
      <c r="N66" s="42">
        <v>3.3</v>
      </c>
      <c r="O66" s="42">
        <f>IFERROR(100-Abril81168913141516[[#This Row],[% Durab.]],"N.A")</f>
        <v>5.2000000000000028</v>
      </c>
      <c r="P66" s="42" t="s">
        <v>120</v>
      </c>
      <c r="Q66" s="42" t="s">
        <v>120</v>
      </c>
      <c r="R66" s="42" t="s">
        <v>120</v>
      </c>
      <c r="S66" s="42" t="s">
        <v>120</v>
      </c>
      <c r="T66" s="42" t="s">
        <v>120</v>
      </c>
      <c r="U66" s="42" t="str">
        <f>IFERROR(100-Abril81168913141516[[#This Row],[10,00]]-Abril81168913141516[[#This Row],[12,00]]-Abril81168913141516[[#This Row],[14,00]]-Abril81168913141516[[#This Row],[16,00]],"N.A.")</f>
        <v>N.A.</v>
      </c>
      <c r="V66" s="42" t="s">
        <v>121</v>
      </c>
      <c r="W66" s="42" t="s">
        <v>133</v>
      </c>
      <c r="X66" s="42"/>
      <c r="Y66" s="42"/>
    </row>
    <row r="67" spans="1:25" ht="15" customHeight="1">
      <c r="A67" s="41">
        <v>62</v>
      </c>
      <c r="B67" s="43">
        <v>45599</v>
      </c>
      <c r="C67" s="44">
        <v>0.40972222222222221</v>
      </c>
      <c r="D67" s="42" t="s">
        <v>139</v>
      </c>
      <c r="E67" s="8" t="s">
        <v>117</v>
      </c>
      <c r="F67" s="42">
        <v>200107</v>
      </c>
      <c r="G67" s="45" t="str">
        <f>+VLOOKUP(Abril81168913141516[[#This Row],[Código]],Tabla1[#All],2,FALSE)</f>
        <v xml:space="preserve">C. LEVANTE P. </v>
      </c>
      <c r="H67" s="42">
        <v>19601</v>
      </c>
      <c r="I67" s="42">
        <v>68</v>
      </c>
      <c r="J67" s="42">
        <v>45</v>
      </c>
      <c r="K67" s="9" t="s">
        <v>120</v>
      </c>
      <c r="L67" s="42" t="s">
        <v>120</v>
      </c>
      <c r="M67" s="9" t="s">
        <v>120</v>
      </c>
      <c r="N67" s="42" t="s">
        <v>120</v>
      </c>
      <c r="O67" s="42" t="s">
        <v>120</v>
      </c>
      <c r="P67" s="42" t="s">
        <v>122</v>
      </c>
      <c r="Q67" s="42">
        <v>0.64</v>
      </c>
      <c r="R67" s="42">
        <v>0.4</v>
      </c>
      <c r="S67" s="42">
        <v>3.28</v>
      </c>
      <c r="T67" s="42">
        <v>3.6</v>
      </c>
      <c r="U67" s="42">
        <f>IFERROR(100-Abril81168913141516[[#This Row],[10,00]]-Abril81168913141516[[#This Row],[12,00]]-Abril81168913141516[[#This Row],[14,00]]-Abril81168913141516[[#This Row],[16,00]],"N.A.")</f>
        <v>92.08</v>
      </c>
      <c r="V67" s="42" t="s">
        <v>132</v>
      </c>
      <c r="W67" s="42" t="s">
        <v>118</v>
      </c>
      <c r="X67" s="42"/>
      <c r="Y67" s="42"/>
    </row>
    <row r="68" spans="1:25" ht="15" customHeight="1">
      <c r="A68" s="41">
        <v>63</v>
      </c>
      <c r="B68" s="43">
        <v>45599</v>
      </c>
      <c r="C68" s="44">
        <v>0.46527777777777779</v>
      </c>
      <c r="D68" s="42" t="s">
        <v>139</v>
      </c>
      <c r="E68" s="8" t="s">
        <v>79</v>
      </c>
      <c r="F68" s="42">
        <v>200544</v>
      </c>
      <c r="G68" s="45" t="str">
        <f>+VLOOKUP(Abril81168913141516[[#This Row],[Código]],Tabla1[#All],2,FALSE)</f>
        <v>FINALIZADOR VR.</v>
      </c>
      <c r="H68" s="42">
        <v>19604</v>
      </c>
      <c r="I68" s="42">
        <v>68</v>
      </c>
      <c r="J68" s="42">
        <v>5</v>
      </c>
      <c r="K68" s="9" t="s">
        <v>120</v>
      </c>
      <c r="L68" s="42" t="s">
        <v>120</v>
      </c>
      <c r="M68" s="9" t="s">
        <v>120</v>
      </c>
      <c r="N68" s="42" t="s">
        <v>120</v>
      </c>
      <c r="O68" s="42" t="s">
        <v>120</v>
      </c>
      <c r="P68" s="42" t="s">
        <v>122</v>
      </c>
      <c r="Q68" s="42">
        <v>0.56000000000000005</v>
      </c>
      <c r="R68" s="42">
        <v>0.32</v>
      </c>
      <c r="S68" s="42">
        <v>0.4</v>
      </c>
      <c r="T68" s="42">
        <v>3.96</v>
      </c>
      <c r="U68" s="42">
        <f>IFERROR(100-Abril81168913141516[[#This Row],[10,00]]-Abril81168913141516[[#This Row],[12,00]]-Abril81168913141516[[#This Row],[14,00]]-Abril81168913141516[[#This Row],[16,00]],"N.A.")</f>
        <v>94.76</v>
      </c>
      <c r="V68" s="42" t="s">
        <v>132</v>
      </c>
      <c r="W68" s="42" t="s">
        <v>118</v>
      </c>
      <c r="X68" s="42"/>
      <c r="Y68" s="42"/>
    </row>
    <row r="69" spans="1:25" ht="15" customHeight="1">
      <c r="A69" s="41">
        <v>64</v>
      </c>
      <c r="B69" s="43">
        <v>45599</v>
      </c>
      <c r="C69" s="44">
        <v>0.5</v>
      </c>
      <c r="D69" s="42" t="s">
        <v>81</v>
      </c>
      <c r="E69" s="8" t="s">
        <v>77</v>
      </c>
      <c r="F69" s="42">
        <v>200107</v>
      </c>
      <c r="G69" s="45" t="str">
        <f>+VLOOKUP(Abril81168913141516[[#This Row],[Código]],Tabla1[#All],2,FALSE)</f>
        <v xml:space="preserve">C. LEVANTE P. </v>
      </c>
      <c r="H69" s="42">
        <v>19601</v>
      </c>
      <c r="I69" s="42">
        <v>68</v>
      </c>
      <c r="J69" s="42">
        <v>46</v>
      </c>
      <c r="K69" s="9">
        <v>500</v>
      </c>
      <c r="L69" s="42">
        <v>460</v>
      </c>
      <c r="M69" s="22">
        <f>IFERROR((Abril81168913141516[[#This Row],[m2]]*100)/Abril81168913141516[[#This Row],[m1]],"N.A")</f>
        <v>92</v>
      </c>
      <c r="N69" s="42">
        <v>3.1</v>
      </c>
      <c r="O69" s="42">
        <f>IFERROR(100-Abril81168913141516[[#This Row],[% Durab.]],"N.A")</f>
        <v>8</v>
      </c>
      <c r="P69" s="42" t="s">
        <v>120</v>
      </c>
      <c r="Q69" s="42" t="s">
        <v>120</v>
      </c>
      <c r="R69" s="42" t="s">
        <v>120</v>
      </c>
      <c r="S69" s="42" t="s">
        <v>120</v>
      </c>
      <c r="T69" s="42" t="s">
        <v>120</v>
      </c>
      <c r="U69" s="42" t="str">
        <f>IFERROR(100-Abril81168913141516[[#This Row],[10,00]]-Abril81168913141516[[#This Row],[12,00]]-Abril81168913141516[[#This Row],[14,00]]-Abril81168913141516[[#This Row],[16,00]],"N.A.")</f>
        <v>N.A.</v>
      </c>
      <c r="V69" s="42" t="s">
        <v>121</v>
      </c>
      <c r="W69" s="42" t="s">
        <v>118</v>
      </c>
      <c r="X69" s="42"/>
      <c r="Y69" s="42"/>
    </row>
    <row r="70" spans="1:25" ht="15" customHeight="1">
      <c r="A70" s="41">
        <v>64</v>
      </c>
      <c r="B70" s="43">
        <v>45599</v>
      </c>
      <c r="C70" s="44">
        <v>0.5</v>
      </c>
      <c r="D70" s="42" t="s">
        <v>81</v>
      </c>
      <c r="E70" s="8" t="s">
        <v>78</v>
      </c>
      <c r="F70" s="42">
        <v>200107</v>
      </c>
      <c r="G70" s="45" t="str">
        <f>+VLOOKUP(Abril81168913141516[[#This Row],[Código]],Tabla1[#All],2,FALSE)</f>
        <v xml:space="preserve">C. LEVANTE P. </v>
      </c>
      <c r="H70" s="42">
        <v>19601</v>
      </c>
      <c r="I70" s="42">
        <v>68</v>
      </c>
      <c r="J70" s="42">
        <v>46</v>
      </c>
      <c r="K70" s="9">
        <v>500</v>
      </c>
      <c r="L70" s="42">
        <v>473</v>
      </c>
      <c r="M70" s="22">
        <f>IFERROR((Abril81168913141516[[#This Row],[m2]]*100)/Abril81168913141516[[#This Row],[m1]],"N.A")</f>
        <v>94.6</v>
      </c>
      <c r="N70" s="42">
        <v>3.3</v>
      </c>
      <c r="O70" s="42">
        <f>IFERROR(100-Abril81168913141516[[#This Row],[% Durab.]],"N.A")</f>
        <v>5.4000000000000057</v>
      </c>
      <c r="P70" s="42" t="s">
        <v>120</v>
      </c>
      <c r="Q70" s="42" t="s">
        <v>120</v>
      </c>
      <c r="R70" s="42" t="s">
        <v>120</v>
      </c>
      <c r="S70" s="42" t="s">
        <v>120</v>
      </c>
      <c r="T70" s="42" t="s">
        <v>120</v>
      </c>
      <c r="U70" s="42" t="str">
        <f>IFERROR(100-Abril81168913141516[[#This Row],[10,00]]-Abril81168913141516[[#This Row],[12,00]]-Abril81168913141516[[#This Row],[14,00]]-Abril81168913141516[[#This Row],[16,00]],"N.A.")</f>
        <v>N.A.</v>
      </c>
      <c r="V70" s="42" t="s">
        <v>121</v>
      </c>
      <c r="W70" s="42" t="s">
        <v>118</v>
      </c>
      <c r="X70" s="42"/>
      <c r="Y70" s="42"/>
    </row>
    <row r="71" spans="1:25" ht="15" customHeight="1">
      <c r="A71" s="41">
        <v>66</v>
      </c>
      <c r="B71" s="43">
        <v>45599</v>
      </c>
      <c r="C71" s="44">
        <v>0.51388888888888884</v>
      </c>
      <c r="D71" s="42" t="s">
        <v>139</v>
      </c>
      <c r="E71" s="8" t="s">
        <v>117</v>
      </c>
      <c r="F71" s="42">
        <v>200107</v>
      </c>
      <c r="G71" s="45" t="str">
        <f>+VLOOKUP(Abril81168913141516[[#This Row],[Código]],Tabla1[#All],2,FALSE)</f>
        <v xml:space="preserve">C. LEVANTE P. </v>
      </c>
      <c r="H71" s="42">
        <v>19602</v>
      </c>
      <c r="I71" s="42">
        <v>14</v>
      </c>
      <c r="J71" s="42">
        <v>3</v>
      </c>
      <c r="K71" s="9" t="s">
        <v>120</v>
      </c>
      <c r="L71" s="42" t="s">
        <v>120</v>
      </c>
      <c r="M71" s="9" t="s">
        <v>120</v>
      </c>
      <c r="N71" s="42" t="s">
        <v>120</v>
      </c>
      <c r="O71" s="42" t="s">
        <v>120</v>
      </c>
      <c r="P71" s="42" t="s">
        <v>122</v>
      </c>
      <c r="Q71" s="42">
        <v>0.48</v>
      </c>
      <c r="R71" s="42">
        <v>0.44</v>
      </c>
      <c r="S71" s="42">
        <v>3.52</v>
      </c>
      <c r="T71" s="42">
        <v>4</v>
      </c>
      <c r="U71" s="42">
        <f>IFERROR(100-Abril81168913141516[[#This Row],[10,00]]-Abril81168913141516[[#This Row],[12,00]]-Abril81168913141516[[#This Row],[14,00]]-Abril81168913141516[[#This Row],[16,00]],"N.A.")</f>
        <v>91.56</v>
      </c>
      <c r="V71" s="42" t="s">
        <v>132</v>
      </c>
      <c r="W71" s="42" t="s">
        <v>118</v>
      </c>
      <c r="X71" s="42"/>
      <c r="Y71" s="42"/>
    </row>
    <row r="72" spans="1:25" ht="15" customHeight="1">
      <c r="A72" s="41">
        <v>67</v>
      </c>
      <c r="B72" s="43">
        <v>45599</v>
      </c>
      <c r="C72" s="44">
        <v>0.54861111111111116</v>
      </c>
      <c r="D72" s="42" t="s">
        <v>139</v>
      </c>
      <c r="E72" s="8" t="s">
        <v>117</v>
      </c>
      <c r="F72" s="42">
        <v>200544</v>
      </c>
      <c r="G72" s="45" t="str">
        <f>+VLOOKUP(Abril81168913141516[[#This Row],[Código]],Tabla1[#All],2,FALSE)</f>
        <v>FINALIZADOR VR.</v>
      </c>
      <c r="H72" s="42">
        <v>19604</v>
      </c>
      <c r="I72" s="42">
        <v>68</v>
      </c>
      <c r="J72" s="42">
        <v>18</v>
      </c>
      <c r="K72" s="9" t="s">
        <v>120</v>
      </c>
      <c r="L72" s="42" t="s">
        <v>120</v>
      </c>
      <c r="M72" s="9" t="s">
        <v>120</v>
      </c>
      <c r="N72" s="42" t="s">
        <v>120</v>
      </c>
      <c r="O72" s="42" t="s">
        <v>120</v>
      </c>
      <c r="P72" s="42" t="s">
        <v>122</v>
      </c>
      <c r="Q72" s="42">
        <v>0.76</v>
      </c>
      <c r="R72" s="42">
        <v>0.6</v>
      </c>
      <c r="S72" s="42">
        <v>3.96</v>
      </c>
      <c r="T72" s="42">
        <v>4.5599999999999996</v>
      </c>
      <c r="U72" s="42">
        <f>IFERROR(100-Abril81168913141516[[#This Row],[10,00]]-Abril81168913141516[[#This Row],[12,00]]-Abril81168913141516[[#This Row],[14,00]]-Abril81168913141516[[#This Row],[16,00]],"N.A.")</f>
        <v>90.12</v>
      </c>
      <c r="V72" s="42" t="s">
        <v>132</v>
      </c>
      <c r="W72" s="42" t="s">
        <v>118</v>
      </c>
      <c r="X72" s="42"/>
      <c r="Y72" s="42"/>
    </row>
    <row r="73" spans="1:25" ht="15" customHeight="1">
      <c r="A73" s="41">
        <v>66</v>
      </c>
      <c r="B73" s="43">
        <v>45599</v>
      </c>
      <c r="C73" s="44">
        <v>0.59583333333333333</v>
      </c>
      <c r="D73" s="42" t="s">
        <v>139</v>
      </c>
      <c r="E73" s="8" t="s">
        <v>79</v>
      </c>
      <c r="F73" s="42">
        <v>200107</v>
      </c>
      <c r="G73" s="45" t="str">
        <f>+VLOOKUP(Abril81168913141516[[#This Row],[Código]],Tabla1[#All],2,FALSE)</f>
        <v xml:space="preserve">C. LEVANTE P. </v>
      </c>
      <c r="H73" s="42">
        <v>19602</v>
      </c>
      <c r="I73" s="42">
        <v>14</v>
      </c>
      <c r="J73" s="42">
        <v>13</v>
      </c>
      <c r="K73" s="9" t="s">
        <v>120</v>
      </c>
      <c r="L73" s="42" t="s">
        <v>120</v>
      </c>
      <c r="M73" s="9" t="s">
        <v>120</v>
      </c>
      <c r="N73" s="42" t="s">
        <v>120</v>
      </c>
      <c r="O73" s="42" t="s">
        <v>120</v>
      </c>
      <c r="P73" s="42" t="s">
        <v>122</v>
      </c>
      <c r="Q73" s="42">
        <v>0.44</v>
      </c>
      <c r="R73" s="42">
        <v>0.48</v>
      </c>
      <c r="S73" s="42">
        <v>4.3600000000000003</v>
      </c>
      <c r="T73" s="42">
        <v>3.96</v>
      </c>
      <c r="U73" s="42">
        <f>IFERROR(100-Abril81168913141516[[#This Row],[10,00]]-Abril81168913141516[[#This Row],[12,00]]-Abril81168913141516[[#This Row],[14,00]]-Abril81168913141516[[#This Row],[16,00]],"N.A.")</f>
        <v>90.76</v>
      </c>
      <c r="V73" s="42" t="s">
        <v>132</v>
      </c>
      <c r="W73" s="42" t="s">
        <v>118</v>
      </c>
      <c r="X73" s="42"/>
      <c r="Y73" s="42"/>
    </row>
    <row r="74" spans="1:25" ht="15" customHeight="1">
      <c r="A74" s="41">
        <v>69</v>
      </c>
      <c r="B74" s="43">
        <v>45599</v>
      </c>
      <c r="C74" s="44">
        <v>0.59722222222222221</v>
      </c>
      <c r="D74" s="42" t="s">
        <v>81</v>
      </c>
      <c r="E74" s="8" t="s">
        <v>77</v>
      </c>
      <c r="F74" s="42">
        <v>200107</v>
      </c>
      <c r="G74" s="45" t="str">
        <f>+VLOOKUP(Abril81168913141516[[#This Row],[Código]],Tabla1[#All],2,FALSE)</f>
        <v xml:space="preserve">C. LEVANTE P. </v>
      </c>
      <c r="H74" s="42">
        <v>19602</v>
      </c>
      <c r="I74" s="42">
        <v>14</v>
      </c>
      <c r="J74" s="42">
        <v>7</v>
      </c>
      <c r="K74" s="9">
        <v>500</v>
      </c>
      <c r="L74" s="42">
        <v>472</v>
      </c>
      <c r="M74" s="22">
        <f>IFERROR((Abril81168913141516[[#This Row],[m2]]*100)/Abril81168913141516[[#This Row],[m1]],"N.A")</f>
        <v>94.4</v>
      </c>
      <c r="N74" s="42">
        <v>3.2</v>
      </c>
      <c r="O74" s="42">
        <f>IFERROR(100-Abril81168913141516[[#This Row],[% Durab.]],"N.A")</f>
        <v>5.5999999999999943</v>
      </c>
      <c r="P74" s="42" t="s">
        <v>120</v>
      </c>
      <c r="Q74" s="42" t="s">
        <v>120</v>
      </c>
      <c r="R74" s="42" t="s">
        <v>120</v>
      </c>
      <c r="S74" s="42" t="s">
        <v>120</v>
      </c>
      <c r="T74" s="42" t="s">
        <v>120</v>
      </c>
      <c r="U74" s="42" t="str">
        <f>IFERROR(100-Abril81168913141516[[#This Row],[10,00]]-Abril81168913141516[[#This Row],[12,00]]-Abril81168913141516[[#This Row],[14,00]]-Abril81168913141516[[#This Row],[16,00]],"N.A.")</f>
        <v>N.A.</v>
      </c>
      <c r="V74" s="42" t="s">
        <v>121</v>
      </c>
      <c r="W74" s="42" t="s">
        <v>118</v>
      </c>
      <c r="X74" s="42"/>
      <c r="Y74" s="42"/>
    </row>
    <row r="75" spans="1:25" ht="15" customHeight="1">
      <c r="A75" s="41">
        <v>70</v>
      </c>
      <c r="B75" s="43">
        <v>45599</v>
      </c>
      <c r="C75" s="44">
        <v>0.59722222222222221</v>
      </c>
      <c r="D75" s="42" t="s">
        <v>81</v>
      </c>
      <c r="E75" s="8" t="s">
        <v>78</v>
      </c>
      <c r="F75" s="42">
        <v>200544</v>
      </c>
      <c r="G75" s="45" t="str">
        <f>+VLOOKUP(Abril81168913141516[[#This Row],[Código]],Tabla1[#All],2,FALSE)</f>
        <v>FINALIZADOR VR.</v>
      </c>
      <c r="H75" s="42">
        <v>19604</v>
      </c>
      <c r="I75" s="42">
        <v>68</v>
      </c>
      <c r="J75" s="42">
        <v>12</v>
      </c>
      <c r="K75" s="9">
        <v>500</v>
      </c>
      <c r="L75" s="42">
        <v>472</v>
      </c>
      <c r="M75" s="22">
        <f>IFERROR((Abril81168913141516[[#This Row],[m2]]*100)/Abril81168913141516[[#This Row],[m1]],"N.A")</f>
        <v>94.4</v>
      </c>
      <c r="N75" s="42">
        <v>7.2</v>
      </c>
      <c r="O75" s="42">
        <f>IFERROR(100-Abril81168913141516[[#This Row],[% Durab.]],"N.A")</f>
        <v>5.5999999999999943</v>
      </c>
      <c r="P75" s="42" t="s">
        <v>120</v>
      </c>
      <c r="Q75" s="42" t="s">
        <v>120</v>
      </c>
      <c r="R75" s="42" t="s">
        <v>120</v>
      </c>
      <c r="S75" s="42" t="s">
        <v>120</v>
      </c>
      <c r="T75" s="42" t="s">
        <v>120</v>
      </c>
      <c r="U75" s="42" t="str">
        <f>IFERROR(100-Abril81168913141516[[#This Row],[10,00]]-Abril81168913141516[[#This Row],[12,00]]-Abril81168913141516[[#This Row],[14,00]]-Abril81168913141516[[#This Row],[16,00]],"N.A.")</f>
        <v>N.A.</v>
      </c>
      <c r="V75" s="42" t="s">
        <v>121</v>
      </c>
      <c r="W75" s="42" t="s">
        <v>118</v>
      </c>
      <c r="X75" s="42"/>
      <c r="Y75" s="42"/>
    </row>
    <row r="76" spans="1:25" ht="15" customHeight="1">
      <c r="A76" s="41">
        <v>71</v>
      </c>
      <c r="B76" s="43">
        <v>45599</v>
      </c>
      <c r="C76" s="44">
        <v>0.63541666666666663</v>
      </c>
      <c r="D76" s="42" t="s">
        <v>139</v>
      </c>
      <c r="E76" s="8" t="s">
        <v>117</v>
      </c>
      <c r="F76" s="42">
        <v>200544</v>
      </c>
      <c r="G76" s="45" t="str">
        <f>+VLOOKUP(Abril81168913141516[[#This Row],[Código]],Tabla1[#All],2,FALSE)</f>
        <v>FINALIZADOR VR.</v>
      </c>
      <c r="H76" s="42">
        <v>19604</v>
      </c>
      <c r="I76" s="42">
        <v>68</v>
      </c>
      <c r="J76" s="42">
        <v>48</v>
      </c>
      <c r="K76" s="9" t="s">
        <v>120</v>
      </c>
      <c r="L76" s="42" t="s">
        <v>120</v>
      </c>
      <c r="M76" s="9" t="s">
        <v>120</v>
      </c>
      <c r="N76" s="42" t="s">
        <v>120</v>
      </c>
      <c r="O76" s="42" t="s">
        <v>120</v>
      </c>
      <c r="P76" s="42" t="s">
        <v>122</v>
      </c>
      <c r="Q76" s="42">
        <v>0.6</v>
      </c>
      <c r="R76" s="42">
        <v>0.44</v>
      </c>
      <c r="S76" s="42">
        <v>3.52</v>
      </c>
      <c r="T76" s="42">
        <v>3.72</v>
      </c>
      <c r="U76" s="42">
        <f>IFERROR(100-Abril81168913141516[[#This Row],[10,00]]-Abril81168913141516[[#This Row],[12,00]]-Abril81168913141516[[#This Row],[14,00]]-Abril81168913141516[[#This Row],[16,00]],"N.A.")</f>
        <v>91.720000000000013</v>
      </c>
      <c r="V76" s="42" t="s">
        <v>132</v>
      </c>
      <c r="W76" s="42" t="s">
        <v>118</v>
      </c>
      <c r="X76" s="42"/>
      <c r="Y76" s="42"/>
    </row>
    <row r="77" spans="1:25" ht="15" customHeight="1">
      <c r="A77" s="41">
        <v>72</v>
      </c>
      <c r="B77" s="43">
        <v>45599</v>
      </c>
      <c r="C77" s="44">
        <v>0.65277777777777779</v>
      </c>
      <c r="D77" s="42" t="s">
        <v>81</v>
      </c>
      <c r="E77" s="8" t="s">
        <v>77</v>
      </c>
      <c r="F77" s="42">
        <v>200107</v>
      </c>
      <c r="G77" s="45" t="str">
        <f>+VLOOKUP(Abril81168913141516[[#This Row],[Código]],Tabla1[#All],2,FALSE)</f>
        <v xml:space="preserve">C. LEVANTE P. </v>
      </c>
      <c r="H77" s="42">
        <v>19602</v>
      </c>
      <c r="I77" s="42">
        <v>14</v>
      </c>
      <c r="J77" s="42">
        <v>12</v>
      </c>
      <c r="K77" s="9">
        <v>500</v>
      </c>
      <c r="L77" s="42">
        <v>469.5</v>
      </c>
      <c r="M77" s="22">
        <f>IFERROR((Abril81168913141516[[#This Row],[m2]]*100)/Abril81168913141516[[#This Row],[m1]],"N.A")</f>
        <v>93.9</v>
      </c>
      <c r="N77" s="42">
        <v>3</v>
      </c>
      <c r="O77" s="42">
        <f>IFERROR(100-Abril81168913141516[[#This Row],[% Durab.]],"N.A")</f>
        <v>6.0999999999999943</v>
      </c>
      <c r="P77" s="42" t="s">
        <v>120</v>
      </c>
      <c r="Q77" s="42" t="s">
        <v>120</v>
      </c>
      <c r="R77" s="42" t="s">
        <v>120</v>
      </c>
      <c r="S77" s="42" t="s">
        <v>120</v>
      </c>
      <c r="T77" s="42" t="s">
        <v>120</v>
      </c>
      <c r="U77" s="42" t="str">
        <f>IFERROR(100-Abril81168913141516[[#This Row],[10,00]]-Abril81168913141516[[#This Row],[12,00]]-Abril81168913141516[[#This Row],[14,00]]-Abril81168913141516[[#This Row],[16,00]],"N.A.")</f>
        <v>N.A.</v>
      </c>
      <c r="V77" s="42" t="s">
        <v>121</v>
      </c>
      <c r="W77" s="42" t="s">
        <v>118</v>
      </c>
      <c r="X77" s="42"/>
      <c r="Y77" s="42"/>
    </row>
    <row r="78" spans="1:25" ht="15" customHeight="1">
      <c r="A78" s="41">
        <v>73</v>
      </c>
      <c r="B78" s="43">
        <v>45599</v>
      </c>
      <c r="C78" s="44">
        <v>0.65277777777777779</v>
      </c>
      <c r="D78" s="42" t="s">
        <v>81</v>
      </c>
      <c r="E78" s="8" t="s">
        <v>78</v>
      </c>
      <c r="F78" s="42">
        <v>200544</v>
      </c>
      <c r="G78" s="45" t="str">
        <f>+VLOOKUP(Abril81168913141516[[#This Row],[Código]],Tabla1[#All],2,FALSE)</f>
        <v>FINALIZADOR VR.</v>
      </c>
      <c r="H78" s="42">
        <v>19604</v>
      </c>
      <c r="I78" s="42">
        <v>68</v>
      </c>
      <c r="J78" s="42">
        <v>22</v>
      </c>
      <c r="K78" s="9">
        <v>500</v>
      </c>
      <c r="L78" s="42">
        <v>462</v>
      </c>
      <c r="M78" s="22">
        <f>IFERROR((Abril81168913141516[[#This Row],[m2]]*100)/Abril81168913141516[[#This Row],[m1]],"N.A")</f>
        <v>92.4</v>
      </c>
      <c r="N78" s="42">
        <v>3.1</v>
      </c>
      <c r="O78" s="42">
        <f>IFERROR(100-Abril81168913141516[[#This Row],[% Durab.]],"N.A")</f>
        <v>7.5999999999999943</v>
      </c>
      <c r="P78" s="42" t="s">
        <v>120</v>
      </c>
      <c r="Q78" s="42" t="s">
        <v>120</v>
      </c>
      <c r="R78" s="42" t="s">
        <v>120</v>
      </c>
      <c r="S78" s="42" t="s">
        <v>120</v>
      </c>
      <c r="T78" s="42" t="s">
        <v>120</v>
      </c>
      <c r="U78" s="42" t="str">
        <f>IFERROR(100-Abril81168913141516[[#This Row],[10,00]]-Abril81168913141516[[#This Row],[12,00]]-Abril81168913141516[[#This Row],[14,00]]-Abril81168913141516[[#This Row],[16,00]],"N.A.")</f>
        <v>N.A.</v>
      </c>
      <c r="V78" s="42" t="s">
        <v>121</v>
      </c>
      <c r="W78" s="42" t="s">
        <v>118</v>
      </c>
      <c r="X78" s="42"/>
      <c r="Y78" s="42"/>
    </row>
    <row r="79" spans="1:25" ht="15" customHeight="1">
      <c r="A79" s="41">
        <v>74</v>
      </c>
      <c r="B79" s="43">
        <v>45599</v>
      </c>
      <c r="C79" s="44">
        <v>0.74305555555555558</v>
      </c>
      <c r="D79" s="42" t="s">
        <v>81</v>
      </c>
      <c r="E79" s="8" t="s">
        <v>77</v>
      </c>
      <c r="F79" s="42">
        <v>200544</v>
      </c>
      <c r="G79" s="45" t="str">
        <f>+VLOOKUP(Abril81168913141516[[#This Row],[Código]],Tabla1[#All],2,FALSE)</f>
        <v>FINALIZADOR VR.</v>
      </c>
      <c r="H79" s="42">
        <v>19604</v>
      </c>
      <c r="I79" s="42">
        <v>68</v>
      </c>
      <c r="J79" s="42">
        <v>35</v>
      </c>
      <c r="K79" s="9">
        <v>500</v>
      </c>
      <c r="L79" s="42">
        <v>456</v>
      </c>
      <c r="M79" s="22">
        <f>IFERROR((Abril81168913141516[[#This Row],[m2]]*100)/Abril81168913141516[[#This Row],[m1]],"N.A")</f>
        <v>91.2</v>
      </c>
      <c r="N79" s="42">
        <v>3</v>
      </c>
      <c r="O79" s="42">
        <f>IFERROR(100-Abril81168913141516[[#This Row],[% Durab.]],"N.A")</f>
        <v>8.7999999999999972</v>
      </c>
      <c r="P79" s="42" t="s">
        <v>120</v>
      </c>
      <c r="Q79" s="42" t="s">
        <v>120</v>
      </c>
      <c r="R79" s="42" t="s">
        <v>120</v>
      </c>
      <c r="S79" s="42" t="s">
        <v>120</v>
      </c>
      <c r="T79" s="42" t="s">
        <v>120</v>
      </c>
      <c r="U79" s="42" t="str">
        <f>IFERROR(100-Abril81168913141516[[#This Row],[10,00]]-Abril81168913141516[[#This Row],[12,00]]-Abril81168913141516[[#This Row],[14,00]]-Abril81168913141516[[#This Row],[16,00]],"N.A.")</f>
        <v>N.A.</v>
      </c>
      <c r="V79" s="42" t="s">
        <v>140</v>
      </c>
      <c r="W79" s="42" t="s">
        <v>141</v>
      </c>
      <c r="X79" s="42"/>
      <c r="Y79" s="42"/>
    </row>
    <row r="80" spans="1:25" ht="15" customHeight="1">
      <c r="A80" s="41">
        <v>75</v>
      </c>
      <c r="B80" s="43">
        <v>45599</v>
      </c>
      <c r="C80" s="44">
        <v>0.74305555555555558</v>
      </c>
      <c r="D80" s="42" t="s">
        <v>81</v>
      </c>
      <c r="E80" s="8" t="s">
        <v>78</v>
      </c>
      <c r="F80" s="42">
        <v>200544</v>
      </c>
      <c r="G80" s="45" t="str">
        <f>+VLOOKUP(Abril81168913141516[[#This Row],[Código]],Tabla1[#All],2,FALSE)</f>
        <v>FINALIZADOR VR.</v>
      </c>
      <c r="H80" s="42">
        <v>19604</v>
      </c>
      <c r="I80" s="42">
        <v>68</v>
      </c>
      <c r="J80" s="42">
        <v>35</v>
      </c>
      <c r="K80" s="9">
        <v>500</v>
      </c>
      <c r="L80" s="42">
        <v>455</v>
      </c>
      <c r="M80" s="22">
        <f>IFERROR((Abril81168913141516[[#This Row],[m2]]*100)/Abril81168913141516[[#This Row],[m1]],"N.A")</f>
        <v>91</v>
      </c>
      <c r="N80" s="42">
        <v>3</v>
      </c>
      <c r="O80" s="42">
        <f>IFERROR(100-Abril81168913141516[[#This Row],[% Durab.]],"N.A")</f>
        <v>9</v>
      </c>
      <c r="P80" s="42" t="s">
        <v>120</v>
      </c>
      <c r="Q80" s="42" t="s">
        <v>120</v>
      </c>
      <c r="R80" s="42" t="s">
        <v>120</v>
      </c>
      <c r="S80" s="42" t="s">
        <v>120</v>
      </c>
      <c r="T80" s="42" t="s">
        <v>120</v>
      </c>
      <c r="U80" s="42" t="str">
        <f>IFERROR(100-Abril81168913141516[[#This Row],[10,00]]-Abril81168913141516[[#This Row],[12,00]]-Abril81168913141516[[#This Row],[14,00]]-Abril81168913141516[[#This Row],[16,00]],"N.A.")</f>
        <v>N.A.</v>
      </c>
      <c r="V80" s="42" t="s">
        <v>140</v>
      </c>
      <c r="W80" s="42" t="s">
        <v>141</v>
      </c>
      <c r="X80" s="42"/>
      <c r="Y80" s="42"/>
    </row>
    <row r="81" spans="1:25" ht="15" customHeight="1">
      <c r="A81" s="41">
        <v>76</v>
      </c>
      <c r="B81" s="43">
        <v>45599</v>
      </c>
      <c r="C81" s="44">
        <v>0.8125</v>
      </c>
      <c r="D81" s="42" t="s">
        <v>73</v>
      </c>
      <c r="E81" s="8" t="s">
        <v>79</v>
      </c>
      <c r="F81" s="42">
        <v>200541</v>
      </c>
      <c r="G81" s="45" t="str">
        <f>+VLOOKUP(Abril81168913141516[[#This Row],[Código]],Tabla1[#All],2,FALSE)</f>
        <v>C. LEVANTE VR P.</v>
      </c>
      <c r="H81" s="42">
        <v>19606</v>
      </c>
      <c r="I81" s="42">
        <v>68</v>
      </c>
      <c r="J81" s="42">
        <v>13</v>
      </c>
      <c r="K81" s="9" t="s">
        <v>120</v>
      </c>
      <c r="L81" s="42" t="s">
        <v>120</v>
      </c>
      <c r="M81" s="9" t="s">
        <v>120</v>
      </c>
      <c r="N81" s="42" t="s">
        <v>120</v>
      </c>
      <c r="O81" s="42" t="s">
        <v>120</v>
      </c>
      <c r="P81" s="42">
        <v>3</v>
      </c>
      <c r="Q81" s="42">
        <v>0.4</v>
      </c>
      <c r="R81" s="42">
        <v>0.42</v>
      </c>
      <c r="S81" s="42">
        <v>3.36</v>
      </c>
      <c r="T81" s="42">
        <v>4</v>
      </c>
      <c r="U81" s="42">
        <f>IFERROR(100-Abril81168913141516[[#This Row],[10,00]]-Abril81168913141516[[#This Row],[12,00]]-Abril81168913141516[[#This Row],[14,00]]-Abril81168913141516[[#This Row],[16,00]],"N.A.")</f>
        <v>91.82</v>
      </c>
      <c r="V81" s="42" t="s">
        <v>134</v>
      </c>
      <c r="W81" s="42" t="s">
        <v>141</v>
      </c>
      <c r="X81" s="42"/>
      <c r="Y81" s="42"/>
    </row>
    <row r="82" spans="1:25" ht="15" customHeight="1">
      <c r="A82" s="41">
        <v>77</v>
      </c>
      <c r="B82" s="43">
        <v>45599</v>
      </c>
      <c r="C82" s="44">
        <v>0.85416666666666663</v>
      </c>
      <c r="D82" s="42" t="s">
        <v>81</v>
      </c>
      <c r="E82" s="8" t="s">
        <v>77</v>
      </c>
      <c r="F82" s="42">
        <v>200544</v>
      </c>
      <c r="G82" s="45" t="str">
        <f>+VLOOKUP(Abril81168913141516[[#This Row],[Código]],Tabla1[#All],2,FALSE)</f>
        <v>FINALIZADOR VR.</v>
      </c>
      <c r="H82" s="42">
        <v>19605</v>
      </c>
      <c r="I82" s="42">
        <v>41</v>
      </c>
      <c r="J82" s="42">
        <v>10</v>
      </c>
      <c r="K82" s="9">
        <v>500</v>
      </c>
      <c r="L82" s="42">
        <v>458</v>
      </c>
      <c r="M82" s="22">
        <f>IFERROR((Abril81168913141516[[#This Row],[m2]]*100)/Abril81168913141516[[#This Row],[m1]],"N.A")</f>
        <v>91.6</v>
      </c>
      <c r="N82" s="42">
        <v>3</v>
      </c>
      <c r="O82" s="42">
        <f>IFERROR(100-Abril81168913141516[[#This Row],[% Durab.]],"N.A")</f>
        <v>8.4000000000000057</v>
      </c>
      <c r="P82" s="42" t="s">
        <v>120</v>
      </c>
      <c r="Q82" s="42" t="s">
        <v>120</v>
      </c>
      <c r="R82" s="42" t="s">
        <v>120</v>
      </c>
      <c r="S82" s="42" t="s">
        <v>120</v>
      </c>
      <c r="T82" s="42" t="s">
        <v>120</v>
      </c>
      <c r="U82" s="42" t="str">
        <f>IFERROR(100-Abril81168913141516[[#This Row],[10,00]]-Abril81168913141516[[#This Row],[12,00]]-Abril81168913141516[[#This Row],[14,00]]-Abril81168913141516[[#This Row],[16,00]],"N.A.")</f>
        <v>N.A.</v>
      </c>
      <c r="V82" s="42" t="s">
        <v>140</v>
      </c>
      <c r="W82" s="42" t="s">
        <v>141</v>
      </c>
      <c r="X82" s="42"/>
      <c r="Y82" s="42"/>
    </row>
    <row r="83" spans="1:25" ht="27" customHeight="1">
      <c r="A83" s="41">
        <v>78</v>
      </c>
      <c r="B83" s="43">
        <v>45599</v>
      </c>
      <c r="C83" s="44">
        <v>0.85416666666666663</v>
      </c>
      <c r="D83" s="42" t="s">
        <v>81</v>
      </c>
      <c r="E83" s="8" t="s">
        <v>78</v>
      </c>
      <c r="F83" s="42">
        <v>200544</v>
      </c>
      <c r="G83" s="45" t="str">
        <f>+VLOOKUP(Abril81168913141516[[#This Row],[Código]],Tabla1[#All],2,FALSE)</f>
        <v>FINALIZADOR VR.</v>
      </c>
      <c r="H83" s="42">
        <v>19604</v>
      </c>
      <c r="I83" s="42">
        <v>68</v>
      </c>
      <c r="J83" s="42">
        <v>60</v>
      </c>
      <c r="K83" s="9">
        <v>500</v>
      </c>
      <c r="L83" s="42">
        <v>464</v>
      </c>
      <c r="M83" s="22">
        <f>IFERROR((Abril81168913141516[[#This Row],[m2]]*100)/Abril81168913141516[[#This Row],[m1]],"N.A")</f>
        <v>92.8</v>
      </c>
      <c r="N83" s="42">
        <v>2.8</v>
      </c>
      <c r="O83" s="42">
        <f>IFERROR(100-Abril81168913141516[[#This Row],[% Durab.]],"N.A")</f>
        <v>7.2000000000000028</v>
      </c>
      <c r="P83" s="42" t="s">
        <v>120</v>
      </c>
      <c r="Q83" s="42" t="s">
        <v>120</v>
      </c>
      <c r="R83" s="42" t="s">
        <v>120</v>
      </c>
      <c r="S83" s="42" t="s">
        <v>120</v>
      </c>
      <c r="T83" s="42" t="s">
        <v>120</v>
      </c>
      <c r="U83" s="42" t="str">
        <f>IFERROR(100-Abril81168913141516[[#This Row],[10,00]]-Abril81168913141516[[#This Row],[12,00]]-Abril81168913141516[[#This Row],[14,00]]-Abril81168913141516[[#This Row],[16,00]],"N.A.")</f>
        <v>N.A.</v>
      </c>
      <c r="V83" s="42" t="s">
        <v>140</v>
      </c>
      <c r="W83" s="42" t="s">
        <v>141</v>
      </c>
      <c r="X83" s="49" t="s">
        <v>143</v>
      </c>
      <c r="Y83" s="42"/>
    </row>
    <row r="84" spans="1:25" ht="15" customHeight="1">
      <c r="A84" s="41">
        <v>79</v>
      </c>
      <c r="B84" s="43">
        <v>45599</v>
      </c>
      <c r="C84" s="44">
        <v>0.88194444444444442</v>
      </c>
      <c r="D84" s="42" t="s">
        <v>73</v>
      </c>
      <c r="E84" s="8" t="s">
        <v>79</v>
      </c>
      <c r="F84" s="42">
        <v>200544</v>
      </c>
      <c r="G84" s="45" t="str">
        <f>+VLOOKUP(Abril81168913141516[[#This Row],[Código]],Tabla1[#All],2,FALSE)</f>
        <v>FINALIZADOR VR.</v>
      </c>
      <c r="H84" s="42">
        <v>19605</v>
      </c>
      <c r="I84" s="42">
        <v>41</v>
      </c>
      <c r="J84" s="42">
        <v>27</v>
      </c>
      <c r="K84" s="9" t="s">
        <v>120</v>
      </c>
      <c r="L84" s="42" t="s">
        <v>120</v>
      </c>
      <c r="M84" s="9" t="s">
        <v>120</v>
      </c>
      <c r="N84" s="42" t="s">
        <v>120</v>
      </c>
      <c r="O84" s="42" t="s">
        <v>120</v>
      </c>
      <c r="P84" s="42">
        <v>3</v>
      </c>
      <c r="Q84" s="42">
        <v>0.44</v>
      </c>
      <c r="R84" s="42">
        <v>0.36</v>
      </c>
      <c r="S84" s="42">
        <v>3.88</v>
      </c>
      <c r="T84" s="42">
        <v>5.72</v>
      </c>
      <c r="U84" s="42">
        <f>IFERROR(100-Abril81168913141516[[#This Row],[10,00]]-Abril81168913141516[[#This Row],[12,00]]-Abril81168913141516[[#This Row],[14,00]]-Abril81168913141516[[#This Row],[16,00]],"N.A.")</f>
        <v>89.600000000000009</v>
      </c>
      <c r="V84" s="42" t="s">
        <v>134</v>
      </c>
      <c r="W84" s="42" t="s">
        <v>141</v>
      </c>
      <c r="X84" s="42" t="s">
        <v>142</v>
      </c>
      <c r="Y84" s="42"/>
    </row>
    <row r="85" spans="1:25" ht="15" customHeight="1">
      <c r="A85" s="41">
        <v>80</v>
      </c>
      <c r="B85" s="43">
        <v>45599</v>
      </c>
      <c r="C85" s="44">
        <v>0.90277777777777779</v>
      </c>
      <c r="D85" s="42" t="s">
        <v>81</v>
      </c>
      <c r="E85" s="8" t="s">
        <v>77</v>
      </c>
      <c r="F85" s="42">
        <v>200544</v>
      </c>
      <c r="G85" s="45" t="str">
        <f>+VLOOKUP(Abril81168913141516[[#This Row],[Código]],Tabla1[#All],2,FALSE)</f>
        <v>FINALIZADOR VR.</v>
      </c>
      <c r="H85" s="42">
        <v>19604</v>
      </c>
      <c r="I85" s="42">
        <v>41</v>
      </c>
      <c r="J85" s="42">
        <v>25</v>
      </c>
      <c r="K85" s="9">
        <v>500</v>
      </c>
      <c r="L85" s="42">
        <v>455.5</v>
      </c>
      <c r="M85" s="22">
        <f>IFERROR((Abril81168913141516[[#This Row],[m2]]*100)/Abril81168913141516[[#This Row],[m1]],"N.A")</f>
        <v>91.1</v>
      </c>
      <c r="N85" s="42">
        <v>3.12</v>
      </c>
      <c r="O85" s="42">
        <f>IFERROR(100-Abril81168913141516[[#This Row],[% Durab.]],"N.A")</f>
        <v>8.9000000000000057</v>
      </c>
      <c r="P85" s="42" t="s">
        <v>120</v>
      </c>
      <c r="Q85" s="42" t="s">
        <v>120</v>
      </c>
      <c r="R85" s="42" t="s">
        <v>120</v>
      </c>
      <c r="S85" s="42" t="s">
        <v>120</v>
      </c>
      <c r="T85" s="42" t="s">
        <v>120</v>
      </c>
      <c r="U85" s="42" t="str">
        <f>IFERROR(100-Abril81168913141516[[#This Row],[10,00]]-Abril81168913141516[[#This Row],[12,00]]-Abril81168913141516[[#This Row],[14,00]]-Abril81168913141516[[#This Row],[16,00]],"N.A.")</f>
        <v>N.A.</v>
      </c>
      <c r="V85" s="42" t="s">
        <v>140</v>
      </c>
      <c r="W85" s="42" t="s">
        <v>141</v>
      </c>
      <c r="X85" s="42"/>
      <c r="Y85" s="42"/>
    </row>
    <row r="86" spans="1:25" ht="15" customHeight="1">
      <c r="A86" s="41">
        <v>81</v>
      </c>
      <c r="B86" s="43">
        <v>45600</v>
      </c>
      <c r="C86" s="44">
        <v>7.2916666666666671E-2</v>
      </c>
      <c r="D86" s="42" t="s">
        <v>81</v>
      </c>
      <c r="E86" s="8" t="s">
        <v>77</v>
      </c>
      <c r="F86" s="42">
        <v>200544</v>
      </c>
      <c r="G86" s="45" t="str">
        <f>+VLOOKUP(Abril81168913141516[[#This Row],[Código]],Tabla1[#All],2,FALSE)</f>
        <v>FINALIZADOR VR.</v>
      </c>
      <c r="H86" s="42">
        <v>19605</v>
      </c>
      <c r="I86" s="42">
        <v>41</v>
      </c>
      <c r="J86" s="42">
        <v>20</v>
      </c>
      <c r="K86" s="9">
        <v>500</v>
      </c>
      <c r="L86" s="42">
        <v>451</v>
      </c>
      <c r="M86" s="22">
        <f>IFERROR((Abril81168913141516[[#This Row],[m2]]*100)/Abril81168913141516[[#This Row],[m1]],"N.A")</f>
        <v>90.2</v>
      </c>
      <c r="N86" s="42">
        <v>3</v>
      </c>
      <c r="O86" s="42">
        <f>IFERROR(100-Abril81168913141516[[#This Row],[% Durab.]],"N.A")</f>
        <v>9.7999999999999972</v>
      </c>
      <c r="P86" s="42" t="s">
        <v>120</v>
      </c>
      <c r="Q86" s="42" t="s">
        <v>120</v>
      </c>
      <c r="R86" s="42" t="s">
        <v>120</v>
      </c>
      <c r="S86" s="42" t="s">
        <v>120</v>
      </c>
      <c r="T86" s="42" t="s">
        <v>120</v>
      </c>
      <c r="U86" s="42" t="str">
        <f>IFERROR(100-Abril81168913141516[[#This Row],[10,00]]-Abril81168913141516[[#This Row],[12,00]]-Abril81168913141516[[#This Row],[14,00]]-Abril81168913141516[[#This Row],[16,00]],"N.A.")</f>
        <v>N.A.</v>
      </c>
      <c r="V86" s="42" t="s">
        <v>138</v>
      </c>
      <c r="W86" s="42" t="s">
        <v>126</v>
      </c>
      <c r="X86" s="42"/>
      <c r="Y86" s="42"/>
    </row>
    <row r="87" spans="1:25" ht="15" customHeight="1">
      <c r="A87" s="41">
        <v>82</v>
      </c>
      <c r="B87" s="43">
        <v>45600</v>
      </c>
      <c r="C87" s="44">
        <v>7.2916666666666671E-2</v>
      </c>
      <c r="D87" s="42" t="s">
        <v>81</v>
      </c>
      <c r="E87" s="8" t="s">
        <v>78</v>
      </c>
      <c r="F87" s="42">
        <v>200541</v>
      </c>
      <c r="G87" s="45" t="str">
        <f>+VLOOKUP(Abril81168913141516[[#This Row],[Código]],Tabla1[#All],2,FALSE)</f>
        <v>C. LEVANTE VR P.</v>
      </c>
      <c r="H87" s="42">
        <v>19606</v>
      </c>
      <c r="I87" s="42">
        <v>68</v>
      </c>
      <c r="J87" s="42">
        <v>12</v>
      </c>
      <c r="K87" s="9">
        <v>500</v>
      </c>
      <c r="L87" s="42">
        <v>450</v>
      </c>
      <c r="M87" s="22">
        <f>IFERROR((Abril81168913141516[[#This Row],[m2]]*100)/Abril81168913141516[[#This Row],[m1]],"N.A")</f>
        <v>90</v>
      </c>
      <c r="N87" s="42">
        <v>3</v>
      </c>
      <c r="O87" s="42">
        <f>IFERROR(100-Abril81168913141516[[#This Row],[% Durab.]],"N.A")</f>
        <v>10</v>
      </c>
      <c r="P87" s="42" t="s">
        <v>120</v>
      </c>
      <c r="Q87" s="42" t="s">
        <v>120</v>
      </c>
      <c r="R87" s="42" t="s">
        <v>120</v>
      </c>
      <c r="S87" s="42" t="s">
        <v>120</v>
      </c>
      <c r="T87" s="42" t="s">
        <v>120</v>
      </c>
      <c r="U87" s="42" t="str">
        <f>IFERROR(100-Abril81168913141516[[#This Row],[10,00]]-Abril81168913141516[[#This Row],[12,00]]-Abril81168913141516[[#This Row],[14,00]]-Abril81168913141516[[#This Row],[16,00]],"N.A.")</f>
        <v>N.A.</v>
      </c>
      <c r="V87" s="42" t="s">
        <v>138</v>
      </c>
      <c r="W87" s="42" t="s">
        <v>126</v>
      </c>
      <c r="X87" s="42"/>
      <c r="Y87" s="42"/>
    </row>
    <row r="88" spans="1:25" ht="15" customHeight="1">
      <c r="A88" s="41">
        <v>83</v>
      </c>
      <c r="B88" s="43">
        <v>45600</v>
      </c>
      <c r="C88" s="44">
        <v>8.3333333333333329E-2</v>
      </c>
      <c r="D88" s="42" t="s">
        <v>73</v>
      </c>
      <c r="E88" s="8" t="s">
        <v>79</v>
      </c>
      <c r="F88" s="42">
        <v>200544</v>
      </c>
      <c r="G88" s="45" t="str">
        <f>+VLOOKUP(Abril81168913141516[[#This Row],[Código]],Tabla1[#All],2,FALSE)</f>
        <v>FINALIZADOR VR.</v>
      </c>
      <c r="H88" s="42">
        <v>19605</v>
      </c>
      <c r="I88" s="42">
        <v>41</v>
      </c>
      <c r="J88" s="42">
        <v>41</v>
      </c>
      <c r="K88" s="9" t="s">
        <v>120</v>
      </c>
      <c r="L88" s="42" t="s">
        <v>120</v>
      </c>
      <c r="M88" s="9" t="s">
        <v>120</v>
      </c>
      <c r="N88" s="42" t="s">
        <v>120</v>
      </c>
      <c r="O88" s="42" t="s">
        <v>120</v>
      </c>
      <c r="P88" s="42" t="s">
        <v>122</v>
      </c>
      <c r="Q88" s="42">
        <v>0.08</v>
      </c>
      <c r="R88" s="42">
        <v>0.44</v>
      </c>
      <c r="S88" s="42">
        <v>3.84</v>
      </c>
      <c r="T88" s="42">
        <v>4.08</v>
      </c>
      <c r="U88" s="42">
        <f>IFERROR(100-Abril81168913141516[[#This Row],[10,00]]-Abril81168913141516[[#This Row],[12,00]]-Abril81168913141516[[#This Row],[14,00]]-Abril81168913141516[[#This Row],[16,00]],"N.A.")</f>
        <v>91.56</v>
      </c>
      <c r="V88" s="42" t="s">
        <v>137</v>
      </c>
      <c r="W88" s="42" t="s">
        <v>126</v>
      </c>
      <c r="X88" s="42"/>
      <c r="Y88" s="42"/>
    </row>
    <row r="89" spans="1:25" ht="15" customHeight="1">
      <c r="A89" s="41">
        <v>84</v>
      </c>
      <c r="B89" s="43">
        <v>45600</v>
      </c>
      <c r="C89" s="44">
        <v>0.14583333333333334</v>
      </c>
      <c r="D89" s="42" t="s">
        <v>81</v>
      </c>
      <c r="E89" s="8" t="s">
        <v>78</v>
      </c>
      <c r="F89" s="42">
        <v>200541</v>
      </c>
      <c r="G89" s="45" t="str">
        <f>+VLOOKUP(Abril81168913141516[[#This Row],[Código]],Tabla1[#All],2,FALSE)</f>
        <v>C. LEVANTE VR P.</v>
      </c>
      <c r="H89" s="42">
        <v>19606</v>
      </c>
      <c r="I89" s="42">
        <v>68</v>
      </c>
      <c r="J89" s="42">
        <v>24</v>
      </c>
      <c r="K89" s="9">
        <v>500</v>
      </c>
      <c r="L89" s="42">
        <v>450</v>
      </c>
      <c r="M89" s="22">
        <f>IFERROR((Abril81168913141516[[#This Row],[m2]]*100)/Abril81168913141516[[#This Row],[m1]],"N.A")</f>
        <v>90</v>
      </c>
      <c r="N89" s="42">
        <v>3</v>
      </c>
      <c r="O89" s="42">
        <f>IFERROR(100-Abril81168913141516[[#This Row],[% Durab.]],"N.A")</f>
        <v>10</v>
      </c>
      <c r="P89" s="42" t="s">
        <v>120</v>
      </c>
      <c r="Q89" s="42" t="s">
        <v>120</v>
      </c>
      <c r="R89" s="42" t="s">
        <v>120</v>
      </c>
      <c r="S89" s="42" t="s">
        <v>120</v>
      </c>
      <c r="T89" s="42" t="s">
        <v>120</v>
      </c>
      <c r="U89" s="42" t="str">
        <f>IFERROR(100-Abril81168913141516[[#This Row],[10,00]]-Abril81168913141516[[#This Row],[12,00]]-Abril81168913141516[[#This Row],[14,00]]-Abril81168913141516[[#This Row],[16,00]],"N.A.")</f>
        <v>N.A.</v>
      </c>
      <c r="V89" s="42" t="s">
        <v>138</v>
      </c>
      <c r="W89" s="42" t="s">
        <v>126</v>
      </c>
      <c r="X89" s="42" t="s">
        <v>144</v>
      </c>
      <c r="Y89" s="42"/>
    </row>
    <row r="90" spans="1:25" ht="15" customHeight="1">
      <c r="A90" s="41">
        <v>85</v>
      </c>
      <c r="B90" s="43">
        <v>45600</v>
      </c>
      <c r="C90" s="44">
        <v>0.14583333333333334</v>
      </c>
      <c r="D90" s="42" t="s">
        <v>73</v>
      </c>
      <c r="E90" s="8" t="s">
        <v>79</v>
      </c>
      <c r="F90" s="42">
        <v>200100</v>
      </c>
      <c r="G90" s="45" t="str">
        <f>+VLOOKUP(Abril81168913141516[[#This Row],[Código]],Tabla1[#All],2,FALSE)</f>
        <v>C. GESTACION ESP P.</v>
      </c>
      <c r="H90" s="42">
        <v>19610</v>
      </c>
      <c r="I90" s="42">
        <v>84</v>
      </c>
      <c r="J90" s="42">
        <v>10</v>
      </c>
      <c r="K90" s="9" t="s">
        <v>120</v>
      </c>
      <c r="L90" s="42" t="s">
        <v>120</v>
      </c>
      <c r="M90" s="9" t="s">
        <v>120</v>
      </c>
      <c r="N90" s="42" t="s">
        <v>120</v>
      </c>
      <c r="O90" s="42" t="s">
        <v>120</v>
      </c>
      <c r="P90" s="42" t="s">
        <v>122</v>
      </c>
      <c r="Q90" s="42">
        <v>0.38</v>
      </c>
      <c r="R90" s="42">
        <v>0.52</v>
      </c>
      <c r="S90" s="42">
        <v>4.1500000000000004</v>
      </c>
      <c r="T90" s="42">
        <v>4</v>
      </c>
      <c r="U90" s="42">
        <f>IFERROR(100-Abril81168913141516[[#This Row],[10,00]]-Abril81168913141516[[#This Row],[12,00]]-Abril81168913141516[[#This Row],[14,00]]-Abril81168913141516[[#This Row],[16,00]],"N.A.")</f>
        <v>90.95</v>
      </c>
      <c r="V90" s="42" t="s">
        <v>137</v>
      </c>
      <c r="W90" s="42" t="s">
        <v>126</v>
      </c>
      <c r="X90" s="42"/>
      <c r="Y90" s="42"/>
    </row>
    <row r="91" spans="1:25" ht="15" customHeight="1">
      <c r="A91" s="41">
        <v>89</v>
      </c>
      <c r="B91" s="43">
        <v>45600</v>
      </c>
      <c r="C91" s="44">
        <v>0.20833333333333334</v>
      </c>
      <c r="D91" s="42" t="s">
        <v>73</v>
      </c>
      <c r="E91" s="8" t="s">
        <v>79</v>
      </c>
      <c r="F91" s="42">
        <v>200541</v>
      </c>
      <c r="G91" s="45" t="str">
        <f>+VLOOKUP(Abril81168913141516[[#This Row],[Código]],Tabla1[#All],2,FALSE)</f>
        <v>C. LEVANTE VR P.</v>
      </c>
      <c r="H91" s="42">
        <v>19606</v>
      </c>
      <c r="I91" s="42">
        <v>68</v>
      </c>
      <c r="J91" s="42">
        <v>60</v>
      </c>
      <c r="K91" s="9" t="s">
        <v>120</v>
      </c>
      <c r="L91" s="42" t="s">
        <v>120</v>
      </c>
      <c r="M91" s="9" t="s">
        <v>120</v>
      </c>
      <c r="N91" s="42" t="s">
        <v>120</v>
      </c>
      <c r="O91" s="42" t="s">
        <v>120</v>
      </c>
      <c r="P91" s="42" t="s">
        <v>122</v>
      </c>
      <c r="Q91" s="42">
        <v>0.08</v>
      </c>
      <c r="R91" s="42">
        <v>0.46</v>
      </c>
      <c r="S91" s="42">
        <v>3.82</v>
      </c>
      <c r="T91" s="42">
        <v>3.88</v>
      </c>
      <c r="U91" s="42">
        <f>IFERROR(100-Abril81168913141516[[#This Row],[10,00]]-Abril81168913141516[[#This Row],[12,00]]-Abril81168913141516[[#This Row],[14,00]]-Abril81168913141516[[#This Row],[16,00]],"N.A.")</f>
        <v>91.760000000000019</v>
      </c>
      <c r="V91" s="42" t="s">
        <v>137</v>
      </c>
      <c r="W91" s="42" t="s">
        <v>126</v>
      </c>
      <c r="X91" s="42"/>
      <c r="Y91" s="42"/>
    </row>
    <row r="92" spans="1:25" ht="15" customHeight="1">
      <c r="A92" s="41">
        <v>90</v>
      </c>
      <c r="B92" s="43">
        <v>45600</v>
      </c>
      <c r="C92" s="44">
        <v>0.27083333333333331</v>
      </c>
      <c r="D92" s="42" t="s">
        <v>73</v>
      </c>
      <c r="E92" s="8" t="s">
        <v>79</v>
      </c>
      <c r="F92" s="42">
        <v>200100</v>
      </c>
      <c r="G92" s="45" t="str">
        <f>+VLOOKUP(Abril81168913141516[[#This Row],[Código]],Tabla1[#All],2,FALSE)</f>
        <v>C. GESTACION ESP P.</v>
      </c>
      <c r="H92" s="42">
        <v>19610</v>
      </c>
      <c r="I92" s="42">
        <v>84</v>
      </c>
      <c r="J92" s="42">
        <v>27</v>
      </c>
      <c r="K92" s="9" t="s">
        <v>120</v>
      </c>
      <c r="L92" s="42" t="s">
        <v>120</v>
      </c>
      <c r="M92" s="9" t="s">
        <v>120</v>
      </c>
      <c r="N92" s="42" t="s">
        <v>120</v>
      </c>
      <c r="O92" s="42" t="s">
        <v>120</v>
      </c>
      <c r="P92" s="42" t="s">
        <v>145</v>
      </c>
      <c r="Q92" s="42">
        <v>0.08</v>
      </c>
      <c r="R92" s="42">
        <v>0.56000000000000005</v>
      </c>
      <c r="S92" s="42">
        <v>4.21</v>
      </c>
      <c r="T92" s="42">
        <v>4.08</v>
      </c>
      <c r="U92" s="42">
        <f>IFERROR(100-Abril81168913141516[[#This Row],[10,00]]-Abril81168913141516[[#This Row],[12,00]]-Abril81168913141516[[#This Row],[14,00]]-Abril81168913141516[[#This Row],[16,00]],"N.A.")</f>
        <v>91.070000000000007</v>
      </c>
      <c r="V92" s="42" t="s">
        <v>137</v>
      </c>
      <c r="W92" s="42" t="s">
        <v>126</v>
      </c>
      <c r="X92" s="42"/>
      <c r="Y92" s="42"/>
    </row>
    <row r="93" spans="1:25" ht="15" customHeight="1">
      <c r="A93" s="41">
        <v>91</v>
      </c>
      <c r="B93" s="43">
        <v>45600</v>
      </c>
      <c r="C93" s="44">
        <v>0.3298611111111111</v>
      </c>
      <c r="D93" s="42" t="s">
        <v>81</v>
      </c>
      <c r="E93" s="8" t="s">
        <v>77</v>
      </c>
      <c r="F93" s="42">
        <v>200541</v>
      </c>
      <c r="G93" s="45" t="str">
        <f>+VLOOKUP(Abril81168913141516[[#This Row],[Código]],Tabla1[#All],2,FALSE)</f>
        <v>C. LEVANTE VR P.</v>
      </c>
      <c r="H93" s="42">
        <v>19606</v>
      </c>
      <c r="I93" s="42">
        <v>68</v>
      </c>
      <c r="J93" s="42">
        <v>12</v>
      </c>
      <c r="K93" s="9">
        <v>500</v>
      </c>
      <c r="L93" s="42">
        <v>456</v>
      </c>
      <c r="M93" s="22">
        <f>IFERROR((Abril81168913141516[[#This Row],[m2]]*100)/Abril81168913141516[[#This Row],[m1]],"N.A")</f>
        <v>91.2</v>
      </c>
      <c r="N93" s="42">
        <v>3</v>
      </c>
      <c r="O93" s="42">
        <f>IFERROR(100-Abril81168913141516[[#This Row],[% Durab.]],"N.A")</f>
        <v>8.7999999999999972</v>
      </c>
      <c r="P93" s="42" t="s">
        <v>120</v>
      </c>
      <c r="Q93" s="42" t="s">
        <v>120</v>
      </c>
      <c r="R93" s="42" t="s">
        <v>120</v>
      </c>
      <c r="S93" s="42" t="s">
        <v>120</v>
      </c>
      <c r="T93" s="42" t="s">
        <v>120</v>
      </c>
      <c r="U93" s="42" t="str">
        <f>IFERROR(100-Abril81168913141516[[#This Row],[10,00]]-Abril81168913141516[[#This Row],[12,00]]-Abril81168913141516[[#This Row],[14,00]]-Abril81168913141516[[#This Row],[16,00]],"N.A.")</f>
        <v>N.A.</v>
      </c>
      <c r="V93" s="42" t="s">
        <v>137</v>
      </c>
      <c r="W93" s="42" t="s">
        <v>126</v>
      </c>
      <c r="X93" s="42"/>
      <c r="Y93" s="42"/>
    </row>
    <row r="94" spans="1:25" ht="15" customHeight="1">
      <c r="A94" s="41">
        <v>92</v>
      </c>
      <c r="B94" s="43">
        <v>45600</v>
      </c>
      <c r="C94" s="44">
        <v>0.3298611111111111</v>
      </c>
      <c r="D94" s="42" t="s">
        <v>81</v>
      </c>
      <c r="E94" s="8" t="s">
        <v>127</v>
      </c>
      <c r="F94" s="42">
        <v>200100</v>
      </c>
      <c r="G94" s="45" t="str">
        <f>+VLOOKUP(Abril81168913141516[[#This Row],[Código]],Tabla1[#All],2,FALSE)</f>
        <v>C. GESTACION ESP P.</v>
      </c>
      <c r="H94" s="42">
        <v>19610</v>
      </c>
      <c r="I94" s="42">
        <v>84</v>
      </c>
      <c r="J94" s="42">
        <v>50</v>
      </c>
      <c r="K94" s="9">
        <v>500</v>
      </c>
      <c r="L94" s="42">
        <v>480</v>
      </c>
      <c r="M94" s="22">
        <f>IFERROR((Abril81168913141516[[#This Row],[m2]]*100)/Abril81168913141516[[#This Row],[m1]],"N.A")</f>
        <v>96</v>
      </c>
      <c r="N94" s="42">
        <v>3.1</v>
      </c>
      <c r="O94" s="42">
        <f>IFERROR(100-Abril81168913141516[[#This Row],[% Durab.]],"N.A")</f>
        <v>4</v>
      </c>
      <c r="P94" s="9" t="s">
        <v>120</v>
      </c>
      <c r="Q94" s="9" t="s">
        <v>120</v>
      </c>
      <c r="R94" s="9" t="s">
        <v>120</v>
      </c>
      <c r="S94" s="9" t="s">
        <v>120</v>
      </c>
      <c r="T94" s="9" t="s">
        <v>120</v>
      </c>
      <c r="U94" s="42" t="str">
        <f>IFERROR(100-Abril81168913141516[[#This Row],[10,00]]-Abril81168913141516[[#This Row],[12,00]]-Abril81168913141516[[#This Row],[14,00]]-Abril81168913141516[[#This Row],[16,00]],"N.A.")</f>
        <v>N.A.</v>
      </c>
      <c r="V94" s="42" t="s">
        <v>137</v>
      </c>
      <c r="W94" s="42" t="s">
        <v>126</v>
      </c>
      <c r="X94" s="42"/>
      <c r="Y94" s="42"/>
    </row>
    <row r="95" spans="1:25" ht="15" customHeight="1">
      <c r="A95" s="41">
        <v>93</v>
      </c>
      <c r="B95" s="43">
        <v>45600</v>
      </c>
      <c r="C95" s="44">
        <v>0.35416666666666669</v>
      </c>
      <c r="D95" s="42" t="s">
        <v>73</v>
      </c>
      <c r="E95" s="8" t="s">
        <v>79</v>
      </c>
      <c r="F95" s="42">
        <v>200541</v>
      </c>
      <c r="G95" s="45" t="str">
        <f>+VLOOKUP(Abril81168913141516[[#This Row],[Código]],Tabla1[#All],2,FALSE)</f>
        <v>C. LEVANTE VR P.</v>
      </c>
      <c r="H95" s="42">
        <v>19607</v>
      </c>
      <c r="I95" s="42">
        <v>27</v>
      </c>
      <c r="J95" s="42">
        <v>10</v>
      </c>
      <c r="K95" s="9" t="s">
        <v>120</v>
      </c>
      <c r="L95" s="42" t="s">
        <v>120</v>
      </c>
      <c r="M95" s="9" t="s">
        <v>120</v>
      </c>
      <c r="N95" s="42" t="s">
        <v>120</v>
      </c>
      <c r="O95" s="42" t="s">
        <v>120</v>
      </c>
      <c r="P95" s="9" t="s">
        <v>122</v>
      </c>
      <c r="Q95" s="9">
        <v>0.28000000000000003</v>
      </c>
      <c r="R95" s="9">
        <v>0.44</v>
      </c>
      <c r="S95" s="9">
        <v>3.32</v>
      </c>
      <c r="T95" s="9">
        <v>4.32</v>
      </c>
      <c r="U95" s="42">
        <f>IFERROR(100-Abril81168913141516[[#This Row],[10,00]]-Abril81168913141516[[#This Row],[12,00]]-Abril81168913141516[[#This Row],[14,00]]-Abril81168913141516[[#This Row],[16,00]],"N.A.")</f>
        <v>91.640000000000015</v>
      </c>
      <c r="V95" s="42" t="s">
        <v>104</v>
      </c>
      <c r="W95" s="42" t="s">
        <v>133</v>
      </c>
      <c r="X95" s="42"/>
      <c r="Y95" s="42"/>
    </row>
    <row r="96" spans="1:25" ht="15" customHeight="1">
      <c r="A96" s="41">
        <v>94</v>
      </c>
      <c r="B96" s="43">
        <v>45600</v>
      </c>
      <c r="C96" s="44">
        <v>0.3888888888888889</v>
      </c>
      <c r="D96" s="42" t="s">
        <v>81</v>
      </c>
      <c r="E96" s="8" t="s">
        <v>77</v>
      </c>
      <c r="F96" s="42">
        <v>200541</v>
      </c>
      <c r="G96" s="45" t="str">
        <f>+VLOOKUP(Abril81168913141516[[#This Row],[Código]],Tabla1[#All],2,FALSE)</f>
        <v>C. LEVANTE VR P.</v>
      </c>
      <c r="H96" s="42">
        <v>19606</v>
      </c>
      <c r="I96" s="42">
        <v>68</v>
      </c>
      <c r="J96" s="42">
        <v>65</v>
      </c>
      <c r="K96" s="9">
        <v>500</v>
      </c>
      <c r="L96" s="42">
        <v>450</v>
      </c>
      <c r="M96" s="22">
        <f>IFERROR((Abril81168913141516[[#This Row],[m2]]*100)/Abril81168913141516[[#This Row],[m1]],"N.A")</f>
        <v>90</v>
      </c>
      <c r="N96" s="42">
        <v>3</v>
      </c>
      <c r="O96" s="42">
        <f>IFERROR(100-Abril81168913141516[[#This Row],[% Durab.]],"N.A")</f>
        <v>10</v>
      </c>
      <c r="P96" s="42" t="s">
        <v>120</v>
      </c>
      <c r="Q96" s="42" t="s">
        <v>120</v>
      </c>
      <c r="R96" s="42" t="s">
        <v>120</v>
      </c>
      <c r="S96" s="42" t="s">
        <v>120</v>
      </c>
      <c r="T96" s="42" t="s">
        <v>120</v>
      </c>
      <c r="U96" s="42" t="str">
        <f>IFERROR(100-Abril81168913141516[[#This Row],[10,00]]-Abril81168913141516[[#This Row],[12,00]]-Abril81168913141516[[#This Row],[14,00]]-Abril81168913141516[[#This Row],[16,00]],"N.A.")</f>
        <v>N.A.</v>
      </c>
      <c r="V96" s="42" t="s">
        <v>121</v>
      </c>
      <c r="W96" s="42" t="s">
        <v>133</v>
      </c>
      <c r="X96" s="42"/>
      <c r="Y96" s="42"/>
    </row>
    <row r="97" spans="1:25" ht="15" customHeight="1">
      <c r="A97" s="41">
        <v>95</v>
      </c>
      <c r="B97" s="43">
        <v>45600</v>
      </c>
      <c r="C97" s="44">
        <v>0.3888888888888889</v>
      </c>
      <c r="D97" s="42" t="s">
        <v>81</v>
      </c>
      <c r="E97" s="8" t="s">
        <v>127</v>
      </c>
      <c r="F97" s="42">
        <v>200100</v>
      </c>
      <c r="G97" s="45" t="str">
        <f>+VLOOKUP(Abril81168913141516[[#This Row],[Código]],Tabla1[#All],2,FALSE)</f>
        <v>C. GESTACION ESP P.</v>
      </c>
      <c r="H97" s="42">
        <v>19610</v>
      </c>
      <c r="I97" s="42">
        <v>84</v>
      </c>
      <c r="J97" s="42">
        <v>25</v>
      </c>
      <c r="K97" s="9">
        <v>500</v>
      </c>
      <c r="L97" s="42">
        <v>464</v>
      </c>
      <c r="M97" s="22">
        <f>IFERROR((Abril81168913141516[[#This Row],[m2]]*100)/Abril81168913141516[[#This Row],[m1]],"N.A")</f>
        <v>92.8</v>
      </c>
      <c r="N97" s="42">
        <v>3.1</v>
      </c>
      <c r="O97" s="42">
        <f>IFERROR(100-Abril81168913141516[[#This Row],[% Durab.]],"N.A")</f>
        <v>7.2000000000000028</v>
      </c>
      <c r="P97" s="42" t="s">
        <v>120</v>
      </c>
      <c r="Q97" s="42" t="s">
        <v>120</v>
      </c>
      <c r="R97" s="42" t="s">
        <v>120</v>
      </c>
      <c r="S97" s="42" t="s">
        <v>120</v>
      </c>
      <c r="T97" s="42" t="s">
        <v>120</v>
      </c>
      <c r="U97" s="42" t="str">
        <f>IFERROR(100-Abril81168913141516[[#This Row],[10,00]]-Abril81168913141516[[#This Row],[12,00]]-Abril81168913141516[[#This Row],[14,00]]-Abril81168913141516[[#This Row],[16,00]],"N.A.")</f>
        <v>N.A.</v>
      </c>
      <c r="V97" s="42" t="s">
        <v>121</v>
      </c>
      <c r="W97" s="42" t="s">
        <v>133</v>
      </c>
      <c r="X97" s="42"/>
      <c r="Y97" s="42"/>
    </row>
    <row r="98" spans="1:25" ht="15" customHeight="1">
      <c r="A98" s="41">
        <v>96</v>
      </c>
      <c r="B98" s="43">
        <v>45600</v>
      </c>
      <c r="C98" s="44">
        <v>0.40972222222222221</v>
      </c>
      <c r="D98" s="42" t="s">
        <v>73</v>
      </c>
      <c r="E98" s="8" t="s">
        <v>79</v>
      </c>
      <c r="F98" s="42">
        <v>200100</v>
      </c>
      <c r="G98" s="45" t="str">
        <f>+VLOOKUP(Abril81168913141516[[#This Row],[Código]],Tabla1[#All],2,FALSE)</f>
        <v>C. GESTACION ESP P.</v>
      </c>
      <c r="H98" s="42">
        <v>19610</v>
      </c>
      <c r="I98" s="42">
        <v>84</v>
      </c>
      <c r="J98" s="42">
        <v>46</v>
      </c>
      <c r="K98" s="9" t="s">
        <v>120</v>
      </c>
      <c r="L98" s="42" t="s">
        <v>120</v>
      </c>
      <c r="M98" s="9" t="s">
        <v>120</v>
      </c>
      <c r="N98" s="42" t="s">
        <v>120</v>
      </c>
      <c r="O98" s="42" t="s">
        <v>120</v>
      </c>
      <c r="P98" s="9" t="s">
        <v>122</v>
      </c>
      <c r="Q98" s="9">
        <v>0.12</v>
      </c>
      <c r="R98" s="9">
        <v>0.4</v>
      </c>
      <c r="S98" s="9">
        <v>2.48</v>
      </c>
      <c r="T98" s="9">
        <v>4</v>
      </c>
      <c r="U98" s="42">
        <f>IFERROR(100-Abril81168913141516[[#This Row],[10,00]]-Abril81168913141516[[#This Row],[12,00]]-Abril81168913141516[[#This Row],[14,00]]-Abril81168913141516[[#This Row],[16,00]],"N.A.")</f>
        <v>92.999999999999986</v>
      </c>
      <c r="V98" s="42" t="s">
        <v>132</v>
      </c>
      <c r="W98" s="42" t="s">
        <v>133</v>
      </c>
      <c r="X98" s="42"/>
      <c r="Y98" s="42"/>
    </row>
    <row r="99" spans="1:25" ht="15" customHeight="1">
      <c r="A99" s="41">
        <v>97</v>
      </c>
      <c r="B99" s="43">
        <v>45600</v>
      </c>
      <c r="C99" s="44">
        <v>0.44444444444444442</v>
      </c>
      <c r="D99" s="42" t="s">
        <v>73</v>
      </c>
      <c r="E99" s="8" t="s">
        <v>79</v>
      </c>
      <c r="F99" s="42">
        <v>200541</v>
      </c>
      <c r="G99" s="45" t="str">
        <f>+VLOOKUP(Abril81168913141516[[#This Row],[Código]],Tabla1[#All],2,FALSE)</f>
        <v>C. LEVANTE VR P.</v>
      </c>
      <c r="H99" s="42">
        <v>19607</v>
      </c>
      <c r="I99" s="42">
        <v>27</v>
      </c>
      <c r="J99" s="42">
        <v>20</v>
      </c>
      <c r="K99" s="9" t="s">
        <v>120</v>
      </c>
      <c r="L99" s="42" t="s">
        <v>120</v>
      </c>
      <c r="M99" s="9" t="s">
        <v>120</v>
      </c>
      <c r="N99" s="42" t="s">
        <v>120</v>
      </c>
      <c r="O99" s="42" t="s">
        <v>120</v>
      </c>
      <c r="P99" s="9" t="s">
        <v>122</v>
      </c>
      <c r="Q99" s="9">
        <v>0.8</v>
      </c>
      <c r="R99" s="9">
        <v>0.52</v>
      </c>
      <c r="S99" s="9">
        <v>3.72</v>
      </c>
      <c r="T99" s="9">
        <v>5.12</v>
      </c>
      <c r="U99" s="42">
        <f>IFERROR(100-Abril81168913141516[[#This Row],[10,00]]-Abril81168913141516[[#This Row],[12,00]]-Abril81168913141516[[#This Row],[14,00]]-Abril81168913141516[[#This Row],[16,00]],"N.A.")</f>
        <v>89.84</v>
      </c>
      <c r="V99" s="42" t="s">
        <v>132</v>
      </c>
      <c r="W99" s="42" t="s">
        <v>133</v>
      </c>
      <c r="X99" s="42"/>
      <c r="Y99" s="42"/>
    </row>
    <row r="100" spans="1:25" ht="15" customHeight="1">
      <c r="A100" s="41">
        <v>98</v>
      </c>
      <c r="B100" s="43">
        <v>45600</v>
      </c>
      <c r="C100" s="44">
        <v>0.49305555555555558</v>
      </c>
      <c r="D100" s="42" t="s">
        <v>81</v>
      </c>
      <c r="E100" s="8" t="s">
        <v>77</v>
      </c>
      <c r="F100" s="42">
        <v>200541</v>
      </c>
      <c r="G100" s="45" t="str">
        <f>+VLOOKUP(Abril81168913141516[[#This Row],[Código]],Tabla1[#All],2,FALSE)</f>
        <v>C. LEVANTE VR P.</v>
      </c>
      <c r="H100" s="42">
        <v>19607</v>
      </c>
      <c r="I100" s="42">
        <v>27</v>
      </c>
      <c r="J100" s="42">
        <v>7</v>
      </c>
      <c r="K100" s="9">
        <v>500</v>
      </c>
      <c r="L100" s="42">
        <v>460</v>
      </c>
      <c r="M100" s="22">
        <f>IFERROR((Abril81168913141516[[#This Row],[m2]]*100)/Abril81168913141516[[#This Row],[m1]],"N.A")</f>
        <v>92</v>
      </c>
      <c r="N100" s="42">
        <v>3</v>
      </c>
      <c r="O100" s="42">
        <f>IFERROR(100-Abril81168913141516[[#This Row],[% Durab.]],"N.A")</f>
        <v>8</v>
      </c>
      <c r="P100" s="9" t="s">
        <v>120</v>
      </c>
      <c r="Q100" s="42" t="s">
        <v>120</v>
      </c>
      <c r="R100" s="22" t="s">
        <v>120</v>
      </c>
      <c r="S100" s="42" t="s">
        <v>120</v>
      </c>
      <c r="T100" s="42" t="s">
        <v>120</v>
      </c>
      <c r="U100" s="42" t="str">
        <f>IFERROR(100-Abril81168913141516[[#This Row],[10,00]]-Abril81168913141516[[#This Row],[12,00]]-Abril81168913141516[[#This Row],[14,00]]-Abril81168913141516[[#This Row],[16,00]],"N.A.")</f>
        <v>N.A.</v>
      </c>
      <c r="V100" s="42" t="s">
        <v>121</v>
      </c>
      <c r="W100" s="42" t="s">
        <v>133</v>
      </c>
      <c r="X100" s="42"/>
      <c r="Y100" s="42"/>
    </row>
    <row r="101" spans="1:25" ht="15" customHeight="1">
      <c r="A101" s="41">
        <v>99</v>
      </c>
      <c r="B101" s="43">
        <v>45600</v>
      </c>
      <c r="C101" s="44">
        <v>0.5625</v>
      </c>
      <c r="D101" s="42" t="s">
        <v>81</v>
      </c>
      <c r="E101" s="8" t="s">
        <v>77</v>
      </c>
      <c r="F101" s="42">
        <v>200100</v>
      </c>
      <c r="G101" s="45" t="str">
        <f>+VLOOKUP(Abril81168913141516[[#This Row],[Código]],Tabla1[#All],2,FALSE)</f>
        <v>C. GESTACION ESP P.</v>
      </c>
      <c r="H101" s="42">
        <v>19610</v>
      </c>
      <c r="I101" s="42">
        <v>84</v>
      </c>
      <c r="J101" s="42">
        <v>47</v>
      </c>
      <c r="K101" s="9">
        <v>500</v>
      </c>
      <c r="L101" s="42">
        <v>452</v>
      </c>
      <c r="M101" s="22">
        <f>IFERROR((Abril81168913141516[[#This Row],[m2]]*100)/Abril81168913141516[[#This Row],[m1]],"N.A")</f>
        <v>90.4</v>
      </c>
      <c r="N101" s="42">
        <v>3</v>
      </c>
      <c r="O101" s="42">
        <f>IFERROR(100-Abril81168913141516[[#This Row],[% Durab.]],"N.A")</f>
        <v>9.5999999999999943</v>
      </c>
      <c r="P101" s="9" t="s">
        <v>120</v>
      </c>
      <c r="Q101" s="42" t="s">
        <v>120</v>
      </c>
      <c r="R101" s="22" t="s">
        <v>120</v>
      </c>
      <c r="S101" s="42" t="s">
        <v>120</v>
      </c>
      <c r="T101" s="42" t="s">
        <v>120</v>
      </c>
      <c r="U101" s="42" t="str">
        <f>IFERROR(100-Abril81168913141516[[#This Row],[10,00]]-Abril81168913141516[[#This Row],[12,00]]-Abril81168913141516[[#This Row],[14,00]]-Abril81168913141516[[#This Row],[16,00]],"N.A.")</f>
        <v>N.A.</v>
      </c>
      <c r="V101" s="42" t="s">
        <v>121</v>
      </c>
      <c r="W101" s="42" t="s">
        <v>133</v>
      </c>
      <c r="X101" s="42"/>
      <c r="Y101" s="42"/>
    </row>
    <row r="102" spans="1:25" ht="15" customHeight="1">
      <c r="A102" s="41">
        <v>100</v>
      </c>
      <c r="B102" s="43">
        <v>45600</v>
      </c>
      <c r="C102" s="44">
        <v>0.5625</v>
      </c>
      <c r="D102" s="42" t="s">
        <v>81</v>
      </c>
      <c r="E102" s="8" t="s">
        <v>78</v>
      </c>
      <c r="F102" s="42">
        <v>200541</v>
      </c>
      <c r="G102" s="45" t="str">
        <f>+VLOOKUP(Abril81168913141516[[#This Row],[Código]],Tabla1[#All],2,FALSE)</f>
        <v>C. LEVANTE VR P.</v>
      </c>
      <c r="H102" s="42">
        <v>19607</v>
      </c>
      <c r="I102" s="42">
        <v>27</v>
      </c>
      <c r="J102" s="42">
        <v>18</v>
      </c>
      <c r="K102" s="9">
        <v>500</v>
      </c>
      <c r="L102" s="42">
        <v>455</v>
      </c>
      <c r="M102" s="22">
        <f>IFERROR((Abril81168913141516[[#This Row],[m2]]*100)/Abril81168913141516[[#This Row],[m1]],"N.A")</f>
        <v>91</v>
      </c>
      <c r="N102" s="42">
        <v>3</v>
      </c>
      <c r="O102" s="42">
        <f>IFERROR(100-Abril81168913141516[[#This Row],[% Durab.]],"N.A")</f>
        <v>9</v>
      </c>
      <c r="P102" s="9" t="s">
        <v>120</v>
      </c>
      <c r="Q102" s="42" t="s">
        <v>120</v>
      </c>
      <c r="R102" s="22" t="s">
        <v>120</v>
      </c>
      <c r="S102" s="42" t="s">
        <v>120</v>
      </c>
      <c r="T102" s="42" t="s">
        <v>120</v>
      </c>
      <c r="U102" s="42" t="str">
        <f>IFERROR(100-Abril81168913141516[[#This Row],[10,00]]-Abril81168913141516[[#This Row],[12,00]]-Abril81168913141516[[#This Row],[14,00]]-Abril81168913141516[[#This Row],[16,00]],"N.A.")</f>
        <v>N.A.</v>
      </c>
      <c r="V102" s="42" t="s">
        <v>121</v>
      </c>
      <c r="W102" s="42" t="s">
        <v>133</v>
      </c>
      <c r="X102" s="42"/>
      <c r="Y102" s="42"/>
    </row>
    <row r="103" spans="1:25" ht="15" customHeight="1">
      <c r="A103" s="41">
        <v>101</v>
      </c>
      <c r="B103" s="103">
        <v>45600</v>
      </c>
      <c r="C103" s="104">
        <v>0.60416666666666663</v>
      </c>
      <c r="D103" s="105" t="s">
        <v>73</v>
      </c>
      <c r="E103" s="106" t="s">
        <v>79</v>
      </c>
      <c r="F103" s="105">
        <v>200109</v>
      </c>
      <c r="G103" s="107" t="str">
        <f>+VLOOKUP(Abril81168913141516[[#This Row],[Código]],Tabla1[#All],2,FALSE)</f>
        <v>C. LEVANTE P. CMC</v>
      </c>
      <c r="H103" s="105">
        <v>19608</v>
      </c>
      <c r="I103" s="105">
        <v>16</v>
      </c>
      <c r="J103" s="105">
        <v>5</v>
      </c>
      <c r="K103" s="9" t="s">
        <v>120</v>
      </c>
      <c r="L103" s="42" t="s">
        <v>120</v>
      </c>
      <c r="M103" s="9" t="s">
        <v>120</v>
      </c>
      <c r="N103" s="42" t="s">
        <v>120</v>
      </c>
      <c r="O103" s="42" t="s">
        <v>120</v>
      </c>
      <c r="P103" s="105" t="s">
        <v>122</v>
      </c>
      <c r="Q103" s="105">
        <v>0.16</v>
      </c>
      <c r="R103" s="105">
        <v>0.4</v>
      </c>
      <c r="S103" s="105">
        <v>3.12</v>
      </c>
      <c r="T103" s="105">
        <v>4.3600000000000003</v>
      </c>
      <c r="U103" s="105">
        <f>IFERROR(100-Abril81168913141516[[#This Row],[10,00]]-Abril81168913141516[[#This Row],[12,00]]-Abril81168913141516[[#This Row],[14,00]]-Abril81168913141516[[#This Row],[16,00]],"N.A.")</f>
        <v>91.96</v>
      </c>
      <c r="V103" s="105" t="s">
        <v>132</v>
      </c>
      <c r="W103" s="105" t="s">
        <v>133</v>
      </c>
      <c r="X103" s="42"/>
      <c r="Y103" s="42"/>
    </row>
    <row r="104" spans="1:25" s="63" customFormat="1" ht="15" customHeight="1">
      <c r="A104" s="99">
        <v>102</v>
      </c>
      <c r="B104" s="61">
        <v>45600</v>
      </c>
      <c r="C104" s="62">
        <v>0.69444444444444442</v>
      </c>
      <c r="D104" s="60" t="s">
        <v>139</v>
      </c>
      <c r="E104" s="100" t="s">
        <v>79</v>
      </c>
      <c r="F104" s="60">
        <v>200100</v>
      </c>
      <c r="G104" s="101" t="str">
        <f>+VLOOKUP(Abril81168913141516[[#This Row],[Código]],Tabla1[#All],2,FALSE)</f>
        <v>C. GESTACION ESP P.</v>
      </c>
      <c r="H104" s="60">
        <v>19610</v>
      </c>
      <c r="I104" s="60">
        <v>84</v>
      </c>
      <c r="J104" s="60">
        <v>75</v>
      </c>
      <c r="K104" s="9" t="s">
        <v>120</v>
      </c>
      <c r="L104" s="42" t="s">
        <v>120</v>
      </c>
      <c r="M104" s="9" t="s">
        <v>120</v>
      </c>
      <c r="N104" s="42" t="s">
        <v>120</v>
      </c>
      <c r="O104" s="42" t="s">
        <v>120</v>
      </c>
      <c r="P104" s="60" t="s">
        <v>146</v>
      </c>
      <c r="Q104" s="60">
        <v>0.16</v>
      </c>
      <c r="R104" s="60">
        <v>0.24</v>
      </c>
      <c r="S104" s="60">
        <v>2.3199999999999998</v>
      </c>
      <c r="T104" s="60">
        <v>3.88</v>
      </c>
      <c r="U104" s="60">
        <f>IFERROR(100-Abril81168913141516[[#This Row],[10,00]]-Abril81168913141516[[#This Row],[12,00]]-Abril81168913141516[[#This Row],[14,00]]-Abril81168913141516[[#This Row],[16,00]],"N.A.")</f>
        <v>93.40000000000002</v>
      </c>
      <c r="V104" s="60" t="s">
        <v>134</v>
      </c>
      <c r="W104" s="60" t="s">
        <v>124</v>
      </c>
      <c r="X104" s="60"/>
      <c r="Y104" s="60"/>
    </row>
    <row r="105" spans="1:25" ht="15" customHeight="1">
      <c r="A105" s="41">
        <v>103</v>
      </c>
      <c r="B105" s="43">
        <v>45600</v>
      </c>
      <c r="C105" s="44">
        <v>0.71527777777777779</v>
      </c>
      <c r="D105" s="42" t="s">
        <v>81</v>
      </c>
      <c r="E105" s="8" t="s">
        <v>77</v>
      </c>
      <c r="F105" s="42">
        <v>200109</v>
      </c>
      <c r="G105" s="45" t="str">
        <f>+VLOOKUP(Abril81168913141516[[#This Row],[Código]],Tabla1[#All],2,FALSE)</f>
        <v>C. LEVANTE P. CMC</v>
      </c>
      <c r="H105" s="42">
        <v>19608</v>
      </c>
      <c r="I105" s="42">
        <v>16</v>
      </c>
      <c r="J105" s="42">
        <v>12</v>
      </c>
      <c r="K105" s="9">
        <v>500</v>
      </c>
      <c r="L105" s="42">
        <v>455</v>
      </c>
      <c r="M105" s="22">
        <f>IFERROR((Abril81168913141516[[#This Row],[m2]]*100)/Abril81168913141516[[#This Row],[m1]],"N.A")</f>
        <v>91</v>
      </c>
      <c r="N105" s="42">
        <v>3</v>
      </c>
      <c r="O105" s="42">
        <f>IFERROR(100-Abril81168913141516[[#This Row],[% Durab.]],"N.A")</f>
        <v>9</v>
      </c>
      <c r="P105" s="9" t="s">
        <v>120</v>
      </c>
      <c r="Q105" s="9" t="s">
        <v>120</v>
      </c>
      <c r="R105" s="9" t="s">
        <v>120</v>
      </c>
      <c r="S105" s="9" t="s">
        <v>120</v>
      </c>
      <c r="T105" s="9" t="s">
        <v>120</v>
      </c>
      <c r="U105" s="42" t="str">
        <f>IFERROR(100-Abril81168913141516[[#This Row],[10,00]]-Abril81168913141516[[#This Row],[12,00]]-Abril81168913141516[[#This Row],[14,00]]-Abril81168913141516[[#This Row],[16,00]],"N.A.")</f>
        <v>N.A.</v>
      </c>
      <c r="V105" s="42" t="s">
        <v>140</v>
      </c>
      <c r="W105" s="42" t="s">
        <v>124</v>
      </c>
      <c r="X105" s="42"/>
      <c r="Y105" s="42"/>
    </row>
    <row r="106" spans="1:25" ht="15" customHeight="1">
      <c r="A106" s="41">
        <v>104</v>
      </c>
      <c r="B106" s="43">
        <v>45600</v>
      </c>
      <c r="C106" s="44">
        <v>0.71527777777777779</v>
      </c>
      <c r="D106" s="42" t="s">
        <v>81</v>
      </c>
      <c r="E106" s="8" t="s">
        <v>127</v>
      </c>
      <c r="F106" s="42">
        <v>200100</v>
      </c>
      <c r="G106" s="45" t="str">
        <f>+VLOOKUP(Abril81168913141516[[#This Row],[Código]],Tabla1[#All],2,FALSE)</f>
        <v>C. GESTACION ESP P.</v>
      </c>
      <c r="H106" s="42">
        <v>19610</v>
      </c>
      <c r="I106" s="42">
        <v>84</v>
      </c>
      <c r="J106" s="42">
        <v>60</v>
      </c>
      <c r="K106" s="9">
        <v>500</v>
      </c>
      <c r="L106" s="42">
        <v>460</v>
      </c>
      <c r="M106" s="22">
        <f>IFERROR((Abril81168913141516[[#This Row],[m2]]*100)/Abril81168913141516[[#This Row],[m1]],"N.A")</f>
        <v>92</v>
      </c>
      <c r="N106" s="42">
        <v>3.2</v>
      </c>
      <c r="O106" s="42">
        <f>IFERROR(100-Abril81168913141516[[#This Row],[% Durab.]],"N.A")</f>
        <v>8</v>
      </c>
      <c r="P106" s="9" t="s">
        <v>120</v>
      </c>
      <c r="Q106" s="9" t="s">
        <v>120</v>
      </c>
      <c r="R106" s="9" t="s">
        <v>120</v>
      </c>
      <c r="S106" s="9" t="s">
        <v>120</v>
      </c>
      <c r="T106" s="9" t="s">
        <v>120</v>
      </c>
      <c r="U106" s="42" t="str">
        <f>IFERROR(100-Abril81168913141516[[#This Row],[10,00]]-Abril81168913141516[[#This Row],[12,00]]-Abril81168913141516[[#This Row],[14,00]]-Abril81168913141516[[#This Row],[16,00]],"N.A.")</f>
        <v>N.A.</v>
      </c>
      <c r="V106" s="42" t="s">
        <v>140</v>
      </c>
      <c r="W106" s="42" t="s">
        <v>124</v>
      </c>
      <c r="X106" s="42"/>
      <c r="Y106" s="42"/>
    </row>
    <row r="107" spans="1:25" ht="15" customHeight="1">
      <c r="A107" s="41">
        <v>105</v>
      </c>
      <c r="B107" s="43">
        <v>45600</v>
      </c>
      <c r="C107" s="44">
        <v>0.73611111111111116</v>
      </c>
      <c r="D107" s="42" t="s">
        <v>73</v>
      </c>
      <c r="E107" s="8" t="s">
        <v>79</v>
      </c>
      <c r="F107" s="42">
        <v>200101</v>
      </c>
      <c r="G107" s="45" t="str">
        <f>+VLOOKUP(Abril81168913141516[[#This Row],[Código]],Tabla1[#All],2,FALSE)</f>
        <v xml:space="preserve">C. GESTACION ESP 2 </v>
      </c>
      <c r="H107" s="42">
        <v>19609</v>
      </c>
      <c r="I107" s="42">
        <v>12</v>
      </c>
      <c r="J107" s="42">
        <v>4</v>
      </c>
      <c r="K107" s="9" t="s">
        <v>120</v>
      </c>
      <c r="L107" s="42" t="s">
        <v>120</v>
      </c>
      <c r="M107" s="9" t="s">
        <v>120</v>
      </c>
      <c r="N107" s="42" t="s">
        <v>120</v>
      </c>
      <c r="O107" s="42" t="s">
        <v>120</v>
      </c>
      <c r="P107" s="9" t="s">
        <v>122</v>
      </c>
      <c r="Q107" s="9">
        <v>0.36</v>
      </c>
      <c r="R107" s="9">
        <v>0.24</v>
      </c>
      <c r="S107" s="9">
        <v>2.6</v>
      </c>
      <c r="T107" s="9">
        <v>3.44</v>
      </c>
      <c r="U107" s="42">
        <f>IFERROR(100-Abril81168913141516[[#This Row],[10,00]]-Abril81168913141516[[#This Row],[12,00]]-Abril81168913141516[[#This Row],[14,00]]-Abril81168913141516[[#This Row],[16,00]],"N.A.")</f>
        <v>93.360000000000014</v>
      </c>
      <c r="V107" s="42" t="s">
        <v>134</v>
      </c>
      <c r="W107" s="42" t="s">
        <v>141</v>
      </c>
      <c r="X107" s="42"/>
      <c r="Y107" s="42"/>
    </row>
    <row r="108" spans="1:25" ht="15" customHeight="1">
      <c r="A108" s="41">
        <v>106</v>
      </c>
      <c r="B108" s="43">
        <v>45600</v>
      </c>
      <c r="C108" s="44">
        <v>0.75</v>
      </c>
      <c r="D108" s="42" t="s">
        <v>81</v>
      </c>
      <c r="E108" s="8" t="s">
        <v>77</v>
      </c>
      <c r="F108" s="42">
        <v>200109</v>
      </c>
      <c r="G108" s="45" t="str">
        <f>+VLOOKUP(Abril81168913141516[[#This Row],[Código]],Tabla1[#All],2,FALSE)</f>
        <v>C. LEVANTE P. CMC</v>
      </c>
      <c r="H108" s="42">
        <v>19608</v>
      </c>
      <c r="I108" s="42">
        <v>16</v>
      </c>
      <c r="J108" s="42">
        <v>13</v>
      </c>
      <c r="K108" s="9">
        <v>500</v>
      </c>
      <c r="L108" s="42">
        <v>465</v>
      </c>
      <c r="M108" s="22">
        <f>IFERROR((Abril81168913141516[[#This Row],[m2]]*100)/Abril81168913141516[[#This Row],[m1]],"N.A")</f>
        <v>93</v>
      </c>
      <c r="N108" s="42">
        <v>3.2</v>
      </c>
      <c r="O108" s="42">
        <f>IFERROR(100-Abril81168913141516[[#This Row],[% Durab.]],"N.A")</f>
        <v>7</v>
      </c>
      <c r="P108" s="9" t="s">
        <v>120</v>
      </c>
      <c r="Q108" s="9" t="s">
        <v>120</v>
      </c>
      <c r="R108" s="9" t="s">
        <v>120</v>
      </c>
      <c r="S108" s="9" t="s">
        <v>120</v>
      </c>
      <c r="T108" s="9" t="s">
        <v>120</v>
      </c>
      <c r="U108" s="42" t="str">
        <f>IFERROR(100-Abril81168913141516[[#This Row],[10,00]]-Abril81168913141516[[#This Row],[12,00]]-Abril81168913141516[[#This Row],[14,00]]-Abril81168913141516[[#This Row],[16,00]],"N.A.")</f>
        <v>N.A.</v>
      </c>
      <c r="V108" s="42" t="s">
        <v>140</v>
      </c>
      <c r="W108" s="42" t="s">
        <v>141</v>
      </c>
      <c r="X108" s="42"/>
      <c r="Y108" s="42"/>
    </row>
    <row r="109" spans="1:25" ht="15" customHeight="1">
      <c r="A109" s="41">
        <v>107</v>
      </c>
      <c r="B109" s="43">
        <v>45600</v>
      </c>
      <c r="C109" s="44">
        <v>0.75</v>
      </c>
      <c r="D109" s="42" t="s">
        <v>81</v>
      </c>
      <c r="E109" s="8" t="s">
        <v>127</v>
      </c>
      <c r="F109" s="42">
        <v>200100</v>
      </c>
      <c r="G109" s="45" t="str">
        <f>+VLOOKUP(Abril81168913141516[[#This Row],[Código]],Tabla1[#All],2,FALSE)</f>
        <v>C. GESTACION ESP P.</v>
      </c>
      <c r="H109" s="42">
        <v>19610</v>
      </c>
      <c r="I109" s="42">
        <v>84</v>
      </c>
      <c r="J109" s="42">
        <v>62</v>
      </c>
      <c r="K109" s="9">
        <v>500</v>
      </c>
      <c r="L109" s="42">
        <v>465</v>
      </c>
      <c r="M109" s="22">
        <f>IFERROR((Abril81168913141516[[#This Row],[m2]]*100)/Abril81168913141516[[#This Row],[m1]],"N.A")</f>
        <v>93</v>
      </c>
      <c r="N109" s="42">
        <v>3.1</v>
      </c>
      <c r="O109" s="42">
        <f>IFERROR(100-Abril81168913141516[[#This Row],[% Durab.]],"N.A")</f>
        <v>7</v>
      </c>
      <c r="P109" s="9" t="s">
        <v>120</v>
      </c>
      <c r="Q109" s="9" t="s">
        <v>120</v>
      </c>
      <c r="R109" s="9" t="s">
        <v>120</v>
      </c>
      <c r="S109" s="9" t="s">
        <v>120</v>
      </c>
      <c r="T109" s="9" t="s">
        <v>120</v>
      </c>
      <c r="U109" s="42" t="str">
        <f>IFERROR(100-Abril81168913141516[[#This Row],[10,00]]-Abril81168913141516[[#This Row],[12,00]]-Abril81168913141516[[#This Row],[14,00]]-Abril81168913141516[[#This Row],[16,00]],"N.A.")</f>
        <v>N.A.</v>
      </c>
      <c r="V109" s="42" t="s">
        <v>140</v>
      </c>
      <c r="W109" s="42" t="s">
        <v>141</v>
      </c>
      <c r="X109" s="42"/>
      <c r="Y109" s="42"/>
    </row>
    <row r="110" spans="1:25" ht="15" customHeight="1">
      <c r="A110" s="41">
        <v>108</v>
      </c>
      <c r="B110" s="43">
        <v>45600</v>
      </c>
      <c r="C110" s="44">
        <v>0.8125</v>
      </c>
      <c r="D110" s="60" t="s">
        <v>139</v>
      </c>
      <c r="E110" s="100" t="s">
        <v>79</v>
      </c>
      <c r="F110" s="42">
        <v>200100</v>
      </c>
      <c r="G110" s="45" t="str">
        <f>+VLOOKUP(Abril81168913141516[[#This Row],[Código]],Tabla1[#All],2,FALSE)</f>
        <v>C. GESTACION ESP P.</v>
      </c>
      <c r="H110" s="42">
        <v>19618</v>
      </c>
      <c r="I110" s="42">
        <v>6</v>
      </c>
      <c r="J110" s="42">
        <v>6</v>
      </c>
      <c r="K110" s="9" t="s">
        <v>120</v>
      </c>
      <c r="L110" s="42" t="s">
        <v>120</v>
      </c>
      <c r="M110" s="9" t="s">
        <v>120</v>
      </c>
      <c r="N110" s="42" t="s">
        <v>120</v>
      </c>
      <c r="O110" s="42" t="s">
        <v>120</v>
      </c>
      <c r="P110" s="9" t="s">
        <v>122</v>
      </c>
      <c r="Q110" s="42">
        <v>0.12</v>
      </c>
      <c r="R110" s="22">
        <v>0.28000000000000003</v>
      </c>
      <c r="S110" s="42">
        <v>2.48</v>
      </c>
      <c r="T110" s="42">
        <v>4.92</v>
      </c>
      <c r="U110" s="42">
        <f>IFERROR(100-Abril81168913141516[[#This Row],[10,00]]-Abril81168913141516[[#This Row],[12,00]]-Abril81168913141516[[#This Row],[14,00]]-Abril81168913141516[[#This Row],[16,00]],"N.A.")</f>
        <v>92.199999999999989</v>
      </c>
      <c r="V110" s="42" t="s">
        <v>134</v>
      </c>
      <c r="W110" s="42" t="s">
        <v>124</v>
      </c>
      <c r="X110" s="42"/>
      <c r="Y110" s="42"/>
    </row>
    <row r="111" spans="1:25" ht="15" customHeight="1">
      <c r="A111" s="41">
        <v>109</v>
      </c>
      <c r="B111" s="43">
        <v>45600</v>
      </c>
      <c r="C111" s="44">
        <v>0.84722222222222221</v>
      </c>
      <c r="D111" s="42" t="s">
        <v>81</v>
      </c>
      <c r="E111" s="8" t="s">
        <v>77</v>
      </c>
      <c r="F111" s="42">
        <v>200101</v>
      </c>
      <c r="G111" s="45" t="str">
        <f>+VLOOKUP(Abril81168913141516[[#This Row],[Código]],Tabla1[#All],2,FALSE)</f>
        <v xml:space="preserve">C. GESTACION ESP 2 </v>
      </c>
      <c r="H111" s="42">
        <v>19609</v>
      </c>
      <c r="I111" s="42">
        <v>12</v>
      </c>
      <c r="J111" s="42">
        <v>4</v>
      </c>
      <c r="K111" s="9">
        <v>500</v>
      </c>
      <c r="L111" s="42">
        <v>459</v>
      </c>
      <c r="M111" s="22">
        <f>IFERROR((Abril81168913141516[[#This Row],[m2]]*100)/Abril81168913141516[[#This Row],[m1]],"N.A")</f>
        <v>91.8</v>
      </c>
      <c r="N111" s="42">
        <v>3.1</v>
      </c>
      <c r="O111" s="42">
        <f>IFERROR(100-Abril81168913141516[[#This Row],[% Durab.]],"N.A")</f>
        <v>8.2000000000000028</v>
      </c>
      <c r="P111" s="9" t="s">
        <v>120</v>
      </c>
      <c r="Q111" s="9" t="s">
        <v>120</v>
      </c>
      <c r="R111" s="9" t="s">
        <v>120</v>
      </c>
      <c r="S111" s="9" t="s">
        <v>120</v>
      </c>
      <c r="T111" s="9" t="s">
        <v>120</v>
      </c>
      <c r="U111" s="42" t="str">
        <f>IFERROR(100-Abril81168913141516[[#This Row],[10,00]]-Abril81168913141516[[#This Row],[12,00]]-Abril81168913141516[[#This Row],[14,00]]-Abril81168913141516[[#This Row],[16,00]],"N.A.")</f>
        <v>N.A.</v>
      </c>
      <c r="V111" s="42" t="s">
        <v>140</v>
      </c>
      <c r="W111" s="42" t="s">
        <v>141</v>
      </c>
      <c r="X111" s="42"/>
      <c r="Y111" s="42"/>
    </row>
    <row r="112" spans="1:25" ht="15" customHeight="1">
      <c r="A112" s="41">
        <v>110</v>
      </c>
      <c r="B112" s="43">
        <v>45600</v>
      </c>
      <c r="C112" s="44">
        <v>0.84722222222222221</v>
      </c>
      <c r="D112" s="42" t="s">
        <v>81</v>
      </c>
      <c r="E112" s="8" t="s">
        <v>127</v>
      </c>
      <c r="F112" s="42">
        <v>200100</v>
      </c>
      <c r="G112" s="45" t="str">
        <f>+VLOOKUP(Abril81168913141516[[#This Row],[Código]],Tabla1[#All],2,FALSE)</f>
        <v>C. GESTACION ESP P.</v>
      </c>
      <c r="H112" s="42">
        <v>19618</v>
      </c>
      <c r="I112" s="42">
        <v>6</v>
      </c>
      <c r="J112" s="42">
        <v>3</v>
      </c>
      <c r="K112" s="9">
        <v>500</v>
      </c>
      <c r="L112" s="42">
        <v>467</v>
      </c>
      <c r="M112" s="22">
        <f>IFERROR((Abril81168913141516[[#This Row],[m2]]*100)/Abril81168913141516[[#This Row],[m1]],"N.A")</f>
        <v>93.4</v>
      </c>
      <c r="N112" s="42">
        <v>3</v>
      </c>
      <c r="O112" s="42">
        <f>IFERROR(100-Abril81168913141516[[#This Row],[% Durab.]],"N.A")</f>
        <v>6.5999999999999943</v>
      </c>
      <c r="P112" s="9" t="s">
        <v>120</v>
      </c>
      <c r="Q112" s="9" t="s">
        <v>120</v>
      </c>
      <c r="R112" s="9" t="s">
        <v>120</v>
      </c>
      <c r="S112" s="9" t="s">
        <v>120</v>
      </c>
      <c r="T112" s="9" t="s">
        <v>120</v>
      </c>
      <c r="U112" s="42" t="str">
        <f>IFERROR(100-Abril81168913141516[[#This Row],[10,00]]-Abril81168913141516[[#This Row],[12,00]]-Abril81168913141516[[#This Row],[14,00]]-Abril81168913141516[[#This Row],[16,00]],"N.A.")</f>
        <v>N.A.</v>
      </c>
      <c r="V112" s="42" t="s">
        <v>140</v>
      </c>
      <c r="W112" s="42" t="s">
        <v>141</v>
      </c>
      <c r="X112" s="42"/>
      <c r="Y112" s="42"/>
    </row>
    <row r="113" spans="1:25" ht="15" customHeight="1">
      <c r="A113" s="41">
        <v>111</v>
      </c>
      <c r="B113" s="43">
        <v>45600</v>
      </c>
      <c r="C113" s="44">
        <v>0.84027777777777779</v>
      </c>
      <c r="D113" s="42" t="s">
        <v>73</v>
      </c>
      <c r="E113" s="8" t="s">
        <v>79</v>
      </c>
      <c r="F113" s="42">
        <v>200097</v>
      </c>
      <c r="G113" s="45" t="str">
        <f>+VLOOKUP(Abril81168913141516[[#This Row],[Código]],Tabla1[#All],2,FALSE)</f>
        <v>C.REEMPLAZOS P. SI-B</v>
      </c>
      <c r="H113" s="42">
        <v>19614</v>
      </c>
      <c r="I113" s="42">
        <v>8</v>
      </c>
      <c r="J113" s="42">
        <v>8</v>
      </c>
      <c r="K113" s="9" t="s">
        <v>120</v>
      </c>
      <c r="L113" s="42" t="s">
        <v>120</v>
      </c>
      <c r="M113" s="9" t="s">
        <v>120</v>
      </c>
      <c r="N113" s="42" t="s">
        <v>120</v>
      </c>
      <c r="O113" s="42" t="s">
        <v>120</v>
      </c>
      <c r="P113" s="42" t="s">
        <v>122</v>
      </c>
      <c r="Q113" s="42">
        <v>0.2</v>
      </c>
      <c r="R113" s="42">
        <v>0.4</v>
      </c>
      <c r="S113" s="42">
        <v>3.32</v>
      </c>
      <c r="T113" s="42">
        <v>3.64</v>
      </c>
      <c r="U113" s="42">
        <f>IFERROR(100-Abril81168913141516[[#This Row],[10,00]]-Abril81168913141516[[#This Row],[12,00]]-Abril81168913141516[[#This Row],[14,00]]-Abril81168913141516[[#This Row],[16,00]],"N.A.")</f>
        <v>92.44</v>
      </c>
      <c r="V113" s="42" t="s">
        <v>134</v>
      </c>
      <c r="W113" s="42" t="s">
        <v>124</v>
      </c>
      <c r="X113" s="42"/>
      <c r="Y113" s="42"/>
    </row>
    <row r="114" spans="1:25" ht="15" customHeight="1">
      <c r="A114" s="41">
        <v>112</v>
      </c>
      <c r="B114" s="43">
        <v>45600</v>
      </c>
      <c r="C114" s="44">
        <v>0.88194444444444442</v>
      </c>
      <c r="D114" s="42" t="s">
        <v>73</v>
      </c>
      <c r="E114" s="8" t="s">
        <v>79</v>
      </c>
      <c r="F114" s="42">
        <v>200104</v>
      </c>
      <c r="G114" s="45" t="str">
        <f>+VLOOKUP(Abril81168913141516[[#This Row],[Código]],Tabla1[#All],2,FALSE)</f>
        <v>C. LACTANCIA PRIMERIZAS ESP P.</v>
      </c>
      <c r="H114" s="42">
        <v>19611</v>
      </c>
      <c r="I114" s="42">
        <v>50</v>
      </c>
      <c r="J114" s="42">
        <v>14</v>
      </c>
      <c r="K114" s="9" t="s">
        <v>120</v>
      </c>
      <c r="L114" s="42" t="s">
        <v>120</v>
      </c>
      <c r="M114" s="9" t="s">
        <v>120</v>
      </c>
      <c r="N114" s="42" t="s">
        <v>120</v>
      </c>
      <c r="O114" s="42" t="s">
        <v>120</v>
      </c>
      <c r="P114" s="9" t="s">
        <v>122</v>
      </c>
      <c r="Q114" s="42">
        <v>0.8</v>
      </c>
      <c r="R114" s="42">
        <v>0.48</v>
      </c>
      <c r="S114" s="42">
        <v>3.36</v>
      </c>
      <c r="T114" s="42">
        <v>3.96</v>
      </c>
      <c r="U114" s="42">
        <f>IFERROR(100-Abril81168913141516[[#This Row],[10,00]]-Abril81168913141516[[#This Row],[12,00]]-Abril81168913141516[[#This Row],[14,00]]-Abril81168913141516[[#This Row],[16,00]],"N.A.")</f>
        <v>91.4</v>
      </c>
      <c r="V114" s="42" t="s">
        <v>134</v>
      </c>
      <c r="W114" s="42" t="s">
        <v>124</v>
      </c>
      <c r="X114" s="42"/>
      <c r="Y114" s="42"/>
    </row>
    <row r="115" spans="1:25" ht="15" customHeight="1">
      <c r="A115" s="41">
        <v>113</v>
      </c>
      <c r="B115" s="43">
        <v>45600</v>
      </c>
      <c r="C115" s="44">
        <v>0.90972222222222221</v>
      </c>
      <c r="D115" s="42" t="s">
        <v>81</v>
      </c>
      <c r="E115" s="8" t="s">
        <v>77</v>
      </c>
      <c r="F115" s="42">
        <v>200101</v>
      </c>
      <c r="G115" s="45" t="str">
        <f>+VLOOKUP(Abril81168913141516[[#This Row],[Código]],Tabla1[#All],2,FALSE)</f>
        <v xml:space="preserve">C. GESTACION ESP 2 </v>
      </c>
      <c r="H115" s="42">
        <v>19609</v>
      </c>
      <c r="I115" s="42">
        <v>12</v>
      </c>
      <c r="J115" s="42">
        <v>10</v>
      </c>
      <c r="K115" s="9">
        <v>500</v>
      </c>
      <c r="L115" s="42">
        <v>461</v>
      </c>
      <c r="M115" s="22">
        <f>IFERROR((Abril81168913141516[[#This Row],[m2]]*100)/Abril81168913141516[[#This Row],[m1]],"N.A")</f>
        <v>92.2</v>
      </c>
      <c r="N115" s="42">
        <v>3.1</v>
      </c>
      <c r="O115" s="42">
        <f>IFERROR(100-Abril81168913141516[[#This Row],[% Durab.]],"N.A")</f>
        <v>7.7999999999999972</v>
      </c>
      <c r="P115" s="9" t="s">
        <v>120</v>
      </c>
      <c r="Q115" s="9" t="s">
        <v>120</v>
      </c>
      <c r="R115" s="9" t="s">
        <v>120</v>
      </c>
      <c r="S115" s="9" t="s">
        <v>120</v>
      </c>
      <c r="T115" s="9" t="s">
        <v>120</v>
      </c>
      <c r="U115" s="42" t="str">
        <f>IFERROR(100-Abril81168913141516[[#This Row],[10,00]]-Abril81168913141516[[#This Row],[12,00]]-Abril81168913141516[[#This Row],[14,00]]-Abril81168913141516[[#This Row],[16,00]],"N.A.")</f>
        <v>N.A.</v>
      </c>
      <c r="V115" s="42" t="s">
        <v>140</v>
      </c>
      <c r="W115" s="42" t="s">
        <v>141</v>
      </c>
      <c r="X115" s="42" t="s">
        <v>149</v>
      </c>
      <c r="Y115" s="42"/>
    </row>
    <row r="116" spans="1:25" ht="15" customHeight="1">
      <c r="A116" s="41">
        <v>114</v>
      </c>
      <c r="B116" s="43">
        <v>45600</v>
      </c>
      <c r="C116" s="44">
        <v>0.90972222222222221</v>
      </c>
      <c r="D116" s="42" t="s">
        <v>81</v>
      </c>
      <c r="E116" s="8" t="s">
        <v>127</v>
      </c>
      <c r="F116" s="42">
        <v>200100</v>
      </c>
      <c r="G116" s="45" t="str">
        <f>+VLOOKUP(Abril81168913141516[[#This Row],[Código]],Tabla1[#All],2,FALSE)</f>
        <v>C. GESTACION ESP P.</v>
      </c>
      <c r="H116" s="42">
        <v>19618</v>
      </c>
      <c r="I116" s="42">
        <v>6</v>
      </c>
      <c r="J116" s="42">
        <v>4</v>
      </c>
      <c r="K116" s="9">
        <v>500</v>
      </c>
      <c r="L116" s="42">
        <v>484</v>
      </c>
      <c r="M116" s="22">
        <f>IFERROR((Abril81168913141516[[#This Row],[m2]]*100)/Abril81168913141516[[#This Row],[m1]],"N.A")</f>
        <v>96.8</v>
      </c>
      <c r="N116" s="42">
        <v>4.22</v>
      </c>
      <c r="O116" s="42">
        <f>IFERROR(100-Abril81168913141516[[#This Row],[% Durab.]],"N.A")</f>
        <v>3.2000000000000028</v>
      </c>
      <c r="P116" s="9" t="s">
        <v>120</v>
      </c>
      <c r="Q116" s="9" t="s">
        <v>120</v>
      </c>
      <c r="R116" s="9" t="s">
        <v>120</v>
      </c>
      <c r="S116" s="9" t="s">
        <v>120</v>
      </c>
      <c r="T116" s="9" t="s">
        <v>120</v>
      </c>
      <c r="U116" s="42" t="str">
        <f>IFERROR(100-Abril81168913141516[[#This Row],[10,00]]-Abril81168913141516[[#This Row],[12,00]]-Abril81168913141516[[#This Row],[14,00]]-Abril81168913141516[[#This Row],[16,00]],"N.A.")</f>
        <v>N.A.</v>
      </c>
      <c r="V116" s="42" t="s">
        <v>140</v>
      </c>
      <c r="W116" s="42" t="s">
        <v>141</v>
      </c>
      <c r="X116" s="42"/>
      <c r="Y116" s="42"/>
    </row>
    <row r="117" spans="1:25" ht="15" customHeight="1">
      <c r="A117" s="41">
        <v>115</v>
      </c>
      <c r="B117" s="43">
        <v>45600</v>
      </c>
      <c r="C117" s="44">
        <v>0.97916666666666663</v>
      </c>
      <c r="D117" s="42" t="s">
        <v>73</v>
      </c>
      <c r="E117" s="8" t="s">
        <v>79</v>
      </c>
      <c r="F117" s="42">
        <v>200543</v>
      </c>
      <c r="G117" s="45" t="str">
        <f>+VLOOKUP(Abril81168913141516[[#This Row],[Código]],Tabla1[#All],2,FALSE)</f>
        <v xml:space="preserve">C.ENGORDE ESP VR. </v>
      </c>
      <c r="H117" s="42">
        <v>19613</v>
      </c>
      <c r="I117" s="42">
        <v>54</v>
      </c>
      <c r="J117" s="42">
        <v>9</v>
      </c>
      <c r="K117" s="9" t="s">
        <v>120</v>
      </c>
      <c r="L117" s="42" t="s">
        <v>120</v>
      </c>
      <c r="M117" s="9" t="s">
        <v>120</v>
      </c>
      <c r="N117" s="42" t="s">
        <v>120</v>
      </c>
      <c r="O117" s="42" t="s">
        <v>120</v>
      </c>
      <c r="P117" s="9" t="s">
        <v>122</v>
      </c>
      <c r="Q117" s="42">
        <v>0.24</v>
      </c>
      <c r="R117" s="22">
        <v>0.36</v>
      </c>
      <c r="S117" s="42">
        <v>3.76</v>
      </c>
      <c r="T117" s="42">
        <v>3.8</v>
      </c>
      <c r="U117" s="42">
        <f>IFERROR(100-Abril81168913141516[[#This Row],[10,00]]-Abril81168913141516[[#This Row],[12,00]]-Abril81168913141516[[#This Row],[14,00]]-Abril81168913141516[[#This Row],[16,00]],"N.A.")</f>
        <v>91.84</v>
      </c>
      <c r="V117" s="42" t="s">
        <v>134</v>
      </c>
      <c r="W117" s="42" t="s">
        <v>141</v>
      </c>
      <c r="X117" s="42"/>
      <c r="Y117" s="42"/>
    </row>
    <row r="118" spans="1:25" ht="15" customHeight="1">
      <c r="A118" s="41">
        <v>116</v>
      </c>
      <c r="B118" s="43">
        <v>45601</v>
      </c>
      <c r="C118" s="44">
        <v>2.0833333333333332E-2</v>
      </c>
      <c r="D118" s="42" t="s">
        <v>73</v>
      </c>
      <c r="E118" s="8" t="s">
        <v>79</v>
      </c>
      <c r="F118" s="42">
        <v>200104</v>
      </c>
      <c r="G118" s="45" t="str">
        <f>+VLOOKUP(Abril81168913141516[[#This Row],[Código]],Tabla1[#All],2,FALSE)</f>
        <v>C. LACTANCIA PRIMERIZAS ESP P.</v>
      </c>
      <c r="H118" s="42">
        <v>19611</v>
      </c>
      <c r="I118" s="42">
        <v>50</v>
      </c>
      <c r="J118" s="42">
        <v>31</v>
      </c>
      <c r="K118" s="9" t="s">
        <v>120</v>
      </c>
      <c r="L118" s="42" t="s">
        <v>120</v>
      </c>
      <c r="M118" s="9" t="s">
        <v>120</v>
      </c>
      <c r="N118" s="42" t="s">
        <v>120</v>
      </c>
      <c r="O118" s="42" t="s">
        <v>120</v>
      </c>
      <c r="P118" s="9" t="s">
        <v>122</v>
      </c>
      <c r="Q118" s="42">
        <v>0.24</v>
      </c>
      <c r="R118" s="22">
        <v>0.48</v>
      </c>
      <c r="S118" s="42">
        <v>3.44</v>
      </c>
      <c r="T118" s="42">
        <v>4.12</v>
      </c>
      <c r="U118" s="42">
        <f>IFERROR(100-Abril81168913141516[[#This Row],[10,00]]-Abril81168913141516[[#This Row],[12,00]]-Abril81168913141516[[#This Row],[14,00]]-Abril81168913141516[[#This Row],[16,00]],"N.A.")</f>
        <v>91.72</v>
      </c>
      <c r="V118" s="42" t="s">
        <v>137</v>
      </c>
      <c r="W118" s="42" t="s">
        <v>126</v>
      </c>
      <c r="X118" s="42"/>
      <c r="Y118" s="42"/>
    </row>
    <row r="119" spans="1:25" ht="15" customHeight="1">
      <c r="A119" s="41">
        <v>117</v>
      </c>
      <c r="B119" s="43">
        <v>45601</v>
      </c>
      <c r="C119" s="44">
        <v>4.1666666666666664E-2</v>
      </c>
      <c r="D119" s="42" t="s">
        <v>81</v>
      </c>
      <c r="E119" s="8" t="s">
        <v>77</v>
      </c>
      <c r="F119" s="42">
        <v>200097</v>
      </c>
      <c r="G119" s="45" t="str">
        <f>+VLOOKUP(Abril81168913141516[[#This Row],[Código]],Tabla1[#All],2,FALSE)</f>
        <v>C.REEMPLAZOS P. SI-B</v>
      </c>
      <c r="H119" s="42">
        <v>19614</v>
      </c>
      <c r="I119" s="42">
        <v>8</v>
      </c>
      <c r="J119" s="42">
        <v>8</v>
      </c>
      <c r="K119" s="9">
        <v>500</v>
      </c>
      <c r="L119" s="42">
        <v>455</v>
      </c>
      <c r="M119" s="22">
        <f>IFERROR((Abril81168913141516[[#This Row],[m2]]*100)/Abril81168913141516[[#This Row],[m1]],"N.A")</f>
        <v>91</v>
      </c>
      <c r="N119" s="42">
        <v>3.5</v>
      </c>
      <c r="O119" s="42">
        <f>IFERROR(100-Abril81168913141516[[#This Row],[% Durab.]],"N.A")</f>
        <v>9</v>
      </c>
      <c r="P119" s="9" t="s">
        <v>120</v>
      </c>
      <c r="Q119" s="42" t="s">
        <v>120</v>
      </c>
      <c r="R119" s="22" t="s">
        <v>120</v>
      </c>
      <c r="S119" s="42" t="s">
        <v>120</v>
      </c>
      <c r="T119" s="42" t="s">
        <v>120</v>
      </c>
      <c r="U119" s="42" t="str">
        <f>IFERROR(100-Abril81168913141516[[#This Row],[10,00]]-Abril81168913141516[[#This Row],[12,00]]-Abril81168913141516[[#This Row],[14,00]]-Abril81168913141516[[#This Row],[16,00]],"N.A.")</f>
        <v>N.A.</v>
      </c>
      <c r="V119" s="42" t="s">
        <v>125</v>
      </c>
      <c r="W119" s="42" t="s">
        <v>126</v>
      </c>
      <c r="X119" s="42"/>
      <c r="Y119" s="42"/>
    </row>
    <row r="120" spans="1:25" ht="15" customHeight="1">
      <c r="A120" s="41">
        <v>118</v>
      </c>
      <c r="B120" s="43">
        <v>45601</v>
      </c>
      <c r="C120" s="44">
        <v>4.1666666666666664E-2</v>
      </c>
      <c r="D120" s="42" t="s">
        <v>81</v>
      </c>
      <c r="E120" s="8" t="s">
        <v>127</v>
      </c>
      <c r="F120" s="42">
        <v>200104</v>
      </c>
      <c r="G120" s="45" t="str">
        <f>+VLOOKUP(Abril81168913141516[[#This Row],[Código]],Tabla1[#All],2,FALSE)</f>
        <v>C. LACTANCIA PRIMERIZAS ESP P.</v>
      </c>
      <c r="H120" s="42">
        <v>19611</v>
      </c>
      <c r="I120" s="42">
        <v>50</v>
      </c>
      <c r="J120" s="42">
        <v>14</v>
      </c>
      <c r="K120" s="9">
        <v>500</v>
      </c>
      <c r="L120" s="42">
        <v>485</v>
      </c>
      <c r="M120" s="22">
        <f>IFERROR((Abril81168913141516[[#This Row],[m2]]*100)/Abril81168913141516[[#This Row],[m1]],"N.A")</f>
        <v>97</v>
      </c>
      <c r="N120" s="42">
        <v>3</v>
      </c>
      <c r="O120" s="42">
        <f>IFERROR(100-Abril81168913141516[[#This Row],[% Durab.]],"N.A")</f>
        <v>3</v>
      </c>
      <c r="P120" s="9" t="s">
        <v>120</v>
      </c>
      <c r="Q120" s="42" t="s">
        <v>120</v>
      </c>
      <c r="R120" s="42" t="s">
        <v>120</v>
      </c>
      <c r="S120" s="42" t="s">
        <v>120</v>
      </c>
      <c r="T120" s="42" t="s">
        <v>120</v>
      </c>
      <c r="U120" s="42" t="str">
        <f>IFERROR(100-Abril81168913141516[[#This Row],[10,00]]-Abril81168913141516[[#This Row],[12,00]]-Abril81168913141516[[#This Row],[14,00]]-Abril81168913141516[[#This Row],[16,00]],"N.A.")</f>
        <v>N.A.</v>
      </c>
      <c r="V120" s="42" t="s">
        <v>125</v>
      </c>
      <c r="W120" s="42" t="s">
        <v>126</v>
      </c>
      <c r="X120" s="42"/>
      <c r="Y120" s="42"/>
    </row>
    <row r="121" spans="1:25" ht="15" customHeight="1">
      <c r="A121" s="41">
        <v>119</v>
      </c>
      <c r="B121" s="43">
        <v>45601</v>
      </c>
      <c r="C121" s="44">
        <v>6.25E-2</v>
      </c>
      <c r="D121" s="42" t="s">
        <v>73</v>
      </c>
      <c r="E121" s="8" t="s">
        <v>79</v>
      </c>
      <c r="F121" s="42">
        <v>200543</v>
      </c>
      <c r="G121" s="45" t="str">
        <f>+VLOOKUP(Abril81168913141516[[#This Row],[Código]],Tabla1[#All],2,FALSE)</f>
        <v xml:space="preserve">C.ENGORDE ESP VR. </v>
      </c>
      <c r="H121" s="42">
        <v>19613</v>
      </c>
      <c r="I121" s="42">
        <v>54</v>
      </c>
      <c r="J121" s="42">
        <v>20</v>
      </c>
      <c r="K121" s="9" t="s">
        <v>120</v>
      </c>
      <c r="L121" s="42" t="s">
        <v>120</v>
      </c>
      <c r="M121" s="9" t="s">
        <v>120</v>
      </c>
      <c r="N121" s="42" t="s">
        <v>120</v>
      </c>
      <c r="O121" s="42" t="s">
        <v>120</v>
      </c>
      <c r="P121" s="9" t="s">
        <v>122</v>
      </c>
      <c r="Q121" s="42">
        <v>0.12</v>
      </c>
      <c r="R121" s="42">
        <v>0.52</v>
      </c>
      <c r="S121" s="42">
        <v>3.52</v>
      </c>
      <c r="T121" s="42">
        <v>3.84</v>
      </c>
      <c r="U121" s="42">
        <f>IFERROR(100-Abril81168913141516[[#This Row],[10,00]]-Abril81168913141516[[#This Row],[12,00]]-Abril81168913141516[[#This Row],[14,00]]-Abril81168913141516[[#This Row],[16,00]],"N.A.")</f>
        <v>92</v>
      </c>
      <c r="V121" s="42" t="s">
        <v>137</v>
      </c>
      <c r="W121" s="42" t="s">
        <v>126</v>
      </c>
      <c r="X121" s="42"/>
      <c r="Y121" s="42"/>
    </row>
    <row r="122" spans="1:25" ht="15" customHeight="1">
      <c r="A122" s="41">
        <v>123</v>
      </c>
      <c r="B122" s="43">
        <v>45601</v>
      </c>
      <c r="C122" s="44">
        <v>0.10069444444444445</v>
      </c>
      <c r="D122" s="42" t="s">
        <v>81</v>
      </c>
      <c r="E122" s="42" t="s">
        <v>77</v>
      </c>
      <c r="F122" s="42">
        <v>200543</v>
      </c>
      <c r="G122" s="45" t="str">
        <f>+VLOOKUP(Abril81168913141516[[#This Row],[Código]],Tabla1[#All],2,FALSE)</f>
        <v xml:space="preserve">C.ENGORDE ESP VR. </v>
      </c>
      <c r="H122" s="42">
        <v>19613</v>
      </c>
      <c r="I122" s="42">
        <v>54</v>
      </c>
      <c r="J122" s="42">
        <v>8</v>
      </c>
      <c r="K122" s="9">
        <v>500</v>
      </c>
      <c r="L122" s="42">
        <v>445</v>
      </c>
      <c r="M122" s="22">
        <f>IFERROR((Abril81168913141516[[#This Row],[m2]]*100)/Abril81168913141516[[#This Row],[m1]],"N.A")</f>
        <v>89</v>
      </c>
      <c r="N122" s="42">
        <v>2.8</v>
      </c>
      <c r="O122" s="42">
        <f>IFERROR(100-Abril81168913141516[[#This Row],[% Durab.]],"N.A")</f>
        <v>11</v>
      </c>
      <c r="P122" s="42" t="s">
        <v>120</v>
      </c>
      <c r="Q122" s="42" t="s">
        <v>120</v>
      </c>
      <c r="R122" s="42" t="s">
        <v>120</v>
      </c>
      <c r="S122" s="42" t="s">
        <v>120</v>
      </c>
      <c r="T122" s="42" t="s">
        <v>120</v>
      </c>
      <c r="U122" s="42" t="str">
        <f>IFERROR(100-Abril81168913141516[[#This Row],[10,00]]-Abril81168913141516[[#This Row],[12,00]]-Abril81168913141516[[#This Row],[14,00]]-Abril81168913141516[[#This Row],[16,00]],"N.A.")</f>
        <v>N.A.</v>
      </c>
      <c r="V122" s="42" t="s">
        <v>125</v>
      </c>
      <c r="W122" s="42" t="s">
        <v>126</v>
      </c>
      <c r="X122" s="42" t="s">
        <v>144</v>
      </c>
      <c r="Y122" s="42"/>
    </row>
    <row r="123" spans="1:25" ht="15" customHeight="1">
      <c r="A123" s="41">
        <v>124</v>
      </c>
      <c r="B123" s="43">
        <v>45601</v>
      </c>
      <c r="C123" s="44">
        <v>0.10069444444444445</v>
      </c>
      <c r="D123" s="42" t="s">
        <v>81</v>
      </c>
      <c r="E123" s="42" t="s">
        <v>127</v>
      </c>
      <c r="F123" s="42">
        <v>200104</v>
      </c>
      <c r="G123" s="45" t="str">
        <f>+VLOOKUP(Abril81168913141516[[#This Row],[Código]],Tabla1[#All],2,FALSE)</f>
        <v>C. LACTANCIA PRIMERIZAS ESP P.</v>
      </c>
      <c r="H123" s="42">
        <v>19611</v>
      </c>
      <c r="I123" s="42">
        <v>50</v>
      </c>
      <c r="J123" s="42">
        <v>22</v>
      </c>
      <c r="K123" s="9">
        <v>500</v>
      </c>
      <c r="L123" s="42">
        <v>478</v>
      </c>
      <c r="M123" s="22">
        <f>IFERROR((Abril81168913141516[[#This Row],[m2]]*100)/Abril81168913141516[[#This Row],[m1]],"N.A")</f>
        <v>95.6</v>
      </c>
      <c r="N123" s="42">
        <v>3</v>
      </c>
      <c r="O123" s="42">
        <f>IFERROR(100-Abril81168913141516[[#This Row],[% Durab.]],"N.A")</f>
        <v>4.4000000000000057</v>
      </c>
      <c r="P123" s="42" t="s">
        <v>120</v>
      </c>
      <c r="Q123" s="42" t="s">
        <v>120</v>
      </c>
      <c r="R123" s="42" t="s">
        <v>120</v>
      </c>
      <c r="S123" s="42" t="s">
        <v>120</v>
      </c>
      <c r="T123" s="42" t="s">
        <v>120</v>
      </c>
      <c r="U123" s="42" t="str">
        <f>IFERROR(100-Abril81168913141516[[#This Row],[10,00]]-Abril81168913141516[[#This Row],[12,00]]-Abril81168913141516[[#This Row],[14,00]]-Abril81168913141516[[#This Row],[16,00]],"N.A.")</f>
        <v>N.A.</v>
      </c>
      <c r="V123" s="42" t="s">
        <v>125</v>
      </c>
      <c r="W123" s="42" t="s">
        <v>126</v>
      </c>
      <c r="X123" s="42"/>
      <c r="Y123" s="42"/>
    </row>
    <row r="124" spans="1:25" ht="15" customHeight="1">
      <c r="A124" s="41">
        <v>125</v>
      </c>
      <c r="B124" s="43">
        <v>45601</v>
      </c>
      <c r="C124" s="44">
        <v>0.10416666666666667</v>
      </c>
      <c r="D124" s="42" t="s">
        <v>73</v>
      </c>
      <c r="E124" s="42" t="s">
        <v>79</v>
      </c>
      <c r="F124" s="42">
        <v>200104</v>
      </c>
      <c r="G124" s="45" t="str">
        <f>+VLOOKUP(Abril81168913141516[[#This Row],[Código]],Tabla1[#All],2,FALSE)</f>
        <v>C. LACTANCIA PRIMERIZAS ESP P.</v>
      </c>
      <c r="H124" s="42">
        <v>19611</v>
      </c>
      <c r="I124" s="42">
        <v>50</v>
      </c>
      <c r="J124" s="42">
        <v>50</v>
      </c>
      <c r="K124" s="9" t="s">
        <v>120</v>
      </c>
      <c r="L124" s="42" t="s">
        <v>120</v>
      </c>
      <c r="M124" s="9" t="s">
        <v>120</v>
      </c>
      <c r="N124" s="42" t="s">
        <v>120</v>
      </c>
      <c r="O124" s="42" t="s">
        <v>120</v>
      </c>
      <c r="P124" s="42" t="s">
        <v>122</v>
      </c>
      <c r="Q124" s="42">
        <v>0.22</v>
      </c>
      <c r="R124" s="42">
        <v>0.56000000000000005</v>
      </c>
      <c r="S124" s="42">
        <v>3.88</v>
      </c>
      <c r="T124" s="42">
        <v>3.24</v>
      </c>
      <c r="U124" s="42">
        <f>IFERROR(100-Abril81168913141516[[#This Row],[10,00]]-Abril81168913141516[[#This Row],[12,00]]-Abril81168913141516[[#This Row],[14,00]]-Abril81168913141516[[#This Row],[16,00]],"N.A.")</f>
        <v>92.100000000000009</v>
      </c>
      <c r="V124" s="42" t="s">
        <v>137</v>
      </c>
      <c r="W124" s="42" t="s">
        <v>126</v>
      </c>
      <c r="X124" s="42"/>
      <c r="Y124" s="42"/>
    </row>
    <row r="125" spans="1:25" ht="15" customHeight="1">
      <c r="A125" s="41">
        <v>126</v>
      </c>
      <c r="B125" s="43">
        <v>45601</v>
      </c>
      <c r="C125" s="44">
        <v>0.14583333333333334</v>
      </c>
      <c r="D125" s="42" t="s">
        <v>81</v>
      </c>
      <c r="E125" s="42" t="s">
        <v>77</v>
      </c>
      <c r="F125" s="42">
        <v>200543</v>
      </c>
      <c r="G125" s="45" t="str">
        <f>+VLOOKUP(Abril81168913141516[[#This Row],[Código]],Tabla1[#All],2,FALSE)</f>
        <v xml:space="preserve">C.ENGORDE ESP VR. </v>
      </c>
      <c r="H125" s="42">
        <v>19613</v>
      </c>
      <c r="I125" s="42">
        <v>54</v>
      </c>
      <c r="J125" s="42">
        <v>16</v>
      </c>
      <c r="K125" s="9">
        <v>500</v>
      </c>
      <c r="L125" s="42">
        <v>450</v>
      </c>
      <c r="M125" s="22">
        <f>IFERROR((Abril81168913141516[[#This Row],[m2]]*100)/Abril81168913141516[[#This Row],[m1]],"N.A")</f>
        <v>90</v>
      </c>
      <c r="N125" s="42">
        <v>2.8</v>
      </c>
      <c r="O125" s="42">
        <f>IFERROR(100-Abril81168913141516[[#This Row],[% Durab.]],"N.A")</f>
        <v>10</v>
      </c>
      <c r="P125" s="42" t="s">
        <v>120</v>
      </c>
      <c r="Q125" s="42" t="s">
        <v>120</v>
      </c>
      <c r="R125" s="42" t="s">
        <v>120</v>
      </c>
      <c r="S125" s="42" t="s">
        <v>120</v>
      </c>
      <c r="T125" s="42" t="s">
        <v>120</v>
      </c>
      <c r="U125" s="42" t="str">
        <f>IFERROR(100-Abril81168913141516[[#This Row],[10,00]]-Abril81168913141516[[#This Row],[12,00]]-Abril81168913141516[[#This Row],[14,00]]-Abril81168913141516[[#This Row],[16,00]],"N.A.")</f>
        <v>N.A.</v>
      </c>
      <c r="V125" s="42" t="s">
        <v>125</v>
      </c>
      <c r="W125" s="42" t="s">
        <v>126</v>
      </c>
      <c r="X125" s="42" t="s">
        <v>144</v>
      </c>
      <c r="Y125" s="42"/>
    </row>
    <row r="126" spans="1:25" ht="15" customHeight="1">
      <c r="A126" s="41">
        <v>127</v>
      </c>
      <c r="B126" s="43">
        <v>45601</v>
      </c>
      <c r="C126" s="44">
        <v>0.14583333333333334</v>
      </c>
      <c r="D126" s="42" t="s">
        <v>81</v>
      </c>
      <c r="E126" s="42" t="s">
        <v>127</v>
      </c>
      <c r="F126" s="42">
        <v>200104</v>
      </c>
      <c r="G126" s="45" t="str">
        <f>+VLOOKUP(Abril81168913141516[[#This Row],[Código]],Tabla1[#All],2,FALSE)</f>
        <v>C. LACTANCIA PRIMERIZAS ESP P.</v>
      </c>
      <c r="H126" s="42">
        <v>19611</v>
      </c>
      <c r="I126" s="42">
        <v>50</v>
      </c>
      <c r="J126" s="42">
        <v>30</v>
      </c>
      <c r="K126" s="9">
        <v>500</v>
      </c>
      <c r="L126" s="42">
        <v>480</v>
      </c>
      <c r="M126" s="22">
        <f>IFERROR((Abril81168913141516[[#This Row],[m2]]*100)/Abril81168913141516[[#This Row],[m1]],"N.A")</f>
        <v>96</v>
      </c>
      <c r="N126" s="42">
        <v>3</v>
      </c>
      <c r="O126" s="42">
        <f>IFERROR(100-Abril81168913141516[[#This Row],[% Durab.]],"N.A")</f>
        <v>4</v>
      </c>
      <c r="P126" s="42" t="s">
        <v>120</v>
      </c>
      <c r="Q126" s="42" t="s">
        <v>120</v>
      </c>
      <c r="R126" s="42" t="s">
        <v>120</v>
      </c>
      <c r="S126" s="42" t="s">
        <v>120</v>
      </c>
      <c r="T126" s="42" t="s">
        <v>120</v>
      </c>
      <c r="U126" s="42" t="str">
        <f>IFERROR(100-Abril81168913141516[[#This Row],[10,00]]-Abril81168913141516[[#This Row],[12,00]]-Abril81168913141516[[#This Row],[14,00]]-Abril81168913141516[[#This Row],[16,00]],"N.A.")</f>
        <v>N.A.</v>
      </c>
      <c r="V126" s="42" t="s">
        <v>125</v>
      </c>
      <c r="W126" s="42" t="s">
        <v>126</v>
      </c>
      <c r="X126" s="49"/>
      <c r="Y126" s="42"/>
    </row>
    <row r="127" spans="1:25" ht="15" customHeight="1">
      <c r="A127" s="41">
        <v>128</v>
      </c>
      <c r="B127" s="43">
        <v>45601</v>
      </c>
      <c r="C127" s="44">
        <v>0.14583333333333334</v>
      </c>
      <c r="D127" s="42" t="s">
        <v>73</v>
      </c>
      <c r="E127" s="42" t="s">
        <v>79</v>
      </c>
      <c r="F127" s="42">
        <v>200543</v>
      </c>
      <c r="G127" s="45" t="str">
        <f>+VLOOKUP(Abril81168913141516[[#This Row],[Código]],Tabla1[#All],2,FALSE)</f>
        <v xml:space="preserve">C.ENGORDE ESP VR. </v>
      </c>
      <c r="H127" s="42">
        <v>19613</v>
      </c>
      <c r="I127" s="42">
        <v>54</v>
      </c>
      <c r="J127" s="42">
        <v>30</v>
      </c>
      <c r="K127" s="9" t="s">
        <v>120</v>
      </c>
      <c r="L127" s="42" t="s">
        <v>120</v>
      </c>
      <c r="M127" s="9" t="s">
        <v>120</v>
      </c>
      <c r="N127" s="42" t="s">
        <v>120</v>
      </c>
      <c r="O127" s="42" t="s">
        <v>120</v>
      </c>
      <c r="P127" s="42" t="s">
        <v>122</v>
      </c>
      <c r="Q127" s="42">
        <v>0.12</v>
      </c>
      <c r="R127" s="42">
        <v>0.44</v>
      </c>
      <c r="S127" s="42">
        <v>3.2</v>
      </c>
      <c r="T127" s="42">
        <v>3.4</v>
      </c>
      <c r="U127" s="42">
        <f>IFERROR(100-Abril81168913141516[[#This Row],[10,00]]-Abril81168913141516[[#This Row],[12,00]]-Abril81168913141516[[#This Row],[14,00]]-Abril81168913141516[[#This Row],[16,00]],"N.A.")</f>
        <v>92.839999999999989</v>
      </c>
      <c r="V127" s="42" t="s">
        <v>137</v>
      </c>
      <c r="W127" s="42" t="s">
        <v>126</v>
      </c>
      <c r="X127" s="42"/>
      <c r="Y127" s="42"/>
    </row>
    <row r="128" spans="1:25" ht="15" customHeight="1">
      <c r="A128" s="41">
        <v>129</v>
      </c>
      <c r="B128" s="43">
        <v>45601</v>
      </c>
      <c r="C128" s="44">
        <v>0.20833333333333334</v>
      </c>
      <c r="D128" s="42" t="s">
        <v>81</v>
      </c>
      <c r="E128" s="42" t="s">
        <v>77</v>
      </c>
      <c r="F128" s="42">
        <v>200543</v>
      </c>
      <c r="G128" s="45" t="str">
        <f>+VLOOKUP(Abril81168913141516[[#This Row],[Código]],Tabla1[#All],2,FALSE)</f>
        <v xml:space="preserve">C.ENGORDE ESP VR. </v>
      </c>
      <c r="H128" s="42">
        <v>19613</v>
      </c>
      <c r="I128" s="42">
        <v>54</v>
      </c>
      <c r="J128" s="42">
        <v>28</v>
      </c>
      <c r="K128" s="9">
        <v>500</v>
      </c>
      <c r="L128" s="42">
        <v>460</v>
      </c>
      <c r="M128" s="22">
        <f>IFERROR((Abril81168913141516[[#This Row],[m2]]*100)/Abril81168913141516[[#This Row],[m1]],"N.A")</f>
        <v>92</v>
      </c>
      <c r="N128" s="42">
        <v>3</v>
      </c>
      <c r="O128" s="42">
        <f>IFERROR(100-Abril81168913141516[[#This Row],[% Durab.]],"N.A")</f>
        <v>8</v>
      </c>
      <c r="P128" s="42" t="s">
        <v>120</v>
      </c>
      <c r="Q128" s="42" t="s">
        <v>120</v>
      </c>
      <c r="R128" s="42" t="s">
        <v>120</v>
      </c>
      <c r="S128" s="42" t="s">
        <v>120</v>
      </c>
      <c r="T128" s="42" t="s">
        <v>120</v>
      </c>
      <c r="U128" s="42" t="str">
        <f>IFERROR(100-Abril81168913141516[[#This Row],[10,00]]-Abril81168913141516[[#This Row],[12,00]]-Abril81168913141516[[#This Row],[14,00]]-Abril81168913141516[[#This Row],[16,00]],"N.A.")</f>
        <v>N.A.</v>
      </c>
      <c r="V128" s="42" t="s">
        <v>125</v>
      </c>
      <c r="W128" s="42" t="s">
        <v>126</v>
      </c>
      <c r="X128" s="42"/>
      <c r="Y128" s="42"/>
    </row>
    <row r="129" spans="1:25" ht="15" customHeight="1">
      <c r="A129" s="41">
        <v>130</v>
      </c>
      <c r="B129" s="43">
        <v>45601</v>
      </c>
      <c r="C129" s="44">
        <v>0.20833333333333334</v>
      </c>
      <c r="D129" s="42" t="s">
        <v>81</v>
      </c>
      <c r="E129" s="42" t="s">
        <v>127</v>
      </c>
      <c r="F129" s="42">
        <v>200104</v>
      </c>
      <c r="G129" s="45" t="str">
        <f>+VLOOKUP(Abril81168913141516[[#This Row],[Código]],Tabla1[#All],2,FALSE)</f>
        <v>C. LACTANCIA PRIMERIZAS ESP P.</v>
      </c>
      <c r="H129" s="42">
        <v>19611</v>
      </c>
      <c r="I129" s="42">
        <v>50</v>
      </c>
      <c r="J129" s="42">
        <v>36</v>
      </c>
      <c r="K129" s="9">
        <v>500</v>
      </c>
      <c r="L129" s="42">
        <v>475</v>
      </c>
      <c r="M129" s="22">
        <f>IFERROR((Abril81168913141516[[#This Row],[m2]]*100)/Abril81168913141516[[#This Row],[m1]],"N.A")</f>
        <v>95</v>
      </c>
      <c r="N129" s="42">
        <v>3.2</v>
      </c>
      <c r="O129" s="42">
        <f>IFERROR(100-Abril81168913141516[[#This Row],[% Durab.]],"N.A")</f>
        <v>5</v>
      </c>
      <c r="P129" s="42" t="s">
        <v>120</v>
      </c>
      <c r="Q129" s="42" t="s">
        <v>120</v>
      </c>
      <c r="R129" s="42" t="s">
        <v>120</v>
      </c>
      <c r="S129" s="42" t="s">
        <v>120</v>
      </c>
      <c r="T129" s="42" t="s">
        <v>120</v>
      </c>
      <c r="U129" s="42" t="str">
        <f>IFERROR(100-Abril81168913141516[[#This Row],[10,00]]-Abril81168913141516[[#This Row],[12,00]]-Abril81168913141516[[#This Row],[14,00]]-Abril81168913141516[[#This Row],[16,00]],"N.A.")</f>
        <v>N.A.</v>
      </c>
      <c r="V129" s="42" t="s">
        <v>125</v>
      </c>
      <c r="W129" s="42" t="s">
        <v>126</v>
      </c>
      <c r="X129" s="42"/>
      <c r="Y129" s="42"/>
    </row>
    <row r="130" spans="1:25" ht="15" customHeight="1">
      <c r="A130" s="41">
        <v>131</v>
      </c>
      <c r="B130" s="43">
        <v>45601</v>
      </c>
      <c r="C130" s="44">
        <v>0.20833333333333334</v>
      </c>
      <c r="D130" s="42" t="s">
        <v>73</v>
      </c>
      <c r="E130" s="42" t="s">
        <v>79</v>
      </c>
      <c r="F130" s="42">
        <v>200105</v>
      </c>
      <c r="G130" s="45" t="str">
        <f>+VLOOKUP(Abril81168913141516[[#This Row],[Código]],Tabla1[#All],2,FALSE)</f>
        <v>C.LACTANCIA PRIMERIZAS.</v>
      </c>
      <c r="H130" s="42">
        <v>19612</v>
      </c>
      <c r="I130" s="42">
        <v>13</v>
      </c>
      <c r="J130" s="42">
        <v>10</v>
      </c>
      <c r="K130" s="9" t="s">
        <v>120</v>
      </c>
      <c r="L130" s="42" t="s">
        <v>120</v>
      </c>
      <c r="M130" s="9" t="s">
        <v>120</v>
      </c>
      <c r="N130" s="42" t="s">
        <v>120</v>
      </c>
      <c r="O130" s="42" t="s">
        <v>120</v>
      </c>
      <c r="P130" s="42" t="s">
        <v>122</v>
      </c>
      <c r="Q130" s="42">
        <v>0.08</v>
      </c>
      <c r="R130" s="42">
        <v>0.52</v>
      </c>
      <c r="S130" s="42">
        <v>4.62</v>
      </c>
      <c r="T130" s="42">
        <v>4.32</v>
      </c>
      <c r="U130" s="42">
        <f>IFERROR(100-Abril81168913141516[[#This Row],[10,00]]-Abril81168913141516[[#This Row],[12,00]]-Abril81168913141516[[#This Row],[14,00]]-Abril81168913141516[[#This Row],[16,00]],"N.A.")</f>
        <v>90.460000000000008</v>
      </c>
      <c r="V130" s="42" t="s">
        <v>137</v>
      </c>
      <c r="W130" s="42" t="s">
        <v>126</v>
      </c>
      <c r="X130" s="42"/>
      <c r="Y130" s="42"/>
    </row>
    <row r="131" spans="1:25" ht="15" customHeight="1">
      <c r="A131" s="41">
        <v>132</v>
      </c>
      <c r="B131" s="43">
        <v>45601</v>
      </c>
      <c r="C131" s="44">
        <v>0.2638888888888889</v>
      </c>
      <c r="D131" s="42" t="s">
        <v>81</v>
      </c>
      <c r="E131" s="42" t="s">
        <v>77</v>
      </c>
      <c r="F131" s="42">
        <v>200543</v>
      </c>
      <c r="G131" s="45" t="str">
        <f>+VLOOKUP(Abril81168913141516[[#This Row],[Código]],Tabla1[#All],2,FALSE)</f>
        <v xml:space="preserve">C.ENGORDE ESP VR. </v>
      </c>
      <c r="H131" s="42">
        <v>19613</v>
      </c>
      <c r="I131" s="42">
        <v>54</v>
      </c>
      <c r="J131" s="42">
        <v>45</v>
      </c>
      <c r="K131" s="9">
        <v>500</v>
      </c>
      <c r="L131" s="42">
        <v>458</v>
      </c>
      <c r="M131" s="22">
        <f>IFERROR((Abril81168913141516[[#This Row],[m2]]*100)/Abril81168913141516[[#This Row],[m1]],"N.A")</f>
        <v>91.6</v>
      </c>
      <c r="N131" s="42">
        <v>3</v>
      </c>
      <c r="O131" s="42">
        <f>IFERROR(100-Abril81168913141516[[#This Row],[% Durab.]],"N.A")</f>
        <v>8.4000000000000057</v>
      </c>
      <c r="P131" s="42" t="s">
        <v>120</v>
      </c>
      <c r="Q131" s="42" t="s">
        <v>120</v>
      </c>
      <c r="R131" s="42" t="s">
        <v>120</v>
      </c>
      <c r="S131" s="42" t="s">
        <v>120</v>
      </c>
      <c r="T131" s="42" t="s">
        <v>120</v>
      </c>
      <c r="U131" s="42" t="str">
        <f>IFERROR(100-Abril81168913141516[[#This Row],[10,00]]-Abril81168913141516[[#This Row],[12,00]]-Abril81168913141516[[#This Row],[14,00]]-Abril81168913141516[[#This Row],[16,00]],"N.A.")</f>
        <v>N.A.</v>
      </c>
      <c r="V131" s="42" t="s">
        <v>125</v>
      </c>
      <c r="W131" s="42" t="s">
        <v>126</v>
      </c>
      <c r="X131" s="42"/>
      <c r="Y131" s="42"/>
    </row>
    <row r="132" spans="1:25" ht="15" customHeight="1">
      <c r="A132" s="41">
        <v>133</v>
      </c>
      <c r="B132" s="43">
        <v>45601</v>
      </c>
      <c r="C132" s="44">
        <v>0.2638888888888889</v>
      </c>
      <c r="D132" s="42" t="s">
        <v>81</v>
      </c>
      <c r="E132" s="42" t="s">
        <v>127</v>
      </c>
      <c r="F132" s="42">
        <v>200104</v>
      </c>
      <c r="G132" s="45" t="str">
        <f>+VLOOKUP(Abril81168913141516[[#This Row],[Código]],Tabla1[#All],2,FALSE)</f>
        <v>C. LACTANCIA PRIMERIZAS ESP P.</v>
      </c>
      <c r="H132" s="42">
        <v>19611</v>
      </c>
      <c r="I132" s="42">
        <v>50</v>
      </c>
      <c r="J132" s="42">
        <v>50</v>
      </c>
      <c r="K132" s="9">
        <v>500</v>
      </c>
      <c r="L132" s="42">
        <v>480</v>
      </c>
      <c r="M132" s="22">
        <f>IFERROR((Abril81168913141516[[#This Row],[m2]]*100)/Abril81168913141516[[#This Row],[m1]],"N.A")</f>
        <v>96</v>
      </c>
      <c r="N132" s="42">
        <v>3.1</v>
      </c>
      <c r="O132" s="42">
        <f>IFERROR(100-Abril81168913141516[[#This Row],[% Durab.]],"N.A")</f>
        <v>4</v>
      </c>
      <c r="P132" s="42" t="s">
        <v>120</v>
      </c>
      <c r="Q132" s="42" t="s">
        <v>120</v>
      </c>
      <c r="R132" s="42" t="s">
        <v>120</v>
      </c>
      <c r="S132" s="42" t="s">
        <v>120</v>
      </c>
      <c r="T132" s="42" t="s">
        <v>120</v>
      </c>
      <c r="U132" s="42" t="str">
        <f>IFERROR(100-Abril81168913141516[[#This Row],[10,00]]-Abril81168913141516[[#This Row],[12,00]]-Abril81168913141516[[#This Row],[14,00]]-Abril81168913141516[[#This Row],[16,00]],"N.A.")</f>
        <v>N.A.</v>
      </c>
      <c r="V132" s="42" t="s">
        <v>125</v>
      </c>
      <c r="W132" s="42" t="s">
        <v>126</v>
      </c>
      <c r="X132" s="42"/>
      <c r="Y132" s="42"/>
    </row>
    <row r="133" spans="1:25" ht="15" customHeight="1">
      <c r="A133" s="41">
        <v>134</v>
      </c>
      <c r="B133" s="43">
        <v>45601</v>
      </c>
      <c r="C133" s="44">
        <v>0.25</v>
      </c>
      <c r="D133" s="42" t="s">
        <v>73</v>
      </c>
      <c r="E133" s="42" t="s">
        <v>79</v>
      </c>
      <c r="F133" s="42">
        <v>200543</v>
      </c>
      <c r="G133" s="45" t="str">
        <f>+VLOOKUP(Abril81168913141516[[#This Row],[Código]],Tabla1[#All],2,FALSE)</f>
        <v xml:space="preserve">C.ENGORDE ESP VR. </v>
      </c>
      <c r="H133" s="42">
        <v>19613</v>
      </c>
      <c r="I133" s="42">
        <v>54</v>
      </c>
      <c r="J133" s="42">
        <v>50</v>
      </c>
      <c r="K133" s="9" t="s">
        <v>120</v>
      </c>
      <c r="L133" s="42" t="s">
        <v>120</v>
      </c>
      <c r="M133" s="9" t="s">
        <v>120</v>
      </c>
      <c r="N133" s="42" t="s">
        <v>120</v>
      </c>
      <c r="O133" s="42" t="s">
        <v>120</v>
      </c>
      <c r="P133" s="42" t="s">
        <v>122</v>
      </c>
      <c r="Q133" s="42">
        <v>0.24</v>
      </c>
      <c r="R133" s="42">
        <v>0.48</v>
      </c>
      <c r="S133" s="42">
        <v>3.12</v>
      </c>
      <c r="T133" s="42">
        <v>3.96</v>
      </c>
      <c r="U133" s="42">
        <f>IFERROR(100-Abril81168913141516[[#This Row],[10,00]]-Abril81168913141516[[#This Row],[12,00]]-Abril81168913141516[[#This Row],[14,00]]-Abril81168913141516[[#This Row],[16,00]],"N.A.")</f>
        <v>92.2</v>
      </c>
      <c r="V133" s="42" t="s">
        <v>137</v>
      </c>
      <c r="W133" s="42" t="s">
        <v>126</v>
      </c>
      <c r="X133" s="42"/>
      <c r="Y133" s="42"/>
    </row>
    <row r="134" spans="1:25" ht="15" customHeight="1">
      <c r="A134" s="41">
        <v>135</v>
      </c>
      <c r="B134" s="43">
        <v>45601</v>
      </c>
      <c r="C134" s="44">
        <v>0.29166666666666669</v>
      </c>
      <c r="D134" s="42" t="s">
        <v>73</v>
      </c>
      <c r="E134" s="42" t="s">
        <v>79</v>
      </c>
      <c r="F134" s="42">
        <v>200118</v>
      </c>
      <c r="G134" s="45" t="str">
        <f>+VLOOKUP(Abril81168913141516[[#This Row],[Código]],Tabla1[#All],2,FALSE)</f>
        <v>C. INICIACIÓN P. INMUNIDAD</v>
      </c>
      <c r="H134" s="42">
        <v>19617</v>
      </c>
      <c r="I134" s="42">
        <v>82</v>
      </c>
      <c r="J134" s="42">
        <v>10</v>
      </c>
      <c r="K134" s="9" t="s">
        <v>120</v>
      </c>
      <c r="L134" s="42" t="s">
        <v>120</v>
      </c>
      <c r="M134" s="9" t="s">
        <v>120</v>
      </c>
      <c r="N134" s="42" t="s">
        <v>120</v>
      </c>
      <c r="O134" s="42" t="s">
        <v>120</v>
      </c>
      <c r="P134" s="42" t="s">
        <v>122</v>
      </c>
      <c r="Q134" s="42">
        <v>0.12</v>
      </c>
      <c r="R134" s="42">
        <v>0.46</v>
      </c>
      <c r="S134" s="42">
        <v>3.58</v>
      </c>
      <c r="T134" s="42">
        <v>2.86</v>
      </c>
      <c r="U134" s="42">
        <f>IFERROR(100-Abril81168913141516[[#This Row],[10,00]]-Abril81168913141516[[#This Row],[12,00]]-Abril81168913141516[[#This Row],[14,00]]-Abril81168913141516[[#This Row],[16,00]],"N.A.")</f>
        <v>92.98</v>
      </c>
      <c r="V134" s="42" t="s">
        <v>137</v>
      </c>
      <c r="W134" s="42" t="s">
        <v>126</v>
      </c>
      <c r="X134" s="42"/>
      <c r="Y134" s="42"/>
    </row>
    <row r="135" spans="1:25" ht="15" customHeight="1">
      <c r="A135" s="41">
        <v>136</v>
      </c>
      <c r="B135" s="43">
        <v>45601</v>
      </c>
      <c r="C135" s="44">
        <v>0.3576388888888889</v>
      </c>
      <c r="D135" s="42" t="s">
        <v>81</v>
      </c>
      <c r="E135" s="42" t="s">
        <v>77</v>
      </c>
      <c r="F135" s="42">
        <v>200543</v>
      </c>
      <c r="G135" s="45" t="str">
        <f>+VLOOKUP(Abril81168913141516[[#This Row],[Código]],Tabla1[#All],2,FALSE)</f>
        <v xml:space="preserve">C.ENGORDE ESP VR. </v>
      </c>
      <c r="H135" s="42">
        <v>19613</v>
      </c>
      <c r="I135" s="42">
        <v>54</v>
      </c>
      <c r="J135" s="42">
        <v>50</v>
      </c>
      <c r="K135" s="9">
        <v>500</v>
      </c>
      <c r="L135" s="42">
        <v>450</v>
      </c>
      <c r="M135" s="22">
        <f>IFERROR((Abril81168913141516[[#This Row],[m2]]*100)/Abril81168913141516[[#This Row],[m1]],"N.A")</f>
        <v>90</v>
      </c>
      <c r="N135" s="42">
        <v>3</v>
      </c>
      <c r="O135" s="42">
        <f>IFERROR(100-Abril81168913141516[[#This Row],[% Durab.]],"N.A")</f>
        <v>10</v>
      </c>
      <c r="P135" s="42" t="s">
        <v>120</v>
      </c>
      <c r="Q135" s="42" t="s">
        <v>120</v>
      </c>
      <c r="R135" s="42" t="s">
        <v>120</v>
      </c>
      <c r="S135" s="42" t="s">
        <v>120</v>
      </c>
      <c r="T135" s="42" t="s">
        <v>120</v>
      </c>
      <c r="U135" s="42" t="str">
        <f>IFERROR(100-Abril81168913141516[[#This Row],[10,00]]-Abril81168913141516[[#This Row],[12,00]]-Abril81168913141516[[#This Row],[14,00]]-Abril81168913141516[[#This Row],[16,00]],"N.A.")</f>
        <v>N.A.</v>
      </c>
      <c r="V135" s="42" t="s">
        <v>121</v>
      </c>
      <c r="W135" s="42" t="s">
        <v>118</v>
      </c>
      <c r="X135" s="42"/>
      <c r="Y135" s="42"/>
    </row>
    <row r="136" spans="1:25" ht="15" customHeight="1">
      <c r="A136" s="41">
        <v>137</v>
      </c>
      <c r="B136" s="43">
        <v>45601</v>
      </c>
      <c r="C136" s="44">
        <v>0.3576388888888889</v>
      </c>
      <c r="D136" s="42" t="s">
        <v>81</v>
      </c>
      <c r="E136" s="42" t="s">
        <v>127</v>
      </c>
      <c r="F136" s="42">
        <v>200105</v>
      </c>
      <c r="G136" s="45" t="str">
        <f>+VLOOKUP(Abril81168913141516[[#This Row],[Código]],Tabla1[#All],2,FALSE)</f>
        <v>C.LACTANCIA PRIMERIZAS.</v>
      </c>
      <c r="H136" s="42">
        <v>19612</v>
      </c>
      <c r="I136" s="42">
        <v>13</v>
      </c>
      <c r="J136" s="42">
        <v>9</v>
      </c>
      <c r="K136" s="9">
        <v>500</v>
      </c>
      <c r="L136" s="42">
        <v>480</v>
      </c>
      <c r="M136" s="22">
        <f>IFERROR((Abril81168913141516[[#This Row],[m2]]*100)/Abril81168913141516[[#This Row],[m1]],"N.A")</f>
        <v>96</v>
      </c>
      <c r="N136" s="42">
        <v>3</v>
      </c>
      <c r="O136" s="42">
        <f>IFERROR(100-Abril81168913141516[[#This Row],[% Durab.]],"N.A")</f>
        <v>4</v>
      </c>
      <c r="P136" s="42" t="s">
        <v>120</v>
      </c>
      <c r="Q136" s="42" t="s">
        <v>120</v>
      </c>
      <c r="R136" s="42" t="s">
        <v>120</v>
      </c>
      <c r="S136" s="42" t="s">
        <v>120</v>
      </c>
      <c r="T136" s="42" t="s">
        <v>120</v>
      </c>
      <c r="U136" s="42" t="str">
        <f>IFERROR(100-Abril81168913141516[[#This Row],[10,00]]-Abril81168913141516[[#This Row],[12,00]]-Abril81168913141516[[#This Row],[14,00]]-Abril81168913141516[[#This Row],[16,00]],"N.A.")</f>
        <v>N.A.</v>
      </c>
      <c r="V136" s="42" t="s">
        <v>121</v>
      </c>
      <c r="W136" s="42" t="s">
        <v>118</v>
      </c>
      <c r="X136" s="42"/>
      <c r="Y136" s="42"/>
    </row>
    <row r="137" spans="1:25" ht="15" customHeight="1">
      <c r="A137" s="41">
        <v>138</v>
      </c>
      <c r="B137" s="43">
        <v>45601</v>
      </c>
      <c r="C137" s="44">
        <v>0.37152777777777779</v>
      </c>
      <c r="D137" s="42" t="s">
        <v>139</v>
      </c>
      <c r="E137" s="42" t="s">
        <v>117</v>
      </c>
      <c r="F137" s="42">
        <v>200543</v>
      </c>
      <c r="G137" s="45" t="str">
        <f>+VLOOKUP(Abril81168913141516[[#This Row],[Código]],Tabla1[#All],2,FALSE)</f>
        <v xml:space="preserve">C.ENGORDE ESP VR. </v>
      </c>
      <c r="H137" s="42">
        <v>19585</v>
      </c>
      <c r="I137" s="42">
        <v>41</v>
      </c>
      <c r="J137" s="42">
        <v>38</v>
      </c>
      <c r="K137" s="9" t="s">
        <v>120</v>
      </c>
      <c r="L137" s="42" t="s">
        <v>120</v>
      </c>
      <c r="M137" s="9" t="s">
        <v>120</v>
      </c>
      <c r="N137" s="42" t="s">
        <v>120</v>
      </c>
      <c r="O137" s="42" t="s">
        <v>120</v>
      </c>
      <c r="P137" s="42" t="s">
        <v>122</v>
      </c>
      <c r="Q137" s="42">
        <v>0.28000000000000003</v>
      </c>
      <c r="R137" s="42">
        <v>0.56000000000000005</v>
      </c>
      <c r="S137" s="42">
        <v>4.08</v>
      </c>
      <c r="T137" s="42">
        <v>4.5999999999999996</v>
      </c>
      <c r="U137" s="42">
        <f>IFERROR(100-Abril81168913141516[[#This Row],[10,00]]-Abril81168913141516[[#This Row],[12,00]]-Abril81168913141516[[#This Row],[14,00]]-Abril81168913141516[[#This Row],[16,00]],"N.A.")</f>
        <v>90.48</v>
      </c>
      <c r="V137" s="42" t="s">
        <v>132</v>
      </c>
      <c r="W137" s="42" t="s">
        <v>118</v>
      </c>
      <c r="X137" s="42"/>
      <c r="Y137" s="42"/>
    </row>
    <row r="138" spans="1:25" ht="15" customHeight="1">
      <c r="A138" s="41">
        <v>139</v>
      </c>
      <c r="B138" s="43">
        <v>45601</v>
      </c>
      <c r="C138" s="44">
        <v>0.4513888888888889</v>
      </c>
      <c r="D138" s="42" t="s">
        <v>139</v>
      </c>
      <c r="E138" s="42" t="s">
        <v>79</v>
      </c>
      <c r="F138" s="42">
        <v>200118</v>
      </c>
      <c r="G138" s="45" t="str">
        <f>+VLOOKUP(Abril81168913141516[[#This Row],[Código]],Tabla1[#All],2,FALSE)</f>
        <v>C. INICIACIÓN P. INMUNIDAD</v>
      </c>
      <c r="H138" s="42">
        <v>19617</v>
      </c>
      <c r="I138" s="42">
        <v>82</v>
      </c>
      <c r="J138" s="42">
        <v>16</v>
      </c>
      <c r="K138" s="9" t="s">
        <v>120</v>
      </c>
      <c r="L138" s="42" t="s">
        <v>120</v>
      </c>
      <c r="M138" s="9" t="s">
        <v>120</v>
      </c>
      <c r="N138" s="42" t="s">
        <v>120</v>
      </c>
      <c r="O138" s="42" t="s">
        <v>120</v>
      </c>
      <c r="P138" s="42" t="s">
        <v>122</v>
      </c>
      <c r="Q138" s="42">
        <v>0.96</v>
      </c>
      <c r="R138" s="42">
        <v>0.32</v>
      </c>
      <c r="S138" s="42">
        <v>2.48</v>
      </c>
      <c r="T138" s="42">
        <v>2.96</v>
      </c>
      <c r="U138" s="42">
        <f>IFERROR(100-Abril81168913141516[[#This Row],[10,00]]-Abril81168913141516[[#This Row],[12,00]]-Abril81168913141516[[#This Row],[14,00]]-Abril81168913141516[[#This Row],[16,00]],"N.A.")</f>
        <v>93.280000000000015</v>
      </c>
      <c r="V138" s="42" t="s">
        <v>132</v>
      </c>
      <c r="W138" s="42" t="s">
        <v>118</v>
      </c>
      <c r="X138" s="42"/>
      <c r="Y138" s="42"/>
    </row>
    <row r="139" spans="1:25" ht="15" customHeight="1">
      <c r="A139" s="41">
        <v>136</v>
      </c>
      <c r="B139" s="43">
        <v>45601</v>
      </c>
      <c r="C139" s="44">
        <v>0.4826388888888889</v>
      </c>
      <c r="D139" s="42" t="s">
        <v>81</v>
      </c>
      <c r="E139" s="42" t="s">
        <v>77</v>
      </c>
      <c r="F139" s="42">
        <v>200543</v>
      </c>
      <c r="G139" s="45" t="str">
        <f>+VLOOKUP(Abril81168913141516[[#This Row],[Código]],Tabla1[#All],2,FALSE)</f>
        <v xml:space="preserve">C.ENGORDE ESP VR. </v>
      </c>
      <c r="H139" s="42">
        <v>19585</v>
      </c>
      <c r="I139" s="42">
        <v>14</v>
      </c>
      <c r="J139" s="42">
        <v>10</v>
      </c>
      <c r="K139" s="9">
        <v>500</v>
      </c>
      <c r="L139" s="42">
        <v>456</v>
      </c>
      <c r="M139" s="22">
        <f>IFERROR((Abril81168913141516[[#This Row],[m2]]*100)/Abril81168913141516[[#This Row],[m1]],"N.A")</f>
        <v>91.2</v>
      </c>
      <c r="N139" s="42">
        <v>3</v>
      </c>
      <c r="O139" s="42">
        <f>IFERROR(100-Abril81168913141516[[#This Row],[% Durab.]],"N.A")</f>
        <v>8.7999999999999972</v>
      </c>
      <c r="P139" s="42" t="s">
        <v>120</v>
      </c>
      <c r="Q139" s="42" t="s">
        <v>120</v>
      </c>
      <c r="R139" s="42" t="s">
        <v>120</v>
      </c>
      <c r="S139" s="42" t="s">
        <v>120</v>
      </c>
      <c r="T139" s="42" t="s">
        <v>120</v>
      </c>
      <c r="U139" s="42" t="str">
        <f>IFERROR(100-Abril81168913141516[[#This Row],[10,00]]-Abril81168913141516[[#This Row],[12,00]]-Abril81168913141516[[#This Row],[14,00]]-Abril81168913141516[[#This Row],[16,00]],"N.A.")</f>
        <v>N.A.</v>
      </c>
      <c r="V139" s="42" t="s">
        <v>121</v>
      </c>
      <c r="W139" s="42" t="s">
        <v>118</v>
      </c>
      <c r="X139" s="42"/>
      <c r="Y139" s="42"/>
    </row>
    <row r="140" spans="1:25" ht="15" customHeight="1">
      <c r="A140" s="41">
        <v>141</v>
      </c>
      <c r="B140" s="43">
        <v>45601</v>
      </c>
      <c r="C140" s="44">
        <v>0.4826388888888889</v>
      </c>
      <c r="D140" s="42" t="s">
        <v>81</v>
      </c>
      <c r="E140" s="42" t="s">
        <v>127</v>
      </c>
      <c r="F140" s="42">
        <v>200118</v>
      </c>
      <c r="G140" s="45" t="str">
        <f>+VLOOKUP(Abril81168913141516[[#This Row],[Código]],Tabla1[#All],2,FALSE)</f>
        <v>C. INICIACIÓN P. INMUNIDAD</v>
      </c>
      <c r="H140" s="42">
        <v>19517</v>
      </c>
      <c r="I140" s="42">
        <v>82</v>
      </c>
      <c r="J140" s="42">
        <v>8</v>
      </c>
      <c r="K140" s="9">
        <v>500</v>
      </c>
      <c r="L140" s="42">
        <v>484</v>
      </c>
      <c r="M140" s="22">
        <f>IFERROR((Abril81168913141516[[#This Row],[m2]]*100)/Abril81168913141516[[#This Row],[m1]],"N.A")</f>
        <v>96.8</v>
      </c>
      <c r="N140" s="42">
        <v>3</v>
      </c>
      <c r="O140" s="42">
        <f>IFERROR(100-Abril81168913141516[[#This Row],[% Durab.]],"N.A")</f>
        <v>3.2000000000000028</v>
      </c>
      <c r="P140" s="42" t="s">
        <v>120</v>
      </c>
      <c r="Q140" s="42" t="s">
        <v>120</v>
      </c>
      <c r="R140" s="42" t="s">
        <v>120</v>
      </c>
      <c r="S140" s="42" t="s">
        <v>120</v>
      </c>
      <c r="T140" s="42" t="s">
        <v>120</v>
      </c>
      <c r="U140" s="42" t="str">
        <f>IFERROR(100-Abril81168913141516[[#This Row],[10,00]]-Abril81168913141516[[#This Row],[12,00]]-Abril81168913141516[[#This Row],[14,00]]-Abril81168913141516[[#This Row],[16,00]],"N.A.")</f>
        <v>N.A.</v>
      </c>
      <c r="V140" s="42" t="s">
        <v>121</v>
      </c>
      <c r="W140" s="42" t="s">
        <v>118</v>
      </c>
      <c r="X140" s="42"/>
      <c r="Y140" s="42"/>
    </row>
    <row r="141" spans="1:25" ht="15" customHeight="1">
      <c r="A141" s="41">
        <v>142</v>
      </c>
      <c r="B141" s="43">
        <v>45601</v>
      </c>
      <c r="C141" s="44">
        <v>0.49305555555555558</v>
      </c>
      <c r="D141" s="42" t="s">
        <v>73</v>
      </c>
      <c r="E141" s="42" t="s">
        <v>79</v>
      </c>
      <c r="F141" s="42">
        <v>200541</v>
      </c>
      <c r="G141" s="45" t="str">
        <f>+VLOOKUP(Abril81168913141516[[#This Row],[Código]],Tabla1[#All],2,FALSE)</f>
        <v>C. LEVANTE VR P.</v>
      </c>
      <c r="H141" s="42">
        <v>19616</v>
      </c>
      <c r="I141" s="42">
        <v>68</v>
      </c>
      <c r="J141" s="42">
        <v>4</v>
      </c>
      <c r="K141" s="9" t="s">
        <v>120</v>
      </c>
      <c r="L141" s="42" t="s">
        <v>120</v>
      </c>
      <c r="M141" s="9" t="s">
        <v>120</v>
      </c>
      <c r="N141" s="42" t="s">
        <v>120</v>
      </c>
      <c r="O141" s="42" t="s">
        <v>120</v>
      </c>
      <c r="P141" s="42" t="s">
        <v>122</v>
      </c>
      <c r="Q141" s="42">
        <v>0.56000000000000005</v>
      </c>
      <c r="R141" s="42">
        <v>0.36</v>
      </c>
      <c r="S141" s="42">
        <v>3.12</v>
      </c>
      <c r="T141" s="42">
        <v>3.68</v>
      </c>
      <c r="U141" s="42">
        <f>IFERROR(100-Abril81168913141516[[#This Row],[10,00]]-Abril81168913141516[[#This Row],[12,00]]-Abril81168913141516[[#This Row],[14,00]]-Abril81168913141516[[#This Row],[16,00]],"N.A.")</f>
        <v>92.279999999999987</v>
      </c>
      <c r="V141" s="42" t="s">
        <v>132</v>
      </c>
      <c r="W141" s="42" t="s">
        <v>133</v>
      </c>
      <c r="X141" s="42"/>
      <c r="Y141" s="42"/>
    </row>
    <row r="142" spans="1:25" ht="15" customHeight="1">
      <c r="A142" s="41">
        <v>143</v>
      </c>
      <c r="B142" s="43">
        <v>45601</v>
      </c>
      <c r="C142" s="44">
        <v>0.53472222222222221</v>
      </c>
      <c r="D142" s="42" t="s">
        <v>73</v>
      </c>
      <c r="E142" s="42" t="s">
        <v>79</v>
      </c>
      <c r="F142" s="42">
        <v>200541</v>
      </c>
      <c r="G142" s="45" t="str">
        <f>+VLOOKUP(Abril81168913141516[[#This Row],[Código]],Tabla1[#All],2,FALSE)</f>
        <v>C. LEVANTE VR P.</v>
      </c>
      <c r="H142" s="42">
        <v>19616</v>
      </c>
      <c r="I142" s="42">
        <v>68</v>
      </c>
      <c r="J142" s="42">
        <v>19</v>
      </c>
      <c r="K142" s="9" t="s">
        <v>120</v>
      </c>
      <c r="L142" s="42" t="s">
        <v>120</v>
      </c>
      <c r="M142" s="9" t="s">
        <v>120</v>
      </c>
      <c r="N142" s="42" t="s">
        <v>120</v>
      </c>
      <c r="O142" s="42" t="s">
        <v>120</v>
      </c>
      <c r="P142" s="42" t="s">
        <v>122</v>
      </c>
      <c r="Q142" s="42">
        <v>0.44</v>
      </c>
      <c r="R142" s="42">
        <v>0.44</v>
      </c>
      <c r="S142" s="42">
        <v>3.56</v>
      </c>
      <c r="T142" s="42">
        <v>3.88</v>
      </c>
      <c r="U142" s="42">
        <f>IFERROR(100-Abril81168913141516[[#This Row],[10,00]]-Abril81168913141516[[#This Row],[12,00]]-Abril81168913141516[[#This Row],[14,00]]-Abril81168913141516[[#This Row],[16,00]],"N.A.")</f>
        <v>91.68</v>
      </c>
      <c r="V142" s="42" t="s">
        <v>132</v>
      </c>
      <c r="W142" s="42" t="s">
        <v>133</v>
      </c>
      <c r="X142" s="42"/>
      <c r="Y142" s="42"/>
    </row>
    <row r="143" spans="1:25" ht="15" customHeight="1">
      <c r="A143" s="41">
        <v>144</v>
      </c>
      <c r="B143" s="43">
        <v>45601</v>
      </c>
      <c r="C143" s="44">
        <v>0.58333333333333337</v>
      </c>
      <c r="D143" s="42" t="s">
        <v>81</v>
      </c>
      <c r="E143" s="42" t="s">
        <v>77</v>
      </c>
      <c r="F143" s="42">
        <v>200541</v>
      </c>
      <c r="G143" s="45" t="str">
        <f>+VLOOKUP(Abril81168913141516[[#This Row],[Código]],Tabla1[#All],2,FALSE)</f>
        <v>C. LEVANTE VR P.</v>
      </c>
      <c r="H143" s="42">
        <v>19616</v>
      </c>
      <c r="I143" s="42">
        <v>68</v>
      </c>
      <c r="J143" s="42">
        <v>9</v>
      </c>
      <c r="K143" s="9">
        <v>500</v>
      </c>
      <c r="L143" s="42">
        <v>465</v>
      </c>
      <c r="M143" s="22">
        <f>IFERROR((Abril81168913141516[[#This Row],[m2]]*100)/Abril81168913141516[[#This Row],[m1]],"N.A")</f>
        <v>93</v>
      </c>
      <c r="N143" s="42">
        <v>3.2</v>
      </c>
      <c r="O143" s="42">
        <f>IFERROR(100-Abril81168913141516[[#This Row],[% Durab.]],"N.A")</f>
        <v>7</v>
      </c>
      <c r="P143" s="42" t="s">
        <v>120</v>
      </c>
      <c r="Q143" s="42" t="s">
        <v>120</v>
      </c>
      <c r="R143" s="42" t="s">
        <v>120</v>
      </c>
      <c r="S143" s="42" t="s">
        <v>120</v>
      </c>
      <c r="T143" s="42" t="s">
        <v>120</v>
      </c>
      <c r="U143" s="42" t="str">
        <f>IFERROR(100-Abril81168913141516[[#This Row],[10,00]]-Abril81168913141516[[#This Row],[12,00]]-Abril81168913141516[[#This Row],[14,00]]-Abril81168913141516[[#This Row],[16,00]],"N.A.")</f>
        <v>N.A.</v>
      </c>
      <c r="V143" s="42" t="s">
        <v>121</v>
      </c>
      <c r="W143" s="42" t="s">
        <v>118</v>
      </c>
      <c r="X143" s="42"/>
      <c r="Y143" s="42"/>
    </row>
    <row r="144" spans="1:25" ht="15" customHeight="1">
      <c r="A144" s="41">
        <v>145</v>
      </c>
      <c r="B144" s="43">
        <v>45601</v>
      </c>
      <c r="C144" s="44">
        <v>0.58333333333333337</v>
      </c>
      <c r="D144" s="42" t="s">
        <v>81</v>
      </c>
      <c r="E144" s="42" t="s">
        <v>127</v>
      </c>
      <c r="F144" s="42">
        <v>200118</v>
      </c>
      <c r="G144" s="45" t="str">
        <f>+VLOOKUP(Abril81168913141516[[#This Row],[Código]],Tabla1[#All],2,FALSE)</f>
        <v>C. INICIACIÓN P. INMUNIDAD</v>
      </c>
      <c r="H144" s="42">
        <v>19617</v>
      </c>
      <c r="I144" s="42">
        <v>82</v>
      </c>
      <c r="J144" s="42">
        <v>16</v>
      </c>
      <c r="K144" s="9">
        <v>500</v>
      </c>
      <c r="L144" s="42">
        <v>477</v>
      </c>
      <c r="M144" s="22">
        <f>IFERROR((Abril81168913141516[[#This Row],[m2]]*100)/Abril81168913141516[[#This Row],[m1]],"N.A")</f>
        <v>95.4</v>
      </c>
      <c r="N144" s="42">
        <v>3.4</v>
      </c>
      <c r="O144" s="42">
        <f>IFERROR(100-Abril81168913141516[[#This Row],[% Durab.]],"N.A")</f>
        <v>4.5999999999999943</v>
      </c>
      <c r="P144" s="42" t="s">
        <v>120</v>
      </c>
      <c r="Q144" s="42" t="s">
        <v>120</v>
      </c>
      <c r="R144" s="42" t="s">
        <v>120</v>
      </c>
      <c r="S144" s="42" t="s">
        <v>120</v>
      </c>
      <c r="T144" s="42" t="s">
        <v>120</v>
      </c>
      <c r="U144" s="42" t="str">
        <f>IFERROR(100-Abril81168913141516[[#This Row],[10,00]]-Abril81168913141516[[#This Row],[12,00]]-Abril81168913141516[[#This Row],[14,00]]-Abril81168913141516[[#This Row],[16,00]],"N.A.")</f>
        <v>N.A.</v>
      </c>
      <c r="V144" s="42" t="s">
        <v>121</v>
      </c>
      <c r="W144" s="42" t="s">
        <v>118</v>
      </c>
      <c r="X144" s="42"/>
      <c r="Y144" s="42"/>
    </row>
    <row r="145" spans="1:25" ht="15" customHeight="1">
      <c r="A145" s="41">
        <v>146</v>
      </c>
      <c r="B145" s="43">
        <v>45601</v>
      </c>
      <c r="C145" s="44">
        <v>0.59097222222222223</v>
      </c>
      <c r="D145" s="42" t="s">
        <v>139</v>
      </c>
      <c r="E145" s="42" t="s">
        <v>117</v>
      </c>
      <c r="F145" s="42">
        <v>200118</v>
      </c>
      <c r="G145" s="45" t="str">
        <f>+VLOOKUP(Abril81168913141516[[#This Row],[Código]],Tabla1[#All],2,FALSE)</f>
        <v>C. INICIACIÓN P. INMUNIDAD</v>
      </c>
      <c r="H145" s="42">
        <v>19617</v>
      </c>
      <c r="I145" s="42">
        <v>82</v>
      </c>
      <c r="J145" s="42">
        <v>44</v>
      </c>
      <c r="K145" s="9" t="s">
        <v>120</v>
      </c>
      <c r="L145" s="42" t="s">
        <v>120</v>
      </c>
      <c r="M145" s="9" t="s">
        <v>120</v>
      </c>
      <c r="N145" s="42" t="s">
        <v>120</v>
      </c>
      <c r="O145" s="42" t="s">
        <v>120</v>
      </c>
      <c r="P145" s="42" t="s">
        <v>122</v>
      </c>
      <c r="Q145" s="42">
        <v>0.96</v>
      </c>
      <c r="R145" s="42">
        <v>0.32</v>
      </c>
      <c r="S145" s="42">
        <v>2.08</v>
      </c>
      <c r="T145" s="42">
        <v>2.76</v>
      </c>
      <c r="U145" s="42">
        <f>IFERROR(100-Abril81168913141516[[#This Row],[10,00]]-Abril81168913141516[[#This Row],[12,00]]-Abril81168913141516[[#This Row],[14,00]]-Abril81168913141516[[#This Row],[16,00]],"N.A.")</f>
        <v>93.88000000000001</v>
      </c>
      <c r="V145" s="42" t="s">
        <v>132</v>
      </c>
      <c r="W145" s="42" t="s">
        <v>118</v>
      </c>
      <c r="X145" s="42"/>
      <c r="Y145" s="42"/>
    </row>
    <row r="146" spans="1:25" ht="15" customHeight="1">
      <c r="A146" s="41">
        <v>147</v>
      </c>
      <c r="B146" s="43">
        <v>45601</v>
      </c>
      <c r="C146" s="44">
        <v>0.68055555555555558</v>
      </c>
      <c r="D146" s="42" t="s">
        <v>73</v>
      </c>
      <c r="E146" s="42" t="s">
        <v>79</v>
      </c>
      <c r="F146" s="42">
        <v>200541</v>
      </c>
      <c r="G146" s="45" t="str">
        <f>+VLOOKUP(Abril81168913141516[[#This Row],[Código]],Tabla1[#All],2,FALSE)</f>
        <v>C. LEVANTE VR P.</v>
      </c>
      <c r="H146" s="42">
        <v>19616</v>
      </c>
      <c r="I146" s="42">
        <v>68</v>
      </c>
      <c r="J146" s="42">
        <v>38</v>
      </c>
      <c r="K146" s="9" t="s">
        <v>120</v>
      </c>
      <c r="L146" s="42" t="s">
        <v>120</v>
      </c>
      <c r="M146" s="9" t="s">
        <v>120</v>
      </c>
      <c r="N146" s="42" t="s">
        <v>120</v>
      </c>
      <c r="O146" s="42" t="s">
        <v>120</v>
      </c>
      <c r="P146" s="42" t="s">
        <v>122</v>
      </c>
      <c r="Q146" s="42">
        <v>0.32</v>
      </c>
      <c r="R146" s="42">
        <v>0.24</v>
      </c>
      <c r="S146" s="42">
        <v>3.16</v>
      </c>
      <c r="T146" s="42">
        <v>3.68</v>
      </c>
      <c r="U146" s="42">
        <f>IFERROR(100-Abril81168913141516[[#This Row],[10,00]]-Abril81168913141516[[#This Row],[12,00]]-Abril81168913141516[[#This Row],[14,00]]-Abril81168913141516[[#This Row],[16,00]],"N.A.")</f>
        <v>92.600000000000009</v>
      </c>
      <c r="V146" s="42" t="s">
        <v>134</v>
      </c>
      <c r="W146" s="42" t="s">
        <v>124</v>
      </c>
      <c r="X146" s="42"/>
      <c r="Y146" s="42"/>
    </row>
    <row r="147" spans="1:25" ht="15" customHeight="1">
      <c r="A147" s="41">
        <v>148</v>
      </c>
      <c r="B147" s="43">
        <v>45601</v>
      </c>
      <c r="C147" s="44">
        <v>0.69444444444444442</v>
      </c>
      <c r="D147" s="42" t="s">
        <v>81</v>
      </c>
      <c r="E147" s="42" t="s">
        <v>77</v>
      </c>
      <c r="F147" s="42">
        <v>200541</v>
      </c>
      <c r="G147" s="45" t="str">
        <f>+VLOOKUP(Abril81168913141516[[#This Row],[Código]],Tabla1[#All],2,FALSE)</f>
        <v>C. LEVANTE VR P.</v>
      </c>
      <c r="H147" s="42">
        <v>19616</v>
      </c>
      <c r="I147" s="42">
        <v>68</v>
      </c>
      <c r="J147" s="42">
        <v>38</v>
      </c>
      <c r="K147" s="9">
        <v>500</v>
      </c>
      <c r="L147" s="42">
        <v>467</v>
      </c>
      <c r="M147" s="22">
        <f>IFERROR((Abril81168913141516[[#This Row],[m2]]*100)/Abril81168913141516[[#This Row],[m1]],"N.A")</f>
        <v>93.4</v>
      </c>
      <c r="N147" s="42">
        <v>3</v>
      </c>
      <c r="O147" s="42">
        <f>IFERROR(100-Abril81168913141516[[#This Row],[% Durab.]],"N.A")</f>
        <v>6.5999999999999943</v>
      </c>
      <c r="P147" s="42" t="s">
        <v>120</v>
      </c>
      <c r="Q147" s="42" t="s">
        <v>120</v>
      </c>
      <c r="R147" s="42" t="s">
        <v>120</v>
      </c>
      <c r="S147" s="42" t="s">
        <v>120</v>
      </c>
      <c r="T147" s="42" t="s">
        <v>120</v>
      </c>
      <c r="U147" s="42" t="str">
        <f>IFERROR(100-Abril81168913141516[[#This Row],[10,00]]-Abril81168913141516[[#This Row],[12,00]]-Abril81168913141516[[#This Row],[14,00]]-Abril81168913141516[[#This Row],[16,00]],"N.A.")</f>
        <v>N.A.</v>
      </c>
      <c r="V147" s="42" t="s">
        <v>140</v>
      </c>
      <c r="W147" s="42" t="s">
        <v>124</v>
      </c>
      <c r="X147" s="42"/>
      <c r="Y147" s="42"/>
    </row>
    <row r="148" spans="1:25" ht="15" customHeight="1">
      <c r="A148" s="41">
        <v>149</v>
      </c>
      <c r="B148" s="43">
        <v>45601</v>
      </c>
      <c r="C148" s="44">
        <v>0.69444444444444442</v>
      </c>
      <c r="D148" s="42" t="s">
        <v>81</v>
      </c>
      <c r="E148" s="42" t="s">
        <v>127</v>
      </c>
      <c r="F148" s="42">
        <v>200118</v>
      </c>
      <c r="G148" s="45" t="str">
        <f>+VLOOKUP(Abril81168913141516[[#This Row],[Código]],Tabla1[#All],2,FALSE)</f>
        <v>C. INICIACIÓN P. INMUNIDAD</v>
      </c>
      <c r="H148" s="42">
        <v>19617</v>
      </c>
      <c r="I148" s="42">
        <v>82</v>
      </c>
      <c r="J148" s="42">
        <v>34</v>
      </c>
      <c r="K148" s="9">
        <v>500</v>
      </c>
      <c r="L148" s="42">
        <v>459</v>
      </c>
      <c r="M148" s="22">
        <f>IFERROR((Abril81168913141516[[#This Row],[m2]]*100)/Abril81168913141516[[#This Row],[m1]],"N.A")</f>
        <v>91.8</v>
      </c>
      <c r="N148" s="42">
        <v>3</v>
      </c>
      <c r="O148" s="42">
        <f>IFERROR(100-Abril81168913141516[[#This Row],[% Durab.]],"N.A")</f>
        <v>8.2000000000000028</v>
      </c>
      <c r="P148" s="42" t="s">
        <v>120</v>
      </c>
      <c r="Q148" s="42" t="s">
        <v>120</v>
      </c>
      <c r="R148" s="42" t="s">
        <v>120</v>
      </c>
      <c r="S148" s="42" t="s">
        <v>120</v>
      </c>
      <c r="T148" s="42" t="s">
        <v>120</v>
      </c>
      <c r="U148" s="42" t="str">
        <f>IFERROR(100-Abril81168913141516[[#This Row],[10,00]]-Abril81168913141516[[#This Row],[12,00]]-Abril81168913141516[[#This Row],[14,00]]-Abril81168913141516[[#This Row],[16,00]],"N.A.")</f>
        <v>N.A.</v>
      </c>
      <c r="V148" s="42" t="s">
        <v>140</v>
      </c>
      <c r="W148" s="42" t="s">
        <v>124</v>
      </c>
      <c r="X148" s="42"/>
      <c r="Y148" s="42"/>
    </row>
    <row r="149" spans="1:25" ht="15" customHeight="1">
      <c r="A149" s="41">
        <v>150</v>
      </c>
      <c r="B149" s="43">
        <v>45601</v>
      </c>
      <c r="C149" s="44">
        <v>0.73958333333333337</v>
      </c>
      <c r="D149" s="42" t="s">
        <v>139</v>
      </c>
      <c r="E149" s="42" t="s">
        <v>79</v>
      </c>
      <c r="F149" s="42">
        <v>200541</v>
      </c>
      <c r="G149" s="45" t="str">
        <f>+VLOOKUP(Abril81168913141516[[#This Row],[Código]],Tabla1[#All],2,FALSE)</f>
        <v>C. LEVANTE VR P.</v>
      </c>
      <c r="H149" s="42">
        <v>19616</v>
      </c>
      <c r="I149" s="42">
        <v>68</v>
      </c>
      <c r="J149" s="42">
        <v>40</v>
      </c>
      <c r="K149" s="9" t="s">
        <v>120</v>
      </c>
      <c r="L149" s="42" t="s">
        <v>120</v>
      </c>
      <c r="M149" s="9" t="s">
        <v>120</v>
      </c>
      <c r="N149" s="42" t="s">
        <v>120</v>
      </c>
      <c r="O149" s="42" t="s">
        <v>120</v>
      </c>
      <c r="P149" s="42" t="s">
        <v>122</v>
      </c>
      <c r="Q149" s="42">
        <v>0.32</v>
      </c>
      <c r="R149" s="42">
        <v>0.36</v>
      </c>
      <c r="S149" s="42">
        <v>3.2</v>
      </c>
      <c r="T149" s="42">
        <v>4.12</v>
      </c>
      <c r="U149" s="42">
        <f>IFERROR(100-Abril81168913141516[[#This Row],[10,00]]-Abril81168913141516[[#This Row],[12,00]]-Abril81168913141516[[#This Row],[14,00]]-Abril81168913141516[[#This Row],[16,00]],"N.A.")</f>
        <v>92</v>
      </c>
      <c r="V149" s="42" t="s">
        <v>134</v>
      </c>
      <c r="W149" s="42" t="s">
        <v>124</v>
      </c>
      <c r="X149" s="42"/>
      <c r="Y149" s="42"/>
    </row>
    <row r="150" spans="1:25" ht="15" customHeight="1">
      <c r="A150" s="41">
        <v>151</v>
      </c>
      <c r="B150" s="43">
        <v>45601</v>
      </c>
      <c r="C150" s="44">
        <v>0.78125</v>
      </c>
      <c r="D150" s="42" t="s">
        <v>139</v>
      </c>
      <c r="E150" s="42" t="s">
        <v>79</v>
      </c>
      <c r="F150" s="42">
        <v>200118</v>
      </c>
      <c r="G150" s="45" t="str">
        <f>+VLOOKUP(Abril81168913141516[[#This Row],[Código]],Tabla1[#All],2,FALSE)</f>
        <v>C. INICIACIÓN P. INMUNIDAD</v>
      </c>
      <c r="H150" s="42">
        <v>19617</v>
      </c>
      <c r="I150" s="42">
        <v>82</v>
      </c>
      <c r="J150" s="42">
        <v>69</v>
      </c>
      <c r="K150" s="9" t="s">
        <v>120</v>
      </c>
      <c r="L150" s="42" t="s">
        <v>120</v>
      </c>
      <c r="M150" s="9" t="s">
        <v>120</v>
      </c>
      <c r="N150" s="42" t="s">
        <v>120</v>
      </c>
      <c r="O150" s="42" t="s">
        <v>120</v>
      </c>
      <c r="P150" s="42" t="s">
        <v>122</v>
      </c>
      <c r="Q150" s="42">
        <v>0.64</v>
      </c>
      <c r="R150" s="42">
        <v>0.28000000000000003</v>
      </c>
      <c r="S150" s="42">
        <v>2.16</v>
      </c>
      <c r="T150" s="42">
        <v>2.96</v>
      </c>
      <c r="U150" s="42">
        <f>IFERROR(100-Abril81168913141516[[#This Row],[10,00]]-Abril81168913141516[[#This Row],[12,00]]-Abril81168913141516[[#This Row],[14,00]]-Abril81168913141516[[#This Row],[16,00]],"N.A.")</f>
        <v>93.960000000000008</v>
      </c>
      <c r="V150" s="42" t="s">
        <v>134</v>
      </c>
      <c r="W150" s="42" t="s">
        <v>124</v>
      </c>
      <c r="X150" s="42"/>
      <c r="Y150" s="42"/>
    </row>
    <row r="151" spans="1:25" ht="15" customHeight="1">
      <c r="A151" s="41">
        <v>152</v>
      </c>
      <c r="B151" s="43">
        <v>45601</v>
      </c>
      <c r="C151" s="44">
        <v>0.82499999999999996</v>
      </c>
      <c r="D151" s="42" t="s">
        <v>81</v>
      </c>
      <c r="E151" s="42" t="s">
        <v>77</v>
      </c>
      <c r="F151" s="42">
        <v>200541</v>
      </c>
      <c r="G151" s="45" t="str">
        <f>+VLOOKUP(Abril81168913141516[[#This Row],[Código]],Tabla1[#All],2,FALSE)</f>
        <v>C. LEVANTE VR P.</v>
      </c>
      <c r="H151" s="42">
        <v>19616</v>
      </c>
      <c r="I151" s="42">
        <v>68</v>
      </c>
      <c r="J151" s="42">
        <v>50</v>
      </c>
      <c r="K151" s="9">
        <v>500</v>
      </c>
      <c r="L151" s="42">
        <v>458</v>
      </c>
      <c r="M151" s="22">
        <f>IFERROR((Abril81168913141516[[#This Row],[m2]]*100)/Abril81168913141516[[#This Row],[m1]],"N.A")</f>
        <v>91.6</v>
      </c>
      <c r="N151" s="42">
        <v>3</v>
      </c>
      <c r="O151" s="42">
        <f>IFERROR(100-Abril81168913141516[[#This Row],[% Durab.]],"N.A")</f>
        <v>8.4000000000000057</v>
      </c>
      <c r="P151" s="42" t="s">
        <v>120</v>
      </c>
      <c r="Q151" s="42" t="s">
        <v>120</v>
      </c>
      <c r="R151" s="42" t="s">
        <v>120</v>
      </c>
      <c r="S151" s="42" t="s">
        <v>120</v>
      </c>
      <c r="T151" s="42" t="s">
        <v>120</v>
      </c>
      <c r="U151" s="42" t="str">
        <f>IFERROR(100-Abril81168913141516[[#This Row],[10,00]]-Abril81168913141516[[#This Row],[12,00]]-Abril81168913141516[[#This Row],[14,00]]-Abril81168913141516[[#This Row],[16,00]],"N.A.")</f>
        <v>N.A.</v>
      </c>
      <c r="V151" s="42" t="s">
        <v>134</v>
      </c>
      <c r="W151" s="42" t="s">
        <v>124</v>
      </c>
      <c r="X151" s="42"/>
      <c r="Y151" s="42"/>
    </row>
    <row r="152" spans="1:25" ht="15" customHeight="1">
      <c r="A152" s="41">
        <v>153</v>
      </c>
      <c r="B152" s="43">
        <v>45601</v>
      </c>
      <c r="C152" s="44">
        <v>0.82499999999999996</v>
      </c>
      <c r="D152" s="42" t="s">
        <v>81</v>
      </c>
      <c r="E152" s="42" t="s">
        <v>127</v>
      </c>
      <c r="F152" s="42">
        <v>200118</v>
      </c>
      <c r="G152" s="45" t="str">
        <f>+VLOOKUP(Abril81168913141516[[#This Row],[Código]],Tabla1[#All],2,FALSE)</f>
        <v>C. INICIACIÓN P. INMUNIDAD</v>
      </c>
      <c r="H152" s="42">
        <v>19617</v>
      </c>
      <c r="I152" s="42">
        <v>82</v>
      </c>
      <c r="J152" s="42">
        <v>55</v>
      </c>
      <c r="K152" s="9">
        <v>500</v>
      </c>
      <c r="L152" s="42">
        <v>483</v>
      </c>
      <c r="M152" s="22">
        <f>IFERROR((Abril81168913141516[[#This Row],[m2]]*100)/Abril81168913141516[[#This Row],[m1]],"N.A")</f>
        <v>96.6</v>
      </c>
      <c r="N152" s="42">
        <v>3</v>
      </c>
      <c r="O152" s="42">
        <f>IFERROR(100-Abril81168913141516[[#This Row],[% Durab.]],"N.A")</f>
        <v>3.4000000000000057</v>
      </c>
      <c r="P152" s="42" t="s">
        <v>120</v>
      </c>
      <c r="Q152" s="42" t="s">
        <v>120</v>
      </c>
      <c r="R152" s="42" t="s">
        <v>120</v>
      </c>
      <c r="S152" s="42" t="s">
        <v>120</v>
      </c>
      <c r="T152" s="42" t="s">
        <v>120</v>
      </c>
      <c r="U152" s="42" t="str">
        <f>IFERROR(100-Abril81168913141516[[#This Row],[10,00]]-Abril81168913141516[[#This Row],[12,00]]-Abril81168913141516[[#This Row],[14,00]]-Abril81168913141516[[#This Row],[16,00]],"N.A.")</f>
        <v>N.A.</v>
      </c>
      <c r="V152" s="42" t="s">
        <v>134</v>
      </c>
      <c r="W152" s="42" t="s">
        <v>124</v>
      </c>
      <c r="X152" s="42"/>
      <c r="Y152" s="42"/>
    </row>
    <row r="153" spans="1:25" ht="15" customHeight="1">
      <c r="A153" s="41">
        <v>154</v>
      </c>
      <c r="B153" s="43">
        <v>45601</v>
      </c>
      <c r="C153" s="44">
        <v>0.89930555555555558</v>
      </c>
      <c r="D153" s="42" t="s">
        <v>73</v>
      </c>
      <c r="E153" s="42" t="s">
        <v>79</v>
      </c>
      <c r="F153" s="42">
        <v>200541</v>
      </c>
      <c r="G153" s="45" t="str">
        <f>+VLOOKUP(Abril81168913141516[[#This Row],[Código]],Tabla1[#All],2,FALSE)</f>
        <v>C. LEVANTE VR P.</v>
      </c>
      <c r="H153" s="42">
        <v>19616</v>
      </c>
      <c r="I153" s="42">
        <v>68</v>
      </c>
      <c r="J153" s="42">
        <v>65</v>
      </c>
      <c r="K153" s="9" t="s">
        <v>120</v>
      </c>
      <c r="L153" s="42" t="s">
        <v>120</v>
      </c>
      <c r="M153" s="9" t="s">
        <v>120</v>
      </c>
      <c r="N153" s="42" t="s">
        <v>120</v>
      </c>
      <c r="O153" s="42" t="s">
        <v>120</v>
      </c>
      <c r="P153" s="42">
        <v>3</v>
      </c>
      <c r="Q153" s="42">
        <v>0.52</v>
      </c>
      <c r="R153" s="42">
        <v>0.4</v>
      </c>
      <c r="S153" s="42">
        <v>3.24</v>
      </c>
      <c r="T153" s="42">
        <v>4.12</v>
      </c>
      <c r="U153" s="42">
        <f>IFERROR(100-Abril81168913141516[[#This Row],[10,00]]-Abril81168913141516[[#This Row],[12,00]]-Abril81168913141516[[#This Row],[14,00]]-Abril81168913141516[[#This Row],[16,00]],"N.A.")</f>
        <v>91.72</v>
      </c>
      <c r="V153" s="42" t="s">
        <v>123</v>
      </c>
      <c r="W153" s="42" t="s">
        <v>124</v>
      </c>
      <c r="X153" s="42"/>
      <c r="Y153" s="42"/>
    </row>
    <row r="154" spans="1:25" ht="15" customHeight="1">
      <c r="A154" s="41">
        <v>155</v>
      </c>
      <c r="B154" s="43">
        <v>45601</v>
      </c>
      <c r="C154" s="44">
        <v>0.92708333333333337</v>
      </c>
      <c r="D154" s="42" t="s">
        <v>81</v>
      </c>
      <c r="E154" s="42" t="s">
        <v>77</v>
      </c>
      <c r="F154" s="42">
        <v>200541</v>
      </c>
      <c r="G154" s="45" t="str">
        <f>+VLOOKUP(Abril81168913141516[[#This Row],[Código]],Tabla1[#All],2,FALSE)</f>
        <v>C. LEVANTE VR P.</v>
      </c>
      <c r="H154" s="42">
        <v>19616</v>
      </c>
      <c r="I154" s="42">
        <v>68</v>
      </c>
      <c r="J154" s="42">
        <v>62</v>
      </c>
      <c r="K154" s="9">
        <v>500</v>
      </c>
      <c r="L154" s="42">
        <v>460</v>
      </c>
      <c r="M154" s="22">
        <f>IFERROR((Abril81168913141516[[#This Row],[m2]]*100)/Abril81168913141516[[#This Row],[m1]],"N.A")</f>
        <v>92</v>
      </c>
      <c r="N154" s="42">
        <v>3.1</v>
      </c>
      <c r="O154" s="42">
        <f>IFERROR(100-Abril81168913141516[[#This Row],[% Durab.]],"N.A")</f>
        <v>8</v>
      </c>
      <c r="P154" s="42" t="s">
        <v>120</v>
      </c>
      <c r="Q154" s="42" t="s">
        <v>120</v>
      </c>
      <c r="R154" s="42" t="s">
        <v>120</v>
      </c>
      <c r="S154" s="42" t="s">
        <v>120</v>
      </c>
      <c r="T154" s="42" t="s">
        <v>120</v>
      </c>
      <c r="U154" s="42" t="str">
        <f>IFERROR(100-Abril81168913141516[[#This Row],[10,00]]-Abril81168913141516[[#This Row],[12,00]]-Abril81168913141516[[#This Row],[14,00]]-Abril81168913141516[[#This Row],[16,00]],"N.A.")</f>
        <v>N.A.</v>
      </c>
      <c r="V154" s="42" t="s">
        <v>151</v>
      </c>
      <c r="W154" s="42" t="s">
        <v>124</v>
      </c>
      <c r="X154" s="42"/>
      <c r="Y154" s="42"/>
    </row>
    <row r="155" spans="1:25" ht="15" customHeight="1">
      <c r="A155" s="41">
        <v>156</v>
      </c>
      <c r="B155" s="43">
        <v>45601</v>
      </c>
      <c r="C155" s="44">
        <v>0.92708333333333337</v>
      </c>
      <c r="D155" s="42" t="s">
        <v>81</v>
      </c>
      <c r="E155" s="42" t="s">
        <v>127</v>
      </c>
      <c r="F155" s="42">
        <v>200118</v>
      </c>
      <c r="G155" s="45" t="str">
        <f>+VLOOKUP(Abril81168913141516[[#This Row],[Código]],Tabla1[#All],2,FALSE)</f>
        <v>C. INICIACIÓN P. INMUNIDAD</v>
      </c>
      <c r="H155" s="42">
        <v>19617</v>
      </c>
      <c r="I155" s="42">
        <v>82</v>
      </c>
      <c r="J155" s="42">
        <v>81</v>
      </c>
      <c r="K155" s="9">
        <v>500</v>
      </c>
      <c r="L155" s="42">
        <v>475</v>
      </c>
      <c r="M155" s="22">
        <f>IFERROR((Abril81168913141516[[#This Row],[m2]]*100)/Abril81168913141516[[#This Row],[m1]],"N.A")</f>
        <v>95</v>
      </c>
      <c r="N155" s="42">
        <v>3.2</v>
      </c>
      <c r="O155" s="42">
        <f>IFERROR(100-Abril81168913141516[[#This Row],[% Durab.]],"N.A")</f>
        <v>5</v>
      </c>
      <c r="P155" s="42" t="s">
        <v>120</v>
      </c>
      <c r="Q155" s="42" t="s">
        <v>120</v>
      </c>
      <c r="R155" s="42" t="s">
        <v>120</v>
      </c>
      <c r="S155" s="42" t="s">
        <v>120</v>
      </c>
      <c r="T155" s="42" t="s">
        <v>120</v>
      </c>
      <c r="U155" s="42" t="str">
        <f>IFERROR(100-Abril81168913141516[[#This Row],[10,00]]-Abril81168913141516[[#This Row],[12,00]]-Abril81168913141516[[#This Row],[14,00]]-Abril81168913141516[[#This Row],[16,00]],"N.A.")</f>
        <v>N.A.</v>
      </c>
      <c r="V155" s="42" t="s">
        <v>151</v>
      </c>
      <c r="W155" s="42" t="s">
        <v>124</v>
      </c>
      <c r="X155" s="42"/>
      <c r="Y155" s="42"/>
    </row>
    <row r="156" spans="1:25" ht="15" customHeight="1">
      <c r="A156" s="41">
        <v>157</v>
      </c>
      <c r="B156" s="43">
        <v>45601</v>
      </c>
      <c r="C156" s="44">
        <v>0.94444444444444442</v>
      </c>
      <c r="D156" s="42" t="s">
        <v>73</v>
      </c>
      <c r="E156" s="42" t="s">
        <v>79</v>
      </c>
      <c r="F156" s="42">
        <v>200118</v>
      </c>
      <c r="G156" s="45" t="str">
        <f>+VLOOKUP(Abril81168913141516[[#This Row],[Código]],Tabla1[#All],2,FALSE)</f>
        <v>C. INICIACIÓN P. INMUNIDAD</v>
      </c>
      <c r="H156" s="42">
        <v>19619</v>
      </c>
      <c r="I156" s="42">
        <v>10</v>
      </c>
      <c r="J156" s="42">
        <v>10</v>
      </c>
      <c r="K156" s="9" t="s">
        <v>120</v>
      </c>
      <c r="L156" s="42" t="s">
        <v>120</v>
      </c>
      <c r="M156" s="9" t="s">
        <v>120</v>
      </c>
      <c r="N156" s="42" t="s">
        <v>120</v>
      </c>
      <c r="O156" s="42" t="s">
        <v>120</v>
      </c>
      <c r="P156" s="42" t="s">
        <v>122</v>
      </c>
      <c r="Q156" s="42">
        <v>0.6</v>
      </c>
      <c r="R156" s="42">
        <v>0.16</v>
      </c>
      <c r="S156" s="42">
        <v>1.84</v>
      </c>
      <c r="T156" s="42">
        <v>2.3199999999999998</v>
      </c>
      <c r="U156" s="42">
        <f>IFERROR(100-Abril81168913141516[[#This Row],[10,00]]-Abril81168913141516[[#This Row],[12,00]]-Abril81168913141516[[#This Row],[14,00]]-Abril81168913141516[[#This Row],[16,00]],"N.A.")</f>
        <v>95.080000000000013</v>
      </c>
      <c r="V156" s="42" t="s">
        <v>134</v>
      </c>
      <c r="W156" s="42" t="s">
        <v>124</v>
      </c>
      <c r="X156" s="42"/>
      <c r="Y156" s="42"/>
    </row>
    <row r="157" spans="1:25" ht="15" customHeight="1">
      <c r="A157" s="41">
        <v>158</v>
      </c>
      <c r="B157" s="43">
        <v>45602</v>
      </c>
      <c r="C157" s="44">
        <v>2.0833333333333332E-2</v>
      </c>
      <c r="D157" s="42" t="s">
        <v>81</v>
      </c>
      <c r="E157" s="42" t="s">
        <v>77</v>
      </c>
      <c r="F157" s="42">
        <v>200541</v>
      </c>
      <c r="G157" s="45" t="str">
        <f>+VLOOKUP(Abril81168913141516[[#This Row],[Código]],Tabla1[#All],2,FALSE)</f>
        <v>C. LEVANTE VR P.</v>
      </c>
      <c r="H157" s="42">
        <v>19620</v>
      </c>
      <c r="I157" s="42">
        <v>68</v>
      </c>
      <c r="J157" s="42">
        <v>14</v>
      </c>
      <c r="K157" s="9">
        <v>500</v>
      </c>
      <c r="L157" s="42">
        <v>468</v>
      </c>
      <c r="M157" s="22">
        <f>IFERROR((Abril81168913141516[[#This Row],[m2]]*100)/Abril81168913141516[[#This Row],[m1]],"N.A")</f>
        <v>93.6</v>
      </c>
      <c r="N157" s="42">
        <v>3</v>
      </c>
      <c r="O157" s="42">
        <f>IFERROR(100-Abril81168913141516[[#This Row],[% Durab.]],"N.A")</f>
        <v>6.4000000000000057</v>
      </c>
      <c r="P157" s="42" t="s">
        <v>120</v>
      </c>
      <c r="Q157" s="42" t="s">
        <v>120</v>
      </c>
      <c r="R157" s="42" t="s">
        <v>120</v>
      </c>
      <c r="S157" s="42" t="s">
        <v>120</v>
      </c>
      <c r="T157" s="42" t="s">
        <v>120</v>
      </c>
      <c r="U157" s="42" t="str">
        <f>IFERROR(100-Abril81168913141516[[#This Row],[10,00]]-Abril81168913141516[[#This Row],[12,00]]-Abril81168913141516[[#This Row],[14,00]]-Abril81168913141516[[#This Row],[16,00]],"N.A.")</f>
        <v>N.A.</v>
      </c>
      <c r="V157" s="42" t="s">
        <v>125</v>
      </c>
      <c r="W157" s="42" t="s">
        <v>126</v>
      </c>
      <c r="X157" s="42"/>
      <c r="Y157" s="42"/>
    </row>
    <row r="158" spans="1:25" ht="15" customHeight="1">
      <c r="A158" s="41">
        <v>159</v>
      </c>
      <c r="B158" s="43">
        <v>45602</v>
      </c>
      <c r="C158" s="44">
        <v>2.0833333333333332E-2</v>
      </c>
      <c r="D158" s="42" t="s">
        <v>81</v>
      </c>
      <c r="E158" s="42" t="s">
        <v>127</v>
      </c>
      <c r="F158" s="42">
        <v>200118</v>
      </c>
      <c r="G158" s="45" t="str">
        <f>+VLOOKUP(Abril81168913141516[[#This Row],[Código]],Tabla1[#All],2,FALSE)</f>
        <v>C. INICIACIÓN P. INMUNIDAD</v>
      </c>
      <c r="H158" s="42">
        <v>19619</v>
      </c>
      <c r="I158" s="42">
        <v>10</v>
      </c>
      <c r="J158" s="42">
        <v>10</v>
      </c>
      <c r="K158" s="9">
        <v>500</v>
      </c>
      <c r="L158" s="42">
        <v>490</v>
      </c>
      <c r="M158" s="22">
        <f>IFERROR((Abril81168913141516[[#This Row],[m2]]*100)/Abril81168913141516[[#This Row],[m1]],"N.A")</f>
        <v>98</v>
      </c>
      <c r="N158" s="42">
        <v>3.2</v>
      </c>
      <c r="O158" s="42">
        <f>IFERROR(100-Abril81168913141516[[#This Row],[% Durab.]],"N.A")</f>
        <v>2</v>
      </c>
      <c r="P158" s="42" t="s">
        <v>120</v>
      </c>
      <c r="Q158" s="42" t="s">
        <v>120</v>
      </c>
      <c r="R158" s="42" t="s">
        <v>120</v>
      </c>
      <c r="S158" s="42" t="s">
        <v>120</v>
      </c>
      <c r="T158" s="42" t="s">
        <v>120</v>
      </c>
      <c r="U158" s="42" t="str">
        <f>IFERROR(100-Abril81168913141516[[#This Row],[10,00]]-Abril81168913141516[[#This Row],[12,00]]-Abril81168913141516[[#This Row],[14,00]]-Abril81168913141516[[#This Row],[16,00]],"N.A.")</f>
        <v>N.A.</v>
      </c>
      <c r="V158" s="42" t="s">
        <v>125</v>
      </c>
      <c r="W158" s="42" t="s">
        <v>126</v>
      </c>
      <c r="X158" s="42"/>
      <c r="Y158" s="42"/>
    </row>
    <row r="159" spans="1:25" ht="15" customHeight="1">
      <c r="A159" s="41">
        <v>160</v>
      </c>
      <c r="B159" s="43">
        <v>45602</v>
      </c>
      <c r="C159" s="44">
        <v>2.0833333333333332E-2</v>
      </c>
      <c r="D159" s="42" t="s">
        <v>73</v>
      </c>
      <c r="E159" s="42" t="s">
        <v>79</v>
      </c>
      <c r="F159" s="42">
        <v>200541</v>
      </c>
      <c r="G159" s="45" t="str">
        <f>+VLOOKUP(Abril81168913141516[[#This Row],[Código]],Tabla1[#All],2,FALSE)</f>
        <v>C. LEVANTE VR P.</v>
      </c>
      <c r="H159" s="42">
        <v>19620</v>
      </c>
      <c r="I159" s="42">
        <v>68</v>
      </c>
      <c r="J159" s="42">
        <v>27</v>
      </c>
      <c r="K159" s="9" t="s">
        <v>120</v>
      </c>
      <c r="L159" s="42" t="s">
        <v>120</v>
      </c>
      <c r="M159" s="9" t="s">
        <v>120</v>
      </c>
      <c r="N159" s="42" t="s">
        <v>120</v>
      </c>
      <c r="O159" s="42" t="s">
        <v>120</v>
      </c>
      <c r="P159" s="42" t="s">
        <v>122</v>
      </c>
      <c r="Q159" s="42">
        <v>0.46</v>
      </c>
      <c r="R159" s="42">
        <v>0.44</v>
      </c>
      <c r="S159" s="42">
        <v>3.24</v>
      </c>
      <c r="T159" s="42">
        <v>3.18</v>
      </c>
      <c r="U159" s="42">
        <f>IFERROR(100-Abril81168913141516[[#This Row],[10,00]]-Abril81168913141516[[#This Row],[12,00]]-Abril81168913141516[[#This Row],[14,00]]-Abril81168913141516[[#This Row],[16,00]],"N.A.")</f>
        <v>92.68</v>
      </c>
      <c r="V159" s="42" t="s">
        <v>137</v>
      </c>
      <c r="W159" s="42" t="s">
        <v>126</v>
      </c>
      <c r="X159" s="42"/>
      <c r="Y159" s="42"/>
    </row>
    <row r="160" spans="1:25" ht="15" customHeight="1">
      <c r="A160" s="41">
        <v>161</v>
      </c>
      <c r="B160" s="43">
        <v>45602</v>
      </c>
      <c r="C160" s="44">
        <v>6.25E-2</v>
      </c>
      <c r="D160" s="42" t="s">
        <v>73</v>
      </c>
      <c r="E160" s="42" t="s">
        <v>79</v>
      </c>
      <c r="F160" s="42">
        <v>200542</v>
      </c>
      <c r="G160" s="45" t="str">
        <f>+VLOOKUP(Abril81168913141516[[#This Row],[Código]],Tabla1[#All],2,FALSE)</f>
        <v xml:space="preserve">LEVANTE R ESP VR </v>
      </c>
      <c r="H160" s="42">
        <v>19615</v>
      </c>
      <c r="I160" s="42">
        <v>55</v>
      </c>
      <c r="J160" s="42">
        <v>15</v>
      </c>
      <c r="K160" s="9" t="s">
        <v>120</v>
      </c>
      <c r="L160" s="42" t="s">
        <v>120</v>
      </c>
      <c r="M160" s="9" t="s">
        <v>120</v>
      </c>
      <c r="N160" s="42" t="s">
        <v>120</v>
      </c>
      <c r="O160" s="42" t="s">
        <v>120</v>
      </c>
      <c r="P160" s="42" t="s">
        <v>122</v>
      </c>
      <c r="Q160" s="42">
        <v>0.52</v>
      </c>
      <c r="R160" s="42">
        <v>0.36</v>
      </c>
      <c r="S160" s="42">
        <v>3.52</v>
      </c>
      <c r="T160" s="42">
        <v>3.06</v>
      </c>
      <c r="U160" s="42">
        <f>IFERROR(100-Abril81168913141516[[#This Row],[10,00]]-Abril81168913141516[[#This Row],[12,00]]-Abril81168913141516[[#This Row],[14,00]]-Abril81168913141516[[#This Row],[16,00]],"N.A.")</f>
        <v>92.54</v>
      </c>
      <c r="V160" s="42" t="s">
        <v>137</v>
      </c>
      <c r="W160" s="42" t="s">
        <v>126</v>
      </c>
      <c r="X160" s="42"/>
      <c r="Y160" s="42"/>
    </row>
    <row r="161" spans="1:25" ht="15" customHeight="1">
      <c r="A161" s="41">
        <v>162</v>
      </c>
      <c r="B161" s="43">
        <v>45602</v>
      </c>
      <c r="C161" s="44">
        <v>0.10416666666666667</v>
      </c>
      <c r="D161" s="42" t="s">
        <v>81</v>
      </c>
      <c r="E161" s="42" t="s">
        <v>77</v>
      </c>
      <c r="F161" s="42">
        <v>200541</v>
      </c>
      <c r="G161" s="45" t="str">
        <f>+VLOOKUP(Abril81168913141516[[#This Row],[Código]],Tabla1[#All],2,FALSE)</f>
        <v>C. LEVANTE VR P.</v>
      </c>
      <c r="H161" s="42">
        <v>19620</v>
      </c>
      <c r="I161" s="42">
        <v>68</v>
      </c>
      <c r="J161" s="42">
        <v>28</v>
      </c>
      <c r="K161" s="9">
        <v>500</v>
      </c>
      <c r="L161" s="42">
        <v>460</v>
      </c>
      <c r="M161" s="22">
        <f>IFERROR((Abril81168913141516[[#This Row],[m2]]*100)/Abril81168913141516[[#This Row],[m1]],"N.A")</f>
        <v>92</v>
      </c>
      <c r="N161" s="42">
        <v>3.1</v>
      </c>
      <c r="O161" s="42">
        <f>IFERROR(100-Abril81168913141516[[#This Row],[% Durab.]],"N.A")</f>
        <v>8</v>
      </c>
      <c r="P161" s="42" t="s">
        <v>120</v>
      </c>
      <c r="Q161" s="42" t="s">
        <v>120</v>
      </c>
      <c r="R161" s="42" t="s">
        <v>120</v>
      </c>
      <c r="S161" s="42" t="s">
        <v>120</v>
      </c>
      <c r="T161" s="42" t="s">
        <v>120</v>
      </c>
      <c r="U161" s="42" t="s">
        <v>129</v>
      </c>
      <c r="V161" s="42" t="s">
        <v>125</v>
      </c>
      <c r="W161" s="42" t="s">
        <v>126</v>
      </c>
      <c r="X161" s="42"/>
      <c r="Y161" s="42"/>
    </row>
    <row r="162" spans="1:25" ht="15" customHeight="1">
      <c r="A162" s="41">
        <v>163</v>
      </c>
      <c r="B162" s="43">
        <v>45602</v>
      </c>
      <c r="C162" s="44">
        <v>0.10416666666666667</v>
      </c>
      <c r="D162" s="42" t="s">
        <v>81</v>
      </c>
      <c r="E162" s="42" t="s">
        <v>78</v>
      </c>
      <c r="F162" s="42">
        <v>200542</v>
      </c>
      <c r="G162" s="45" t="str">
        <f>+VLOOKUP(Abril81168913141516[[#This Row],[Código]],Tabla1[#All],2,FALSE)</f>
        <v xml:space="preserve">LEVANTE R ESP VR </v>
      </c>
      <c r="H162" s="42">
        <v>19615</v>
      </c>
      <c r="I162" s="42">
        <v>55</v>
      </c>
      <c r="J162" s="42">
        <v>5</v>
      </c>
      <c r="K162" s="9">
        <v>500</v>
      </c>
      <c r="L162" s="42">
        <v>467</v>
      </c>
      <c r="M162" s="22">
        <f>IFERROR((Abril81168913141516[[#This Row],[m2]]*100)/Abril81168913141516[[#This Row],[m1]],"N.A")</f>
        <v>93.4</v>
      </c>
      <c r="N162" s="42">
        <v>3</v>
      </c>
      <c r="O162" s="42">
        <f>IFERROR(100-Abril81168913141516[[#This Row],[% Durab.]],"N.A")</f>
        <v>6.5999999999999943</v>
      </c>
      <c r="P162" s="42" t="s">
        <v>120</v>
      </c>
      <c r="Q162" s="42" t="s">
        <v>120</v>
      </c>
      <c r="R162" s="42" t="s">
        <v>120</v>
      </c>
      <c r="S162" s="42" t="s">
        <v>120</v>
      </c>
      <c r="T162" s="42" t="s">
        <v>120</v>
      </c>
      <c r="U162" s="42" t="s">
        <v>129</v>
      </c>
      <c r="V162" s="42" t="s">
        <v>125</v>
      </c>
      <c r="W162" s="42" t="s">
        <v>126</v>
      </c>
      <c r="X162" s="42"/>
      <c r="Y162" s="42"/>
    </row>
    <row r="163" spans="1:25" ht="15" customHeight="1">
      <c r="A163" s="41">
        <v>167</v>
      </c>
      <c r="B163" s="43">
        <v>45602</v>
      </c>
      <c r="C163" s="44">
        <v>0.10416666666666667</v>
      </c>
      <c r="D163" s="42" t="s">
        <v>73</v>
      </c>
      <c r="E163" s="42" t="s">
        <v>79</v>
      </c>
      <c r="F163" s="42">
        <v>200541</v>
      </c>
      <c r="G163" s="45" t="str">
        <f>+VLOOKUP(Abril81168913141516[[#This Row],[Código]],Tabla1[#All],2,FALSE)</f>
        <v>C. LEVANTE VR P.</v>
      </c>
      <c r="H163" s="42">
        <v>19620</v>
      </c>
      <c r="I163" s="42">
        <v>68</v>
      </c>
      <c r="J163" s="42">
        <v>40</v>
      </c>
      <c r="K163" s="9" t="s">
        <v>120</v>
      </c>
      <c r="L163" s="42" t="s">
        <v>120</v>
      </c>
      <c r="M163" s="9" t="s">
        <v>120</v>
      </c>
      <c r="N163" s="42" t="s">
        <v>120</v>
      </c>
      <c r="O163" s="42" t="s">
        <v>120</v>
      </c>
      <c r="P163" s="42" t="s">
        <v>122</v>
      </c>
      <c r="Q163" s="42">
        <v>0.38</v>
      </c>
      <c r="R163" s="42">
        <v>0.82</v>
      </c>
      <c r="S163" s="42">
        <v>4.24</v>
      </c>
      <c r="T163" s="42">
        <v>3.16</v>
      </c>
      <c r="U163" s="42">
        <f>IFERROR(100-Abril81168913141516[[#This Row],[10,00]]-Abril81168913141516[[#This Row],[12,00]]-Abril81168913141516[[#This Row],[14,00]]-Abril81168913141516[[#This Row],[16,00]],"N.A.")</f>
        <v>91.40000000000002</v>
      </c>
      <c r="V163" s="42" t="s">
        <v>137</v>
      </c>
      <c r="W163" s="42" t="s">
        <v>126</v>
      </c>
      <c r="X163" s="42"/>
      <c r="Y163" s="42"/>
    </row>
    <row r="164" spans="1:25" ht="15" customHeight="1">
      <c r="A164" s="41">
        <v>168</v>
      </c>
      <c r="B164" s="43">
        <v>45602</v>
      </c>
      <c r="C164" s="44">
        <v>0.14583333333333334</v>
      </c>
      <c r="D164" s="42" t="s">
        <v>73</v>
      </c>
      <c r="E164" s="42" t="s">
        <v>79</v>
      </c>
      <c r="F164" s="42">
        <v>200541</v>
      </c>
      <c r="G164" s="45" t="str">
        <f>+VLOOKUP(Abril81168913141516[[#This Row],[Código]],Tabla1[#All],2,FALSE)</f>
        <v>C. LEVANTE VR P.</v>
      </c>
      <c r="H164" s="42">
        <v>19620</v>
      </c>
      <c r="I164" s="42">
        <v>68</v>
      </c>
      <c r="J164" s="42">
        <v>56</v>
      </c>
      <c r="K164" s="9" t="s">
        <v>120</v>
      </c>
      <c r="L164" s="42" t="s">
        <v>120</v>
      </c>
      <c r="M164" s="9" t="s">
        <v>120</v>
      </c>
      <c r="N164" s="42" t="s">
        <v>120</v>
      </c>
      <c r="O164" s="42" t="s">
        <v>120</v>
      </c>
      <c r="P164" s="42" t="s">
        <v>122</v>
      </c>
      <c r="Q164" s="42">
        <v>0.08</v>
      </c>
      <c r="R164" s="42">
        <v>0.28000000000000003</v>
      </c>
      <c r="S164" s="42">
        <v>2.56</v>
      </c>
      <c r="T164" s="42">
        <v>3.28</v>
      </c>
      <c r="U164" s="42">
        <f>IFERROR(100-Abril81168913141516[[#This Row],[10,00]]-Abril81168913141516[[#This Row],[12,00]]-Abril81168913141516[[#This Row],[14,00]]-Abril81168913141516[[#This Row],[16,00]],"N.A.")</f>
        <v>93.8</v>
      </c>
      <c r="V164" s="42" t="s">
        <v>137</v>
      </c>
      <c r="W164" s="42" t="s">
        <v>126</v>
      </c>
      <c r="X164" s="42"/>
      <c r="Y164" s="42"/>
    </row>
    <row r="165" spans="1:25" ht="15" customHeight="1">
      <c r="A165" s="41">
        <v>169</v>
      </c>
      <c r="B165" s="43">
        <v>45602</v>
      </c>
      <c r="C165" s="44">
        <v>0.16666666666666666</v>
      </c>
      <c r="D165" s="52" t="s">
        <v>81</v>
      </c>
      <c r="E165" s="52" t="s">
        <v>77</v>
      </c>
      <c r="F165" s="42">
        <v>200542</v>
      </c>
      <c r="G165" s="45" t="str">
        <f>+VLOOKUP(Abril81168913141516[[#This Row],[Código]],Tabla1[#All],2,FALSE)</f>
        <v xml:space="preserve">LEVANTE R ESP VR </v>
      </c>
      <c r="H165" s="52">
        <v>19615</v>
      </c>
      <c r="I165" s="52">
        <v>55</v>
      </c>
      <c r="J165" s="52">
        <v>12</v>
      </c>
      <c r="K165" s="9">
        <v>500</v>
      </c>
      <c r="L165" s="42">
        <v>458</v>
      </c>
      <c r="M165" s="22">
        <f>IFERROR((Abril81168913141516[[#This Row],[m2]]*100)/Abril81168913141516[[#This Row],[m1]],"N.A")</f>
        <v>91.6</v>
      </c>
      <c r="N165" s="42">
        <v>3</v>
      </c>
      <c r="O165" s="42">
        <f>IFERROR(100-Abril81168913141516[[#This Row],[% Durab.]],"N.A")</f>
        <v>8.4000000000000057</v>
      </c>
      <c r="P165" s="42" t="s">
        <v>152</v>
      </c>
      <c r="Q165" s="42" t="s">
        <v>130</v>
      </c>
      <c r="R165" s="42" t="s">
        <v>130</v>
      </c>
      <c r="S165" s="42" t="s">
        <v>130</v>
      </c>
      <c r="T165" s="42" t="s">
        <v>130</v>
      </c>
      <c r="U165" s="42" t="str">
        <f>IFERROR(100-Abril81168913141516[[#This Row],[10,00]]-Abril81168913141516[[#This Row],[12,00]]-Abril81168913141516[[#This Row],[14,00]]-Abril81168913141516[[#This Row],[16,00]],"N.A.")</f>
        <v>N.A.</v>
      </c>
      <c r="V165" s="42" t="s">
        <v>125</v>
      </c>
      <c r="W165" s="52" t="s">
        <v>126</v>
      </c>
      <c r="X165" s="42"/>
      <c r="Y165" s="42"/>
    </row>
    <row r="166" spans="1:25" ht="15" customHeight="1">
      <c r="A166" s="41">
        <v>170</v>
      </c>
      <c r="B166" s="43">
        <v>45602</v>
      </c>
      <c r="C166" s="44">
        <v>0.16666666666666666</v>
      </c>
      <c r="D166" s="42" t="s">
        <v>81</v>
      </c>
      <c r="E166" s="42" t="s">
        <v>78</v>
      </c>
      <c r="F166" s="42">
        <v>200541</v>
      </c>
      <c r="G166" s="45" t="str">
        <f>+VLOOKUP(Abril81168913141516[[#This Row],[Código]],Tabla1[#All],2,FALSE)</f>
        <v>C. LEVANTE VR P.</v>
      </c>
      <c r="H166" s="42">
        <v>19620</v>
      </c>
      <c r="I166" s="42">
        <v>68</v>
      </c>
      <c r="J166" s="42">
        <v>12</v>
      </c>
      <c r="K166" s="9">
        <v>500</v>
      </c>
      <c r="L166" s="42">
        <v>465</v>
      </c>
      <c r="M166" s="22">
        <f>IFERROR((Abril81168913141516[[#This Row],[m2]]*100)/Abril81168913141516[[#This Row],[m1]],"N.A")</f>
        <v>93</v>
      </c>
      <c r="N166" s="42">
        <v>3</v>
      </c>
      <c r="O166" s="42">
        <f>IFERROR(100-Abril81168913141516[[#This Row],[% Durab.]],"N.A")</f>
        <v>7</v>
      </c>
      <c r="P166" s="42" t="s">
        <v>130</v>
      </c>
      <c r="Q166" s="42" t="s">
        <v>130</v>
      </c>
      <c r="R166" s="42" t="s">
        <v>130</v>
      </c>
      <c r="S166" s="42" t="s">
        <v>130</v>
      </c>
      <c r="T166" s="42" t="s">
        <v>130</v>
      </c>
      <c r="U166" s="42" t="str">
        <f>IFERROR(100-Abril81168913141516[[#This Row],[10,00]]-Abril81168913141516[[#This Row],[12,00]]-Abril81168913141516[[#This Row],[14,00]]-Abril81168913141516[[#This Row],[16,00]],"N.A.")</f>
        <v>N.A.</v>
      </c>
      <c r="V166" s="42" t="s">
        <v>125</v>
      </c>
      <c r="W166" s="42" t="s">
        <v>126</v>
      </c>
      <c r="X166" s="52"/>
      <c r="Y166" s="52"/>
    </row>
    <row r="167" spans="1:25" ht="15" customHeight="1">
      <c r="A167" s="41">
        <v>171</v>
      </c>
      <c r="B167" s="43">
        <v>45602</v>
      </c>
      <c r="C167" s="44">
        <v>0.1875</v>
      </c>
      <c r="D167" s="42" t="s">
        <v>73</v>
      </c>
      <c r="E167" s="42" t="s">
        <v>79</v>
      </c>
      <c r="F167" s="42">
        <v>200542</v>
      </c>
      <c r="G167" s="45" t="str">
        <f>+VLOOKUP(Abril81168913141516[[#This Row],[Código]],Tabla1[#All],2,FALSE)</f>
        <v xml:space="preserve">LEVANTE R ESP VR </v>
      </c>
      <c r="H167" s="42">
        <v>19615</v>
      </c>
      <c r="I167" s="42">
        <v>55</v>
      </c>
      <c r="J167" s="42">
        <v>30</v>
      </c>
      <c r="K167" s="9" t="s">
        <v>120</v>
      </c>
      <c r="L167" s="42" t="s">
        <v>120</v>
      </c>
      <c r="M167" s="9" t="s">
        <v>120</v>
      </c>
      <c r="N167" s="42" t="s">
        <v>120</v>
      </c>
      <c r="O167" s="42" t="s">
        <v>120</v>
      </c>
      <c r="P167" s="42" t="s">
        <v>122</v>
      </c>
      <c r="Q167" s="42">
        <v>0.12</v>
      </c>
      <c r="R167" s="42">
        <v>0.88</v>
      </c>
      <c r="S167" s="42">
        <v>3.04</v>
      </c>
      <c r="T167" s="42">
        <v>3.6</v>
      </c>
      <c r="U167" s="42">
        <f>IFERROR(100-Abril81168913141516[[#This Row],[10,00]]-Abril81168913141516[[#This Row],[12,00]]-Abril81168913141516[[#This Row],[14,00]]-Abril81168913141516[[#This Row],[16,00]],"N.A.")</f>
        <v>92.36</v>
      </c>
      <c r="V167" s="42" t="s">
        <v>137</v>
      </c>
      <c r="W167" s="42" t="s">
        <v>126</v>
      </c>
      <c r="X167" s="42"/>
      <c r="Y167" s="42"/>
    </row>
    <row r="168" spans="1:25" ht="15" customHeight="1">
      <c r="A168" s="41">
        <v>172</v>
      </c>
      <c r="B168" s="43">
        <v>45602</v>
      </c>
      <c r="C168" s="44">
        <v>0.22222222222222221</v>
      </c>
      <c r="D168" s="42" t="s">
        <v>81</v>
      </c>
      <c r="E168" s="42" t="s">
        <v>77</v>
      </c>
      <c r="F168" s="42">
        <v>200541</v>
      </c>
      <c r="G168" s="45" t="str">
        <f>+VLOOKUP(Abril81168913141516[[#This Row],[Código]],Tabla1[#All],2,FALSE)</f>
        <v>C. LEVANTE VR P.</v>
      </c>
      <c r="H168" s="42">
        <v>19620</v>
      </c>
      <c r="I168" s="42">
        <v>68</v>
      </c>
      <c r="J168" s="42">
        <v>46</v>
      </c>
      <c r="K168" s="9">
        <v>500</v>
      </c>
      <c r="L168" s="42">
        <v>462</v>
      </c>
      <c r="M168" s="22">
        <f>IFERROR((Abril81168913141516[[#This Row],[m2]]*100)/Abril81168913141516[[#This Row],[m1]],"N.A")</f>
        <v>92.4</v>
      </c>
      <c r="N168" s="42">
        <v>3</v>
      </c>
      <c r="O168" s="42">
        <f>IFERROR(100-Abril81168913141516[[#This Row],[% Durab.]],"N.A")</f>
        <v>7.5999999999999943</v>
      </c>
      <c r="P168" s="42" t="s">
        <v>130</v>
      </c>
      <c r="Q168" s="42" t="s">
        <v>130</v>
      </c>
      <c r="R168" s="42" t="s">
        <v>130</v>
      </c>
      <c r="S168" s="42" t="s">
        <v>130</v>
      </c>
      <c r="T168" s="42" t="s">
        <v>130</v>
      </c>
      <c r="U168" s="42" t="str">
        <f>IFERROR(100-Abril81168913141516[[#This Row],[10,00]]-Abril81168913141516[[#This Row],[12,00]]-Abril81168913141516[[#This Row],[14,00]]-Abril81168913141516[[#This Row],[16,00]],"N.A.")</f>
        <v>N.A.</v>
      </c>
      <c r="V168" s="42" t="s">
        <v>125</v>
      </c>
      <c r="W168" s="42" t="s">
        <v>126</v>
      </c>
      <c r="X168" s="42"/>
      <c r="Y168" s="42"/>
    </row>
    <row r="169" spans="1:25" ht="15" customHeight="1">
      <c r="A169" s="41">
        <v>173</v>
      </c>
      <c r="B169" s="43">
        <v>45602</v>
      </c>
      <c r="C169" s="44">
        <v>0.22222222222222221</v>
      </c>
      <c r="D169" s="42" t="s">
        <v>81</v>
      </c>
      <c r="E169" s="42" t="s">
        <v>78</v>
      </c>
      <c r="F169" s="42">
        <v>200542</v>
      </c>
      <c r="G169" s="45" t="str">
        <f>+VLOOKUP(Abril81168913141516[[#This Row],[Código]],Tabla1[#All],2,FALSE)</f>
        <v xml:space="preserve">LEVANTE R ESP VR </v>
      </c>
      <c r="H169" s="42">
        <v>19615</v>
      </c>
      <c r="I169" s="42">
        <v>55</v>
      </c>
      <c r="J169" s="42">
        <v>27</v>
      </c>
      <c r="K169" s="9">
        <v>500</v>
      </c>
      <c r="L169" s="42">
        <v>460</v>
      </c>
      <c r="M169" s="22">
        <f>IFERROR((Abril81168913141516[[#This Row],[m2]]*100)/Abril81168913141516[[#This Row],[m1]],"N.A")</f>
        <v>92</v>
      </c>
      <c r="N169" s="42">
        <v>3</v>
      </c>
      <c r="O169" s="42">
        <f>IFERROR(100-Abril81168913141516[[#This Row],[% Durab.]],"N.A")</f>
        <v>8</v>
      </c>
      <c r="P169" s="42" t="s">
        <v>130</v>
      </c>
      <c r="Q169" s="42" t="s">
        <v>130</v>
      </c>
      <c r="R169" s="42" t="s">
        <v>130</v>
      </c>
      <c r="S169" s="42" t="s">
        <v>130</v>
      </c>
      <c r="T169" s="42" t="s">
        <v>130</v>
      </c>
      <c r="U169" s="42" t="str">
        <f>IFERROR(100-Abril81168913141516[[#This Row],[10,00]]-Abril81168913141516[[#This Row],[12,00]]-Abril81168913141516[[#This Row],[14,00]]-Abril81168913141516[[#This Row],[16,00]],"N.A.")</f>
        <v>N.A.</v>
      </c>
      <c r="V169" s="42" t="s">
        <v>125</v>
      </c>
      <c r="W169" s="42" t="s">
        <v>126</v>
      </c>
      <c r="X169" s="42"/>
      <c r="Y169" s="42"/>
    </row>
    <row r="170" spans="1:25" ht="15" customHeight="1">
      <c r="A170" s="41">
        <v>174</v>
      </c>
      <c r="B170" s="43">
        <v>45602</v>
      </c>
      <c r="C170" s="51">
        <v>0.22916666666666666</v>
      </c>
      <c r="D170" s="52" t="s">
        <v>73</v>
      </c>
      <c r="E170" s="52" t="s">
        <v>79</v>
      </c>
      <c r="F170" s="42">
        <v>200542</v>
      </c>
      <c r="G170" s="45" t="str">
        <f>+VLOOKUP(Abril81168913141516[[#This Row],[Código]],Tabla1[#All],2,FALSE)</f>
        <v xml:space="preserve">LEVANTE R ESP VR </v>
      </c>
      <c r="H170" s="42">
        <v>19615</v>
      </c>
      <c r="I170" s="52">
        <v>55</v>
      </c>
      <c r="J170" s="52">
        <v>50</v>
      </c>
      <c r="K170" s="9" t="s">
        <v>120</v>
      </c>
      <c r="L170" s="42" t="s">
        <v>120</v>
      </c>
      <c r="M170" s="9" t="s">
        <v>120</v>
      </c>
      <c r="N170" s="42" t="s">
        <v>120</v>
      </c>
      <c r="O170" s="42" t="s">
        <v>120</v>
      </c>
      <c r="P170" s="52" t="s">
        <v>122</v>
      </c>
      <c r="Q170" s="52">
        <v>0.16</v>
      </c>
      <c r="R170" s="52">
        <v>0.36</v>
      </c>
      <c r="S170" s="52">
        <v>3.21</v>
      </c>
      <c r="T170" s="52">
        <v>3.04</v>
      </c>
      <c r="U170" s="42">
        <f>IFERROR(100-Abril81168913141516[[#This Row],[10,00]]-Abril81168913141516[[#This Row],[12,00]]-Abril81168913141516[[#This Row],[14,00]]-Abril81168913141516[[#This Row],[16,00]],"N.A.")</f>
        <v>93.23</v>
      </c>
      <c r="V170" s="52" t="s">
        <v>137</v>
      </c>
      <c r="W170" s="52" t="s">
        <v>126</v>
      </c>
      <c r="X170" s="52"/>
      <c r="Y170" s="52"/>
    </row>
    <row r="171" spans="1:25" ht="15" customHeight="1">
      <c r="A171" s="41">
        <v>175</v>
      </c>
      <c r="B171" s="43">
        <v>45602</v>
      </c>
      <c r="C171" s="44">
        <v>0.27083333333333331</v>
      </c>
      <c r="D171" s="42" t="s">
        <v>73</v>
      </c>
      <c r="E171" s="42" t="s">
        <v>79</v>
      </c>
      <c r="F171" s="42">
        <v>200541</v>
      </c>
      <c r="G171" s="45" t="str">
        <f>+VLOOKUP(Abril81168913141516[[#This Row],[Código]],Tabla1[#All],2,FALSE)</f>
        <v>C. LEVANTE VR P.</v>
      </c>
      <c r="H171" s="42">
        <v>19620</v>
      </c>
      <c r="I171" s="42">
        <v>68</v>
      </c>
      <c r="J171" s="42">
        <v>68</v>
      </c>
      <c r="K171" s="9" t="s">
        <v>120</v>
      </c>
      <c r="L171" s="42" t="s">
        <v>120</v>
      </c>
      <c r="M171" s="9" t="s">
        <v>120</v>
      </c>
      <c r="N171" s="42" t="s">
        <v>120</v>
      </c>
      <c r="O171" s="42" t="s">
        <v>120</v>
      </c>
      <c r="P171" s="42" t="s">
        <v>122</v>
      </c>
      <c r="Q171" s="42">
        <v>0.12</v>
      </c>
      <c r="R171" s="42">
        <v>0.46</v>
      </c>
      <c r="S171" s="42">
        <v>4.12</v>
      </c>
      <c r="T171" s="42">
        <v>4.0199999999999996</v>
      </c>
      <c r="U171" s="42">
        <f>IFERROR(100-Abril81168913141516[[#This Row],[10,00]]-Abril81168913141516[[#This Row],[12,00]]-Abril81168913141516[[#This Row],[14,00]]-Abril81168913141516[[#This Row],[16,00]],"N.A.")</f>
        <v>91.28</v>
      </c>
      <c r="V171" s="42" t="s">
        <v>137</v>
      </c>
      <c r="W171" s="42" t="s">
        <v>126</v>
      </c>
      <c r="X171" s="52"/>
      <c r="Y171" s="52"/>
    </row>
    <row r="172" spans="1:25" ht="15" customHeight="1">
      <c r="A172" s="41">
        <v>176</v>
      </c>
      <c r="B172" s="43">
        <v>45602</v>
      </c>
      <c r="C172" s="44">
        <v>0.3125</v>
      </c>
      <c r="D172" s="42" t="s">
        <v>73</v>
      </c>
      <c r="E172" s="42" t="s">
        <v>79</v>
      </c>
      <c r="F172" s="42">
        <v>200107</v>
      </c>
      <c r="G172" s="45" t="str">
        <f>+VLOOKUP(Abril81168913141516[[#This Row],[Código]],Tabla1[#All],2,FALSE)</f>
        <v xml:space="preserve">C. LEVANTE P. </v>
      </c>
      <c r="H172" s="31">
        <v>19622</v>
      </c>
      <c r="I172" s="42">
        <v>68</v>
      </c>
      <c r="J172" s="42">
        <v>10</v>
      </c>
      <c r="K172" s="9" t="s">
        <v>120</v>
      </c>
      <c r="L172" s="42" t="s">
        <v>120</v>
      </c>
      <c r="M172" s="9" t="s">
        <v>120</v>
      </c>
      <c r="N172" s="42" t="s">
        <v>120</v>
      </c>
      <c r="O172" s="42" t="s">
        <v>120</v>
      </c>
      <c r="P172" s="42" t="s">
        <v>122</v>
      </c>
      <c r="Q172" s="42">
        <v>0.24</v>
      </c>
      <c r="R172" s="42">
        <v>0.92</v>
      </c>
      <c r="S172" s="42">
        <v>3.36</v>
      </c>
      <c r="T172" s="42">
        <v>3.96</v>
      </c>
      <c r="U172" s="42">
        <f>IFERROR(100-Abril81168913141516[[#This Row],[10,00]]-Abril81168913141516[[#This Row],[12,00]]-Abril81168913141516[[#This Row],[14,00]]-Abril81168913141516[[#This Row],[16,00]],"N.A.")</f>
        <v>91.52000000000001</v>
      </c>
      <c r="V172" s="42" t="s">
        <v>137</v>
      </c>
      <c r="W172" s="42" t="s">
        <v>126</v>
      </c>
      <c r="X172" s="42"/>
      <c r="Y172" s="42"/>
    </row>
    <row r="173" spans="1:25" ht="15" customHeight="1">
      <c r="A173" s="41">
        <v>177</v>
      </c>
      <c r="B173" s="43">
        <v>45602</v>
      </c>
      <c r="C173" s="44">
        <v>0.37152777777777779</v>
      </c>
      <c r="D173" s="42" t="s">
        <v>81</v>
      </c>
      <c r="E173" s="42" t="s">
        <v>77</v>
      </c>
      <c r="F173" s="42">
        <v>200541</v>
      </c>
      <c r="G173" s="45" t="str">
        <f>+VLOOKUP(Abril81168913141516[[#This Row],[Código]],Tabla1[#All],2,FALSE)</f>
        <v>C. LEVANTE VR P.</v>
      </c>
      <c r="H173" s="31">
        <v>19620</v>
      </c>
      <c r="I173" s="42">
        <v>68</v>
      </c>
      <c r="J173" s="42">
        <v>66</v>
      </c>
      <c r="K173" s="9">
        <v>500</v>
      </c>
      <c r="L173" s="42">
        <v>450</v>
      </c>
      <c r="M173" s="22">
        <f>IFERROR((Abril81168913141516[[#This Row],[m2]]*100)/Abril81168913141516[[#This Row],[m1]],"N.A")</f>
        <v>90</v>
      </c>
      <c r="N173" s="42">
        <v>3</v>
      </c>
      <c r="O173" s="42">
        <f>IFERROR(100-Abril81168913141516[[#This Row],[% Durab.]],"N.A")</f>
        <v>10</v>
      </c>
      <c r="P173" s="42" t="s">
        <v>130</v>
      </c>
      <c r="Q173" s="42" t="s">
        <v>130</v>
      </c>
      <c r="R173" s="42" t="s">
        <v>130</v>
      </c>
      <c r="S173" s="42" t="s">
        <v>130</v>
      </c>
      <c r="T173" s="42" t="s">
        <v>130</v>
      </c>
      <c r="U173" s="42" t="str">
        <f>IFERROR(100-Abril81168913141516[[#This Row],[10,00]]-Abril81168913141516[[#This Row],[12,00]]-Abril81168913141516[[#This Row],[14,00]]-Abril81168913141516[[#This Row],[16,00]],"N.A.")</f>
        <v>N.A.</v>
      </c>
      <c r="V173" s="42" t="s">
        <v>121</v>
      </c>
      <c r="W173" s="42" t="s">
        <v>133</v>
      </c>
      <c r="X173" s="42"/>
      <c r="Y173" s="42"/>
    </row>
    <row r="174" spans="1:25" ht="15" customHeight="1">
      <c r="A174" s="41">
        <v>178</v>
      </c>
      <c r="B174" s="43">
        <v>45602</v>
      </c>
      <c r="C174" s="44">
        <v>0.37152777777777779</v>
      </c>
      <c r="D174" s="42" t="s">
        <v>81</v>
      </c>
      <c r="E174" s="42" t="s">
        <v>78</v>
      </c>
      <c r="F174" s="42">
        <v>200542</v>
      </c>
      <c r="G174" s="45" t="str">
        <f>+VLOOKUP(Abril81168913141516[[#This Row],[Código]],Tabla1[#All],2,FALSE)</f>
        <v xml:space="preserve">LEVANTE R ESP VR </v>
      </c>
      <c r="H174" s="31">
        <v>19615</v>
      </c>
      <c r="I174" s="42">
        <v>55</v>
      </c>
      <c r="J174" s="42">
        <v>45</v>
      </c>
      <c r="K174" s="9">
        <v>500</v>
      </c>
      <c r="L174" s="42">
        <v>450</v>
      </c>
      <c r="M174" s="22">
        <f>IFERROR((Abril81168913141516[[#This Row],[m2]]*100)/Abril81168913141516[[#This Row],[m1]],"N.A")</f>
        <v>90</v>
      </c>
      <c r="N174" s="42">
        <v>3</v>
      </c>
      <c r="O174" s="42">
        <f>IFERROR(100-Abril81168913141516[[#This Row],[% Durab.]],"N.A")</f>
        <v>10</v>
      </c>
      <c r="P174" s="42" t="s">
        <v>130</v>
      </c>
      <c r="Q174" s="42" t="s">
        <v>130</v>
      </c>
      <c r="R174" s="42" t="s">
        <v>130</v>
      </c>
      <c r="S174" s="42" t="s">
        <v>130</v>
      </c>
      <c r="T174" s="42" t="s">
        <v>130</v>
      </c>
      <c r="U174" s="42" t="str">
        <f>IFERROR(100-Abril81168913141516[[#This Row],[10,00]]-Abril81168913141516[[#This Row],[12,00]]-Abril81168913141516[[#This Row],[14,00]]-Abril81168913141516[[#This Row],[16,00]],"N.A.")</f>
        <v>N.A.</v>
      </c>
      <c r="V174" s="42" t="s">
        <v>121</v>
      </c>
      <c r="W174" s="42" t="s">
        <v>133</v>
      </c>
      <c r="X174" s="42"/>
      <c r="Y174" s="42"/>
    </row>
    <row r="175" spans="1:25" ht="15" customHeight="1">
      <c r="A175" s="41">
        <v>179</v>
      </c>
      <c r="B175" s="43">
        <v>45602</v>
      </c>
      <c r="C175" s="44">
        <v>0.35416666666666669</v>
      </c>
      <c r="D175" s="42" t="s">
        <v>73</v>
      </c>
      <c r="E175" s="42" t="s">
        <v>79</v>
      </c>
      <c r="F175" s="42">
        <v>200541</v>
      </c>
      <c r="G175" s="45" t="str">
        <f>+VLOOKUP(Abril81168913141516[[#This Row],[Código]],Tabla1[#All],2,FALSE)</f>
        <v>C. LEVANTE VR P.</v>
      </c>
      <c r="H175" s="31">
        <v>19623</v>
      </c>
      <c r="I175" s="42">
        <v>4</v>
      </c>
      <c r="J175" s="42">
        <v>3</v>
      </c>
      <c r="K175" s="9" t="s">
        <v>120</v>
      </c>
      <c r="L175" s="42" t="s">
        <v>120</v>
      </c>
      <c r="M175" s="9" t="s">
        <v>120</v>
      </c>
      <c r="N175" s="42" t="s">
        <v>120</v>
      </c>
      <c r="O175" s="42" t="s">
        <v>120</v>
      </c>
      <c r="P175" s="42" t="s">
        <v>153</v>
      </c>
      <c r="Q175" s="42">
        <v>0.64</v>
      </c>
      <c r="R175" s="42">
        <v>0.44</v>
      </c>
      <c r="S175" s="42">
        <v>2.72</v>
      </c>
      <c r="T175" s="42">
        <v>4</v>
      </c>
      <c r="U175" s="42">
        <f>IFERROR(100-Abril81168913141516[[#This Row],[10,00]]-Abril81168913141516[[#This Row],[12,00]]-Abril81168913141516[[#This Row],[14,00]]-Abril81168913141516[[#This Row],[16,00]],"N.A.")</f>
        <v>92.2</v>
      </c>
      <c r="V175" s="42" t="s">
        <v>104</v>
      </c>
      <c r="W175" s="42" t="s">
        <v>133</v>
      </c>
      <c r="X175" s="42" t="s">
        <v>154</v>
      </c>
      <c r="Y175" s="42"/>
    </row>
    <row r="176" spans="1:25" ht="15" customHeight="1">
      <c r="A176" s="41">
        <v>180</v>
      </c>
      <c r="B176" s="43">
        <v>45602</v>
      </c>
      <c r="C176" s="44">
        <v>0.43958333333333333</v>
      </c>
      <c r="D176" s="42" t="s">
        <v>81</v>
      </c>
      <c r="E176" s="42" t="s">
        <v>77</v>
      </c>
      <c r="F176" s="42">
        <v>200541</v>
      </c>
      <c r="G176" s="45" t="str">
        <f>+VLOOKUP(Abril81168913141516[[#This Row],[Código]],Tabla1[#All],2,FALSE)</f>
        <v>C. LEVANTE VR P.</v>
      </c>
      <c r="H176" s="31">
        <v>19623</v>
      </c>
      <c r="I176" s="42">
        <v>4</v>
      </c>
      <c r="J176" s="42">
        <v>4</v>
      </c>
      <c r="K176" s="9">
        <v>500</v>
      </c>
      <c r="L176" s="42">
        <v>450</v>
      </c>
      <c r="M176" s="22">
        <f>IFERROR((Abril81168913141516[[#This Row],[m2]]*100)/Abril81168913141516[[#This Row],[m1]],"N.A")</f>
        <v>90</v>
      </c>
      <c r="N176" s="42">
        <v>3</v>
      </c>
      <c r="O176" s="42">
        <f>IFERROR(100-Abril81168913141516[[#This Row],[% Durab.]],"N.A")</f>
        <v>10</v>
      </c>
      <c r="P176" s="42" t="s">
        <v>130</v>
      </c>
      <c r="Q176" s="42" t="s">
        <v>130</v>
      </c>
      <c r="R176" s="42" t="s">
        <v>130</v>
      </c>
      <c r="S176" s="42" t="s">
        <v>130</v>
      </c>
      <c r="T176" s="42" t="s">
        <v>130</v>
      </c>
      <c r="U176" s="42" t="str">
        <f>IFERROR(100-Abril81168913141516[[#This Row],[10,00]]-Abril81168913141516[[#This Row],[12,00]]-Abril81168913141516[[#This Row],[14,00]]-Abril81168913141516[[#This Row],[16,00]],"N.A.")</f>
        <v>N.A.</v>
      </c>
      <c r="V176" s="42" t="s">
        <v>134</v>
      </c>
      <c r="W176" s="42" t="s">
        <v>133</v>
      </c>
      <c r="X176" s="42"/>
      <c r="Y176" s="42"/>
    </row>
    <row r="177" spans="1:25" ht="15" customHeight="1">
      <c r="A177" s="41">
        <v>181</v>
      </c>
      <c r="B177" s="43">
        <v>45602</v>
      </c>
      <c r="C177" s="44">
        <v>0.45694444444444443</v>
      </c>
      <c r="D177" s="42" t="s">
        <v>73</v>
      </c>
      <c r="E177" s="42" t="s">
        <v>79</v>
      </c>
      <c r="F177" s="42">
        <v>200544</v>
      </c>
      <c r="G177" s="45" t="str">
        <f>+VLOOKUP(Abril81168913141516[[#This Row],[Código]],Tabla1[#All],2,FALSE)</f>
        <v>FINALIZADOR VR.</v>
      </c>
      <c r="H177" s="42">
        <v>19621</v>
      </c>
      <c r="I177" s="42">
        <v>68</v>
      </c>
      <c r="J177" s="42">
        <v>7</v>
      </c>
      <c r="K177" s="9" t="s">
        <v>120</v>
      </c>
      <c r="L177" s="42" t="s">
        <v>120</v>
      </c>
      <c r="M177" s="9" t="s">
        <v>120</v>
      </c>
      <c r="N177" s="42" t="s">
        <v>120</v>
      </c>
      <c r="O177" s="42" t="s">
        <v>120</v>
      </c>
      <c r="P177" s="42" t="s">
        <v>122</v>
      </c>
      <c r="Q177" s="42">
        <v>0.48</v>
      </c>
      <c r="R177" s="42">
        <v>0.32</v>
      </c>
      <c r="S177" s="42">
        <v>3.2</v>
      </c>
      <c r="T177" s="42">
        <v>4.8</v>
      </c>
      <c r="U177" s="42">
        <f>IFERROR(100-Abril81168913141516[[#This Row],[10,00]]-Abril81168913141516[[#This Row],[12,00]]-Abril81168913141516[[#This Row],[14,00]]-Abril81168913141516[[#This Row],[16,00]],"N.A.")</f>
        <v>91.2</v>
      </c>
      <c r="V177" s="42" t="s">
        <v>104</v>
      </c>
      <c r="W177" s="42" t="s">
        <v>133</v>
      </c>
      <c r="X177" s="42"/>
      <c r="Y177" s="42"/>
    </row>
    <row r="178" spans="1:25" ht="15" customHeight="1">
      <c r="A178" s="41">
        <v>182</v>
      </c>
      <c r="B178" s="43">
        <v>45602</v>
      </c>
      <c r="C178" s="44">
        <v>0.52430555555555558</v>
      </c>
      <c r="D178" s="42" t="s">
        <v>73</v>
      </c>
      <c r="E178" s="42" t="s">
        <v>79</v>
      </c>
      <c r="F178" s="42">
        <v>200107</v>
      </c>
      <c r="G178" s="45" t="str">
        <f>+VLOOKUP(Abril81168913141516[[#This Row],[Código]],Tabla1[#All],2,FALSE)</f>
        <v xml:space="preserve">C. LEVANTE P. </v>
      </c>
      <c r="H178" s="42">
        <v>19622</v>
      </c>
      <c r="I178" s="42">
        <v>68</v>
      </c>
      <c r="J178" s="42">
        <v>21</v>
      </c>
      <c r="K178" s="9" t="s">
        <v>120</v>
      </c>
      <c r="L178" s="42" t="s">
        <v>120</v>
      </c>
      <c r="M178" s="9" t="s">
        <v>120</v>
      </c>
      <c r="N178" s="42" t="s">
        <v>120</v>
      </c>
      <c r="O178" s="42" t="s">
        <v>120</v>
      </c>
      <c r="P178" s="42" t="s">
        <v>122</v>
      </c>
      <c r="Q178" s="42">
        <v>0.52</v>
      </c>
      <c r="R178" s="42">
        <v>0.36</v>
      </c>
      <c r="S178" s="42">
        <v>2.96</v>
      </c>
      <c r="T178" s="42">
        <v>4</v>
      </c>
      <c r="U178" s="42">
        <f>IFERROR(100-Abril81168913141516[[#This Row],[10,00]]-Abril81168913141516[[#This Row],[12,00]]-Abril81168913141516[[#This Row],[14,00]]-Abril81168913141516[[#This Row],[16,00]],"N.A.")</f>
        <v>92.160000000000011</v>
      </c>
      <c r="V178" s="42" t="s">
        <v>123</v>
      </c>
      <c r="W178" s="42" t="s">
        <v>133</v>
      </c>
      <c r="X178" s="42"/>
      <c r="Y178" s="42"/>
    </row>
    <row r="179" spans="1:25" ht="15" customHeight="1">
      <c r="A179" s="42">
        <v>181</v>
      </c>
      <c r="B179" s="43">
        <v>45602</v>
      </c>
      <c r="C179" s="44">
        <v>0.56944444444444442</v>
      </c>
      <c r="D179" s="42" t="s">
        <v>81</v>
      </c>
      <c r="E179" s="42" t="s">
        <v>77</v>
      </c>
      <c r="F179" s="42">
        <v>200107</v>
      </c>
      <c r="G179" s="45" t="str">
        <f>+VLOOKUP(Abril81168913141516[[#This Row],[Código]],Tabla1[#All],2,FALSE)</f>
        <v xml:space="preserve">C. LEVANTE P. </v>
      </c>
      <c r="H179" s="42">
        <v>19622</v>
      </c>
      <c r="I179" s="42">
        <v>68</v>
      </c>
      <c r="J179" s="42">
        <v>15</v>
      </c>
      <c r="K179" s="9">
        <v>500</v>
      </c>
      <c r="L179" s="42">
        <v>470</v>
      </c>
      <c r="M179" s="22">
        <f>IFERROR((Abril81168913141516[[#This Row],[m2]]*100)/Abril81168913141516[[#This Row],[m1]],"N.A")</f>
        <v>94</v>
      </c>
      <c r="N179" s="42">
        <v>3</v>
      </c>
      <c r="O179" s="42">
        <f>IFERROR(100-Abril81168913141516[[#This Row],[% Durab.]],"N.A")</f>
        <v>6</v>
      </c>
      <c r="P179" s="42" t="s">
        <v>130</v>
      </c>
      <c r="Q179" s="42" t="s">
        <v>130</v>
      </c>
      <c r="R179" s="42" t="s">
        <v>130</v>
      </c>
      <c r="S179" s="42" t="s">
        <v>130</v>
      </c>
      <c r="T179" s="42" t="s">
        <v>130</v>
      </c>
      <c r="U179" s="42" t="str">
        <f>IFERROR(100-Abril81168913141516[[#This Row],[10,00]]-Abril81168913141516[[#This Row],[12,00]]-Abril81168913141516[[#This Row],[14,00]]-Abril81168913141516[[#This Row],[16,00]],"N.A.")</f>
        <v>N.A.</v>
      </c>
      <c r="V179" s="42" t="s">
        <v>134</v>
      </c>
      <c r="W179" s="42" t="s">
        <v>133</v>
      </c>
      <c r="X179" s="42"/>
      <c r="Y179" s="42"/>
    </row>
    <row r="180" spans="1:25" ht="15" customHeight="1">
      <c r="A180" s="42">
        <v>182</v>
      </c>
      <c r="B180" s="43">
        <v>45602</v>
      </c>
      <c r="C180" s="44">
        <v>0.58333333333333337</v>
      </c>
      <c r="D180" s="42" t="s">
        <v>73</v>
      </c>
      <c r="E180" s="42" t="s">
        <v>79</v>
      </c>
      <c r="F180" s="42">
        <v>200544</v>
      </c>
      <c r="G180" s="45" t="str">
        <f>+VLOOKUP(Abril81168913141516[[#This Row],[Código]],Tabla1[#All],2,FALSE)</f>
        <v>FINALIZADOR VR.</v>
      </c>
      <c r="H180" s="42">
        <v>19621</v>
      </c>
      <c r="I180" s="42">
        <v>68</v>
      </c>
      <c r="J180" s="42">
        <v>28</v>
      </c>
      <c r="K180" s="9" t="s">
        <v>120</v>
      </c>
      <c r="L180" s="42" t="s">
        <v>120</v>
      </c>
      <c r="M180" s="9" t="s">
        <v>120</v>
      </c>
      <c r="N180" s="42" t="s">
        <v>120</v>
      </c>
      <c r="O180" s="42" t="s">
        <v>120</v>
      </c>
      <c r="P180" s="42" t="s">
        <v>122</v>
      </c>
      <c r="Q180" s="42">
        <v>0.4</v>
      </c>
      <c r="R180" s="42">
        <v>0.28000000000000003</v>
      </c>
      <c r="S180" s="42">
        <v>2.52</v>
      </c>
      <c r="T180" s="42">
        <v>3.64</v>
      </c>
      <c r="U180" s="42">
        <f>IFERROR(100-Abril81168913141516[[#This Row],[10,00]]-Abril81168913141516[[#This Row],[12,00]]-Abril81168913141516[[#This Row],[14,00]]-Abril81168913141516[[#This Row],[16,00]],"N.A.")</f>
        <v>93.16</v>
      </c>
      <c r="V180" s="42" t="s">
        <v>123</v>
      </c>
      <c r="W180" s="42" t="s">
        <v>133</v>
      </c>
      <c r="X180" s="42"/>
      <c r="Y180" s="42"/>
    </row>
    <row r="181" spans="1:25" ht="15" customHeight="1">
      <c r="A181" s="42">
        <v>183</v>
      </c>
      <c r="B181" s="43">
        <v>45602</v>
      </c>
      <c r="C181" s="44">
        <v>0.64583333333333337</v>
      </c>
      <c r="D181" s="42" t="s">
        <v>73</v>
      </c>
      <c r="E181" s="42" t="s">
        <v>79</v>
      </c>
      <c r="F181" s="42">
        <v>200107</v>
      </c>
      <c r="G181" s="45" t="str">
        <f>+VLOOKUP(Abril81168913141516[[#This Row],[Código]],Tabla1[#All],2,FALSE)</f>
        <v xml:space="preserve">C. LEVANTE P. </v>
      </c>
      <c r="H181" s="42">
        <v>19622</v>
      </c>
      <c r="I181" s="42">
        <v>68</v>
      </c>
      <c r="J181" s="42">
        <v>44</v>
      </c>
      <c r="K181" s="9" t="s">
        <v>120</v>
      </c>
      <c r="L181" s="42" t="s">
        <v>120</v>
      </c>
      <c r="M181" s="9" t="s">
        <v>120</v>
      </c>
      <c r="N181" s="42" t="s">
        <v>120</v>
      </c>
      <c r="O181" s="42" t="s">
        <v>120</v>
      </c>
      <c r="P181" s="42" t="s">
        <v>122</v>
      </c>
      <c r="Q181" s="42">
        <v>0.52</v>
      </c>
      <c r="R181" s="42">
        <v>0.28000000000000003</v>
      </c>
      <c r="S181" s="42">
        <v>2.4</v>
      </c>
      <c r="T181" s="42">
        <v>3.76</v>
      </c>
      <c r="U181" s="42">
        <f>IFERROR(100-Abril81168913141516[[#This Row],[10,00]]-Abril81168913141516[[#This Row],[12,00]]-Abril81168913141516[[#This Row],[14,00]]-Abril81168913141516[[#This Row],[16,00]],"N.A.")</f>
        <v>93.039999999999992</v>
      </c>
      <c r="V181" s="42" t="s">
        <v>123</v>
      </c>
      <c r="W181" s="42" t="s">
        <v>133</v>
      </c>
      <c r="X181" s="42"/>
      <c r="Y181" s="42"/>
    </row>
    <row r="182" spans="1:25" ht="15" customHeight="1">
      <c r="A182" s="42">
        <v>184</v>
      </c>
      <c r="B182" s="43">
        <v>45602</v>
      </c>
      <c r="C182" s="44">
        <v>0.67361111111111116</v>
      </c>
      <c r="D182" s="42" t="s">
        <v>81</v>
      </c>
      <c r="E182" s="42" t="s">
        <v>77</v>
      </c>
      <c r="F182" s="42">
        <v>200107</v>
      </c>
      <c r="G182" s="45" t="str">
        <f>+VLOOKUP(Abril81168913141516[[#This Row],[Código]],Tabla1[#All],2,FALSE)</f>
        <v xml:space="preserve">C. LEVANTE P. </v>
      </c>
      <c r="H182" s="42">
        <v>19622</v>
      </c>
      <c r="I182" s="42">
        <v>68</v>
      </c>
      <c r="J182" s="9">
        <v>35</v>
      </c>
      <c r="K182" s="9">
        <v>500</v>
      </c>
      <c r="L182" s="42">
        <v>473</v>
      </c>
      <c r="M182" s="22">
        <f>IFERROR((Abril81168913141516[[#This Row],[m2]]*100)/Abril81168913141516[[#This Row],[m1]],"N.A")</f>
        <v>94.6</v>
      </c>
      <c r="N182" s="42">
        <v>3</v>
      </c>
      <c r="O182" s="42">
        <f>IFERROR(100-Abril81168913141516[[#This Row],[% Durab.]],"N.A")</f>
        <v>5.4000000000000057</v>
      </c>
      <c r="P182" s="42" t="s">
        <v>130</v>
      </c>
      <c r="Q182" s="42" t="s">
        <v>130</v>
      </c>
      <c r="R182" s="42" t="s">
        <v>130</v>
      </c>
      <c r="S182" s="42" t="s">
        <v>130</v>
      </c>
      <c r="T182" s="42" t="s">
        <v>130</v>
      </c>
      <c r="U182" s="42" t="str">
        <f>IFERROR(100-Abril81168913141516[[#This Row],[10,00]]-Abril81168913141516[[#This Row],[12,00]]-Abril81168913141516[[#This Row],[14,00]]-Abril81168913141516[[#This Row],[16,00]],"N.A.")</f>
        <v>N.A.</v>
      </c>
      <c r="V182" s="42" t="s">
        <v>155</v>
      </c>
      <c r="W182" s="42" t="s">
        <v>124</v>
      </c>
      <c r="X182" s="42"/>
      <c r="Y182" s="42"/>
    </row>
    <row r="183" spans="1:25" ht="15" customHeight="1">
      <c r="A183" s="42">
        <v>185</v>
      </c>
      <c r="B183" s="43">
        <v>45602</v>
      </c>
      <c r="C183" s="44">
        <v>0.67361111111111116</v>
      </c>
      <c r="D183" s="42" t="s">
        <v>81</v>
      </c>
      <c r="E183" s="42" t="s">
        <v>78</v>
      </c>
      <c r="F183" s="42">
        <v>200544</v>
      </c>
      <c r="G183" s="45" t="str">
        <f>+VLOOKUP(Abril81168913141516[[#This Row],[Código]],Tabla1[#All],2,FALSE)</f>
        <v>FINALIZADOR VR.</v>
      </c>
      <c r="H183" s="42">
        <v>19621</v>
      </c>
      <c r="I183" s="42">
        <v>68</v>
      </c>
      <c r="J183" s="42">
        <v>13</v>
      </c>
      <c r="K183" s="9">
        <v>500</v>
      </c>
      <c r="L183" s="42">
        <v>465</v>
      </c>
      <c r="M183" s="22">
        <f>IFERROR((Abril81168913141516[[#This Row],[m2]]*100)/Abril81168913141516[[#This Row],[m1]],"N.A")</f>
        <v>93</v>
      </c>
      <c r="N183" s="42">
        <v>3</v>
      </c>
      <c r="O183" s="42">
        <f>IFERROR(100-Abril81168913141516[[#This Row],[% Durab.]],"N.A")</f>
        <v>7</v>
      </c>
      <c r="P183" s="48" t="s">
        <v>130</v>
      </c>
      <c r="Q183" s="48" t="s">
        <v>130</v>
      </c>
      <c r="R183" s="48" t="s">
        <v>130</v>
      </c>
      <c r="S183" s="48" t="s">
        <v>130</v>
      </c>
      <c r="T183" s="48" t="s">
        <v>130</v>
      </c>
      <c r="U183" s="42" t="str">
        <f>IFERROR(100-Abril81168913141516[[#This Row],[10,00]]-Abril81168913141516[[#This Row],[12,00]]-Abril81168913141516[[#This Row],[14,00]]-Abril81168913141516[[#This Row],[16,00]],"N.A.")</f>
        <v>N.A.</v>
      </c>
      <c r="V183" s="42" t="s">
        <v>155</v>
      </c>
      <c r="W183" s="42" t="s">
        <v>124</v>
      </c>
      <c r="X183" s="42"/>
      <c r="Y183" s="42"/>
    </row>
    <row r="184" spans="1:25" s="63" customFormat="1" ht="15" customHeight="1">
      <c r="A184" s="60">
        <v>186</v>
      </c>
      <c r="B184" s="61">
        <v>45602</v>
      </c>
      <c r="C184" s="62">
        <v>0.76041666666666663</v>
      </c>
      <c r="D184" s="60" t="s">
        <v>139</v>
      </c>
      <c r="E184" s="60" t="s">
        <v>79</v>
      </c>
      <c r="F184" s="60">
        <v>200107</v>
      </c>
      <c r="G184" s="101" t="str">
        <f>+VLOOKUP(Abril81168913141516[[#This Row],[Código]],Tabla1[#All],2,FALSE)</f>
        <v xml:space="preserve">C. LEVANTE P. </v>
      </c>
      <c r="H184" s="60">
        <v>19622</v>
      </c>
      <c r="I184" s="60">
        <v>68</v>
      </c>
      <c r="J184" s="60">
        <v>63</v>
      </c>
      <c r="K184" s="9" t="s">
        <v>120</v>
      </c>
      <c r="L184" s="42" t="s">
        <v>120</v>
      </c>
      <c r="M184" s="9" t="s">
        <v>120</v>
      </c>
      <c r="N184" s="42" t="s">
        <v>120</v>
      </c>
      <c r="O184" s="42" t="s">
        <v>120</v>
      </c>
      <c r="P184" s="102" t="s">
        <v>122</v>
      </c>
      <c r="Q184" s="60">
        <v>0.28000000000000003</v>
      </c>
      <c r="R184" s="60">
        <v>0.32</v>
      </c>
      <c r="S184" s="60">
        <v>2.56</v>
      </c>
      <c r="T184" s="60">
        <v>4</v>
      </c>
      <c r="U184" s="60">
        <f>IFERROR(100-Abril81168913141516[[#This Row],[10,00]]-Abril81168913141516[[#This Row],[12,00]]-Abril81168913141516[[#This Row],[14,00]]-Abril81168913141516[[#This Row],[16,00]],"N.A.")</f>
        <v>92.84</v>
      </c>
      <c r="V184" s="60" t="s">
        <v>155</v>
      </c>
      <c r="W184" s="60" t="s">
        <v>124</v>
      </c>
      <c r="X184" s="60"/>
      <c r="Y184" s="60"/>
    </row>
    <row r="185" spans="1:25" ht="15" customHeight="1">
      <c r="A185" s="42">
        <v>187</v>
      </c>
      <c r="B185" s="43">
        <v>45602</v>
      </c>
      <c r="C185" s="44">
        <v>0.79166666666666663</v>
      </c>
      <c r="D185" s="42" t="s">
        <v>81</v>
      </c>
      <c r="E185" s="42" t="s">
        <v>77</v>
      </c>
      <c r="F185" s="42">
        <v>200107</v>
      </c>
      <c r="G185" s="45" t="str">
        <f>+VLOOKUP(Abril81168913141516[[#This Row],[Código]],Tabla1[#All],2,FALSE)</f>
        <v xml:space="preserve">C. LEVANTE P. </v>
      </c>
      <c r="H185" s="42">
        <v>19622</v>
      </c>
      <c r="I185" s="42">
        <v>68</v>
      </c>
      <c r="J185" s="42">
        <v>55</v>
      </c>
      <c r="K185" s="9">
        <v>500</v>
      </c>
      <c r="L185" s="42">
        <v>471.5</v>
      </c>
      <c r="M185" s="22">
        <f>IFERROR((Abril81168913141516[[#This Row],[m2]]*100)/Abril81168913141516[[#This Row],[m1]],"N.A")</f>
        <v>94.3</v>
      </c>
      <c r="N185" s="42">
        <v>3</v>
      </c>
      <c r="O185" s="42">
        <f>IFERROR(100-Abril81168913141516[[#This Row],[% Durab.]],"N.A")</f>
        <v>5.7000000000000028</v>
      </c>
      <c r="P185" s="48" t="s">
        <v>130</v>
      </c>
      <c r="Q185" s="48" t="s">
        <v>130</v>
      </c>
      <c r="R185" s="48" t="s">
        <v>130</v>
      </c>
      <c r="S185" s="48" t="s">
        <v>130</v>
      </c>
      <c r="T185" s="48" t="s">
        <v>130</v>
      </c>
      <c r="U185" s="42" t="str">
        <f>IFERROR(100-Abril81168913141516[[#This Row],[10,00]]-Abril81168913141516[[#This Row],[12,00]]-Abril81168913141516[[#This Row],[14,00]]-Abril81168913141516[[#This Row],[16,00]],"N.A.")</f>
        <v>N.A.</v>
      </c>
      <c r="V185" s="42" t="s">
        <v>140</v>
      </c>
      <c r="W185" s="42" t="s">
        <v>124</v>
      </c>
      <c r="X185" s="42"/>
      <c r="Y185" s="42"/>
    </row>
    <row r="186" spans="1:25" ht="15" customHeight="1">
      <c r="A186" s="42">
        <v>188</v>
      </c>
      <c r="B186" s="43">
        <v>45602</v>
      </c>
      <c r="C186" s="44">
        <v>0.79166666666666663</v>
      </c>
      <c r="D186" s="42" t="s">
        <v>81</v>
      </c>
      <c r="E186" s="42" t="s">
        <v>78</v>
      </c>
      <c r="F186" s="42">
        <v>200544</v>
      </c>
      <c r="G186" s="45" t="str">
        <f>+VLOOKUP(Abril81168913141516[[#This Row],[Código]],Tabla1[#All],2,FALSE)</f>
        <v>FINALIZADOR VR.</v>
      </c>
      <c r="H186" s="42">
        <v>19621</v>
      </c>
      <c r="I186" s="42">
        <v>68</v>
      </c>
      <c r="J186" s="42">
        <v>25</v>
      </c>
      <c r="K186" s="9">
        <v>500</v>
      </c>
      <c r="L186" s="42">
        <v>464</v>
      </c>
      <c r="M186" s="22">
        <f>IFERROR((Abril81168913141516[[#This Row],[m2]]*100)/Abril81168913141516[[#This Row],[m1]],"N.A")</f>
        <v>92.8</v>
      </c>
      <c r="N186" s="42">
        <v>3</v>
      </c>
      <c r="O186" s="42">
        <f>IFERROR(100-Abril81168913141516[[#This Row],[% Durab.]],"N.A")</f>
        <v>7.2000000000000028</v>
      </c>
      <c r="P186" s="48" t="s">
        <v>130</v>
      </c>
      <c r="Q186" s="48" t="s">
        <v>130</v>
      </c>
      <c r="R186" s="48" t="s">
        <v>130</v>
      </c>
      <c r="S186" s="48" t="s">
        <v>130</v>
      </c>
      <c r="T186" s="48" t="s">
        <v>130</v>
      </c>
      <c r="U186" s="42" t="str">
        <f>IFERROR(100-Abril81168913141516[[#This Row],[10,00]]-Abril81168913141516[[#This Row],[12,00]]-Abril81168913141516[[#This Row],[14,00]]-Abril81168913141516[[#This Row],[16,00]],"N.A.")</f>
        <v>N.A.</v>
      </c>
      <c r="V186" s="42" t="s">
        <v>140</v>
      </c>
      <c r="W186" s="42" t="s">
        <v>124</v>
      </c>
      <c r="X186" s="42"/>
      <c r="Y186" s="42"/>
    </row>
    <row r="187" spans="1:25" ht="15" customHeight="1">
      <c r="A187" s="42">
        <v>189</v>
      </c>
      <c r="B187" s="43">
        <v>45602</v>
      </c>
      <c r="C187" s="44">
        <v>0.82638888888888884</v>
      </c>
      <c r="D187" s="42" t="s">
        <v>73</v>
      </c>
      <c r="E187" s="42" t="s">
        <v>79</v>
      </c>
      <c r="F187" s="42">
        <v>200544</v>
      </c>
      <c r="G187" s="45" t="str">
        <f>+VLOOKUP(Abril81168913141516[[#This Row],[Código]],Tabla1[#All],2,FALSE)</f>
        <v>FINALIZADOR VR.</v>
      </c>
      <c r="H187" s="42">
        <v>19621</v>
      </c>
      <c r="I187" s="42">
        <v>68</v>
      </c>
      <c r="J187" s="42">
        <v>45</v>
      </c>
      <c r="K187" s="9" t="s">
        <v>120</v>
      </c>
      <c r="L187" s="42" t="s">
        <v>120</v>
      </c>
      <c r="M187" s="9" t="s">
        <v>120</v>
      </c>
      <c r="N187" s="42" t="s">
        <v>120</v>
      </c>
      <c r="O187" s="42" t="s">
        <v>120</v>
      </c>
      <c r="P187" s="48">
        <v>3</v>
      </c>
      <c r="Q187" s="48">
        <v>0.52</v>
      </c>
      <c r="R187" s="48">
        <v>0.32</v>
      </c>
      <c r="S187" s="48">
        <v>2.84</v>
      </c>
      <c r="T187" s="48">
        <v>3.52</v>
      </c>
      <c r="U187" s="42">
        <f>IFERROR(100-Abril81168913141516[[#This Row],[10,00]]-Abril81168913141516[[#This Row],[12,00]]-Abril81168913141516[[#This Row],[14,00]]-Abril81168913141516[[#This Row],[16,00]],"N.A.")</f>
        <v>92.800000000000011</v>
      </c>
      <c r="V187" s="42" t="s">
        <v>155</v>
      </c>
      <c r="W187" s="42" t="s">
        <v>124</v>
      </c>
      <c r="X187" s="42"/>
      <c r="Y187" s="42"/>
    </row>
    <row r="188" spans="1:25" ht="15" customHeight="1">
      <c r="A188" s="42">
        <v>190</v>
      </c>
      <c r="B188" s="43">
        <v>45602</v>
      </c>
      <c r="C188" s="44">
        <v>0.83333333333333337</v>
      </c>
      <c r="D188" s="42" t="s">
        <v>81</v>
      </c>
      <c r="E188" s="42" t="s">
        <v>77</v>
      </c>
      <c r="F188" s="42">
        <v>200107</v>
      </c>
      <c r="G188" s="45" t="str">
        <f>+VLOOKUP(Abril81168913141516[[#This Row],[Código]],Tabla1[#All],2,FALSE)</f>
        <v xml:space="preserve">C. LEVANTE P. </v>
      </c>
      <c r="H188" s="42">
        <v>19622</v>
      </c>
      <c r="I188" s="42">
        <v>68</v>
      </c>
      <c r="J188" s="42">
        <v>60</v>
      </c>
      <c r="K188" s="9">
        <v>500</v>
      </c>
      <c r="L188" s="42">
        <v>470</v>
      </c>
      <c r="M188" s="22">
        <f>IFERROR((Abril81168913141516[[#This Row],[m2]]*100)/Abril81168913141516[[#This Row],[m1]],"N.A")</f>
        <v>94</v>
      </c>
      <c r="N188" s="42">
        <v>3.1</v>
      </c>
      <c r="O188" s="42">
        <f>IFERROR(100-Abril81168913141516[[#This Row],[% Durab.]],"N.A")</f>
        <v>6</v>
      </c>
      <c r="P188" s="48" t="s">
        <v>130</v>
      </c>
      <c r="Q188" s="48" t="s">
        <v>130</v>
      </c>
      <c r="R188" s="48" t="s">
        <v>130</v>
      </c>
      <c r="S188" s="48" t="s">
        <v>130</v>
      </c>
      <c r="T188" s="48" t="s">
        <v>130</v>
      </c>
      <c r="U188" s="42" t="str">
        <f>IFERROR(100-Abril81168913141516[[#This Row],[10,00]]-Abril81168913141516[[#This Row],[12,00]]-Abril81168913141516[[#This Row],[14,00]]-Abril81168913141516[[#This Row],[16,00]],"N.A.")</f>
        <v>N.A.</v>
      </c>
      <c r="V188" s="42" t="s">
        <v>140</v>
      </c>
      <c r="W188" s="42" t="s">
        <v>124</v>
      </c>
      <c r="X188" s="42"/>
      <c r="Y188" s="42"/>
    </row>
    <row r="189" spans="1:25" ht="15" customHeight="1">
      <c r="A189" s="42">
        <v>191</v>
      </c>
      <c r="B189" s="43">
        <v>45602</v>
      </c>
      <c r="C189" s="44">
        <v>0.83333333333333337</v>
      </c>
      <c r="D189" s="42" t="s">
        <v>81</v>
      </c>
      <c r="E189" s="42" t="s">
        <v>78</v>
      </c>
      <c r="F189" s="42">
        <v>200544</v>
      </c>
      <c r="G189" s="45" t="str">
        <f>+VLOOKUP(Abril81168913141516[[#This Row],[Código]],Tabla1[#All],2,FALSE)</f>
        <v>FINALIZADOR VR.</v>
      </c>
      <c r="H189" s="42">
        <v>19621</v>
      </c>
      <c r="I189" s="42">
        <v>68</v>
      </c>
      <c r="J189" s="42">
        <v>30</v>
      </c>
      <c r="K189" s="9">
        <v>500</v>
      </c>
      <c r="L189" s="42">
        <v>465</v>
      </c>
      <c r="M189" s="22">
        <f>IFERROR((Abril81168913141516[[#This Row],[m2]]*100)/Abril81168913141516[[#This Row],[m1]],"N.A")</f>
        <v>93</v>
      </c>
      <c r="N189" s="42">
        <v>3.1</v>
      </c>
      <c r="O189" s="42">
        <f>IFERROR(100-Abril81168913141516[[#This Row],[% Durab.]],"N.A")</f>
        <v>7</v>
      </c>
      <c r="P189" s="48" t="s">
        <v>130</v>
      </c>
      <c r="Q189" s="48" t="s">
        <v>130</v>
      </c>
      <c r="R189" s="48" t="s">
        <v>130</v>
      </c>
      <c r="S189" s="48" t="s">
        <v>130</v>
      </c>
      <c r="T189" s="48" t="s">
        <v>130</v>
      </c>
      <c r="U189" s="42" t="str">
        <f>IFERROR(100-Abril81168913141516[[#This Row],[10,00]]-Abril81168913141516[[#This Row],[12,00]]-Abril81168913141516[[#This Row],[14,00]]-Abril81168913141516[[#This Row],[16,00]],"N.A.")</f>
        <v>N.A.</v>
      </c>
      <c r="V189" s="42" t="s">
        <v>140</v>
      </c>
      <c r="W189" s="42" t="s">
        <v>124</v>
      </c>
      <c r="X189" s="42"/>
      <c r="Y189" s="42"/>
    </row>
    <row r="190" spans="1:25" ht="15" customHeight="1">
      <c r="A190" s="42">
        <v>192</v>
      </c>
      <c r="B190" s="43">
        <v>45602</v>
      </c>
      <c r="C190" s="44">
        <v>0.90972222222222221</v>
      </c>
      <c r="D190" s="42" t="s">
        <v>73</v>
      </c>
      <c r="E190" s="42" t="s">
        <v>79</v>
      </c>
      <c r="F190" s="42">
        <v>200544</v>
      </c>
      <c r="G190" s="45" t="str">
        <f>+VLOOKUP(Abril81168913141516[[#This Row],[Código]],Tabla1[#All],2,FALSE)</f>
        <v>FINALIZADOR VR.</v>
      </c>
      <c r="H190" s="42">
        <v>19624</v>
      </c>
      <c r="I190" s="42">
        <v>68</v>
      </c>
      <c r="J190" s="31">
        <v>5</v>
      </c>
      <c r="K190" s="9" t="s">
        <v>120</v>
      </c>
      <c r="L190" s="42" t="s">
        <v>120</v>
      </c>
      <c r="M190" s="9" t="s">
        <v>120</v>
      </c>
      <c r="N190" s="42" t="s">
        <v>120</v>
      </c>
      <c r="O190" s="42" t="s">
        <v>120</v>
      </c>
      <c r="P190" s="42">
        <v>3</v>
      </c>
      <c r="Q190" s="42">
        <v>0.88</v>
      </c>
      <c r="R190" s="42">
        <v>0.28000000000000003</v>
      </c>
      <c r="S190" s="42">
        <v>2.84</v>
      </c>
      <c r="T190" s="42">
        <v>3.12</v>
      </c>
      <c r="U190" s="42">
        <f>IFERROR(100-Abril81168913141516[[#This Row],[10,00]]-Abril81168913141516[[#This Row],[12,00]]-Abril81168913141516[[#This Row],[14,00]]-Abril81168913141516[[#This Row],[16,00]],"N.A.")</f>
        <v>92.88</v>
      </c>
      <c r="V190" s="42" t="s">
        <v>155</v>
      </c>
      <c r="W190" s="42" t="s">
        <v>124</v>
      </c>
      <c r="X190" s="52"/>
      <c r="Y190" s="52"/>
    </row>
    <row r="191" spans="1:25" ht="15" customHeight="1">
      <c r="A191" s="42">
        <v>193</v>
      </c>
      <c r="B191" s="43">
        <v>45603</v>
      </c>
      <c r="C191" s="44">
        <v>4.1666666666666664E-2</v>
      </c>
      <c r="D191" s="42" t="s">
        <v>73</v>
      </c>
      <c r="E191" s="42" t="s">
        <v>79</v>
      </c>
      <c r="F191" s="42">
        <v>200544</v>
      </c>
      <c r="G191" s="45" t="str">
        <f>+VLOOKUP(Abril81168913141516[[#This Row],[Código]],Tabla1[#All],2,FALSE)</f>
        <v>FINALIZADOR VR.</v>
      </c>
      <c r="H191" s="42">
        <v>19624</v>
      </c>
      <c r="I191" s="42">
        <v>68</v>
      </c>
      <c r="J191" s="42">
        <v>30</v>
      </c>
      <c r="K191" s="9" t="s">
        <v>120</v>
      </c>
      <c r="L191" s="42" t="s">
        <v>120</v>
      </c>
      <c r="M191" s="9" t="s">
        <v>120</v>
      </c>
      <c r="N191" s="42" t="s">
        <v>120</v>
      </c>
      <c r="O191" s="42" t="s">
        <v>120</v>
      </c>
      <c r="P191" s="48" t="s">
        <v>122</v>
      </c>
      <c r="Q191" s="42">
        <v>0.88</v>
      </c>
      <c r="R191" s="42">
        <v>0.22</v>
      </c>
      <c r="S191" s="42">
        <v>3.02</v>
      </c>
      <c r="T191" s="42">
        <v>3</v>
      </c>
      <c r="U191" s="42">
        <f>IFERROR(100-Abril81168913141516[[#This Row],[10,00]]-Abril81168913141516[[#This Row],[12,00]]-Abril81168913141516[[#This Row],[14,00]]-Abril81168913141516[[#This Row],[16,00]],"N.A.")</f>
        <v>92.88000000000001</v>
      </c>
      <c r="V191" s="42" t="s">
        <v>137</v>
      </c>
      <c r="W191" s="42" t="s">
        <v>126</v>
      </c>
      <c r="X191" s="42"/>
      <c r="Y191" s="42"/>
    </row>
    <row r="192" spans="1:25" ht="15" customHeight="1">
      <c r="A192" s="42">
        <v>194</v>
      </c>
      <c r="B192" s="43">
        <v>45603</v>
      </c>
      <c r="C192" s="44">
        <v>9.7222222222222224E-2</v>
      </c>
      <c r="D192" s="42" t="s">
        <v>81</v>
      </c>
      <c r="E192" s="42" t="s">
        <v>77</v>
      </c>
      <c r="F192" s="42">
        <v>200544</v>
      </c>
      <c r="G192" s="45" t="str">
        <f>+VLOOKUP(Abril81168913141516[[#This Row],[Código]],Tabla1[#All],2,FALSE)</f>
        <v>FINALIZADOR VR.</v>
      </c>
      <c r="H192" s="42">
        <v>19621</v>
      </c>
      <c r="I192" s="42">
        <v>68</v>
      </c>
      <c r="J192" s="42">
        <v>49</v>
      </c>
      <c r="K192" s="9">
        <v>500</v>
      </c>
      <c r="L192" s="42">
        <v>460</v>
      </c>
      <c r="M192" s="22">
        <f>IFERROR((Abril81168913141516[[#This Row],[m2]]*100)/Abril81168913141516[[#This Row],[m1]],"N.A")</f>
        <v>92</v>
      </c>
      <c r="N192" s="42">
        <v>3.3</v>
      </c>
      <c r="O192" s="42">
        <f>IFERROR(100-Abril81168913141516[[#This Row],[% Durab.]],"N.A")</f>
        <v>8</v>
      </c>
      <c r="P192" s="42" t="s">
        <v>130</v>
      </c>
      <c r="Q192" s="42" t="s">
        <v>130</v>
      </c>
      <c r="R192" s="42" t="s">
        <v>130</v>
      </c>
      <c r="S192" s="42" t="s">
        <v>130</v>
      </c>
      <c r="T192" s="42" t="s">
        <v>130</v>
      </c>
      <c r="U192" s="42" t="str">
        <f>IFERROR(100-Abril81168913141516[[#This Row],[10,00]]-Abril81168913141516[[#This Row],[12,00]]-Abril81168913141516[[#This Row],[14,00]]-Abril81168913141516[[#This Row],[16,00]],"N.A.")</f>
        <v>N.A.</v>
      </c>
      <c r="V192" s="42" t="s">
        <v>138</v>
      </c>
      <c r="W192" s="42" t="s">
        <v>126</v>
      </c>
      <c r="X192" s="42"/>
      <c r="Y192" s="42"/>
    </row>
    <row r="193" spans="1:25" ht="15" customHeight="1">
      <c r="A193" s="42">
        <v>195</v>
      </c>
      <c r="B193" s="43">
        <v>45603</v>
      </c>
      <c r="C193" s="44">
        <v>9.7222222222222224E-2</v>
      </c>
      <c r="D193" s="42" t="s">
        <v>81</v>
      </c>
      <c r="E193" s="42" t="s">
        <v>78</v>
      </c>
      <c r="F193" s="42">
        <v>200544</v>
      </c>
      <c r="G193" s="45" t="str">
        <f>+VLOOKUP(Abril81168913141516[[#This Row],[Código]],Tabla1[#All],2,FALSE)</f>
        <v>FINALIZADOR VR.</v>
      </c>
      <c r="H193" s="42">
        <v>19621</v>
      </c>
      <c r="I193" s="42">
        <v>68</v>
      </c>
      <c r="J193" s="42">
        <v>49</v>
      </c>
      <c r="K193" s="9">
        <v>500</v>
      </c>
      <c r="L193" s="42">
        <v>452</v>
      </c>
      <c r="M193" s="22">
        <f>IFERROR((Abril81168913141516[[#This Row],[m2]]*100)/Abril81168913141516[[#This Row],[m1]],"N.A")</f>
        <v>90.4</v>
      </c>
      <c r="N193" s="42">
        <v>3.3</v>
      </c>
      <c r="O193" s="42">
        <f>IFERROR(100-Abril81168913141516[[#This Row],[% Durab.]],"N.A")</f>
        <v>9.5999999999999943</v>
      </c>
      <c r="P193" s="42" t="s">
        <v>130</v>
      </c>
      <c r="Q193" s="42" t="s">
        <v>130</v>
      </c>
      <c r="R193" s="42" t="s">
        <v>130</v>
      </c>
      <c r="S193" s="42" t="s">
        <v>130</v>
      </c>
      <c r="T193" s="42" t="s">
        <v>130</v>
      </c>
      <c r="U193" s="42" t="str">
        <f>IFERROR(100-Abril81168913141516[[#This Row],[10,00]]-Abril81168913141516[[#This Row],[12,00]]-Abril81168913141516[[#This Row],[14,00]]-Abril81168913141516[[#This Row],[16,00]],"N.A.")</f>
        <v>N.A.</v>
      </c>
      <c r="V193" s="42" t="s">
        <v>138</v>
      </c>
      <c r="W193" s="42" t="s">
        <v>126</v>
      </c>
      <c r="X193" s="42"/>
      <c r="Y193" s="42"/>
    </row>
    <row r="194" spans="1:25" ht="15" customHeight="1">
      <c r="A194" s="42">
        <v>199</v>
      </c>
      <c r="B194" s="43">
        <v>45603</v>
      </c>
      <c r="C194" s="44">
        <v>0.22916666666666666</v>
      </c>
      <c r="D194" s="42" t="s">
        <v>73</v>
      </c>
      <c r="E194" s="42" t="s">
        <v>79</v>
      </c>
      <c r="F194" s="42">
        <v>200100</v>
      </c>
      <c r="G194" s="45" t="str">
        <f>+VLOOKUP(Abril81168913141516[[#This Row],[Código]],Tabla1[#All],2,FALSE)</f>
        <v>C. GESTACION ESP P.</v>
      </c>
      <c r="H194" s="42">
        <v>19630</v>
      </c>
      <c r="I194" s="42">
        <v>61</v>
      </c>
      <c r="J194" s="42">
        <v>10</v>
      </c>
      <c r="K194" s="9" t="s">
        <v>120</v>
      </c>
      <c r="L194" s="42" t="s">
        <v>120</v>
      </c>
      <c r="M194" s="9" t="s">
        <v>120</v>
      </c>
      <c r="N194" s="42" t="s">
        <v>120</v>
      </c>
      <c r="O194" s="42" t="s">
        <v>120</v>
      </c>
      <c r="P194" s="42" t="s">
        <v>122</v>
      </c>
      <c r="Q194" s="42">
        <v>0.4</v>
      </c>
      <c r="R194" s="42">
        <v>0.76</v>
      </c>
      <c r="S194" s="42">
        <v>3.68</v>
      </c>
      <c r="T194" s="42">
        <v>3.6</v>
      </c>
      <c r="U194" s="42">
        <f>IFERROR(100-Abril81168913141516[[#This Row],[10,00]]-Abril81168913141516[[#This Row],[12,00]]-Abril81168913141516[[#This Row],[14,00]]-Abril81168913141516[[#This Row],[16,00]],"N.A.")</f>
        <v>91.559999999999988</v>
      </c>
      <c r="V194" s="42" t="s">
        <v>137</v>
      </c>
      <c r="W194" s="42" t="s">
        <v>126</v>
      </c>
      <c r="X194" s="42"/>
      <c r="Y194" s="42"/>
    </row>
    <row r="195" spans="1:25" ht="13.5" customHeight="1">
      <c r="A195" s="42">
        <v>200</v>
      </c>
      <c r="B195" s="43">
        <v>45603</v>
      </c>
      <c r="C195" s="44">
        <v>0.29097222222222224</v>
      </c>
      <c r="D195" s="42" t="s">
        <v>81</v>
      </c>
      <c r="E195" s="42" t="s">
        <v>77</v>
      </c>
      <c r="F195" s="42">
        <v>200101</v>
      </c>
      <c r="G195" s="45" t="str">
        <f>+VLOOKUP(Abril81168913141516[[#This Row],[Código]],Tabla1[#All],2,FALSE)</f>
        <v xml:space="preserve">C. GESTACION ESP 2 </v>
      </c>
      <c r="H195" s="42">
        <v>19631</v>
      </c>
      <c r="I195" s="42">
        <v>17</v>
      </c>
      <c r="J195" s="42">
        <v>17</v>
      </c>
      <c r="K195" s="9">
        <v>500</v>
      </c>
      <c r="L195" s="42">
        <v>450</v>
      </c>
      <c r="M195" s="22">
        <f>IFERROR((Abril81168913141516[[#This Row],[m2]]*100)/Abril81168913141516[[#This Row],[m1]],"N.A")</f>
        <v>90</v>
      </c>
      <c r="N195" s="42">
        <v>3</v>
      </c>
      <c r="O195" s="42">
        <f>IFERROR(100-Abril81168913141516[[#This Row],[% Durab.]],"N.A")</f>
        <v>10</v>
      </c>
      <c r="P195" s="42" t="s">
        <v>130</v>
      </c>
      <c r="Q195" s="42" t="s">
        <v>130</v>
      </c>
      <c r="R195" s="42" t="s">
        <v>130</v>
      </c>
      <c r="S195" s="42" t="s">
        <v>130</v>
      </c>
      <c r="T195" s="42" t="s">
        <v>130</v>
      </c>
      <c r="U195" s="42" t="str">
        <f>IFERROR(100-Abril81168913141516[[#This Row],[10,00]]-Abril81168913141516[[#This Row],[12,00]]-Abril81168913141516[[#This Row],[14,00]]-Abril81168913141516[[#This Row],[16,00]],"N.A.")</f>
        <v>N.A.</v>
      </c>
      <c r="V195" s="42" t="s">
        <v>138</v>
      </c>
      <c r="W195" s="42" t="s">
        <v>126</v>
      </c>
      <c r="X195" s="42" t="s">
        <v>157</v>
      </c>
      <c r="Y195" s="42"/>
    </row>
    <row r="196" spans="1:25" ht="15" customHeight="1">
      <c r="A196" s="42">
        <v>201</v>
      </c>
      <c r="B196" s="43">
        <v>45603</v>
      </c>
      <c r="C196" s="44">
        <v>0.29097222222222224</v>
      </c>
      <c r="D196" s="42" t="s">
        <v>81</v>
      </c>
      <c r="E196" s="42" t="s">
        <v>127</v>
      </c>
      <c r="F196" s="42">
        <v>200100</v>
      </c>
      <c r="G196" s="45" t="str">
        <f>+VLOOKUP(Abril81168913141516[[#This Row],[Código]],Tabla1[#All],2,FALSE)</f>
        <v>C. GESTACION ESP P.</v>
      </c>
      <c r="H196" s="42">
        <v>19630</v>
      </c>
      <c r="I196" s="42">
        <v>61</v>
      </c>
      <c r="J196" s="42">
        <v>5</v>
      </c>
      <c r="K196" s="9">
        <v>500</v>
      </c>
      <c r="L196" s="42">
        <v>482</v>
      </c>
      <c r="M196" s="22">
        <f>IFERROR((Abril81168913141516[[#This Row],[m2]]*100)/Abril81168913141516[[#This Row],[m1]],"N.A")</f>
        <v>96.4</v>
      </c>
      <c r="N196" s="42">
        <v>3.4</v>
      </c>
      <c r="O196" s="42">
        <f>IFERROR(100-Abril81168913141516[[#This Row],[% Durab.]],"N.A")</f>
        <v>3.5999999999999943</v>
      </c>
      <c r="P196" s="42" t="s">
        <v>130</v>
      </c>
      <c r="Q196" s="42" t="s">
        <v>130</v>
      </c>
      <c r="R196" s="42" t="s">
        <v>130</v>
      </c>
      <c r="S196" s="42" t="s">
        <v>130</v>
      </c>
      <c r="T196" s="42" t="s">
        <v>130</v>
      </c>
      <c r="U196" s="42" t="str">
        <f>IFERROR(100-Abril81168913141516[[#This Row],[10,00]]-Abril81168913141516[[#This Row],[12,00]]-Abril81168913141516[[#This Row],[14,00]]-Abril81168913141516[[#This Row],[16,00]],"N.A.")</f>
        <v>N.A.</v>
      </c>
      <c r="V196" s="42" t="s">
        <v>138</v>
      </c>
      <c r="W196" s="42" t="s">
        <v>126</v>
      </c>
      <c r="X196" s="42"/>
      <c r="Y196" s="42"/>
    </row>
    <row r="197" spans="1:25" ht="15" customHeight="1">
      <c r="A197" s="42">
        <v>202</v>
      </c>
      <c r="B197" s="43">
        <v>45603</v>
      </c>
      <c r="C197" s="44">
        <v>0.29166666666666669</v>
      </c>
      <c r="D197" s="42" t="s">
        <v>73</v>
      </c>
      <c r="E197" s="42" t="s">
        <v>79</v>
      </c>
      <c r="F197" s="42">
        <v>200101</v>
      </c>
      <c r="G197" s="45" t="str">
        <f>+VLOOKUP(Abril81168913141516[[#This Row],[Código]],Tabla1[#All],2,FALSE)</f>
        <v xml:space="preserve">C. GESTACION ESP 2 </v>
      </c>
      <c r="H197" s="42">
        <v>19631</v>
      </c>
      <c r="I197" s="42">
        <v>17</v>
      </c>
      <c r="J197" s="42">
        <v>7</v>
      </c>
      <c r="K197" s="9" t="s">
        <v>120</v>
      </c>
      <c r="L197" s="42" t="s">
        <v>120</v>
      </c>
      <c r="M197" s="9" t="s">
        <v>120</v>
      </c>
      <c r="N197" s="42" t="s">
        <v>120</v>
      </c>
      <c r="O197" s="42" t="s">
        <v>120</v>
      </c>
      <c r="P197" s="42" t="s">
        <v>122</v>
      </c>
      <c r="Q197" s="42">
        <v>0.24</v>
      </c>
      <c r="R197" s="42">
        <v>0.84</v>
      </c>
      <c r="S197" s="42">
        <v>3.52</v>
      </c>
      <c r="T197" s="42">
        <v>3.04</v>
      </c>
      <c r="U197" s="42">
        <f>IFERROR(100-Abril81168913141516[[#This Row],[10,00]]-Abril81168913141516[[#This Row],[12,00]]-Abril81168913141516[[#This Row],[14,00]]-Abril81168913141516[[#This Row],[16,00]],"N.A.")</f>
        <v>92.36</v>
      </c>
      <c r="V197" s="42" t="s">
        <v>137</v>
      </c>
      <c r="W197" s="42" t="s">
        <v>126</v>
      </c>
      <c r="X197" s="42"/>
      <c r="Y197" s="42"/>
    </row>
    <row r="198" spans="1:25" ht="15" customHeight="1">
      <c r="A198" s="42">
        <v>203</v>
      </c>
      <c r="B198" s="43">
        <v>45603</v>
      </c>
      <c r="C198" s="44">
        <v>0.77430555555555558</v>
      </c>
      <c r="D198" s="42" t="s">
        <v>73</v>
      </c>
      <c r="E198" s="42" t="s">
        <v>79</v>
      </c>
      <c r="F198" s="42">
        <v>200109</v>
      </c>
      <c r="G198" s="45" t="str">
        <f>+VLOOKUP(Abril81168913141516[[#This Row],[Código]],Tabla1[#All],2,FALSE)</f>
        <v>C. LEVANTE P. CMC</v>
      </c>
      <c r="H198" s="42">
        <v>19627</v>
      </c>
      <c r="I198" s="42">
        <v>15</v>
      </c>
      <c r="J198" s="42">
        <v>9</v>
      </c>
      <c r="K198" s="9" t="s">
        <v>120</v>
      </c>
      <c r="L198" s="42" t="s">
        <v>120</v>
      </c>
      <c r="M198" s="9" t="s">
        <v>120</v>
      </c>
      <c r="N198" s="42" t="s">
        <v>120</v>
      </c>
      <c r="O198" s="42" t="s">
        <v>120</v>
      </c>
      <c r="P198" s="42">
        <v>3</v>
      </c>
      <c r="Q198" s="42">
        <v>0.2</v>
      </c>
      <c r="R198" s="42">
        <v>0.48</v>
      </c>
      <c r="S198" s="42">
        <v>2.84</v>
      </c>
      <c r="T198" s="42">
        <v>3.36</v>
      </c>
      <c r="U198" s="42">
        <f>IFERROR(100-Abril81168913141516[[#This Row],[10,00]]-Abril81168913141516[[#This Row],[12,00]]-Abril81168913141516[[#This Row],[14,00]]-Abril81168913141516[[#This Row],[16,00]],"N.A.")</f>
        <v>93.11999999999999</v>
      </c>
      <c r="V198" s="42" t="s">
        <v>158</v>
      </c>
      <c r="W198" s="42" t="s">
        <v>124</v>
      </c>
      <c r="X198" s="42"/>
      <c r="Y198" s="42"/>
    </row>
    <row r="199" spans="1:25" ht="15" customHeight="1">
      <c r="A199" s="42">
        <v>204</v>
      </c>
      <c r="B199" s="43">
        <v>45603</v>
      </c>
      <c r="C199" s="44">
        <v>0.83333333333333337</v>
      </c>
      <c r="D199" s="42" t="s">
        <v>73</v>
      </c>
      <c r="E199" s="42" t="s">
        <v>79</v>
      </c>
      <c r="F199" s="42">
        <v>200100</v>
      </c>
      <c r="G199" s="45" t="str">
        <f>+VLOOKUP(Abril81168913141516[[#This Row],[Código]],Tabla1[#All],2,FALSE)</f>
        <v>C. GESTACION ESP P.</v>
      </c>
      <c r="H199" s="42">
        <v>19630</v>
      </c>
      <c r="I199" s="42">
        <v>61</v>
      </c>
      <c r="J199" s="42">
        <v>29</v>
      </c>
      <c r="K199" s="9" t="s">
        <v>120</v>
      </c>
      <c r="L199" s="42" t="s">
        <v>120</v>
      </c>
      <c r="M199" s="9" t="s">
        <v>120</v>
      </c>
      <c r="N199" s="42" t="s">
        <v>120</v>
      </c>
      <c r="O199" s="42" t="s">
        <v>120</v>
      </c>
      <c r="P199" s="42" t="s">
        <v>122</v>
      </c>
      <c r="Q199" s="42">
        <v>0.28000000000000003</v>
      </c>
      <c r="R199" s="42">
        <v>0.36</v>
      </c>
      <c r="S199" s="42">
        <v>2.8</v>
      </c>
      <c r="T199" s="42">
        <v>3.32</v>
      </c>
      <c r="U199" s="42">
        <f>IFERROR(100-Abril81168913141516[[#This Row],[10,00]]-Abril81168913141516[[#This Row],[12,00]]-Abril81168913141516[[#This Row],[14,00]]-Abril81168913141516[[#This Row],[16,00]],"N.A.")</f>
        <v>93.240000000000009</v>
      </c>
      <c r="V199" s="42" t="s">
        <v>156</v>
      </c>
      <c r="W199" s="42" t="s">
        <v>124</v>
      </c>
      <c r="X199" s="42"/>
      <c r="Y199" s="42"/>
    </row>
    <row r="200" spans="1:25" ht="15" customHeight="1">
      <c r="A200" s="42">
        <v>205</v>
      </c>
      <c r="B200" s="43">
        <v>45603</v>
      </c>
      <c r="C200" s="44">
        <v>0.88541666666666663</v>
      </c>
      <c r="D200" s="42" t="s">
        <v>81</v>
      </c>
      <c r="E200" s="42" t="s">
        <v>77</v>
      </c>
      <c r="F200" s="42">
        <v>200109</v>
      </c>
      <c r="G200" s="45" t="str">
        <f>+VLOOKUP(Abril81168913141516[[#This Row],[Código]],Tabla1[#All],2,FALSE)</f>
        <v>C. LEVANTE P. CMC</v>
      </c>
      <c r="H200" s="42">
        <v>19627</v>
      </c>
      <c r="I200" s="42">
        <v>15</v>
      </c>
      <c r="J200" s="42">
        <v>10</v>
      </c>
      <c r="K200" s="9">
        <v>500</v>
      </c>
      <c r="L200" s="42">
        <v>467</v>
      </c>
      <c r="M200" s="22">
        <f>IFERROR((Abril81168913141516[[#This Row],[m2]]*100)/Abril81168913141516[[#This Row],[m1]],"N.A")</f>
        <v>93.4</v>
      </c>
      <c r="N200" s="42">
        <v>3</v>
      </c>
      <c r="O200" s="42">
        <f>IFERROR(100-Abril81168913141516[[#This Row],[% Durab.]],"N.A")</f>
        <v>6.5999999999999943</v>
      </c>
      <c r="P200" s="42" t="s">
        <v>130</v>
      </c>
      <c r="Q200" s="42" t="s">
        <v>130</v>
      </c>
      <c r="R200" s="42" t="s">
        <v>130</v>
      </c>
      <c r="S200" s="42" t="s">
        <v>130</v>
      </c>
      <c r="T200" s="42" t="s">
        <v>130</v>
      </c>
      <c r="U200" s="42" t="str">
        <f>IFERROR(100-Abril81168913141516[[#This Row],[10,00]]-Abril81168913141516[[#This Row],[12,00]]-Abril81168913141516[[#This Row],[14,00]]-Abril81168913141516[[#This Row],[16,00]],"N.A.")</f>
        <v>N.A.</v>
      </c>
      <c r="V200" s="42" t="s">
        <v>155</v>
      </c>
      <c r="W200" s="42" t="s">
        <v>124</v>
      </c>
      <c r="X200" s="42"/>
      <c r="Y200" s="42"/>
    </row>
    <row r="201" spans="1:25" ht="15" customHeight="1">
      <c r="A201" s="42">
        <v>206</v>
      </c>
      <c r="B201" s="43">
        <v>45603</v>
      </c>
      <c r="C201" s="44">
        <v>0.88541666666666663</v>
      </c>
      <c r="D201" s="42" t="s">
        <v>81</v>
      </c>
      <c r="E201" s="42" t="s">
        <v>127</v>
      </c>
      <c r="F201" s="42">
        <v>200100</v>
      </c>
      <c r="G201" s="45" t="str">
        <f>+VLOOKUP(Abril81168913141516[[#This Row],[Código]],Tabla1[#All],2,FALSE)</f>
        <v>C. GESTACION ESP P.</v>
      </c>
      <c r="H201" s="42">
        <v>19630</v>
      </c>
      <c r="I201" s="42">
        <v>61</v>
      </c>
      <c r="J201" s="42">
        <v>20</v>
      </c>
      <c r="K201" s="9">
        <v>500</v>
      </c>
      <c r="L201" s="42">
        <v>465</v>
      </c>
      <c r="M201" s="22">
        <f>IFERROR((Abril81168913141516[[#This Row],[m2]]*100)/Abril81168913141516[[#This Row],[m1]],"N.A")</f>
        <v>93</v>
      </c>
      <c r="N201" s="42">
        <v>3</v>
      </c>
      <c r="O201" s="42">
        <f>IFERROR(100-Abril81168913141516[[#This Row],[% Durab.]],"N.A")</f>
        <v>7</v>
      </c>
      <c r="P201" s="42" t="s">
        <v>130</v>
      </c>
      <c r="Q201" s="42" t="s">
        <v>130</v>
      </c>
      <c r="R201" s="42" t="s">
        <v>130</v>
      </c>
      <c r="S201" s="42" t="s">
        <v>130</v>
      </c>
      <c r="T201" s="42" t="s">
        <v>130</v>
      </c>
      <c r="U201" s="42" t="str">
        <f>IFERROR(100-Abril81168913141516[[#This Row],[10,00]]-Abril81168913141516[[#This Row],[12,00]]-Abril81168913141516[[#This Row],[14,00]]-Abril81168913141516[[#This Row],[16,00]],"N.A.")</f>
        <v>N.A.</v>
      </c>
      <c r="V201" s="42" t="s">
        <v>155</v>
      </c>
      <c r="W201" s="42" t="s">
        <v>124</v>
      </c>
      <c r="X201" s="42"/>
      <c r="Y201" s="42"/>
    </row>
    <row r="202" spans="1:25" ht="15" customHeight="1">
      <c r="A202" s="42">
        <v>207</v>
      </c>
      <c r="B202" s="43">
        <v>45603</v>
      </c>
      <c r="C202" s="44">
        <v>0.90486111111111112</v>
      </c>
      <c r="D202" s="42" t="s">
        <v>73</v>
      </c>
      <c r="E202" s="42" t="s">
        <v>79</v>
      </c>
      <c r="F202" s="42">
        <v>200100</v>
      </c>
      <c r="G202" s="45" t="str">
        <f>+VLOOKUP(Abril81168913141516[[#This Row],[Código]],Tabla1[#All],2,FALSE)</f>
        <v>C. GESTACION ESP P.</v>
      </c>
      <c r="H202" s="42">
        <v>19630</v>
      </c>
      <c r="I202" s="42">
        <v>61</v>
      </c>
      <c r="J202" s="42">
        <v>40</v>
      </c>
      <c r="K202" s="9" t="s">
        <v>120</v>
      </c>
      <c r="L202" s="42" t="s">
        <v>120</v>
      </c>
      <c r="M202" s="9" t="s">
        <v>120</v>
      </c>
      <c r="N202" s="42" t="s">
        <v>120</v>
      </c>
      <c r="O202" s="42" t="s">
        <v>120</v>
      </c>
      <c r="P202" s="42">
        <v>3</v>
      </c>
      <c r="Q202" s="42">
        <v>0.24</v>
      </c>
      <c r="R202" s="42">
        <v>0.48</v>
      </c>
      <c r="S202" s="42">
        <v>2.72</v>
      </c>
      <c r="T202" s="42">
        <v>3.36</v>
      </c>
      <c r="U202" s="42">
        <f>IFERROR(100-Abril81168913141516[[#This Row],[10,00]]-Abril81168913141516[[#This Row],[12,00]]-Abril81168913141516[[#This Row],[14,00]]-Abril81168913141516[[#This Row],[16,00]],"N.A.")</f>
        <v>93.2</v>
      </c>
      <c r="V202" s="42" t="s">
        <v>155</v>
      </c>
      <c r="W202" s="42" t="s">
        <v>124</v>
      </c>
      <c r="X202" s="42"/>
      <c r="Y202" s="42"/>
    </row>
    <row r="203" spans="1:25" ht="15" customHeight="1">
      <c r="A203" s="42">
        <v>208</v>
      </c>
      <c r="B203" s="43">
        <v>45603</v>
      </c>
      <c r="C203" s="44">
        <v>0.94305555555555554</v>
      </c>
      <c r="D203" s="42" t="s">
        <v>73</v>
      </c>
      <c r="E203" s="42" t="s">
        <v>79</v>
      </c>
      <c r="F203" s="42">
        <v>200097</v>
      </c>
      <c r="G203" s="45" t="str">
        <f>+VLOOKUP(Abril81168913141516[[#This Row],[Código]],Tabla1[#All],2,FALSE)</f>
        <v>C.REEMPLAZOS P. SI-B</v>
      </c>
      <c r="H203" s="42">
        <v>19626</v>
      </c>
      <c r="I203" s="42">
        <v>13</v>
      </c>
      <c r="J203" s="42">
        <v>5</v>
      </c>
      <c r="K203" s="9" t="s">
        <v>120</v>
      </c>
      <c r="L203" s="42" t="s">
        <v>120</v>
      </c>
      <c r="M203" s="9" t="s">
        <v>120</v>
      </c>
      <c r="N203" s="42" t="s">
        <v>120</v>
      </c>
      <c r="O203" s="42" t="s">
        <v>120</v>
      </c>
      <c r="P203" s="42">
        <v>3</v>
      </c>
      <c r="Q203" s="42">
        <v>0.32</v>
      </c>
      <c r="R203" s="42">
        <v>0.48</v>
      </c>
      <c r="S203" s="42">
        <v>3.2</v>
      </c>
      <c r="T203" s="42">
        <v>3.4</v>
      </c>
      <c r="U203" s="42">
        <f>IFERROR(100-Abril81168913141516[[#This Row],[10,00]]-Abril81168913141516[[#This Row],[12,00]]-Abril81168913141516[[#This Row],[14,00]]-Abril81168913141516[[#This Row],[16,00]],"N.A.")</f>
        <v>92.6</v>
      </c>
      <c r="V203" s="42" t="s">
        <v>155</v>
      </c>
      <c r="W203" s="42" t="s">
        <v>124</v>
      </c>
      <c r="X203" s="42"/>
      <c r="Y203" s="42"/>
    </row>
    <row r="204" spans="1:25" ht="15" customHeight="1">
      <c r="A204" s="42">
        <v>209</v>
      </c>
      <c r="B204" s="43">
        <v>45604</v>
      </c>
      <c r="C204" s="44">
        <v>4.1666666666666664E-2</v>
      </c>
      <c r="D204" s="42" t="s">
        <v>73</v>
      </c>
      <c r="E204" s="42" t="s">
        <v>79</v>
      </c>
      <c r="F204" s="42">
        <v>200544</v>
      </c>
      <c r="G204" s="45" t="str">
        <f>+VLOOKUP(Abril81168913141516[[#This Row],[Código]],Tabla1[#All],2,FALSE)</f>
        <v>FINALIZADOR VR.</v>
      </c>
      <c r="H204" s="42">
        <v>19624</v>
      </c>
      <c r="I204" s="42">
        <v>68</v>
      </c>
      <c r="J204" s="42">
        <v>55</v>
      </c>
      <c r="K204" s="9" t="s">
        <v>120</v>
      </c>
      <c r="L204" s="42" t="s">
        <v>120</v>
      </c>
      <c r="M204" s="9" t="s">
        <v>120</v>
      </c>
      <c r="N204" s="42" t="s">
        <v>120</v>
      </c>
      <c r="O204" s="42" t="s">
        <v>120</v>
      </c>
      <c r="P204" s="42" t="s">
        <v>122</v>
      </c>
      <c r="Q204" s="42">
        <v>0.88</v>
      </c>
      <c r="R204" s="42">
        <v>0.44</v>
      </c>
      <c r="S204" s="42">
        <v>3.08</v>
      </c>
      <c r="T204" s="42">
        <v>3.56</v>
      </c>
      <c r="U204" s="42">
        <f>IFERROR(100-Abril81168913141516[[#This Row],[10,00]]-Abril81168913141516[[#This Row],[12,00]]-Abril81168913141516[[#This Row],[14,00]]-Abril81168913141516[[#This Row],[16,00]],"N.A.")</f>
        <v>92.04</v>
      </c>
      <c r="V204" s="42" t="s">
        <v>137</v>
      </c>
      <c r="W204" s="42" t="s">
        <v>126</v>
      </c>
      <c r="X204" s="42"/>
      <c r="Y204" s="42"/>
    </row>
    <row r="205" spans="1:25" ht="15" customHeight="1">
      <c r="A205" s="42">
        <v>210</v>
      </c>
      <c r="B205" s="43">
        <v>45604</v>
      </c>
      <c r="C205" s="44">
        <v>6.25E-2</v>
      </c>
      <c r="D205" s="42" t="s">
        <v>81</v>
      </c>
      <c r="E205" s="42" t="s">
        <v>77</v>
      </c>
      <c r="F205" s="42">
        <v>200097</v>
      </c>
      <c r="G205" s="45" t="str">
        <f>+VLOOKUP(Abril81168913141516[[#This Row],[Código]],Tabla1[#All],2,FALSE)</f>
        <v>C.REEMPLAZOS P. SI-B</v>
      </c>
      <c r="H205" s="42">
        <v>19626</v>
      </c>
      <c r="I205" s="42">
        <v>13</v>
      </c>
      <c r="J205" s="42">
        <v>13</v>
      </c>
      <c r="K205" s="9">
        <v>500</v>
      </c>
      <c r="L205" s="42">
        <v>463</v>
      </c>
      <c r="M205" s="22">
        <f>IFERROR((Abril81168913141516[[#This Row],[m2]]*100)/Abril81168913141516[[#This Row],[m1]],"N.A")</f>
        <v>92.6</v>
      </c>
      <c r="N205" s="42">
        <v>3.2</v>
      </c>
      <c r="O205" s="42">
        <f>IFERROR(100-Abril81168913141516[[#This Row],[% Durab.]],"N.A")</f>
        <v>7.4000000000000057</v>
      </c>
      <c r="P205" s="42" t="s">
        <v>130</v>
      </c>
      <c r="Q205" s="42" t="s">
        <v>130</v>
      </c>
      <c r="R205" s="42" t="s">
        <v>130</v>
      </c>
      <c r="S205" s="42" t="s">
        <v>130</v>
      </c>
      <c r="T205" s="42" t="s">
        <v>130</v>
      </c>
      <c r="U205" s="42" t="str">
        <f>IFERROR(100-Abril81168913141516[[#This Row],[10,00]]-Abril81168913141516[[#This Row],[12,00]]-Abril81168913141516[[#This Row],[14,00]]-Abril81168913141516[[#This Row],[16,00]],"N.A.")</f>
        <v>N.A.</v>
      </c>
      <c r="V205" s="42" t="s">
        <v>138</v>
      </c>
      <c r="W205" s="42" t="s">
        <v>126</v>
      </c>
      <c r="X205" s="42"/>
      <c r="Y205" s="42"/>
    </row>
    <row r="206" spans="1:25" ht="15" customHeight="1">
      <c r="A206" s="42">
        <v>211</v>
      </c>
      <c r="B206" s="43">
        <v>45604</v>
      </c>
      <c r="C206" s="44">
        <v>6.25E-2</v>
      </c>
      <c r="D206" s="42" t="s">
        <v>81</v>
      </c>
      <c r="E206" s="42" t="s">
        <v>127</v>
      </c>
      <c r="F206" s="42">
        <v>200100</v>
      </c>
      <c r="G206" s="45" t="str">
        <f>+VLOOKUP(Abril81168913141516[[#This Row],[Código]],Tabla1[#All],2,FALSE)</f>
        <v>C. GESTACION ESP P.</v>
      </c>
      <c r="H206" s="42">
        <v>19630</v>
      </c>
      <c r="I206" s="42">
        <v>61</v>
      </c>
      <c r="J206" s="42">
        <v>40</v>
      </c>
      <c r="K206" s="9">
        <v>500</v>
      </c>
      <c r="L206" s="42">
        <v>463</v>
      </c>
      <c r="M206" s="22">
        <f>IFERROR((Abril81168913141516[[#This Row],[m2]]*100)/Abril81168913141516[[#This Row],[m1]],"N.A")</f>
        <v>92.6</v>
      </c>
      <c r="N206" s="42">
        <v>30</v>
      </c>
      <c r="O206" s="42">
        <f>IFERROR(100-Abril81168913141516[[#This Row],[% Durab.]],"N.A")</f>
        <v>7.4000000000000057</v>
      </c>
      <c r="P206" s="42" t="s">
        <v>130</v>
      </c>
      <c r="Q206" s="42" t="s">
        <v>130</v>
      </c>
      <c r="R206" s="42" t="s">
        <v>130</v>
      </c>
      <c r="S206" s="42" t="s">
        <v>130</v>
      </c>
      <c r="T206" s="42" t="s">
        <v>130</v>
      </c>
      <c r="U206" s="42" t="str">
        <f>IFERROR(100-Abril81168913141516[[#This Row],[10,00]]-Abril81168913141516[[#This Row],[12,00]]-Abril81168913141516[[#This Row],[14,00]]-Abril81168913141516[[#This Row],[16,00]],"N.A.")</f>
        <v>N.A.</v>
      </c>
      <c r="V206" s="42" t="s">
        <v>138</v>
      </c>
      <c r="W206" s="42" t="s">
        <v>126</v>
      </c>
      <c r="X206" s="42"/>
      <c r="Y206" s="42"/>
    </row>
    <row r="207" spans="1:25" ht="15" customHeight="1">
      <c r="A207" s="42">
        <v>212</v>
      </c>
      <c r="B207" s="43">
        <v>45604</v>
      </c>
      <c r="C207" s="44">
        <v>8.3333333333333329E-2</v>
      </c>
      <c r="D207" s="42" t="s">
        <v>73</v>
      </c>
      <c r="E207" s="42" t="s">
        <v>79</v>
      </c>
      <c r="F207" s="42">
        <v>200544</v>
      </c>
      <c r="G207" s="45" t="str">
        <f>+VLOOKUP(Abril81168913141516[[#This Row],[Código]],Tabla1[#All],2,FALSE)</f>
        <v>FINALIZADOR VR.</v>
      </c>
      <c r="H207" s="42">
        <v>19624</v>
      </c>
      <c r="I207" s="42">
        <v>68</v>
      </c>
      <c r="J207" s="42">
        <v>68</v>
      </c>
      <c r="K207" s="9" t="s">
        <v>120</v>
      </c>
      <c r="L207" s="42" t="s">
        <v>120</v>
      </c>
      <c r="M207" s="9" t="s">
        <v>120</v>
      </c>
      <c r="N207" s="42" t="s">
        <v>120</v>
      </c>
      <c r="O207" s="42" t="s">
        <v>120</v>
      </c>
      <c r="P207" s="42" t="s">
        <v>122</v>
      </c>
      <c r="Q207" s="42">
        <v>0.48</v>
      </c>
      <c r="R207" s="42">
        <v>1.1599999999999999</v>
      </c>
      <c r="S207" s="42">
        <v>3.48</v>
      </c>
      <c r="T207" s="42">
        <v>3.52</v>
      </c>
      <c r="U207" s="42">
        <f>IFERROR(100-Abril81168913141516[[#This Row],[10,00]]-Abril81168913141516[[#This Row],[12,00]]-Abril81168913141516[[#This Row],[14,00]]-Abril81168913141516[[#This Row],[16,00]],"N.A.")</f>
        <v>91.36</v>
      </c>
      <c r="V207" s="42" t="s">
        <v>137</v>
      </c>
      <c r="W207" s="42" t="s">
        <v>126</v>
      </c>
      <c r="X207" s="42"/>
      <c r="Y207" s="42"/>
    </row>
    <row r="208" spans="1:25" ht="15" customHeight="1">
      <c r="A208" s="42">
        <v>216</v>
      </c>
      <c r="B208" s="43">
        <v>45604</v>
      </c>
      <c r="C208" s="44">
        <v>0.12361111111111112</v>
      </c>
      <c r="D208" s="42" t="s">
        <v>81</v>
      </c>
      <c r="E208" s="42" t="s">
        <v>77</v>
      </c>
      <c r="F208" s="42">
        <v>200544</v>
      </c>
      <c r="G208" s="45" t="str">
        <f>+VLOOKUP(Abril81168913141516[[#This Row],[Código]],Tabla1[#All],2,FALSE)</f>
        <v>FINALIZADOR VR.</v>
      </c>
      <c r="H208" s="42">
        <v>19624</v>
      </c>
      <c r="I208" s="42">
        <v>68</v>
      </c>
      <c r="J208" s="42">
        <v>60</v>
      </c>
      <c r="K208" s="9">
        <v>500</v>
      </c>
      <c r="L208" s="42">
        <v>458</v>
      </c>
      <c r="M208" s="22">
        <f>IFERROR((Abril81168913141516[[#This Row],[m2]]*100)/Abril81168913141516[[#This Row],[m1]],"N.A")</f>
        <v>91.6</v>
      </c>
      <c r="N208" s="42">
        <v>3</v>
      </c>
      <c r="O208" s="42">
        <f>IFERROR(100-Abril81168913141516[[#This Row],[% Durab.]],"N.A")</f>
        <v>8.4000000000000057</v>
      </c>
      <c r="P208" s="42" t="s">
        <v>130</v>
      </c>
      <c r="Q208" s="42" t="s">
        <v>130</v>
      </c>
      <c r="R208" s="42" t="s">
        <v>130</v>
      </c>
      <c r="S208" s="42" t="s">
        <v>130</v>
      </c>
      <c r="T208" s="42" t="s">
        <v>130</v>
      </c>
      <c r="U208" s="42" t="str">
        <f>IFERROR(100-Abril81168913141516[[#This Row],[10,00]]-Abril81168913141516[[#This Row],[12,00]]-Abril81168913141516[[#This Row],[14,00]]-Abril81168913141516[[#This Row],[16,00]],"N.A.")</f>
        <v>N.A.</v>
      </c>
      <c r="V208" s="42" t="s">
        <v>138</v>
      </c>
      <c r="W208" s="42" t="s">
        <v>126</v>
      </c>
      <c r="X208" s="42"/>
      <c r="Y208" s="42"/>
    </row>
    <row r="209" spans="1:25" ht="15" customHeight="1">
      <c r="A209" s="42">
        <v>217</v>
      </c>
      <c r="B209" s="43">
        <v>45604</v>
      </c>
      <c r="C209" s="44">
        <v>0.12361111111111112</v>
      </c>
      <c r="D209" s="42" t="s">
        <v>81</v>
      </c>
      <c r="E209" s="42" t="s">
        <v>127</v>
      </c>
      <c r="F209" s="42">
        <v>200100</v>
      </c>
      <c r="G209" s="45" t="str">
        <f>+VLOOKUP(Abril81168913141516[[#This Row],[Código]],Tabla1[#All],2,FALSE)</f>
        <v>C. GESTACION ESP P.</v>
      </c>
      <c r="H209" s="42">
        <v>19630</v>
      </c>
      <c r="I209" s="42">
        <v>61</v>
      </c>
      <c r="J209" s="42">
        <v>56</v>
      </c>
      <c r="K209" s="9">
        <v>500</v>
      </c>
      <c r="L209" s="42">
        <v>463</v>
      </c>
      <c r="M209" s="22">
        <f>IFERROR((Abril81168913141516[[#This Row],[m2]]*100)/Abril81168913141516[[#This Row],[m1]],"N.A")</f>
        <v>92.6</v>
      </c>
      <c r="N209" s="42">
        <v>3</v>
      </c>
      <c r="O209" s="42">
        <f>IFERROR(100-Abril81168913141516[[#This Row],[% Durab.]],"N.A")</f>
        <v>7.4000000000000057</v>
      </c>
      <c r="P209" s="42" t="s">
        <v>130</v>
      </c>
      <c r="Q209" s="42" t="s">
        <v>130</v>
      </c>
      <c r="R209" s="42" t="s">
        <v>130</v>
      </c>
      <c r="S209" s="42" t="s">
        <v>130</v>
      </c>
      <c r="T209" s="42" t="s">
        <v>130</v>
      </c>
      <c r="U209" s="42" t="str">
        <f>IFERROR(100-Abril81168913141516[[#This Row],[10,00]]-Abril81168913141516[[#This Row],[12,00]]-Abril81168913141516[[#This Row],[14,00]]-Abril81168913141516[[#This Row],[16,00]],"N.A.")</f>
        <v>N.A.</v>
      </c>
      <c r="V209" s="42" t="s">
        <v>138</v>
      </c>
      <c r="W209" s="42" t="s">
        <v>126</v>
      </c>
      <c r="X209" s="42"/>
      <c r="Y209" s="42"/>
    </row>
    <row r="210" spans="1:25" ht="15" customHeight="1">
      <c r="A210" s="42">
        <v>218</v>
      </c>
      <c r="B210" s="43">
        <v>45604</v>
      </c>
      <c r="C210" s="44">
        <v>0.125</v>
      </c>
      <c r="D210" s="42" t="s">
        <v>73</v>
      </c>
      <c r="E210" s="42" t="s">
        <v>79</v>
      </c>
      <c r="F210" s="42">
        <v>200100</v>
      </c>
      <c r="G210" s="45" t="str">
        <f>+VLOOKUP(Abril81168913141516[[#This Row],[Código]],Tabla1[#All],2,FALSE)</f>
        <v>C. GESTACION ESP P.</v>
      </c>
      <c r="H210" s="42">
        <v>19630</v>
      </c>
      <c r="I210" s="42">
        <v>61</v>
      </c>
      <c r="J210" s="42">
        <v>61</v>
      </c>
      <c r="K210" s="9" t="s">
        <v>120</v>
      </c>
      <c r="L210" s="42" t="s">
        <v>120</v>
      </c>
      <c r="M210" s="9" t="s">
        <v>120</v>
      </c>
      <c r="N210" s="42" t="s">
        <v>120</v>
      </c>
      <c r="O210" s="42" t="s">
        <v>120</v>
      </c>
      <c r="P210" s="42" t="s">
        <v>159</v>
      </c>
      <c r="Q210" s="42">
        <v>0.76</v>
      </c>
      <c r="R210" s="42">
        <v>0.8</v>
      </c>
      <c r="S210" s="42">
        <v>3.72</v>
      </c>
      <c r="T210" s="42">
        <v>3.6</v>
      </c>
      <c r="U210" s="42">
        <f>IFERROR(100-Abril81168913141516[[#This Row],[10,00]]-Abril81168913141516[[#This Row],[12,00]]-Abril81168913141516[[#This Row],[14,00]]-Abril81168913141516[[#This Row],[16,00]],"N.A.")</f>
        <v>91.12</v>
      </c>
      <c r="V210" s="42" t="s">
        <v>137</v>
      </c>
      <c r="W210" s="42" t="s">
        <v>126</v>
      </c>
      <c r="X210" s="42"/>
      <c r="Y210" s="42"/>
    </row>
    <row r="211" spans="1:25" ht="15" customHeight="1">
      <c r="A211" s="42">
        <v>219</v>
      </c>
      <c r="B211" s="43">
        <v>45603</v>
      </c>
      <c r="C211" s="44">
        <v>0.54166666666666663</v>
      </c>
      <c r="D211" s="42" t="s">
        <v>73</v>
      </c>
      <c r="E211" s="42" t="s">
        <v>79</v>
      </c>
      <c r="F211" s="42">
        <v>200101</v>
      </c>
      <c r="G211" s="45" t="str">
        <f>+VLOOKUP(Abril81168913141516[[#This Row],[Código]],Tabla1[#All],2,FALSE)</f>
        <v xml:space="preserve">C. GESTACION ESP 2 </v>
      </c>
      <c r="H211" s="42">
        <v>19631</v>
      </c>
      <c r="I211" s="42">
        <v>17</v>
      </c>
      <c r="J211" s="42">
        <v>17</v>
      </c>
      <c r="K211" s="9" t="s">
        <v>120</v>
      </c>
      <c r="L211" s="42" t="s">
        <v>120</v>
      </c>
      <c r="M211" s="9" t="s">
        <v>120</v>
      </c>
      <c r="N211" s="42" t="s">
        <v>120</v>
      </c>
      <c r="O211" s="42" t="s">
        <v>120</v>
      </c>
      <c r="P211" s="42" t="s">
        <v>159</v>
      </c>
      <c r="Q211" s="42">
        <v>0.28000000000000003</v>
      </c>
      <c r="R211" s="42">
        <v>0.56000000000000005</v>
      </c>
      <c r="S211" s="42">
        <v>3.72</v>
      </c>
      <c r="T211" s="42">
        <v>3.96</v>
      </c>
      <c r="U211" s="42">
        <f>IFERROR(100-Abril81168913141516[[#This Row],[10,00]]-Abril81168913141516[[#This Row],[12,00]]-Abril81168913141516[[#This Row],[14,00]]-Abril81168913141516[[#This Row],[16,00]],"N.A.")</f>
        <v>91.48</v>
      </c>
      <c r="V211" s="42" t="s">
        <v>137</v>
      </c>
      <c r="W211" s="42" t="s">
        <v>126</v>
      </c>
      <c r="X211" s="42"/>
      <c r="Y211" s="42"/>
    </row>
    <row r="212" spans="1:25" ht="15" customHeight="1">
      <c r="A212" s="42">
        <v>220</v>
      </c>
      <c r="B212" s="43">
        <v>45604</v>
      </c>
      <c r="C212" s="44">
        <v>0.2048611111111111</v>
      </c>
      <c r="D212" s="42" t="s">
        <v>81</v>
      </c>
      <c r="E212" s="42" t="s">
        <v>77</v>
      </c>
      <c r="F212" s="42">
        <v>200544</v>
      </c>
      <c r="G212" s="45" t="str">
        <f>+VLOOKUP(Abril81168913141516[[#This Row],[Código]],Tabla1[#All],2,FALSE)</f>
        <v>FINALIZADOR VR.</v>
      </c>
      <c r="H212" s="42">
        <v>19624</v>
      </c>
      <c r="I212" s="42">
        <v>27</v>
      </c>
      <c r="J212" s="42">
        <v>6</v>
      </c>
      <c r="K212" s="9">
        <v>500</v>
      </c>
      <c r="L212" s="42">
        <v>450</v>
      </c>
      <c r="M212" s="22">
        <f>IFERROR((Abril81168913141516[[#This Row],[m2]]*100)/Abril81168913141516[[#This Row],[m1]],"N.A")</f>
        <v>90</v>
      </c>
      <c r="N212" s="42">
        <v>3</v>
      </c>
      <c r="O212" s="42">
        <f>IFERROR(100-Abril81168913141516[[#This Row],[% Durab.]],"N.A")</f>
        <v>10</v>
      </c>
      <c r="P212" s="42" t="s">
        <v>130</v>
      </c>
      <c r="Q212" s="42" t="s">
        <v>130</v>
      </c>
      <c r="R212" s="42" t="s">
        <v>130</v>
      </c>
      <c r="S212" s="42" t="s">
        <v>130</v>
      </c>
      <c r="T212" s="42" t="s">
        <v>130</v>
      </c>
      <c r="U212" s="42" t="s">
        <v>129</v>
      </c>
      <c r="V212" s="42" t="s">
        <v>138</v>
      </c>
      <c r="W212" s="42" t="s">
        <v>126</v>
      </c>
      <c r="X212" s="108" t="s">
        <v>157</v>
      </c>
      <c r="Y212" s="42"/>
    </row>
    <row r="213" spans="1:25" ht="15" customHeight="1">
      <c r="A213" s="42">
        <v>221</v>
      </c>
      <c r="B213" s="43">
        <v>45604</v>
      </c>
      <c r="C213" s="44">
        <v>0.2048611111111111</v>
      </c>
      <c r="D213" s="42" t="s">
        <v>81</v>
      </c>
      <c r="E213" s="42" t="s">
        <v>127</v>
      </c>
      <c r="F213" s="42">
        <v>200100</v>
      </c>
      <c r="G213" s="45" t="str">
        <f>+VLOOKUP(Abril81168913141516[[#This Row],[Código]],Tabla1[#All],2,FALSE)</f>
        <v>C. GESTACION ESP P.</v>
      </c>
      <c r="H213" s="42">
        <v>19630</v>
      </c>
      <c r="I213" s="42">
        <v>61</v>
      </c>
      <c r="J213" s="42">
        <v>60</v>
      </c>
      <c r="K213" s="9">
        <v>500</v>
      </c>
      <c r="L213" s="42">
        <v>450</v>
      </c>
      <c r="M213" s="22">
        <f>IFERROR((Abril81168913141516[[#This Row],[m2]]*100)/Abril81168913141516[[#This Row],[m1]],"N.A")</f>
        <v>90</v>
      </c>
      <c r="N213" s="42">
        <v>3</v>
      </c>
      <c r="O213" s="42">
        <f>IFERROR(100-Abril81168913141516[[#This Row],[% Durab.]],"N.A")</f>
        <v>10</v>
      </c>
      <c r="P213" s="52" t="s">
        <v>130</v>
      </c>
      <c r="Q213" s="52" t="s">
        <v>130</v>
      </c>
      <c r="R213" s="52" t="s">
        <v>130</v>
      </c>
      <c r="S213" s="52" t="s">
        <v>130</v>
      </c>
      <c r="T213" s="52" t="s">
        <v>130</v>
      </c>
      <c r="U213" s="42" t="str">
        <f>IFERROR(100-Abril81168913141516[[#This Row],[10,00]]-Abril81168913141516[[#This Row],[12,00]]-Abril81168913141516[[#This Row],[14,00]]-Abril81168913141516[[#This Row],[16,00]],"N.A.")</f>
        <v>N.A.</v>
      </c>
      <c r="V213" s="42" t="s">
        <v>138</v>
      </c>
      <c r="W213" s="42" t="s">
        <v>126</v>
      </c>
      <c r="X213" s="108" t="s">
        <v>157</v>
      </c>
      <c r="Y213" s="42"/>
    </row>
    <row r="214" spans="1:25" ht="15" customHeight="1">
      <c r="A214" s="42">
        <v>222</v>
      </c>
      <c r="B214" s="43">
        <v>45604</v>
      </c>
      <c r="C214" s="44">
        <v>0.20833333333333334</v>
      </c>
      <c r="D214" s="42" t="s">
        <v>73</v>
      </c>
      <c r="E214" s="42" t="s">
        <v>79</v>
      </c>
      <c r="F214" s="42">
        <v>200543</v>
      </c>
      <c r="G214" s="45" t="str">
        <f>+VLOOKUP(Abril81168913141516[[#This Row],[Código]],Tabla1[#All],2,FALSE)</f>
        <v xml:space="preserve">C.ENGORDE ESP VR. </v>
      </c>
      <c r="H214" s="42">
        <v>19635</v>
      </c>
      <c r="I214" s="42">
        <v>68</v>
      </c>
      <c r="J214" s="42">
        <v>10</v>
      </c>
      <c r="K214" s="9" t="s">
        <v>120</v>
      </c>
      <c r="L214" s="42" t="s">
        <v>120</v>
      </c>
      <c r="M214" s="9" t="s">
        <v>120</v>
      </c>
      <c r="N214" s="42" t="s">
        <v>120</v>
      </c>
      <c r="O214" s="42" t="s">
        <v>120</v>
      </c>
      <c r="P214" s="52" t="s">
        <v>160</v>
      </c>
      <c r="Q214" s="52">
        <v>0.48</v>
      </c>
      <c r="R214" s="52">
        <v>0.88</v>
      </c>
      <c r="S214" s="52">
        <v>3.55</v>
      </c>
      <c r="T214" s="52">
        <v>3.36</v>
      </c>
      <c r="U214" s="42">
        <f>IFERROR(100-Abril81168913141516[[#This Row],[10,00]]-Abril81168913141516[[#This Row],[12,00]]-Abril81168913141516[[#This Row],[14,00]]-Abril81168913141516[[#This Row],[16,00]],"N.A.")</f>
        <v>91.73</v>
      </c>
      <c r="V214" s="42" t="s">
        <v>137</v>
      </c>
      <c r="W214" s="42" t="s">
        <v>126</v>
      </c>
      <c r="X214" s="42"/>
      <c r="Y214" s="42"/>
    </row>
    <row r="215" spans="1:25" ht="15" customHeight="1">
      <c r="A215" s="42">
        <v>223</v>
      </c>
      <c r="B215" s="43">
        <v>45604</v>
      </c>
      <c r="C215" s="44">
        <v>0.25</v>
      </c>
      <c r="D215" s="42" t="s">
        <v>73</v>
      </c>
      <c r="E215" s="42" t="s">
        <v>79</v>
      </c>
      <c r="F215" s="42">
        <v>200544</v>
      </c>
      <c r="G215" s="45" t="str">
        <f>+VLOOKUP(Abril81168913141516[[#This Row],[Código]],Tabla1[#All],2,FALSE)</f>
        <v>FINALIZADOR VR.</v>
      </c>
      <c r="H215" s="42">
        <v>19625</v>
      </c>
      <c r="I215" s="42">
        <v>27</v>
      </c>
      <c r="J215" s="42">
        <v>20</v>
      </c>
      <c r="K215" s="9" t="s">
        <v>120</v>
      </c>
      <c r="L215" s="42" t="s">
        <v>120</v>
      </c>
      <c r="M215" s="9" t="s">
        <v>120</v>
      </c>
      <c r="N215" s="42" t="s">
        <v>120</v>
      </c>
      <c r="O215" s="42" t="s">
        <v>120</v>
      </c>
      <c r="P215" s="42" t="s">
        <v>160</v>
      </c>
      <c r="Q215" s="42">
        <v>0.32</v>
      </c>
      <c r="R215" s="42">
        <v>2.56</v>
      </c>
      <c r="S215" s="42">
        <v>3.5</v>
      </c>
      <c r="T215" s="42">
        <v>3.6</v>
      </c>
      <c r="U215" s="42">
        <f>IFERROR(100-Abril81168913141516[[#This Row],[10,00]]-Abril81168913141516[[#This Row],[12,00]]-Abril81168913141516[[#This Row],[14,00]]-Abril81168913141516[[#This Row],[16,00]],"N.A.")</f>
        <v>90.02000000000001</v>
      </c>
      <c r="V215" s="42" t="s">
        <v>137</v>
      </c>
      <c r="W215" s="42" t="s">
        <v>126</v>
      </c>
      <c r="X215" s="42"/>
      <c r="Y215" s="42"/>
    </row>
    <row r="216" spans="1:25" ht="15" customHeight="1">
      <c r="A216" s="42">
        <v>224</v>
      </c>
      <c r="B216" s="43">
        <v>45604</v>
      </c>
      <c r="C216" s="51">
        <v>0.3</v>
      </c>
      <c r="D216" s="52" t="s">
        <v>81</v>
      </c>
      <c r="E216" s="52" t="s">
        <v>77</v>
      </c>
      <c r="F216" s="42">
        <v>200543</v>
      </c>
      <c r="G216" s="45" t="str">
        <f>+VLOOKUP(Abril81168913141516[[#This Row],[Código]],Tabla1[#All],2,FALSE)</f>
        <v xml:space="preserve">C.ENGORDE ESP VR. </v>
      </c>
      <c r="H216" s="52">
        <v>19635</v>
      </c>
      <c r="I216" s="52">
        <v>68</v>
      </c>
      <c r="J216" s="52">
        <v>6</v>
      </c>
      <c r="K216" s="9">
        <v>500</v>
      </c>
      <c r="L216" s="42">
        <v>450</v>
      </c>
      <c r="M216" s="22">
        <f>IFERROR((Abril81168913141516[[#This Row],[m2]]*100)/Abril81168913141516[[#This Row],[m1]],"N.A")</f>
        <v>90</v>
      </c>
      <c r="N216" s="42">
        <v>3</v>
      </c>
      <c r="O216" s="42">
        <f>IFERROR(100-Abril81168913141516[[#This Row],[% Durab.]],"N.A")</f>
        <v>10</v>
      </c>
      <c r="P216" s="42" t="s">
        <v>130</v>
      </c>
      <c r="Q216" s="52" t="s">
        <v>130</v>
      </c>
      <c r="R216" s="52" t="s">
        <v>130</v>
      </c>
      <c r="S216" s="52" t="s">
        <v>130</v>
      </c>
      <c r="T216" s="52" t="s">
        <v>130</v>
      </c>
      <c r="U216" s="42" t="str">
        <f>IFERROR(100-Abril81168913141516[[#This Row],[10,00]]-Abril81168913141516[[#This Row],[12,00]]-Abril81168913141516[[#This Row],[14,00]]-Abril81168913141516[[#This Row],[16,00]],"N.A.")</f>
        <v>N.A.</v>
      </c>
      <c r="V216" s="42" t="s">
        <v>138</v>
      </c>
      <c r="W216" s="42" t="s">
        <v>126</v>
      </c>
      <c r="X216" s="108" t="s">
        <v>157</v>
      </c>
      <c r="Y216" s="52"/>
    </row>
    <row r="217" spans="1:25" ht="15" customHeight="1">
      <c r="A217" s="42">
        <v>225</v>
      </c>
      <c r="B217" s="43">
        <v>45604</v>
      </c>
      <c r="C217" s="51">
        <v>0.3</v>
      </c>
      <c r="D217" s="52" t="s">
        <v>81</v>
      </c>
      <c r="E217" s="52" t="s">
        <v>78</v>
      </c>
      <c r="F217" s="42">
        <v>200544</v>
      </c>
      <c r="G217" s="45" t="str">
        <f>+VLOOKUP(Abril81168913141516[[#This Row],[Código]],Tabla1[#All],2,FALSE)</f>
        <v>FINALIZADOR VR.</v>
      </c>
      <c r="H217" s="52">
        <v>19625</v>
      </c>
      <c r="I217" s="52">
        <v>27</v>
      </c>
      <c r="J217" s="52">
        <v>21</v>
      </c>
      <c r="K217" s="9">
        <v>500</v>
      </c>
      <c r="L217" s="42">
        <v>462</v>
      </c>
      <c r="M217" s="22">
        <f>IFERROR((Abril81168913141516[[#This Row],[m2]]*100)/Abril81168913141516[[#This Row],[m1]],"N.A")</f>
        <v>92.4</v>
      </c>
      <c r="N217" s="42">
        <v>3.1</v>
      </c>
      <c r="O217" s="42">
        <f>IFERROR(100-Abril81168913141516[[#This Row],[% Durab.]],"N.A")</f>
        <v>7.5999999999999943</v>
      </c>
      <c r="P217" s="52" t="s">
        <v>130</v>
      </c>
      <c r="Q217" s="52" t="s">
        <v>130</v>
      </c>
      <c r="R217" s="52" t="s">
        <v>130</v>
      </c>
      <c r="S217" s="52" t="s">
        <v>130</v>
      </c>
      <c r="T217" s="52" t="s">
        <v>130</v>
      </c>
      <c r="U217" s="42" t="str">
        <f>IFERROR(100-Abril81168913141516[[#This Row],[10,00]]-Abril81168913141516[[#This Row],[12,00]]-Abril81168913141516[[#This Row],[14,00]]-Abril81168913141516[[#This Row],[16,00]],"N.A.")</f>
        <v>N.A.</v>
      </c>
      <c r="V217" s="42" t="s">
        <v>138</v>
      </c>
      <c r="W217" s="42" t="s">
        <v>126</v>
      </c>
      <c r="X217" s="52"/>
      <c r="Y217" s="52"/>
    </row>
    <row r="218" spans="1:25" ht="15" customHeight="1">
      <c r="A218" s="42">
        <v>226</v>
      </c>
      <c r="B218" s="43">
        <v>45604</v>
      </c>
      <c r="C218" s="44">
        <v>0.36944444444444446</v>
      </c>
      <c r="D218" s="42" t="s">
        <v>73</v>
      </c>
      <c r="E218" s="42" t="s">
        <v>79</v>
      </c>
      <c r="F218" s="42">
        <v>200104</v>
      </c>
      <c r="G218" s="45" t="str">
        <f>+VLOOKUP(Abril81168913141516[[#This Row],[Código]],Tabla1[#All],2,FALSE)</f>
        <v>C. LACTANCIA PRIMERIZAS ESP P.</v>
      </c>
      <c r="H218" s="42">
        <v>19633</v>
      </c>
      <c r="I218" s="42">
        <v>68</v>
      </c>
      <c r="J218" s="42">
        <v>14</v>
      </c>
      <c r="K218" s="9" t="s">
        <v>120</v>
      </c>
      <c r="L218" s="42" t="s">
        <v>120</v>
      </c>
      <c r="M218" s="9" t="s">
        <v>120</v>
      </c>
      <c r="N218" s="42" t="s">
        <v>120</v>
      </c>
      <c r="O218" s="42" t="s">
        <v>120</v>
      </c>
      <c r="P218" s="52" t="s">
        <v>161</v>
      </c>
      <c r="Q218" s="52">
        <v>0.36</v>
      </c>
      <c r="R218" s="52">
        <v>0.76</v>
      </c>
      <c r="S218" s="52">
        <v>3.64</v>
      </c>
      <c r="T218" s="52">
        <v>4.04</v>
      </c>
      <c r="U218" s="42">
        <f>IFERROR(100-Abril81168913141516[[#This Row],[10,00]]-Abril81168913141516[[#This Row],[12,00]]-Abril81168913141516[[#This Row],[14,00]]-Abril81168913141516[[#This Row],[16,00]],"N.A.")</f>
        <v>91.199999999999989</v>
      </c>
      <c r="V218" s="42" t="s">
        <v>132</v>
      </c>
      <c r="W218" s="42" t="s">
        <v>128</v>
      </c>
      <c r="X218" s="42"/>
      <c r="Y218" s="42"/>
    </row>
    <row r="219" spans="1:25" ht="15" customHeight="1">
      <c r="A219" s="42">
        <v>227</v>
      </c>
      <c r="B219" s="43">
        <v>45604</v>
      </c>
      <c r="C219" s="44">
        <v>0.38541666666666669</v>
      </c>
      <c r="D219" s="42" t="s">
        <v>81</v>
      </c>
      <c r="E219" s="42" t="s">
        <v>77</v>
      </c>
      <c r="F219" s="42">
        <v>200543</v>
      </c>
      <c r="G219" s="42" t="s">
        <v>164</v>
      </c>
      <c r="H219" s="42">
        <v>19635</v>
      </c>
      <c r="I219" s="42">
        <v>68</v>
      </c>
      <c r="J219" s="42">
        <v>15</v>
      </c>
      <c r="K219" s="9" t="s">
        <v>120</v>
      </c>
      <c r="L219" s="42" t="s">
        <v>120</v>
      </c>
      <c r="M219" s="22" t="str">
        <f>IFERROR((Abril81168913141516[[#This Row],[m2]]*100)/Abril81168913141516[[#This Row],[m1]],"N.A")</f>
        <v>N.A</v>
      </c>
      <c r="N219" s="42" t="s">
        <v>120</v>
      </c>
      <c r="O219" s="42" t="str">
        <f>IFERROR(100-Abril81168913141516[[#This Row],[% Durab.]],"N.A")</f>
        <v>N.A</v>
      </c>
      <c r="P219" s="42" t="s">
        <v>130</v>
      </c>
      <c r="Q219" s="42" t="s">
        <v>130</v>
      </c>
      <c r="R219" s="42" t="s">
        <v>130</v>
      </c>
      <c r="S219" s="42" t="s">
        <v>130</v>
      </c>
      <c r="T219" s="42" t="s">
        <v>130</v>
      </c>
      <c r="U219" s="42" t="str">
        <f>IFERROR(100-Abril81168913141516[[#This Row],[10,00]]-Abril81168913141516[[#This Row],[12,00]]-Abril81168913141516[[#This Row],[14,00]]-Abril81168913141516[[#This Row],[16,00]],"N.A.")</f>
        <v>N.A.</v>
      </c>
      <c r="V219" s="42" t="s">
        <v>121</v>
      </c>
      <c r="W219" s="42" t="s">
        <v>128</v>
      </c>
      <c r="X219" s="42"/>
      <c r="Y219" s="42"/>
    </row>
    <row r="220" spans="1:25" ht="15" customHeight="1">
      <c r="A220" s="42">
        <v>228</v>
      </c>
      <c r="B220" s="43">
        <v>45604</v>
      </c>
      <c r="C220" s="44">
        <v>0.41458333333333336</v>
      </c>
      <c r="D220" s="42" t="s">
        <v>73</v>
      </c>
      <c r="E220" s="52" t="s">
        <v>79</v>
      </c>
      <c r="F220" s="42">
        <v>200543</v>
      </c>
      <c r="G220" s="45" t="str">
        <f>+VLOOKUP(Abril81168913141516[[#This Row],[Código]],Tabla1[#All],2,FALSE)</f>
        <v xml:space="preserve">C.ENGORDE ESP VR. </v>
      </c>
      <c r="H220" s="42">
        <v>19635</v>
      </c>
      <c r="I220" s="42">
        <v>68</v>
      </c>
      <c r="J220" s="42">
        <v>40</v>
      </c>
      <c r="K220" s="9" t="s">
        <v>120</v>
      </c>
      <c r="L220" s="42" t="s">
        <v>120</v>
      </c>
      <c r="M220" s="9" t="s">
        <v>120</v>
      </c>
      <c r="N220" s="42" t="s">
        <v>120</v>
      </c>
      <c r="O220" s="42" t="s">
        <v>120</v>
      </c>
      <c r="P220" s="52" t="s">
        <v>162</v>
      </c>
      <c r="Q220" s="52">
        <v>0.24</v>
      </c>
      <c r="R220" s="52">
        <v>0.64</v>
      </c>
      <c r="S220" s="52">
        <v>3.56</v>
      </c>
      <c r="T220" s="52">
        <v>4.96</v>
      </c>
      <c r="U220" s="42">
        <f>IFERROR(100-Abril81168913141516[[#This Row],[10,00]]-Abril81168913141516[[#This Row],[12,00]]-Abril81168913141516[[#This Row],[14,00]]-Abril81168913141516[[#This Row],[16,00]],"N.A.")</f>
        <v>90.600000000000009</v>
      </c>
      <c r="V220" s="42" t="s">
        <v>132</v>
      </c>
      <c r="W220" s="42" t="s">
        <v>128</v>
      </c>
      <c r="X220" s="42"/>
      <c r="Y220" s="42"/>
    </row>
    <row r="221" spans="1:25" ht="15" customHeight="1">
      <c r="A221" s="42">
        <v>229</v>
      </c>
      <c r="B221" s="43">
        <v>45604</v>
      </c>
      <c r="C221" s="44">
        <v>0.44444444444444442</v>
      </c>
      <c r="D221" s="42" t="s">
        <v>81</v>
      </c>
      <c r="E221" s="42" t="s">
        <v>77</v>
      </c>
      <c r="F221" s="42">
        <v>200543</v>
      </c>
      <c r="G221" s="45" t="str">
        <f>+VLOOKUP(Abril81168913141516[[#This Row],[Código]],Tabla1[#All],2,FALSE)</f>
        <v xml:space="preserve">C.ENGORDE ESP VR. </v>
      </c>
      <c r="H221" s="42">
        <v>19635</v>
      </c>
      <c r="I221" s="42">
        <v>68</v>
      </c>
      <c r="J221" s="42">
        <v>20</v>
      </c>
      <c r="K221" s="9">
        <v>500</v>
      </c>
      <c r="L221" s="42">
        <v>462</v>
      </c>
      <c r="M221" s="22">
        <f>IFERROR((Abril81168913141516[[#This Row],[m2]]*100)/Abril81168913141516[[#This Row],[m1]],"N.A")</f>
        <v>92.4</v>
      </c>
      <c r="N221" s="42">
        <v>3</v>
      </c>
      <c r="O221" s="42">
        <f>IFERROR(100-Abril81168913141516[[#This Row],[% Durab.]],"N.A")</f>
        <v>7.5999999999999943</v>
      </c>
      <c r="P221" s="52" t="s">
        <v>130</v>
      </c>
      <c r="Q221" s="52" t="s">
        <v>130</v>
      </c>
      <c r="R221" s="52" t="s">
        <v>130</v>
      </c>
      <c r="S221" s="52" t="s">
        <v>130</v>
      </c>
      <c r="T221" s="52" t="s">
        <v>130</v>
      </c>
      <c r="U221" s="42" t="str">
        <f>IFERROR(100-Abril81168913141516[[#This Row],[10,00]]-Abril81168913141516[[#This Row],[12,00]]-Abril81168913141516[[#This Row],[14,00]]-Abril81168913141516[[#This Row],[16,00]],"N.A.")</f>
        <v>N.A.</v>
      </c>
      <c r="V221" s="42" t="s">
        <v>121</v>
      </c>
      <c r="W221" s="42" t="s">
        <v>128</v>
      </c>
      <c r="X221" s="42"/>
      <c r="Y221" s="42"/>
    </row>
    <row r="222" spans="1:25" ht="15" customHeight="1">
      <c r="A222" s="42">
        <v>230</v>
      </c>
      <c r="B222" s="43">
        <v>45604</v>
      </c>
      <c r="C222" s="44">
        <v>0.44444444444444442</v>
      </c>
      <c r="D222" s="42" t="s">
        <v>81</v>
      </c>
      <c r="E222" s="42" t="s">
        <v>127</v>
      </c>
      <c r="F222" s="42">
        <v>200104</v>
      </c>
      <c r="G222" s="45" t="str">
        <f>+VLOOKUP(Abril81168913141516[[#This Row],[Código]],Tabla1[#All],2,FALSE)</f>
        <v>C. LACTANCIA PRIMERIZAS ESP P.</v>
      </c>
      <c r="H222" s="42">
        <v>19633</v>
      </c>
      <c r="I222" s="42">
        <v>68</v>
      </c>
      <c r="J222" s="42">
        <v>8</v>
      </c>
      <c r="K222" s="9">
        <v>500</v>
      </c>
      <c r="L222" s="42">
        <v>470</v>
      </c>
      <c r="M222" s="22">
        <f>IFERROR((Abril81168913141516[[#This Row],[m2]]*100)/Abril81168913141516[[#This Row],[m1]],"N.A")</f>
        <v>94</v>
      </c>
      <c r="N222" s="42">
        <v>6</v>
      </c>
      <c r="O222" s="42">
        <f>IFERROR(100-Abril81168913141516[[#This Row],[% Durab.]],"N.A")</f>
        <v>6</v>
      </c>
      <c r="P222" s="42" t="s">
        <v>130</v>
      </c>
      <c r="Q222" s="42" t="s">
        <v>130</v>
      </c>
      <c r="R222" s="42" t="s">
        <v>130</v>
      </c>
      <c r="S222" s="42" t="s">
        <v>130</v>
      </c>
      <c r="T222" s="42" t="s">
        <v>130</v>
      </c>
      <c r="U222" s="42" t="str">
        <f>IFERROR(100-Abril81168913141516[[#This Row],[10,00]]-Abril81168913141516[[#This Row],[12,00]]-Abril81168913141516[[#This Row],[14,00]]-Abril81168913141516[[#This Row],[16,00]],"N.A.")</f>
        <v>N.A.</v>
      </c>
      <c r="V222" s="42" t="s">
        <v>121</v>
      </c>
      <c r="W222" s="42" t="s">
        <v>128</v>
      </c>
      <c r="X222" s="42"/>
      <c r="Y222" s="42"/>
    </row>
    <row r="223" spans="1:25" ht="15" customHeight="1">
      <c r="A223" s="42">
        <v>231</v>
      </c>
      <c r="B223" s="43">
        <v>45604</v>
      </c>
      <c r="C223" s="44">
        <v>0.4513888888888889</v>
      </c>
      <c r="D223" s="52" t="s">
        <v>73</v>
      </c>
      <c r="E223" s="52" t="s">
        <v>79</v>
      </c>
      <c r="F223" s="42">
        <v>200104</v>
      </c>
      <c r="G223" s="45" t="str">
        <f>+VLOOKUP(Abril81168913141516[[#This Row],[Código]],Tabla1[#All],2,FALSE)</f>
        <v>C. LACTANCIA PRIMERIZAS ESP P.</v>
      </c>
      <c r="H223" s="42">
        <v>19633</v>
      </c>
      <c r="I223" s="42">
        <v>68</v>
      </c>
      <c r="J223" s="42">
        <v>30</v>
      </c>
      <c r="K223" s="9" t="s">
        <v>120</v>
      </c>
      <c r="L223" s="42" t="s">
        <v>120</v>
      </c>
      <c r="M223" s="9" t="s">
        <v>120</v>
      </c>
      <c r="N223" s="42" t="s">
        <v>120</v>
      </c>
      <c r="O223" s="42" t="s">
        <v>120</v>
      </c>
      <c r="P223" s="52" t="s">
        <v>163</v>
      </c>
      <c r="Q223" s="52">
        <v>0.52</v>
      </c>
      <c r="R223" s="52">
        <v>0.72</v>
      </c>
      <c r="S223" s="52">
        <v>3.96</v>
      </c>
      <c r="T223" s="52">
        <v>4.12</v>
      </c>
      <c r="U223" s="42">
        <f>IFERROR(100-Abril81168913141516[[#This Row],[10,00]]-Abril81168913141516[[#This Row],[12,00]]-Abril81168913141516[[#This Row],[14,00]]-Abril81168913141516[[#This Row],[16,00]],"N.A.")</f>
        <v>90.68</v>
      </c>
      <c r="V223" s="42" t="s">
        <v>132</v>
      </c>
      <c r="W223" s="42" t="s">
        <v>128</v>
      </c>
      <c r="X223" s="42"/>
      <c r="Y223" s="42"/>
    </row>
    <row r="224" spans="1:25" ht="15" customHeight="1">
      <c r="A224" s="42">
        <v>232</v>
      </c>
      <c r="B224" s="43">
        <v>45604</v>
      </c>
      <c r="C224" s="44">
        <v>0.52083333333333337</v>
      </c>
      <c r="D224" s="52" t="s">
        <v>73</v>
      </c>
      <c r="E224" s="42" t="s">
        <v>79</v>
      </c>
      <c r="F224" s="42">
        <v>200543</v>
      </c>
      <c r="G224" s="45" t="str">
        <f>+VLOOKUP(Abril81168913141516[[#This Row],[Código]],Tabla1[#All],2,FALSE)</f>
        <v xml:space="preserve">C.ENGORDE ESP VR. </v>
      </c>
      <c r="H224" s="42">
        <v>19635</v>
      </c>
      <c r="I224" s="42">
        <v>68</v>
      </c>
      <c r="J224" s="42">
        <v>45</v>
      </c>
      <c r="K224" s="9" t="s">
        <v>120</v>
      </c>
      <c r="L224" s="42" t="s">
        <v>120</v>
      </c>
      <c r="M224" s="9" t="s">
        <v>120</v>
      </c>
      <c r="N224" s="42" t="s">
        <v>120</v>
      </c>
      <c r="O224" s="42" t="s">
        <v>120</v>
      </c>
      <c r="P224" s="52" t="s">
        <v>163</v>
      </c>
      <c r="Q224" s="52">
        <v>0.44</v>
      </c>
      <c r="R224" s="52">
        <v>0.48</v>
      </c>
      <c r="S224" s="52">
        <v>5.16</v>
      </c>
      <c r="T224" s="52">
        <v>3.84</v>
      </c>
      <c r="U224" s="42">
        <f>IFERROR(100-Abril81168913141516[[#This Row],[10,00]]-Abril81168913141516[[#This Row],[12,00]]-Abril81168913141516[[#This Row],[14,00]]-Abril81168913141516[[#This Row],[16,00]],"N.A.")</f>
        <v>90.08</v>
      </c>
      <c r="V224" s="42" t="s">
        <v>132</v>
      </c>
      <c r="W224" s="42" t="s">
        <v>128</v>
      </c>
      <c r="X224" s="42"/>
      <c r="Y224" s="42"/>
    </row>
    <row r="225" spans="1:25" ht="15" customHeight="1">
      <c r="A225" s="42">
        <v>233</v>
      </c>
      <c r="B225" s="43">
        <v>45604</v>
      </c>
      <c r="C225" s="44">
        <v>0.53472222222222221</v>
      </c>
      <c r="D225" s="42" t="s">
        <v>81</v>
      </c>
      <c r="E225" s="42" t="s">
        <v>77</v>
      </c>
      <c r="F225" s="42">
        <v>200543</v>
      </c>
      <c r="G225" s="45" t="str">
        <f>+VLOOKUP(Abril81168913141516[[#This Row],[Código]],Tabla1[#All],2,FALSE)</f>
        <v xml:space="preserve">C.ENGORDE ESP VR. </v>
      </c>
      <c r="H225" s="42">
        <v>19635</v>
      </c>
      <c r="I225" s="42">
        <v>68</v>
      </c>
      <c r="J225" s="42">
        <v>35</v>
      </c>
      <c r="K225" s="9">
        <v>500</v>
      </c>
      <c r="L225" s="42">
        <v>456</v>
      </c>
      <c r="M225" s="22">
        <f>IFERROR((Abril81168913141516[[#This Row],[m2]]*100)/Abril81168913141516[[#This Row],[m1]],"N.A")</f>
        <v>91.2</v>
      </c>
      <c r="N225" s="42">
        <v>3</v>
      </c>
      <c r="O225" s="42">
        <f>IFERROR(100-Abril81168913141516[[#This Row],[% Durab.]],"N.A")</f>
        <v>8.7999999999999972</v>
      </c>
      <c r="P225" s="52" t="s">
        <v>130</v>
      </c>
      <c r="Q225" s="52" t="s">
        <v>130</v>
      </c>
      <c r="R225" s="52" t="s">
        <v>130</v>
      </c>
      <c r="S225" s="52" t="s">
        <v>130</v>
      </c>
      <c r="T225" s="52" t="s">
        <v>130</v>
      </c>
      <c r="U225" s="42" t="str">
        <f>IFERROR(100-Abril81168913141516[[#This Row],[10,00]]-Abril81168913141516[[#This Row],[12,00]]-Abril81168913141516[[#This Row],[14,00]]-Abril81168913141516[[#This Row],[16,00]],"N.A.")</f>
        <v>N.A.</v>
      </c>
      <c r="V225" s="42" t="s">
        <v>121</v>
      </c>
      <c r="W225" s="42" t="s">
        <v>128</v>
      </c>
      <c r="X225" s="42"/>
      <c r="Y225" s="42"/>
    </row>
    <row r="226" spans="1:25" ht="15" customHeight="1">
      <c r="A226" s="42">
        <v>234</v>
      </c>
      <c r="B226" s="43">
        <v>45604</v>
      </c>
      <c r="C226" s="44">
        <v>0.53472222222222221</v>
      </c>
      <c r="D226" s="42" t="s">
        <v>81</v>
      </c>
      <c r="E226" s="42" t="s">
        <v>127</v>
      </c>
      <c r="F226" s="42">
        <v>200104</v>
      </c>
      <c r="G226" s="45" t="str">
        <f>+VLOOKUP(Abril81168913141516[[#This Row],[Código]],Tabla1[#All],2,FALSE)</f>
        <v>C. LACTANCIA PRIMERIZAS ESP P.</v>
      </c>
      <c r="H226" s="42">
        <v>19633</v>
      </c>
      <c r="I226" s="42">
        <v>68</v>
      </c>
      <c r="J226" s="42">
        <v>20</v>
      </c>
      <c r="K226" s="9">
        <v>500</v>
      </c>
      <c r="L226" s="42">
        <v>474</v>
      </c>
      <c r="M226" s="22">
        <f>IFERROR((Abril81168913141516[[#This Row],[m2]]*100)/Abril81168913141516[[#This Row],[m1]],"N.A")</f>
        <v>94.8</v>
      </c>
      <c r="N226" s="42">
        <v>3</v>
      </c>
      <c r="O226" s="42">
        <f>IFERROR(100-Abril81168913141516[[#This Row],[% Durab.]],"N.A")</f>
        <v>5.2000000000000028</v>
      </c>
      <c r="P226" s="42" t="s">
        <v>130</v>
      </c>
      <c r="Q226" s="42" t="s">
        <v>130</v>
      </c>
      <c r="R226" s="42" t="s">
        <v>130</v>
      </c>
      <c r="S226" s="42" t="s">
        <v>130</v>
      </c>
      <c r="T226" s="42" t="s">
        <v>130</v>
      </c>
      <c r="U226" s="42" t="str">
        <f>IFERROR(100-Abril81168913141516[[#This Row],[10,00]]-Abril81168913141516[[#This Row],[12,00]]-Abril81168913141516[[#This Row],[14,00]]-Abril81168913141516[[#This Row],[16,00]],"N.A.")</f>
        <v>N.A.</v>
      </c>
      <c r="V226" s="42" t="s">
        <v>121</v>
      </c>
      <c r="W226" s="42" t="s">
        <v>128</v>
      </c>
      <c r="X226" s="42"/>
      <c r="Y226" s="42"/>
    </row>
    <row r="227" spans="1:25" ht="15" customHeight="1">
      <c r="A227" s="42">
        <v>235</v>
      </c>
      <c r="B227" s="43">
        <v>45604</v>
      </c>
      <c r="C227" s="44">
        <v>0.59375</v>
      </c>
      <c r="D227" s="52" t="s">
        <v>73</v>
      </c>
      <c r="E227" s="52" t="s">
        <v>79</v>
      </c>
      <c r="F227" s="42">
        <v>200104</v>
      </c>
      <c r="G227" s="45" t="str">
        <f>+VLOOKUP(Abril81168913141516[[#This Row],[Código]],Tabla1[#All],2,FALSE)</f>
        <v>C. LACTANCIA PRIMERIZAS ESP P.</v>
      </c>
      <c r="H227" s="42">
        <v>19633</v>
      </c>
      <c r="I227" s="42">
        <v>68</v>
      </c>
      <c r="J227" s="42">
        <v>43</v>
      </c>
      <c r="K227" s="9" t="s">
        <v>120</v>
      </c>
      <c r="L227" s="42" t="s">
        <v>120</v>
      </c>
      <c r="M227" s="9" t="s">
        <v>120</v>
      </c>
      <c r="N227" s="42" t="s">
        <v>120</v>
      </c>
      <c r="O227" s="42" t="s">
        <v>120</v>
      </c>
      <c r="P227" s="52" t="s">
        <v>163</v>
      </c>
      <c r="Q227" s="52">
        <v>0.64</v>
      </c>
      <c r="R227" s="52">
        <v>0.68</v>
      </c>
      <c r="S227" s="52">
        <v>4</v>
      </c>
      <c r="T227" s="52">
        <v>4.24</v>
      </c>
      <c r="U227" s="42">
        <f>IFERROR(100-Abril81168913141516[[#This Row],[10,00]]-Abril81168913141516[[#This Row],[12,00]]-Abril81168913141516[[#This Row],[14,00]]-Abril81168913141516[[#This Row],[16,00]],"N.A.")</f>
        <v>90.44</v>
      </c>
      <c r="V227" s="42" t="s">
        <v>132</v>
      </c>
      <c r="W227" s="42" t="s">
        <v>128</v>
      </c>
      <c r="X227" s="42"/>
      <c r="Y227" s="42"/>
    </row>
    <row r="228" spans="1:25" ht="15" customHeight="1">
      <c r="A228" s="42">
        <v>236</v>
      </c>
      <c r="B228" s="43">
        <v>45604</v>
      </c>
      <c r="C228" s="44">
        <v>0.72222222222222221</v>
      </c>
      <c r="D228" s="42" t="s">
        <v>81</v>
      </c>
      <c r="E228" s="42" t="s">
        <v>77</v>
      </c>
      <c r="F228" s="42">
        <v>200543</v>
      </c>
      <c r="G228" s="45" t="str">
        <f>+VLOOKUP(Abril81168913141516[[#This Row],[Código]],Tabla1[#All],2,FALSE)</f>
        <v xml:space="preserve">C.ENGORDE ESP VR. </v>
      </c>
      <c r="H228" s="42">
        <v>19635</v>
      </c>
      <c r="I228" s="42">
        <v>68</v>
      </c>
      <c r="J228" s="42">
        <v>60</v>
      </c>
      <c r="K228" s="9">
        <v>500</v>
      </c>
      <c r="L228" s="42">
        <v>456</v>
      </c>
      <c r="M228" s="22">
        <f>IFERROR((Abril81168913141516[[#This Row],[m2]]*100)/Abril81168913141516[[#This Row],[m1]],"N.A")</f>
        <v>91.2</v>
      </c>
      <c r="N228" s="42">
        <v>3</v>
      </c>
      <c r="O228" s="42">
        <f>IFERROR(100-Abril81168913141516[[#This Row],[% Durab.]],"N.A")</f>
        <v>8.7999999999999972</v>
      </c>
      <c r="P228" s="52" t="s">
        <v>130</v>
      </c>
      <c r="Q228" s="52" t="s">
        <v>130</v>
      </c>
      <c r="R228" s="52" t="s">
        <v>130</v>
      </c>
      <c r="S228" s="52" t="s">
        <v>130</v>
      </c>
      <c r="T228" s="52" t="s">
        <v>130</v>
      </c>
      <c r="U228" s="42" t="str">
        <f>IFERROR(100-Abril81168913141516[[#This Row],[10,00]]-Abril81168913141516[[#This Row],[12,00]]-Abril81168913141516[[#This Row],[14,00]]-Abril81168913141516[[#This Row],[16,00]],"N.A.")</f>
        <v>N.A.</v>
      </c>
      <c r="V228" s="42" t="s">
        <v>155</v>
      </c>
      <c r="W228" s="42" t="s">
        <v>133</v>
      </c>
      <c r="X228" s="42"/>
      <c r="Y228" s="42"/>
    </row>
    <row r="229" spans="1:25" ht="15" customHeight="1">
      <c r="A229" s="42">
        <v>237</v>
      </c>
      <c r="B229" s="43">
        <v>45604</v>
      </c>
      <c r="C229" s="44">
        <v>0.72222222222222221</v>
      </c>
      <c r="D229" s="52" t="s">
        <v>81</v>
      </c>
      <c r="E229" s="42" t="s">
        <v>127</v>
      </c>
      <c r="F229" s="42">
        <v>200104</v>
      </c>
      <c r="G229" s="45" t="str">
        <f>+VLOOKUP(Abril81168913141516[[#This Row],[Código]],Tabla1[#All],2,FALSE)</f>
        <v>C. LACTANCIA PRIMERIZAS ESP P.</v>
      </c>
      <c r="H229" s="42">
        <v>19633</v>
      </c>
      <c r="I229" s="42">
        <v>68</v>
      </c>
      <c r="J229" s="42">
        <v>55</v>
      </c>
      <c r="K229" s="9">
        <v>500</v>
      </c>
      <c r="L229" s="42">
        <v>474</v>
      </c>
      <c r="M229" s="22">
        <f>IFERROR((Abril81168913141516[[#This Row],[m2]]*100)/Abril81168913141516[[#This Row],[m1]],"N.A")</f>
        <v>94.8</v>
      </c>
      <c r="N229" s="42">
        <v>3.1</v>
      </c>
      <c r="O229" s="42">
        <f>IFERROR(100-Abril81168913141516[[#This Row],[% Durab.]],"N.A")</f>
        <v>5.2000000000000028</v>
      </c>
      <c r="P229" s="42" t="s">
        <v>130</v>
      </c>
      <c r="Q229" s="42" t="s">
        <v>130</v>
      </c>
      <c r="R229" s="42" t="s">
        <v>130</v>
      </c>
      <c r="S229" s="42" t="s">
        <v>130</v>
      </c>
      <c r="T229" s="42" t="s">
        <v>130</v>
      </c>
      <c r="U229" s="42" t="str">
        <f>IFERROR(100-Abril81168913141516[[#This Row],[10,00]]-Abril81168913141516[[#This Row],[12,00]]-Abril81168913141516[[#This Row],[14,00]]-Abril81168913141516[[#This Row],[16,00]],"N.A.")</f>
        <v>N.A.</v>
      </c>
      <c r="V229" s="42" t="s">
        <v>155</v>
      </c>
      <c r="W229" s="42" t="s">
        <v>133</v>
      </c>
      <c r="X229" s="42"/>
      <c r="Y229" s="42"/>
    </row>
    <row r="230" spans="1:25" ht="15" customHeight="1">
      <c r="A230" s="42">
        <v>238</v>
      </c>
      <c r="B230" s="43">
        <v>45604</v>
      </c>
      <c r="C230" s="44">
        <v>0.73611111111111116</v>
      </c>
      <c r="D230" s="42" t="s">
        <v>73</v>
      </c>
      <c r="E230" s="42" t="s">
        <v>79</v>
      </c>
      <c r="F230" s="42">
        <v>200104</v>
      </c>
      <c r="G230" s="45" t="str">
        <f>+VLOOKUP(Abril81168913141516[[#This Row],[Código]],Tabla1[#All],2,FALSE)</f>
        <v>C. LACTANCIA PRIMERIZAS ESP P.</v>
      </c>
      <c r="H230" s="42">
        <v>19633</v>
      </c>
      <c r="I230" s="42">
        <v>68</v>
      </c>
      <c r="J230" s="42">
        <v>65</v>
      </c>
      <c r="K230" s="9" t="s">
        <v>120</v>
      </c>
      <c r="L230" s="42" t="s">
        <v>120</v>
      </c>
      <c r="M230" s="9" t="s">
        <v>120</v>
      </c>
      <c r="N230" s="42" t="s">
        <v>120</v>
      </c>
      <c r="O230" s="42" t="s">
        <v>120</v>
      </c>
      <c r="P230" s="42">
        <v>3</v>
      </c>
      <c r="Q230" s="42">
        <v>0.52</v>
      </c>
      <c r="R230" s="42">
        <v>0.6</v>
      </c>
      <c r="S230" s="42">
        <v>3.68</v>
      </c>
      <c r="T230" s="42">
        <v>4.5199999999999996</v>
      </c>
      <c r="U230" s="42">
        <f>IFERROR(100-Abril81168913141516[[#This Row],[10,00]]-Abril81168913141516[[#This Row],[12,00]]-Abril81168913141516[[#This Row],[14,00]]-Abril81168913141516[[#This Row],[16,00]],"N.A.")</f>
        <v>90.68</v>
      </c>
      <c r="V230" s="42" t="s">
        <v>134</v>
      </c>
      <c r="W230" s="42" t="s">
        <v>133</v>
      </c>
      <c r="X230" s="42"/>
      <c r="Y230" s="42"/>
    </row>
    <row r="231" spans="1:25" ht="15" customHeight="1">
      <c r="A231" s="42">
        <v>239</v>
      </c>
      <c r="B231" s="43">
        <v>45604</v>
      </c>
      <c r="C231" s="44">
        <v>0.77777777777777779</v>
      </c>
      <c r="D231" s="42" t="s">
        <v>73</v>
      </c>
      <c r="E231" s="42" t="s">
        <v>79</v>
      </c>
      <c r="F231" s="42">
        <v>200542</v>
      </c>
      <c r="G231" s="45" t="str">
        <f>+VLOOKUP(Abril81168913141516[[#This Row],[Código]],Tabla1[#All],2,FALSE)</f>
        <v xml:space="preserve">LEVANTE R ESP VR </v>
      </c>
      <c r="H231" s="42">
        <v>19634</v>
      </c>
      <c r="I231" s="42">
        <v>68</v>
      </c>
      <c r="J231" s="42">
        <v>15</v>
      </c>
      <c r="K231" s="9" t="s">
        <v>120</v>
      </c>
      <c r="L231" s="42" t="s">
        <v>120</v>
      </c>
      <c r="M231" s="9" t="s">
        <v>120</v>
      </c>
      <c r="N231" s="42" t="s">
        <v>120</v>
      </c>
      <c r="O231" s="42" t="s">
        <v>120</v>
      </c>
      <c r="P231" s="42">
        <v>3</v>
      </c>
      <c r="Q231" s="42">
        <v>0.4</v>
      </c>
      <c r="R231" s="42">
        <v>0.56000000000000005</v>
      </c>
      <c r="S231" s="42">
        <v>3.88</v>
      </c>
      <c r="T231" s="42">
        <v>5.08</v>
      </c>
      <c r="U231" s="42">
        <f>IFERROR(100-Abril81168913141516[[#This Row],[10,00]]-Abril81168913141516[[#This Row],[12,00]]-Abril81168913141516[[#This Row],[14,00]]-Abril81168913141516[[#This Row],[16,00]],"N.A.")</f>
        <v>90.08</v>
      </c>
      <c r="V231" s="42" t="s">
        <v>134</v>
      </c>
      <c r="W231" s="42" t="s">
        <v>133</v>
      </c>
      <c r="X231" s="42"/>
      <c r="Y231" s="42"/>
    </row>
    <row r="232" spans="1:25" ht="15" customHeight="1">
      <c r="A232" s="42">
        <v>240</v>
      </c>
      <c r="B232" s="43">
        <v>45604</v>
      </c>
      <c r="C232" s="44">
        <v>0.35416666666666669</v>
      </c>
      <c r="D232" s="42" t="s">
        <v>81</v>
      </c>
      <c r="E232" s="42" t="s">
        <v>77</v>
      </c>
      <c r="F232" s="42">
        <v>200542</v>
      </c>
      <c r="G232" s="45" t="str">
        <f>+VLOOKUP(Abril81168913141516[[#This Row],[Código]],Tabla1[#All],2,FALSE)</f>
        <v xml:space="preserve">LEVANTE R ESP VR </v>
      </c>
      <c r="H232" s="42">
        <v>19634</v>
      </c>
      <c r="I232" s="42">
        <v>68</v>
      </c>
      <c r="J232" s="42">
        <v>10</v>
      </c>
      <c r="K232" s="9">
        <v>500</v>
      </c>
      <c r="L232" s="42">
        <v>461</v>
      </c>
      <c r="M232" s="22">
        <f>IFERROR((Abril81168913141516[[#This Row],[m2]]*100)/Abril81168913141516[[#This Row],[m1]],"N.A")</f>
        <v>92.2</v>
      </c>
      <c r="N232" s="42">
        <v>3</v>
      </c>
      <c r="O232" s="42">
        <f>IFERROR(100-Abril81168913141516[[#This Row],[% Durab.]],"N.A")</f>
        <v>7.7999999999999972</v>
      </c>
      <c r="P232" s="42" t="s">
        <v>130</v>
      </c>
      <c r="Q232" s="42" t="s">
        <v>130</v>
      </c>
      <c r="R232" s="42" t="s">
        <v>130</v>
      </c>
      <c r="S232" s="42" t="s">
        <v>130</v>
      </c>
      <c r="T232" s="42" t="s">
        <v>130</v>
      </c>
      <c r="U232" s="42" t="str">
        <f>IFERROR(100-Abril81168913141516[[#This Row],[10,00]]-Abril81168913141516[[#This Row],[12,00]]-Abril81168913141516[[#This Row],[14,00]]-Abril81168913141516[[#This Row],[16,00]],"N.A.")</f>
        <v>N.A.</v>
      </c>
      <c r="V232" s="42" t="s">
        <v>155</v>
      </c>
      <c r="W232" s="42" t="s">
        <v>133</v>
      </c>
      <c r="X232" s="42"/>
      <c r="Y232" s="42"/>
    </row>
    <row r="233" spans="1:25" s="63" customFormat="1" ht="15" customHeight="1">
      <c r="A233" s="60">
        <v>241</v>
      </c>
      <c r="B233" s="43">
        <v>45604</v>
      </c>
      <c r="C233" s="44">
        <v>0.35416666666666669</v>
      </c>
      <c r="D233" s="60" t="s">
        <v>81</v>
      </c>
      <c r="E233" s="42" t="s">
        <v>127</v>
      </c>
      <c r="F233" s="42">
        <v>200105</v>
      </c>
      <c r="G233" s="45" t="str">
        <f>+VLOOKUP(Abril81168913141516[[#This Row],[Código]],Tabla1[#All],2,FALSE)</f>
        <v>C.LACTANCIA PRIMERIZAS.</v>
      </c>
      <c r="H233" s="60">
        <v>19632</v>
      </c>
      <c r="I233" s="60">
        <v>15</v>
      </c>
      <c r="J233" s="60">
        <v>5</v>
      </c>
      <c r="K233" s="9">
        <v>500</v>
      </c>
      <c r="L233" s="42">
        <v>471</v>
      </c>
      <c r="M233" s="22">
        <f>IFERROR((Abril81168913141516[[#This Row],[m2]]*100)/Abril81168913141516[[#This Row],[m1]],"N.A")</f>
        <v>94.2</v>
      </c>
      <c r="N233" s="42">
        <v>3</v>
      </c>
      <c r="O233" s="42">
        <f>IFERROR(100-Abril81168913141516[[#This Row],[% Durab.]],"N.A")</f>
        <v>5.7999999999999972</v>
      </c>
      <c r="P233" s="60" t="s">
        <v>130</v>
      </c>
      <c r="Q233" s="60" t="s">
        <v>130</v>
      </c>
      <c r="R233" s="60" t="s">
        <v>130</v>
      </c>
      <c r="S233" s="60" t="s">
        <v>130</v>
      </c>
      <c r="T233" s="60" t="s">
        <v>130</v>
      </c>
      <c r="U233" s="42" t="str">
        <f>IFERROR(100-Abril81168913141516[[#This Row],[10,00]]-Abril81168913141516[[#This Row],[12,00]]-Abril81168913141516[[#This Row],[14,00]]-Abril81168913141516[[#This Row],[16,00]],"N.A.")</f>
        <v>N.A.</v>
      </c>
      <c r="V233" s="42" t="s">
        <v>155</v>
      </c>
      <c r="W233" s="60" t="s">
        <v>133</v>
      </c>
      <c r="X233" s="60"/>
      <c r="Y233" s="60"/>
    </row>
    <row r="234" spans="1:25" ht="15" customHeight="1">
      <c r="A234" s="42">
        <v>242</v>
      </c>
      <c r="B234" s="43">
        <v>45604</v>
      </c>
      <c r="C234" s="44">
        <v>0.86111111111111116</v>
      </c>
      <c r="D234" s="42" t="s">
        <v>73</v>
      </c>
      <c r="E234" s="42" t="s">
        <v>79</v>
      </c>
      <c r="F234" s="42">
        <v>200105</v>
      </c>
      <c r="G234" s="45" t="str">
        <f>+VLOOKUP(Abril81168913141516[[#This Row],[Código]],Tabla1[#All],2,FALSE)</f>
        <v>C.LACTANCIA PRIMERIZAS.</v>
      </c>
      <c r="H234" s="42">
        <v>19632</v>
      </c>
      <c r="I234" s="42">
        <v>15</v>
      </c>
      <c r="J234" s="42">
        <v>12</v>
      </c>
      <c r="K234" s="9" t="s">
        <v>120</v>
      </c>
      <c r="L234" s="42" t="s">
        <v>120</v>
      </c>
      <c r="M234" s="9" t="s">
        <v>120</v>
      </c>
      <c r="N234" s="42" t="s">
        <v>120</v>
      </c>
      <c r="O234" s="42" t="s">
        <v>120</v>
      </c>
      <c r="P234" s="42">
        <v>3</v>
      </c>
      <c r="Q234" s="42">
        <v>0.64</v>
      </c>
      <c r="R234" s="42">
        <v>0.56000000000000005</v>
      </c>
      <c r="S234" s="42">
        <v>3.88</v>
      </c>
      <c r="T234" s="42">
        <v>4.6399999999999997</v>
      </c>
      <c r="U234" s="42">
        <f>IFERROR(100-Abril81168913141516[[#This Row],[10,00]]-Abril81168913141516[[#This Row],[12,00]]-Abril81168913141516[[#This Row],[14,00]]-Abril81168913141516[[#This Row],[16,00]],"N.A.")</f>
        <v>90.28</v>
      </c>
      <c r="V234" s="42" t="s">
        <v>134</v>
      </c>
      <c r="W234" s="42" t="s">
        <v>133</v>
      </c>
      <c r="X234" s="42"/>
      <c r="Y234" s="42"/>
    </row>
    <row r="235" spans="1:25" ht="15" customHeight="1">
      <c r="A235" s="42">
        <v>244</v>
      </c>
      <c r="B235" s="43">
        <v>45604</v>
      </c>
      <c r="C235" s="44">
        <v>0.40972222222222221</v>
      </c>
      <c r="D235" s="42" t="s">
        <v>73</v>
      </c>
      <c r="E235" s="42" t="s">
        <v>79</v>
      </c>
      <c r="F235" s="42">
        <v>200118</v>
      </c>
      <c r="G235" s="45" t="str">
        <f>+VLOOKUP(Abril81168913141516[[#This Row],[Código]],Tabla1[#All],2,FALSE)</f>
        <v>C. INICIACIÓN P. INMUNIDAD</v>
      </c>
      <c r="H235" s="42">
        <v>19636</v>
      </c>
      <c r="I235" s="42">
        <v>91</v>
      </c>
      <c r="J235" s="42">
        <v>12</v>
      </c>
      <c r="K235" s="9" t="s">
        <v>120</v>
      </c>
      <c r="L235" s="42" t="s">
        <v>120</v>
      </c>
      <c r="M235" s="9" t="s">
        <v>120</v>
      </c>
      <c r="N235" s="42" t="s">
        <v>120</v>
      </c>
      <c r="O235" s="42" t="s">
        <v>120</v>
      </c>
      <c r="P235" s="42">
        <v>3</v>
      </c>
      <c r="Q235" s="42">
        <v>0.64</v>
      </c>
      <c r="R235" s="42">
        <v>0.4</v>
      </c>
      <c r="S235" s="42">
        <v>2.76</v>
      </c>
      <c r="T235" s="42">
        <v>3.36</v>
      </c>
      <c r="U235" s="42">
        <f>IFERROR(100-Abril81168913141516[[#This Row],[10,00]]-Abril81168913141516[[#This Row],[12,00]]-Abril81168913141516[[#This Row],[14,00]]-Abril81168913141516[[#This Row],[16,00]],"N.A.")</f>
        <v>92.839999999999989</v>
      </c>
      <c r="V235" s="42" t="s">
        <v>134</v>
      </c>
      <c r="W235" s="42" t="s">
        <v>133</v>
      </c>
      <c r="X235" s="42"/>
      <c r="Y235" s="42"/>
    </row>
    <row r="236" spans="1:25" ht="15" customHeight="1">
      <c r="A236" s="42">
        <v>245</v>
      </c>
      <c r="B236" s="43">
        <v>45604</v>
      </c>
      <c r="C236" s="44">
        <v>0.97569444444444442</v>
      </c>
      <c r="D236" s="52" t="s">
        <v>81</v>
      </c>
      <c r="E236" s="42" t="s">
        <v>77</v>
      </c>
      <c r="F236" s="42">
        <v>200542</v>
      </c>
      <c r="G236" s="45" t="str">
        <f>+VLOOKUP(Abril81168913141516[[#This Row],[Código]],Tabla1[#All],2,FALSE)</f>
        <v xml:space="preserve">LEVANTE R ESP VR </v>
      </c>
      <c r="H236" s="42">
        <v>19634</v>
      </c>
      <c r="I236" s="42">
        <v>68</v>
      </c>
      <c r="J236" s="42">
        <v>27</v>
      </c>
      <c r="K236" s="9">
        <v>500</v>
      </c>
      <c r="L236" s="42">
        <v>469</v>
      </c>
      <c r="M236" s="22">
        <f>IFERROR((Abril81168913141516[[#This Row],[m2]]*100)/Abril81168913141516[[#This Row],[m1]],"N.A")</f>
        <v>93.8</v>
      </c>
      <c r="N236" s="42">
        <v>3.2</v>
      </c>
      <c r="O236" s="42">
        <f>IFERROR(100-Abril81168913141516[[#This Row],[% Durab.]],"N.A")</f>
        <v>6.2000000000000028</v>
      </c>
      <c r="P236" s="42" t="s">
        <v>130</v>
      </c>
      <c r="Q236" s="42" t="s">
        <v>130</v>
      </c>
      <c r="R236" s="42" t="s">
        <v>130</v>
      </c>
      <c r="S236" s="42" t="s">
        <v>130</v>
      </c>
      <c r="T236" s="42" t="s">
        <v>130</v>
      </c>
      <c r="U236" s="42" t="s">
        <v>129</v>
      </c>
      <c r="V236" s="42" t="s">
        <v>155</v>
      </c>
      <c r="W236" s="42" t="s">
        <v>133</v>
      </c>
      <c r="X236" s="42"/>
      <c r="Y236" s="42"/>
    </row>
    <row r="237" spans="1:25" ht="15" customHeight="1">
      <c r="A237" s="42">
        <v>246</v>
      </c>
      <c r="B237" s="43">
        <v>45604</v>
      </c>
      <c r="C237" s="44">
        <v>0.97569444444444442</v>
      </c>
      <c r="D237" s="42" t="s">
        <v>81</v>
      </c>
      <c r="E237" s="42" t="s">
        <v>127</v>
      </c>
      <c r="F237" s="42">
        <v>200118</v>
      </c>
      <c r="G237" s="45" t="str">
        <f>+VLOOKUP(Abril81168913141516[[#This Row],[Código]],Tabla1[#All],2,FALSE)</f>
        <v>C. INICIACIÓN P. INMUNIDAD</v>
      </c>
      <c r="H237" s="42">
        <v>19636</v>
      </c>
      <c r="I237" s="42">
        <v>91</v>
      </c>
      <c r="J237" s="42">
        <v>6</v>
      </c>
      <c r="K237" s="9">
        <v>500</v>
      </c>
      <c r="L237" s="42">
        <v>470</v>
      </c>
      <c r="M237" s="22">
        <f>IFERROR((Abril81168913141516[[#This Row],[m2]]*100)/Abril81168913141516[[#This Row],[m1]],"N.A")</f>
        <v>94</v>
      </c>
      <c r="N237" s="42">
        <v>3</v>
      </c>
      <c r="O237" s="42">
        <f>IFERROR(100-Abril81168913141516[[#This Row],[% Durab.]],"N.A")</f>
        <v>6</v>
      </c>
      <c r="P237" s="42" t="s">
        <v>130</v>
      </c>
      <c r="Q237" s="42" t="s">
        <v>130</v>
      </c>
      <c r="R237" s="42" t="s">
        <v>130</v>
      </c>
      <c r="S237" s="42" t="s">
        <v>130</v>
      </c>
      <c r="T237" s="42" t="s">
        <v>130</v>
      </c>
      <c r="U237" s="42" t="str">
        <f>IFERROR(100-Abril81168913141516[[#This Row],[10,00]]-Abril81168913141516[[#This Row],[12,00]]-Abril81168913141516[[#This Row],[14,00]]-Abril81168913141516[[#This Row],[16,00]],"N.A.")</f>
        <v>N.A.</v>
      </c>
      <c r="V237" s="42" t="s">
        <v>155</v>
      </c>
      <c r="W237" s="42" t="s">
        <v>133</v>
      </c>
      <c r="X237" s="42"/>
      <c r="Y237" s="42"/>
    </row>
    <row r="238" spans="1:25" ht="15" customHeight="1">
      <c r="A238" s="42">
        <v>247</v>
      </c>
      <c r="B238" s="43">
        <v>45605</v>
      </c>
      <c r="C238" s="44">
        <v>4.1666666666666664E-2</v>
      </c>
      <c r="D238" s="60" t="s">
        <v>73</v>
      </c>
      <c r="E238" s="42" t="s">
        <v>79</v>
      </c>
      <c r="F238" s="42">
        <v>200118</v>
      </c>
      <c r="G238" s="45" t="str">
        <f>+VLOOKUP(Abril81168913141516[[#This Row],[Código]],Tabla1[#All],2,FALSE)</f>
        <v>C. INICIACIÓN P. INMUNIDAD</v>
      </c>
      <c r="H238" s="42">
        <v>19636</v>
      </c>
      <c r="I238" s="42">
        <v>91</v>
      </c>
      <c r="J238" s="42">
        <v>35</v>
      </c>
      <c r="K238" s="9" t="s">
        <v>120</v>
      </c>
      <c r="L238" s="42" t="s">
        <v>120</v>
      </c>
      <c r="M238" s="9" t="s">
        <v>120</v>
      </c>
      <c r="N238" s="42" t="s">
        <v>120</v>
      </c>
      <c r="O238" s="42" t="s">
        <v>120</v>
      </c>
      <c r="P238" s="42" t="s">
        <v>122</v>
      </c>
      <c r="Q238" s="42">
        <v>0.28000000000000003</v>
      </c>
      <c r="R238" s="42">
        <v>0.48</v>
      </c>
      <c r="S238" s="42">
        <v>2.72</v>
      </c>
      <c r="T238" s="42">
        <v>3.16</v>
      </c>
      <c r="U238" s="42">
        <f>IFERROR(100-Abril81168913141516[[#This Row],[10,00]]-Abril81168913141516[[#This Row],[12,00]]-Abril81168913141516[[#This Row],[14,00]]-Abril81168913141516[[#This Row],[16,00]],"N.A.")</f>
        <v>93.36</v>
      </c>
      <c r="V238" s="42" t="s">
        <v>137</v>
      </c>
      <c r="W238" s="42" t="s">
        <v>126</v>
      </c>
      <c r="X238" s="42"/>
      <c r="Y238" s="42"/>
    </row>
    <row r="239" spans="1:25" ht="15" customHeight="1">
      <c r="A239" s="42">
        <v>248</v>
      </c>
      <c r="B239" s="43">
        <v>45605</v>
      </c>
      <c r="C239" s="44">
        <v>6.25E-2</v>
      </c>
      <c r="D239" s="42" t="s">
        <v>81</v>
      </c>
      <c r="E239" s="42" t="s">
        <v>77</v>
      </c>
      <c r="F239" s="42">
        <v>200542</v>
      </c>
      <c r="G239" s="45" t="str">
        <f>+VLOOKUP(Abril81168913141516[[#This Row],[Código]],Tabla1[#All],2,FALSE)</f>
        <v xml:space="preserve">LEVANTE R ESP VR </v>
      </c>
      <c r="H239" s="42">
        <v>19634</v>
      </c>
      <c r="I239" s="42">
        <v>68</v>
      </c>
      <c r="J239" s="42">
        <v>25</v>
      </c>
      <c r="K239" s="9">
        <v>500</v>
      </c>
      <c r="L239" s="42">
        <v>455</v>
      </c>
      <c r="M239" s="22">
        <f>IFERROR((Abril81168913141516[[#This Row],[m2]]*100)/Abril81168913141516[[#This Row],[m1]],"N.A")</f>
        <v>91</v>
      </c>
      <c r="N239" s="42">
        <v>3.2</v>
      </c>
      <c r="O239" s="42">
        <f>IFERROR(100-Abril81168913141516[[#This Row],[% Durab.]],"N.A")</f>
        <v>9</v>
      </c>
      <c r="P239" s="42" t="s">
        <v>130</v>
      </c>
      <c r="Q239" s="42" t="s">
        <v>130</v>
      </c>
      <c r="R239" s="42" t="s">
        <v>130</v>
      </c>
      <c r="S239" s="42" t="s">
        <v>130</v>
      </c>
      <c r="T239" s="42" t="s">
        <v>130</v>
      </c>
      <c r="U239" s="42" t="str">
        <f>IFERROR(100-Abril81168913141516[[#This Row],[10,00]]-Abril81168913141516[[#This Row],[12,00]]-Abril81168913141516[[#This Row],[14,00]]-Abril81168913141516[[#This Row],[16,00]],"N.A.")</f>
        <v>N.A.</v>
      </c>
      <c r="V239" s="42" t="s">
        <v>125</v>
      </c>
      <c r="W239" s="42" t="s">
        <v>126</v>
      </c>
      <c r="X239" s="42"/>
      <c r="Y239" s="42"/>
    </row>
    <row r="240" spans="1:25" ht="15" customHeight="1">
      <c r="A240" s="42">
        <v>249</v>
      </c>
      <c r="B240" s="43">
        <v>45605</v>
      </c>
      <c r="C240" s="44">
        <v>6.25E-2</v>
      </c>
      <c r="D240" s="42" t="s">
        <v>81</v>
      </c>
      <c r="E240" s="42" t="s">
        <v>127</v>
      </c>
      <c r="F240" s="42">
        <v>200118</v>
      </c>
      <c r="G240" s="45" t="str">
        <f>+VLOOKUP(Abril81168913141516[[#This Row],[Código]],Tabla1[#All],2,FALSE)</f>
        <v>C. INICIACIÓN P. INMUNIDAD</v>
      </c>
      <c r="H240" s="42">
        <v>19636</v>
      </c>
      <c r="I240" s="42">
        <v>91</v>
      </c>
      <c r="J240" s="42">
        <v>25</v>
      </c>
      <c r="K240" s="9">
        <v>500</v>
      </c>
      <c r="L240" s="42">
        <v>490</v>
      </c>
      <c r="M240" s="22">
        <f>IFERROR((Abril81168913141516[[#This Row],[m2]]*100)/Abril81168913141516[[#This Row],[m1]],"N.A")</f>
        <v>98</v>
      </c>
      <c r="N240" s="42">
        <v>3.2</v>
      </c>
      <c r="O240" s="42">
        <f>IFERROR(100-Abril81168913141516[[#This Row],[% Durab.]],"N.A")</f>
        <v>2</v>
      </c>
      <c r="P240" s="42" t="s">
        <v>130</v>
      </c>
      <c r="Q240" s="42" t="s">
        <v>130</v>
      </c>
      <c r="R240" s="42" t="s">
        <v>130</v>
      </c>
      <c r="S240" s="42" t="s">
        <v>130</v>
      </c>
      <c r="T240" s="42" t="s">
        <v>130</v>
      </c>
      <c r="U240" s="42" t="str">
        <f>IFERROR(100-Abril81168913141516[[#This Row],[10,00]]-Abril81168913141516[[#This Row],[12,00]]-Abril81168913141516[[#This Row],[14,00]]-Abril81168913141516[[#This Row],[16,00]],"N.A.")</f>
        <v>N.A.</v>
      </c>
      <c r="V240" s="42" t="s">
        <v>125</v>
      </c>
      <c r="W240" s="42" t="s">
        <v>126</v>
      </c>
      <c r="X240" s="42"/>
      <c r="Y240" s="42"/>
    </row>
    <row r="241" spans="1:25" ht="15" customHeight="1">
      <c r="A241" s="42">
        <v>253</v>
      </c>
      <c r="B241" s="43">
        <v>45605</v>
      </c>
      <c r="C241" s="44">
        <v>8.3333333333333329E-2</v>
      </c>
      <c r="D241" s="42" t="s">
        <v>73</v>
      </c>
      <c r="E241" s="42" t="s">
        <v>79</v>
      </c>
      <c r="F241" s="42">
        <v>200542</v>
      </c>
      <c r="G241" s="45" t="str">
        <f>+VLOOKUP(Abril81168913141516[[#This Row],[Código]],Tabla1[#All],2,FALSE)</f>
        <v xml:space="preserve">LEVANTE R ESP VR </v>
      </c>
      <c r="H241" s="42">
        <v>19634</v>
      </c>
      <c r="I241" s="42">
        <v>68</v>
      </c>
      <c r="J241" s="42">
        <v>68</v>
      </c>
      <c r="K241" s="9" t="s">
        <v>120</v>
      </c>
      <c r="L241" s="42" t="s">
        <v>120</v>
      </c>
      <c r="M241" s="9" t="s">
        <v>120</v>
      </c>
      <c r="N241" s="42" t="s">
        <v>120</v>
      </c>
      <c r="O241" s="42" t="s">
        <v>120</v>
      </c>
      <c r="P241" s="42" t="s">
        <v>122</v>
      </c>
      <c r="Q241" s="42">
        <v>0.16</v>
      </c>
      <c r="R241" s="42">
        <v>0.48</v>
      </c>
      <c r="S241" s="42">
        <v>2.72</v>
      </c>
      <c r="T241" s="42">
        <v>3.48</v>
      </c>
      <c r="U241" s="42">
        <f>IFERROR(100-Abril81168913141516[[#This Row],[10,00]]-Abril81168913141516[[#This Row],[12,00]]-Abril81168913141516[[#This Row],[14,00]]-Abril81168913141516[[#This Row],[16,00]],"N.A.")</f>
        <v>93.16</v>
      </c>
      <c r="V241" s="42" t="s">
        <v>137</v>
      </c>
      <c r="W241" s="42" t="s">
        <v>126</v>
      </c>
      <c r="X241" s="42"/>
      <c r="Y241" s="42"/>
    </row>
    <row r="242" spans="1:25" ht="15" customHeight="1">
      <c r="A242" s="42">
        <v>0</v>
      </c>
      <c r="B242" s="43">
        <v>45605</v>
      </c>
      <c r="C242" s="44">
        <v>0.125</v>
      </c>
      <c r="D242" s="42" t="s">
        <v>81</v>
      </c>
      <c r="E242" s="42" t="s">
        <v>77</v>
      </c>
      <c r="F242" s="42">
        <v>200542</v>
      </c>
      <c r="G242" s="45" t="str">
        <f>+VLOOKUP(Abril81168913141516[[#This Row],[Código]],Tabla1[#All],2,FALSE)</f>
        <v xml:space="preserve">LEVANTE R ESP VR </v>
      </c>
      <c r="H242" s="42">
        <v>19634</v>
      </c>
      <c r="I242" s="42">
        <v>68</v>
      </c>
      <c r="J242" s="42">
        <v>46</v>
      </c>
      <c r="K242" s="9">
        <v>500</v>
      </c>
      <c r="L242" s="42">
        <v>468</v>
      </c>
      <c r="M242" s="22">
        <f>IFERROR((Abril81168913141516[[#This Row],[m2]]*100)/Abril81168913141516[[#This Row],[m1]],"N.A")</f>
        <v>93.6</v>
      </c>
      <c r="N242" s="42">
        <v>3</v>
      </c>
      <c r="O242" s="42">
        <f>IFERROR(100-Abril81168913141516[[#This Row],[% Durab.]],"N.A")</f>
        <v>6.4000000000000057</v>
      </c>
      <c r="P242" s="42" t="s">
        <v>130</v>
      </c>
      <c r="Q242" s="42" t="s">
        <v>130</v>
      </c>
      <c r="R242" s="42" t="s">
        <v>130</v>
      </c>
      <c r="S242" s="42" t="s">
        <v>130</v>
      </c>
      <c r="T242" s="42" t="s">
        <v>130</v>
      </c>
      <c r="U242" s="42" t="str">
        <f>IFERROR(100-Abril81168913141516[[#This Row],[10,00]]-Abril81168913141516[[#This Row],[12,00]]-Abril81168913141516[[#This Row],[14,00]]-Abril81168913141516[[#This Row],[16,00]],"N.A.")</f>
        <v>N.A.</v>
      </c>
      <c r="V242" s="42" t="s">
        <v>125</v>
      </c>
      <c r="W242" s="42" t="s">
        <v>126</v>
      </c>
      <c r="X242" s="42"/>
      <c r="Y242" s="42"/>
    </row>
    <row r="243" spans="1:25" ht="15" customHeight="1">
      <c r="A243" s="42">
        <v>255</v>
      </c>
      <c r="B243" s="43">
        <v>45605</v>
      </c>
      <c r="C243" s="44">
        <v>0.125</v>
      </c>
      <c r="D243" s="42" t="s">
        <v>81</v>
      </c>
      <c r="E243" s="42" t="s">
        <v>127</v>
      </c>
      <c r="F243" s="42">
        <v>200118</v>
      </c>
      <c r="G243" s="45" t="str">
        <f>+VLOOKUP(Abril81168913141516[[#This Row],[Código]],Tabla1[#All],2,FALSE)</f>
        <v>C. INICIACIÓN P. INMUNIDAD</v>
      </c>
      <c r="H243" s="42">
        <v>19636</v>
      </c>
      <c r="I243" s="42">
        <v>91</v>
      </c>
      <c r="J243" s="42">
        <v>32</v>
      </c>
      <c r="K243" s="9">
        <v>500</v>
      </c>
      <c r="L243" s="42">
        <v>485</v>
      </c>
      <c r="M243" s="22">
        <f>IFERROR((Abril81168913141516[[#This Row],[m2]]*100)/Abril81168913141516[[#This Row],[m1]],"N.A")</f>
        <v>97</v>
      </c>
      <c r="N243" s="42">
        <v>3.1</v>
      </c>
      <c r="O243" s="42">
        <f>IFERROR(100-Abril81168913141516[[#This Row],[% Durab.]],"N.A")</f>
        <v>3</v>
      </c>
      <c r="P243" s="42" t="s">
        <v>130</v>
      </c>
      <c r="Q243" s="42" t="s">
        <v>130</v>
      </c>
      <c r="R243" s="42" t="s">
        <v>130</v>
      </c>
      <c r="S243" s="42" t="s">
        <v>130</v>
      </c>
      <c r="T243" s="42" t="s">
        <v>130</v>
      </c>
      <c r="U243" s="42" t="str">
        <f>IFERROR(100-Abril81168913141516[[#This Row],[10,00]]-Abril81168913141516[[#This Row],[12,00]]-Abril81168913141516[[#This Row],[14,00]]-Abril81168913141516[[#This Row],[16,00]],"N.A.")</f>
        <v>N.A.</v>
      </c>
      <c r="V243" s="42" t="s">
        <v>125</v>
      </c>
      <c r="W243" s="42" t="s">
        <v>126</v>
      </c>
      <c r="X243" s="42"/>
      <c r="Y243" s="42"/>
    </row>
    <row r="244" spans="1:25" ht="15" customHeight="1">
      <c r="A244" s="42">
        <v>256</v>
      </c>
      <c r="B244" s="43">
        <v>45605</v>
      </c>
      <c r="C244" s="44">
        <v>0.125</v>
      </c>
      <c r="D244" s="42" t="s">
        <v>73</v>
      </c>
      <c r="E244" s="42" t="s">
        <v>79</v>
      </c>
      <c r="F244" s="42">
        <v>200118</v>
      </c>
      <c r="G244" s="45" t="str">
        <f>+VLOOKUP(Abril81168913141516[[#This Row],[Código]],Tabla1[#All],2,FALSE)</f>
        <v>C. INICIACIÓN P. INMUNIDAD</v>
      </c>
      <c r="H244" s="42">
        <v>19636</v>
      </c>
      <c r="I244" s="42">
        <v>91</v>
      </c>
      <c r="J244" s="42">
        <v>50</v>
      </c>
      <c r="K244" s="9" t="s">
        <v>120</v>
      </c>
      <c r="L244" s="42" t="s">
        <v>120</v>
      </c>
      <c r="M244" s="9" t="s">
        <v>120</v>
      </c>
      <c r="N244" s="42" t="s">
        <v>120</v>
      </c>
      <c r="O244" s="42" t="s">
        <v>120</v>
      </c>
      <c r="P244" s="42" t="s">
        <v>122</v>
      </c>
      <c r="Q244" s="42">
        <v>0.15</v>
      </c>
      <c r="R244" s="42">
        <v>0.52</v>
      </c>
      <c r="S244" s="42">
        <v>3.18</v>
      </c>
      <c r="T244" s="42">
        <v>3.86</v>
      </c>
      <c r="U244" s="42">
        <f>IFERROR(100-Abril81168913141516[[#This Row],[10,00]]-Abril81168913141516[[#This Row],[12,00]]-Abril81168913141516[[#This Row],[14,00]]-Abril81168913141516[[#This Row],[16,00]],"N.A.")</f>
        <v>92.289999999999992</v>
      </c>
      <c r="V244" s="42" t="s">
        <v>137</v>
      </c>
      <c r="W244" s="42" t="s">
        <v>126</v>
      </c>
      <c r="X244" s="42"/>
      <c r="Y244" s="42"/>
    </row>
    <row r="245" spans="1:25" ht="15" customHeight="1">
      <c r="A245" s="42">
        <v>257</v>
      </c>
      <c r="B245" s="43">
        <v>45605</v>
      </c>
      <c r="C245" s="44">
        <v>0.16666666666666666</v>
      </c>
      <c r="D245" s="42" t="s">
        <v>73</v>
      </c>
      <c r="E245" s="42" t="s">
        <v>79</v>
      </c>
      <c r="F245" s="42">
        <v>200542</v>
      </c>
      <c r="G245" s="45" t="str">
        <f>+VLOOKUP(Abril81168913141516[[#This Row],[Código]],Tabla1[#All],2,FALSE)</f>
        <v xml:space="preserve">LEVANTE R ESP VR </v>
      </c>
      <c r="H245" s="42">
        <v>19638</v>
      </c>
      <c r="I245" s="42">
        <v>27</v>
      </c>
      <c r="J245" s="42">
        <v>10</v>
      </c>
      <c r="K245" s="9" t="s">
        <v>120</v>
      </c>
      <c r="L245" s="42" t="s">
        <v>120</v>
      </c>
      <c r="M245" s="9" t="s">
        <v>120</v>
      </c>
      <c r="N245" s="42" t="s">
        <v>120</v>
      </c>
      <c r="O245" s="42" t="s">
        <v>120</v>
      </c>
      <c r="P245" s="42" t="s">
        <v>159</v>
      </c>
      <c r="Q245" s="42">
        <v>0.12</v>
      </c>
      <c r="R245" s="42">
        <v>0.82</v>
      </c>
      <c r="S245" s="42">
        <v>2.76</v>
      </c>
      <c r="T245" s="42">
        <v>3.58</v>
      </c>
      <c r="U245" s="42">
        <f>IFERROR(100-Abril81168913141516[[#This Row],[10,00]]-Abril81168913141516[[#This Row],[12,00]]-Abril81168913141516[[#This Row],[14,00]]-Abril81168913141516[[#This Row],[16,00]],"N.A.")</f>
        <v>92.72</v>
      </c>
      <c r="V245" s="42" t="s">
        <v>137</v>
      </c>
      <c r="W245" s="42" t="s">
        <v>126</v>
      </c>
      <c r="X245" s="42"/>
      <c r="Y245" s="42"/>
    </row>
    <row r="246" spans="1:25" ht="15" customHeight="1">
      <c r="A246" s="42">
        <v>258</v>
      </c>
      <c r="B246" s="43">
        <v>45605</v>
      </c>
      <c r="C246" s="44">
        <v>0.18055555555555555</v>
      </c>
      <c r="D246" s="42" t="s">
        <v>81</v>
      </c>
      <c r="E246" s="42" t="s">
        <v>77</v>
      </c>
      <c r="F246" s="42">
        <v>200542</v>
      </c>
      <c r="G246" s="45" t="str">
        <f>+VLOOKUP(Abril81168913141516[[#This Row],[Código]],Tabla1[#All],2,FALSE)</f>
        <v xml:space="preserve">LEVANTE R ESP VR </v>
      </c>
      <c r="H246" s="42">
        <v>19634</v>
      </c>
      <c r="I246" s="42">
        <v>68</v>
      </c>
      <c r="J246" s="42">
        <v>55</v>
      </c>
      <c r="K246" s="9">
        <v>500</v>
      </c>
      <c r="L246" s="42">
        <v>470</v>
      </c>
      <c r="M246" s="22">
        <f>IFERROR((Abril81168913141516[[#This Row],[m2]]*100)/Abril81168913141516[[#This Row],[m1]],"N.A")</f>
        <v>94</v>
      </c>
      <c r="N246" s="42">
        <v>3.1</v>
      </c>
      <c r="O246" s="42">
        <f>IFERROR(100-Abril81168913141516[[#This Row],[% Durab.]],"N.A")</f>
        <v>6</v>
      </c>
      <c r="P246" s="42" t="s">
        <v>130</v>
      </c>
      <c r="Q246" s="42" t="s">
        <v>130</v>
      </c>
      <c r="R246" s="42" t="s">
        <v>130</v>
      </c>
      <c r="S246" s="42" t="s">
        <v>130</v>
      </c>
      <c r="T246" s="42" t="s">
        <v>130</v>
      </c>
      <c r="U246" s="42" t="s">
        <v>129</v>
      </c>
      <c r="V246" s="42" t="s">
        <v>125</v>
      </c>
      <c r="W246" s="42" t="s">
        <v>126</v>
      </c>
      <c r="X246" s="42"/>
      <c r="Y246" s="42"/>
    </row>
    <row r="247" spans="1:25" ht="15" customHeight="1">
      <c r="A247" s="42">
        <v>259</v>
      </c>
      <c r="B247" s="43">
        <v>45605</v>
      </c>
      <c r="C247" s="44">
        <v>0.18055555555555555</v>
      </c>
      <c r="D247" s="42" t="s">
        <v>81</v>
      </c>
      <c r="E247" s="42" t="s">
        <v>127</v>
      </c>
      <c r="F247" s="42">
        <v>200118</v>
      </c>
      <c r="G247" s="45" t="str">
        <f>+VLOOKUP(Abril81168913141516[[#This Row],[Código]],Tabla1[#All],2,FALSE)</f>
        <v>C. INICIACIÓN P. INMUNIDAD</v>
      </c>
      <c r="H247" s="42">
        <v>19636</v>
      </c>
      <c r="I247" s="42">
        <v>91</v>
      </c>
      <c r="J247" s="42">
        <v>44</v>
      </c>
      <c r="K247" s="9">
        <v>500</v>
      </c>
      <c r="L247" s="42">
        <v>480</v>
      </c>
      <c r="M247" s="22">
        <f>IFERROR((Abril81168913141516[[#This Row],[m2]]*100)/Abril81168913141516[[#This Row],[m1]],"N.A")</f>
        <v>96</v>
      </c>
      <c r="N247" s="42">
        <v>3.2</v>
      </c>
      <c r="O247" s="42">
        <f>IFERROR(100-Abril81168913141516[[#This Row],[% Durab.]],"N.A")</f>
        <v>4</v>
      </c>
      <c r="P247" s="42" t="s">
        <v>130</v>
      </c>
      <c r="Q247" s="42" t="s">
        <v>130</v>
      </c>
      <c r="R247" s="42" t="s">
        <v>130</v>
      </c>
      <c r="S247" s="42" t="s">
        <v>130</v>
      </c>
      <c r="T247" s="42" t="s">
        <v>130</v>
      </c>
      <c r="U247" s="42" t="str">
        <f>IFERROR(100-Abril81168913141516[[#This Row],[10,00]]-Abril81168913141516[[#This Row],[12,00]]-Abril81168913141516[[#This Row],[14,00]]-Abril81168913141516[[#This Row],[16,00]],"N.A.")</f>
        <v>N.A.</v>
      </c>
      <c r="V247" s="42" t="s">
        <v>125</v>
      </c>
      <c r="W247" s="42" t="s">
        <v>126</v>
      </c>
      <c r="X247" s="42"/>
      <c r="Y247" s="42"/>
    </row>
    <row r="248" spans="1:25" ht="15" customHeight="1">
      <c r="A248" s="42">
        <v>260</v>
      </c>
      <c r="B248" s="43">
        <v>45605</v>
      </c>
      <c r="C248" s="44">
        <v>0.22916666666666666</v>
      </c>
      <c r="D248" s="42" t="s">
        <v>73</v>
      </c>
      <c r="E248" s="42" t="s">
        <v>79</v>
      </c>
      <c r="F248" s="42">
        <v>200542</v>
      </c>
      <c r="G248" s="45" t="str">
        <f>+VLOOKUP(Abril81168913141516[[#This Row],[Código]],Tabla1[#All],2,FALSE)</f>
        <v xml:space="preserve">LEVANTE R ESP VR </v>
      </c>
      <c r="H248" s="42">
        <v>19638</v>
      </c>
      <c r="I248" s="42">
        <v>27</v>
      </c>
      <c r="J248" s="42">
        <v>16</v>
      </c>
      <c r="K248" s="9" t="s">
        <v>120</v>
      </c>
      <c r="L248" s="42" t="s">
        <v>120</v>
      </c>
      <c r="M248" s="9" t="s">
        <v>120</v>
      </c>
      <c r="N248" s="42" t="s">
        <v>120</v>
      </c>
      <c r="O248" s="42" t="s">
        <v>120</v>
      </c>
      <c r="P248" s="42" t="s">
        <v>159</v>
      </c>
      <c r="Q248" s="42">
        <v>0.22</v>
      </c>
      <c r="R248" s="42">
        <v>0.36</v>
      </c>
      <c r="S248" s="42">
        <v>2.78</v>
      </c>
      <c r="T248" s="42">
        <v>3.96</v>
      </c>
      <c r="U248" s="42">
        <f>IFERROR(100-Abril81168913141516[[#This Row],[10,00]]-Abril81168913141516[[#This Row],[12,00]]-Abril81168913141516[[#This Row],[14,00]]-Abril81168913141516[[#This Row],[16,00]],"N.A.")</f>
        <v>92.68</v>
      </c>
      <c r="V248" s="42" t="s">
        <v>137</v>
      </c>
      <c r="W248" s="42" t="s">
        <v>126</v>
      </c>
      <c r="X248" s="42"/>
      <c r="Y248" s="42"/>
    </row>
    <row r="249" spans="1:25" ht="15.5">
      <c r="A249" s="42">
        <v>261</v>
      </c>
      <c r="B249" s="43">
        <v>45605</v>
      </c>
      <c r="C249" s="44">
        <v>0.27083333333333331</v>
      </c>
      <c r="D249" s="42" t="s">
        <v>73</v>
      </c>
      <c r="E249" s="42" t="s">
        <v>79</v>
      </c>
      <c r="F249" s="42">
        <v>200118</v>
      </c>
      <c r="G249" s="45" t="str">
        <f>+VLOOKUP(Abril81168913141516[[#This Row],[Código]],Tabla1[#All],2,FALSE)</f>
        <v>C. INICIACIÓN P. INMUNIDAD</v>
      </c>
      <c r="H249" s="42">
        <v>19636</v>
      </c>
      <c r="I249" s="42">
        <v>91</v>
      </c>
      <c r="J249" s="42">
        <v>65</v>
      </c>
      <c r="K249" s="9" t="s">
        <v>120</v>
      </c>
      <c r="L249" s="42" t="s">
        <v>120</v>
      </c>
      <c r="M249" s="9" t="s">
        <v>120</v>
      </c>
      <c r="N249" s="42" t="s">
        <v>120</v>
      </c>
      <c r="O249" s="42" t="s">
        <v>120</v>
      </c>
      <c r="P249" s="42" t="s">
        <v>159</v>
      </c>
      <c r="Q249" s="42">
        <v>1</v>
      </c>
      <c r="R249" s="42">
        <v>0.36</v>
      </c>
      <c r="S249" s="42">
        <v>2.2400000000000002</v>
      </c>
      <c r="T249" s="42">
        <v>2.96</v>
      </c>
      <c r="U249" s="42">
        <f>IFERROR(100-Abril81168913141516[[#This Row],[10,00]]-Abril81168913141516[[#This Row],[12,00]]-Abril81168913141516[[#This Row],[14,00]]-Abril81168913141516[[#This Row],[16,00]],"N.A.")</f>
        <v>93.440000000000012</v>
      </c>
      <c r="V249" s="42" t="s">
        <v>137</v>
      </c>
      <c r="W249" s="42" t="s">
        <v>141</v>
      </c>
      <c r="X249" s="42" t="s">
        <v>166</v>
      </c>
      <c r="Y249" s="42"/>
    </row>
    <row r="250" spans="1:25" ht="15.5">
      <c r="A250" s="42">
        <v>262</v>
      </c>
      <c r="B250" s="43">
        <v>45605</v>
      </c>
      <c r="C250" s="44">
        <v>0.27083333333333331</v>
      </c>
      <c r="D250" s="42" t="s">
        <v>81</v>
      </c>
      <c r="E250" s="42" t="s">
        <v>77</v>
      </c>
      <c r="F250" s="42">
        <v>200542</v>
      </c>
      <c r="G250" s="45" t="str">
        <f>+VLOOKUP(Abril81168913141516[[#This Row],[Código]],Tabla1[#All],2,FALSE)</f>
        <v xml:space="preserve">LEVANTE R ESP VR </v>
      </c>
      <c r="H250" s="42">
        <v>19634</v>
      </c>
      <c r="I250" s="42">
        <v>68</v>
      </c>
      <c r="J250" s="42">
        <v>68</v>
      </c>
      <c r="K250" s="9">
        <v>500</v>
      </c>
      <c r="L250" s="42">
        <v>458</v>
      </c>
      <c r="M250" s="22">
        <f>IFERROR((Abril81168913141516[[#This Row],[m2]]*100)/Abril81168913141516[[#This Row],[m1]],"N.A")</f>
        <v>91.6</v>
      </c>
      <c r="N250" s="42">
        <v>3</v>
      </c>
      <c r="O250" s="42">
        <f>IFERROR(100-Abril81168913141516[[#This Row],[% Durab.]],"N.A")</f>
        <v>8.4000000000000057</v>
      </c>
      <c r="P250" s="42" t="s">
        <v>130</v>
      </c>
      <c r="Q250" s="42" t="s">
        <v>130</v>
      </c>
      <c r="R250" s="42" t="s">
        <v>130</v>
      </c>
      <c r="S250" s="42" t="s">
        <v>130</v>
      </c>
      <c r="T250" s="42" t="s">
        <v>130</v>
      </c>
      <c r="U250" s="42" t="s">
        <v>129</v>
      </c>
      <c r="V250" s="42" t="s">
        <v>125</v>
      </c>
      <c r="W250" s="42" t="s">
        <v>141</v>
      </c>
      <c r="X250" s="42"/>
      <c r="Y250" s="42"/>
    </row>
    <row r="251" spans="1:25" ht="15" customHeight="1">
      <c r="A251" s="42">
        <v>263</v>
      </c>
      <c r="B251" s="43">
        <v>45605</v>
      </c>
      <c r="C251" s="44">
        <v>0.27083333333333331</v>
      </c>
      <c r="D251" s="42" t="s">
        <v>81</v>
      </c>
      <c r="E251" s="42" t="s">
        <v>127</v>
      </c>
      <c r="F251" s="42">
        <v>200118</v>
      </c>
      <c r="G251" s="45" t="str">
        <f>+VLOOKUP(Abril81168913141516[[#This Row],[Código]],Tabla1[#All],2,FALSE)</f>
        <v>C. INICIACIÓN P. INMUNIDAD</v>
      </c>
      <c r="H251" s="42">
        <v>19636</v>
      </c>
      <c r="I251" s="42">
        <v>91</v>
      </c>
      <c r="J251" s="42">
        <v>56</v>
      </c>
      <c r="K251" s="9">
        <v>500</v>
      </c>
      <c r="L251" s="42">
        <v>475</v>
      </c>
      <c r="M251" s="22">
        <f>IFERROR((Abril81168913141516[[#This Row],[m2]]*100)/Abril81168913141516[[#This Row],[m1]],"N.A")</f>
        <v>95</v>
      </c>
      <c r="N251" s="42">
        <v>3</v>
      </c>
      <c r="O251" s="42">
        <f>IFERROR(100-Abril81168913141516[[#This Row],[% Durab.]],"N.A")</f>
        <v>5</v>
      </c>
      <c r="P251" s="42" t="s">
        <v>130</v>
      </c>
      <c r="Q251" s="42" t="s">
        <v>130</v>
      </c>
      <c r="R251" s="42" t="s">
        <v>130</v>
      </c>
      <c r="S251" s="42" t="s">
        <v>130</v>
      </c>
      <c r="T251" s="42" t="s">
        <v>130</v>
      </c>
      <c r="U251" s="42" t="str">
        <f>IFERROR(100-Abril81168913141516[[#This Row],[10,00]]-Abril81168913141516[[#This Row],[12,00]]-Abril81168913141516[[#This Row],[14,00]]-Abril81168913141516[[#This Row],[16,00]],"N.A.")</f>
        <v>N.A.</v>
      </c>
      <c r="V251" s="42" t="s">
        <v>125</v>
      </c>
      <c r="W251" s="42" t="s">
        <v>141</v>
      </c>
      <c r="X251" s="42"/>
      <c r="Y251" s="42"/>
    </row>
    <row r="252" spans="1:25" ht="15" customHeight="1">
      <c r="A252" s="42">
        <v>264</v>
      </c>
      <c r="B252" s="43">
        <v>45605</v>
      </c>
      <c r="C252" s="44">
        <v>0.3125</v>
      </c>
      <c r="D252" s="42" t="s">
        <v>139</v>
      </c>
      <c r="E252" s="42" t="s">
        <v>79</v>
      </c>
      <c r="F252" s="42">
        <v>200542</v>
      </c>
      <c r="G252" s="45" t="str">
        <f>+VLOOKUP(Abril81168913141516[[#This Row],[Código]],Tabla1[#All],2,FALSE)</f>
        <v xml:space="preserve">LEVANTE R ESP VR </v>
      </c>
      <c r="H252" s="42">
        <v>19638</v>
      </c>
      <c r="I252" s="42">
        <v>27</v>
      </c>
      <c r="J252" s="42">
        <v>27</v>
      </c>
      <c r="K252" s="9" t="s">
        <v>120</v>
      </c>
      <c r="L252" s="42" t="s">
        <v>120</v>
      </c>
      <c r="M252" s="9" t="s">
        <v>120</v>
      </c>
      <c r="N252" s="42" t="s">
        <v>120</v>
      </c>
      <c r="O252" s="42" t="s">
        <v>120</v>
      </c>
      <c r="P252" s="42" t="s">
        <v>159</v>
      </c>
      <c r="Q252" s="42">
        <v>0.7</v>
      </c>
      <c r="R252" s="42">
        <v>0.88</v>
      </c>
      <c r="S252" s="42">
        <v>3.08</v>
      </c>
      <c r="T252" s="42">
        <v>3.4</v>
      </c>
      <c r="U252" s="42">
        <f>IFERROR(100-Abril81168913141516[[#This Row],[10,00]]-Abril81168913141516[[#This Row],[12,00]]-Abril81168913141516[[#This Row],[14,00]]-Abril81168913141516[[#This Row],[16,00]],"N.A.")</f>
        <v>91.94</v>
      </c>
      <c r="V252" s="42" t="s">
        <v>137</v>
      </c>
      <c r="W252" s="42" t="s">
        <v>141</v>
      </c>
      <c r="X252" s="42"/>
      <c r="Y252" s="42"/>
    </row>
    <row r="253" spans="1:25" ht="15" customHeight="1">
      <c r="A253" s="42">
        <v>265</v>
      </c>
      <c r="B253" s="43">
        <v>45605</v>
      </c>
      <c r="C253" s="44">
        <v>0.38194444444444442</v>
      </c>
      <c r="D253" s="42" t="s">
        <v>81</v>
      </c>
      <c r="E253" s="42" t="s">
        <v>77</v>
      </c>
      <c r="F253" s="42">
        <v>200542</v>
      </c>
      <c r="G253" s="45" t="str">
        <f>+VLOOKUP(Abril81168913141516[[#This Row],[Código]],Tabla1[#All],2,FALSE)</f>
        <v xml:space="preserve">LEVANTE R ESP VR </v>
      </c>
      <c r="H253" s="42">
        <v>19638</v>
      </c>
      <c r="I253" s="42">
        <v>27</v>
      </c>
      <c r="J253" s="42">
        <v>18</v>
      </c>
      <c r="K253" s="9">
        <v>500</v>
      </c>
      <c r="L253" s="42">
        <v>468</v>
      </c>
      <c r="M253" s="22">
        <f>IFERROR((Abril81168913141516[[#This Row],[m2]]*100)/Abril81168913141516[[#This Row],[m1]],"N.A")</f>
        <v>93.6</v>
      </c>
      <c r="N253" s="42">
        <v>3.2</v>
      </c>
      <c r="O253" s="42">
        <f>IFERROR(100-Abril81168913141516[[#This Row],[% Durab.]],"N.A")</f>
        <v>6.4000000000000057</v>
      </c>
      <c r="P253" s="42" t="s">
        <v>130</v>
      </c>
      <c r="Q253" s="42" t="s">
        <v>130</v>
      </c>
      <c r="R253" s="42" t="s">
        <v>130</v>
      </c>
      <c r="S253" s="42" t="s">
        <v>130</v>
      </c>
      <c r="T253" s="42" t="s">
        <v>130</v>
      </c>
      <c r="U253" s="42" t="s">
        <v>129</v>
      </c>
      <c r="V253" s="42" t="s">
        <v>165</v>
      </c>
      <c r="W253" s="42" t="s">
        <v>141</v>
      </c>
      <c r="X253" s="42" t="s">
        <v>149</v>
      </c>
      <c r="Y253" s="42"/>
    </row>
    <row r="254" spans="1:25" ht="15" customHeight="1">
      <c r="A254" s="42">
        <v>266</v>
      </c>
      <c r="B254" s="43">
        <v>45605</v>
      </c>
      <c r="C254" s="44">
        <v>0.38194444444444442</v>
      </c>
      <c r="D254" s="42" t="s">
        <v>81</v>
      </c>
      <c r="E254" s="42" t="s">
        <v>127</v>
      </c>
      <c r="F254" s="42">
        <v>200118</v>
      </c>
      <c r="G254" s="45" t="str">
        <f>+VLOOKUP(Abril81168913141516[[#This Row],[Código]],Tabla1[#All],2,FALSE)</f>
        <v>C. INICIACIÓN P. INMUNIDAD</v>
      </c>
      <c r="H254" s="42">
        <v>19636</v>
      </c>
      <c r="I254" s="42">
        <v>91</v>
      </c>
      <c r="J254" s="42">
        <v>76</v>
      </c>
      <c r="K254" s="9">
        <v>500</v>
      </c>
      <c r="L254" s="42">
        <v>483</v>
      </c>
      <c r="M254" s="22">
        <f>IFERROR((Abril81168913141516[[#This Row],[m2]]*100)/Abril81168913141516[[#This Row],[m1]],"N.A")</f>
        <v>96.6</v>
      </c>
      <c r="N254" s="42">
        <v>3</v>
      </c>
      <c r="O254" s="42">
        <f>IFERROR(100-Abril81168913141516[[#This Row],[% Durab.]],"N.A")</f>
        <v>3.4000000000000057</v>
      </c>
      <c r="P254" s="42" t="s">
        <v>130</v>
      </c>
      <c r="Q254" s="42" t="s">
        <v>130</v>
      </c>
      <c r="R254" s="42" t="s">
        <v>130</v>
      </c>
      <c r="S254" s="42" t="s">
        <v>130</v>
      </c>
      <c r="T254" s="42" t="s">
        <v>130</v>
      </c>
      <c r="U254" s="42" t="str">
        <f>IFERROR(100-Abril81168913141516[[#This Row],[10,00]]-Abril81168913141516[[#This Row],[12,00]]-Abril81168913141516[[#This Row],[14,00]]-Abril81168913141516[[#This Row],[16,00]],"N.A.")</f>
        <v>N.A.</v>
      </c>
      <c r="V254" s="42" t="s">
        <v>165</v>
      </c>
      <c r="W254" s="42" t="s">
        <v>141</v>
      </c>
      <c r="X254" s="42"/>
      <c r="Y254" s="42"/>
    </row>
    <row r="255" spans="1:25" ht="15" customHeight="1">
      <c r="A255" s="42">
        <v>267</v>
      </c>
      <c r="B255" s="43">
        <v>45605</v>
      </c>
      <c r="C255" s="44">
        <v>0.40416666666666667</v>
      </c>
      <c r="D255" s="42" t="s">
        <v>139</v>
      </c>
      <c r="E255" s="42" t="s">
        <v>79</v>
      </c>
      <c r="F255" s="42">
        <v>200118</v>
      </c>
      <c r="G255" s="45" t="str">
        <f>+VLOOKUP(Abril81168913141516[[#This Row],[Código]],Tabla1[#All],2,FALSE)</f>
        <v>C. INICIACIÓN P. INMUNIDAD</v>
      </c>
      <c r="H255" s="42">
        <v>19637</v>
      </c>
      <c r="I255" s="42">
        <v>15</v>
      </c>
      <c r="J255" s="42">
        <v>12</v>
      </c>
      <c r="K255" s="9" t="s">
        <v>120</v>
      </c>
      <c r="L255" s="42" t="s">
        <v>120</v>
      </c>
      <c r="M255" s="9" t="s">
        <v>120</v>
      </c>
      <c r="N255" s="42" t="s">
        <v>120</v>
      </c>
      <c r="O255" s="42" t="s">
        <v>120</v>
      </c>
      <c r="P255" s="42" t="s">
        <v>159</v>
      </c>
      <c r="Q255" s="42">
        <v>0.32</v>
      </c>
      <c r="R255" s="42">
        <v>0.2</v>
      </c>
      <c r="S255" s="42">
        <v>1.04</v>
      </c>
      <c r="T255" s="42">
        <v>1.1599999999999999</v>
      </c>
      <c r="U255" s="42">
        <f>IFERROR(100-Abril81168913141516[[#This Row],[10,00]]-Abril81168913141516[[#This Row],[12,00]]-Abril81168913141516[[#This Row],[14,00]]-Abril81168913141516[[#This Row],[16,00]],"N.A.")</f>
        <v>97.28</v>
      </c>
      <c r="V255" s="42" t="s">
        <v>167</v>
      </c>
      <c r="W255" s="42" t="s">
        <v>118</v>
      </c>
      <c r="X255" s="42"/>
      <c r="Y255" s="42"/>
    </row>
    <row r="256" spans="1:25" ht="15" customHeight="1">
      <c r="A256" s="42">
        <v>268</v>
      </c>
      <c r="B256" s="43">
        <v>45605</v>
      </c>
      <c r="C256" s="44">
        <v>0.45694444444444443</v>
      </c>
      <c r="D256" s="42" t="s">
        <v>139</v>
      </c>
      <c r="E256" s="42" t="s">
        <v>79</v>
      </c>
      <c r="F256" s="42">
        <v>200541</v>
      </c>
      <c r="G256" s="45" t="str">
        <f>+VLOOKUP(Abril81168913141516[[#This Row],[Código]],Tabla1[#All],2,FALSE)</f>
        <v>C. LEVANTE VR P.</v>
      </c>
      <c r="H256" s="42">
        <v>19640</v>
      </c>
      <c r="I256" s="42">
        <v>68</v>
      </c>
      <c r="J256" s="42">
        <v>5</v>
      </c>
      <c r="K256" s="9" t="s">
        <v>120</v>
      </c>
      <c r="L256" s="42" t="s">
        <v>120</v>
      </c>
      <c r="M256" s="9" t="s">
        <v>120</v>
      </c>
      <c r="N256" s="42" t="s">
        <v>120</v>
      </c>
      <c r="O256" s="42" t="s">
        <v>120</v>
      </c>
      <c r="P256" s="42" t="s">
        <v>159</v>
      </c>
      <c r="Q256" s="42">
        <v>0.6</v>
      </c>
      <c r="R256" s="42">
        <v>0.44</v>
      </c>
      <c r="S256" s="42">
        <v>2.96</v>
      </c>
      <c r="T256" s="42">
        <v>3.36</v>
      </c>
      <c r="U256" s="42">
        <f>IFERROR(100-Abril81168913141516[[#This Row],[10,00]]-Abril81168913141516[[#This Row],[12,00]]-Abril81168913141516[[#This Row],[14,00]]-Abril81168913141516[[#This Row],[16,00]],"N.A.")</f>
        <v>92.640000000000015</v>
      </c>
      <c r="V256" s="42" t="s">
        <v>167</v>
      </c>
      <c r="W256" s="42" t="s">
        <v>118</v>
      </c>
      <c r="X256" s="42"/>
      <c r="Y256" s="42"/>
    </row>
    <row r="257" spans="1:25" ht="15" customHeight="1">
      <c r="A257" s="42">
        <v>269</v>
      </c>
      <c r="B257" s="43">
        <v>45605</v>
      </c>
      <c r="C257" s="44">
        <v>0.47569444444444442</v>
      </c>
      <c r="D257" s="42" t="s">
        <v>81</v>
      </c>
      <c r="E257" s="42" t="s">
        <v>77</v>
      </c>
      <c r="F257" s="42">
        <v>200542</v>
      </c>
      <c r="G257" s="45" t="str">
        <f>+VLOOKUP(Abril81168913141516[[#This Row],[Código]],Tabla1[#All],2,FALSE)</f>
        <v xml:space="preserve">LEVANTE R ESP VR </v>
      </c>
      <c r="H257" s="42">
        <v>19638</v>
      </c>
      <c r="I257" s="42">
        <v>27</v>
      </c>
      <c r="J257" s="42">
        <v>23</v>
      </c>
      <c r="K257" s="9">
        <v>500</v>
      </c>
      <c r="L257" s="42">
        <v>455</v>
      </c>
      <c r="M257" s="22">
        <f>IFERROR((Abril81168913141516[[#This Row],[m2]]*100)/Abril81168913141516[[#This Row],[m1]],"N.A")</f>
        <v>91</v>
      </c>
      <c r="N257" s="42">
        <v>3</v>
      </c>
      <c r="O257" s="42">
        <f>IFERROR(100-Abril81168913141516[[#This Row],[% Durab.]],"N.A")</f>
        <v>9</v>
      </c>
      <c r="P257" s="42" t="s">
        <v>130</v>
      </c>
      <c r="Q257" s="22" t="s">
        <v>130</v>
      </c>
      <c r="R257" s="42" t="s">
        <v>130</v>
      </c>
      <c r="S257" s="42" t="s">
        <v>130</v>
      </c>
      <c r="T257" s="42" t="s">
        <v>130</v>
      </c>
      <c r="U257" s="42" t="str">
        <f>IFERROR(100-Abril81168913141516[[#This Row],[10,00]]-Abril81168913141516[[#This Row],[12,00]]-Abril81168913141516[[#This Row],[14,00]]-Abril81168913141516[[#This Row],[16,00]],"N.A.")</f>
        <v>N.A.</v>
      </c>
      <c r="V257" s="42" t="s">
        <v>165</v>
      </c>
      <c r="W257" s="42" t="s">
        <v>118</v>
      </c>
      <c r="X257" s="42"/>
      <c r="Y257" s="42"/>
    </row>
    <row r="258" spans="1:25" ht="15" customHeight="1">
      <c r="A258" s="42">
        <v>270</v>
      </c>
      <c r="B258" s="43">
        <v>45605</v>
      </c>
      <c r="C258" s="44">
        <v>0.47569444444444442</v>
      </c>
      <c r="D258" s="42" t="s">
        <v>81</v>
      </c>
      <c r="E258" s="42" t="s">
        <v>127</v>
      </c>
      <c r="F258" s="42">
        <v>200118</v>
      </c>
      <c r="G258" s="45" t="str">
        <f>+VLOOKUP(Abril81168913141516[[#This Row],[Código]],Tabla1[#All],2,FALSE)</f>
        <v>C. INICIACIÓN P. INMUNIDAD</v>
      </c>
      <c r="H258" s="42">
        <v>19637</v>
      </c>
      <c r="I258" s="42">
        <v>15</v>
      </c>
      <c r="J258" s="42">
        <v>8</v>
      </c>
      <c r="K258" s="9">
        <v>500</v>
      </c>
      <c r="L258" s="42">
        <v>474</v>
      </c>
      <c r="M258" s="22">
        <f>IFERROR((Abril81168913141516[[#This Row],[m2]]*100)/Abril81168913141516[[#This Row],[m1]],"N.A")</f>
        <v>94.8</v>
      </c>
      <c r="N258" s="42">
        <v>3</v>
      </c>
      <c r="O258" s="42">
        <f>IFERROR(100-Abril81168913141516[[#This Row],[% Durab.]],"N.A")</f>
        <v>5.2000000000000028</v>
      </c>
      <c r="P258" s="42" t="s">
        <v>130</v>
      </c>
      <c r="Q258" s="22" t="s">
        <v>130</v>
      </c>
      <c r="R258" s="42" t="s">
        <v>130</v>
      </c>
      <c r="S258" s="42" t="s">
        <v>130</v>
      </c>
      <c r="T258" s="42" t="s">
        <v>130</v>
      </c>
      <c r="U258" s="42" t="str">
        <f>IFERROR(100-Abril81168913141516[[#This Row],[10,00]]-Abril81168913141516[[#This Row],[12,00]]-Abril81168913141516[[#This Row],[14,00]]-Abril81168913141516[[#This Row],[16,00]],"N.A.")</f>
        <v>N.A.</v>
      </c>
      <c r="V258" s="42" t="s">
        <v>165</v>
      </c>
      <c r="W258" s="42" t="s">
        <v>118</v>
      </c>
      <c r="X258" s="42"/>
      <c r="Y258" s="42"/>
    </row>
    <row r="259" spans="1:25" ht="15" customHeight="1">
      <c r="A259" s="42">
        <v>271</v>
      </c>
      <c r="B259" s="43">
        <v>45605</v>
      </c>
      <c r="C259" s="44">
        <v>0.51944444444444449</v>
      </c>
      <c r="D259" s="42" t="s">
        <v>139</v>
      </c>
      <c r="E259" s="42" t="s">
        <v>79</v>
      </c>
      <c r="F259" s="42">
        <v>200541</v>
      </c>
      <c r="G259" s="45" t="str">
        <f>+VLOOKUP(Abril81168913141516[[#This Row],[Código]],Tabla1[#All],2,FALSE)</f>
        <v>C. LEVANTE VR P.</v>
      </c>
      <c r="H259" s="42">
        <v>19640</v>
      </c>
      <c r="I259" s="42">
        <v>68</v>
      </c>
      <c r="J259" s="42">
        <v>19</v>
      </c>
      <c r="K259" s="9" t="s">
        <v>120</v>
      </c>
      <c r="L259" s="42" t="s">
        <v>120</v>
      </c>
      <c r="M259" s="9" t="s">
        <v>120</v>
      </c>
      <c r="N259" s="42" t="s">
        <v>120</v>
      </c>
      <c r="O259" s="42" t="s">
        <v>120</v>
      </c>
      <c r="P259" s="42" t="s">
        <v>159</v>
      </c>
      <c r="Q259" s="22">
        <v>0.68</v>
      </c>
      <c r="R259" s="42">
        <v>0.52</v>
      </c>
      <c r="S259" s="42">
        <v>2.92</v>
      </c>
      <c r="T259" s="42">
        <v>3.4</v>
      </c>
      <c r="U259" s="42">
        <f>IFERROR(100-Abril81168913141516[[#This Row],[10,00]]-Abril81168913141516[[#This Row],[12,00]]-Abril81168913141516[[#This Row],[14,00]]-Abril81168913141516[[#This Row],[16,00]],"N.A.")</f>
        <v>92.47999999999999</v>
      </c>
      <c r="V259" s="42" t="s">
        <v>167</v>
      </c>
      <c r="W259" s="42" t="s">
        <v>118</v>
      </c>
      <c r="X259" s="42"/>
      <c r="Y259" s="42"/>
    </row>
    <row r="260" spans="1:25" ht="15" customHeight="1">
      <c r="A260" s="42">
        <v>272</v>
      </c>
      <c r="B260" s="43">
        <v>45605</v>
      </c>
      <c r="C260" s="44">
        <v>0.57291666666666663</v>
      </c>
      <c r="D260" s="42" t="s">
        <v>81</v>
      </c>
      <c r="E260" s="42" t="s">
        <v>78</v>
      </c>
      <c r="F260" s="42">
        <v>200541</v>
      </c>
      <c r="G260" s="45" t="str">
        <f>+VLOOKUP(Abril81168913141516[[#This Row],[Código]],Tabla1[#All],2,FALSE)</f>
        <v>C. LEVANTE VR P.</v>
      </c>
      <c r="H260" s="42">
        <v>19640</v>
      </c>
      <c r="I260" s="42">
        <v>68</v>
      </c>
      <c r="J260" s="42">
        <v>10</v>
      </c>
      <c r="K260" s="9">
        <v>500</v>
      </c>
      <c r="L260" s="42">
        <v>464</v>
      </c>
      <c r="M260" s="22">
        <f>IFERROR((Abril81168913141516[[#This Row],[m2]]*100)/Abril81168913141516[[#This Row],[m1]],"N.A")</f>
        <v>92.8</v>
      </c>
      <c r="N260" s="42">
        <v>3</v>
      </c>
      <c r="O260" s="42">
        <f>IFERROR(100-Abril81168913141516[[#This Row],[% Durab.]],"N.A")</f>
        <v>7.2000000000000028</v>
      </c>
      <c r="P260" s="42" t="s">
        <v>130</v>
      </c>
      <c r="Q260" s="42" t="s">
        <v>130</v>
      </c>
      <c r="R260" s="42" t="s">
        <v>130</v>
      </c>
      <c r="S260" s="42" t="s">
        <v>130</v>
      </c>
      <c r="T260" s="42" t="s">
        <v>130</v>
      </c>
      <c r="U260" s="42" t="str">
        <f>IFERROR(100-Abril81168913141516[[#This Row],[10,00]]-Abril81168913141516[[#This Row],[12,00]]-Abril81168913141516[[#This Row],[14,00]]-Abril81168913141516[[#This Row],[16,00]],"N.A.")</f>
        <v>N.A.</v>
      </c>
      <c r="V260" s="42" t="s">
        <v>168</v>
      </c>
      <c r="W260" s="42" t="s">
        <v>118</v>
      </c>
      <c r="X260" s="42"/>
      <c r="Y260" s="42"/>
    </row>
    <row r="261" spans="1:25" ht="15" customHeight="1">
      <c r="A261" s="42">
        <v>273</v>
      </c>
      <c r="B261" s="43">
        <v>45605</v>
      </c>
      <c r="C261" s="44">
        <v>0.14930555555555555</v>
      </c>
      <c r="D261" s="42" t="s">
        <v>81</v>
      </c>
      <c r="E261" s="42" t="s">
        <v>78</v>
      </c>
      <c r="F261" s="42">
        <v>200541</v>
      </c>
      <c r="G261" s="45" t="str">
        <f>+VLOOKUP(Abril81168913141516[[#This Row],[Código]],Tabla1[#All],2,FALSE)</f>
        <v>C. LEVANTE VR P.</v>
      </c>
      <c r="H261" s="42">
        <v>19640</v>
      </c>
      <c r="I261" s="42">
        <v>68</v>
      </c>
      <c r="J261" s="42">
        <v>24</v>
      </c>
      <c r="K261" s="9">
        <v>500</v>
      </c>
      <c r="L261" s="42">
        <v>453</v>
      </c>
      <c r="M261" s="22">
        <f>IFERROR((Abril81168913141516[[#This Row],[m2]]*100)/Abril81168913141516[[#This Row],[m1]],"N.A")</f>
        <v>90.6</v>
      </c>
      <c r="N261" s="42">
        <v>2.96</v>
      </c>
      <c r="O261" s="42">
        <f>IFERROR(100-Abril81168913141516[[#This Row],[% Durab.]],"N.A")</f>
        <v>9.4000000000000057</v>
      </c>
      <c r="P261" s="42" t="s">
        <v>130</v>
      </c>
      <c r="Q261" s="42" t="s">
        <v>130</v>
      </c>
      <c r="R261" s="42" t="s">
        <v>130</v>
      </c>
      <c r="S261" s="42" t="s">
        <v>130</v>
      </c>
      <c r="T261" s="42" t="s">
        <v>130</v>
      </c>
      <c r="U261" s="42" t="str">
        <f>IFERROR(100-Abril81168913141516[[#This Row],[10,00]]-Abril81168913141516[[#This Row],[12,00]]-Abril81168913141516[[#This Row],[14,00]]-Abril81168913141516[[#This Row],[16,00]],"N.A.")</f>
        <v>N.A.</v>
      </c>
      <c r="V261" s="42" t="s">
        <v>168</v>
      </c>
      <c r="W261" s="42" t="s">
        <v>118</v>
      </c>
      <c r="X261" s="42"/>
      <c r="Y261" s="42"/>
    </row>
    <row r="262" spans="1:25" ht="15" customHeight="1">
      <c r="A262" s="42">
        <v>274</v>
      </c>
      <c r="B262" s="43">
        <v>45605</v>
      </c>
      <c r="C262" s="44">
        <v>0.67222222222222228</v>
      </c>
      <c r="D262" s="42" t="s">
        <v>73</v>
      </c>
      <c r="E262" s="42" t="s">
        <v>79</v>
      </c>
      <c r="F262" s="42">
        <v>200116</v>
      </c>
      <c r="G262" s="45" t="str">
        <f>+VLOOKUP(Abril81168913141516[[#This Row],[Código]],Tabla1[#All],2,FALSE)</f>
        <v>C.PREINICIACIÓN F1 P. INMUNIDAD</v>
      </c>
      <c r="H262" s="42">
        <v>19642</v>
      </c>
      <c r="I262" s="42">
        <v>15</v>
      </c>
      <c r="J262" s="42">
        <v>5</v>
      </c>
      <c r="K262" s="9" t="s">
        <v>120</v>
      </c>
      <c r="L262" s="42" t="s">
        <v>120</v>
      </c>
      <c r="M262" s="9" t="s">
        <v>120</v>
      </c>
      <c r="N262" s="42" t="s">
        <v>120</v>
      </c>
      <c r="O262" s="42" t="s">
        <v>120</v>
      </c>
      <c r="P262" s="42" t="s">
        <v>170</v>
      </c>
      <c r="Q262" s="42">
        <v>0.16</v>
      </c>
      <c r="R262" s="42">
        <v>0.36</v>
      </c>
      <c r="S262" s="42">
        <v>1.6</v>
      </c>
      <c r="T262" s="42">
        <v>1.68</v>
      </c>
      <c r="U262" s="42">
        <f>IFERROR(100-Abril81168913141516[[#This Row],[10,00]]-Abril81168913141516[[#This Row],[12,00]]-Abril81168913141516[[#This Row],[14,00]]-Abril81168913141516[[#This Row],[16,00]],"N.A.")</f>
        <v>96.2</v>
      </c>
      <c r="V262" s="42" t="s">
        <v>132</v>
      </c>
      <c r="W262" s="42" t="s">
        <v>128</v>
      </c>
      <c r="X262" s="42"/>
      <c r="Y262" s="42"/>
    </row>
    <row r="263" spans="1:25" ht="15" customHeight="1">
      <c r="A263" s="42">
        <v>275</v>
      </c>
      <c r="B263" s="43">
        <v>45605</v>
      </c>
      <c r="C263" s="44">
        <v>0.71875</v>
      </c>
      <c r="D263" s="42" t="s">
        <v>81</v>
      </c>
      <c r="E263" s="42" t="s">
        <v>77</v>
      </c>
      <c r="F263" s="42">
        <v>200116</v>
      </c>
      <c r="G263" s="45" t="str">
        <f>+VLOOKUP(Abril81168913141516[[#This Row],[Código]],Tabla1[#All],2,FALSE)</f>
        <v>C.PREINICIACIÓN F1 P. INMUNIDAD</v>
      </c>
      <c r="H263" s="42">
        <v>19642</v>
      </c>
      <c r="I263" s="42">
        <v>15</v>
      </c>
      <c r="J263" s="42">
        <v>7</v>
      </c>
      <c r="K263" s="9">
        <v>500</v>
      </c>
      <c r="L263" s="42">
        <v>491</v>
      </c>
      <c r="M263" s="22">
        <f>IFERROR((Abril81168913141516[[#This Row],[m2]]*100)/Abril81168913141516[[#This Row],[m1]],"N.A")</f>
        <v>98.2</v>
      </c>
      <c r="N263" s="42">
        <v>3</v>
      </c>
      <c r="O263" s="42">
        <f>IFERROR(100-Abril81168913141516[[#This Row],[% Durab.]],"N.A")</f>
        <v>1.7999999999999972</v>
      </c>
      <c r="P263" s="42" t="s">
        <v>130</v>
      </c>
      <c r="Q263" s="42" t="s">
        <v>130</v>
      </c>
      <c r="R263" s="42" t="s">
        <v>130</v>
      </c>
      <c r="S263" s="42" t="s">
        <v>130</v>
      </c>
      <c r="T263" s="42" t="s">
        <v>130</v>
      </c>
      <c r="U263" s="42" t="str">
        <f>IFERROR(100-Abril81168913141516[[#This Row],[10,00]]-Abril81168913141516[[#This Row],[12,00]]-Abril81168913141516[[#This Row],[14,00]]-Abril81168913141516[[#This Row],[16,00]],"N.A.")</f>
        <v>N.A.</v>
      </c>
      <c r="V263" s="42" t="s">
        <v>171</v>
      </c>
      <c r="W263" s="42" t="s">
        <v>128</v>
      </c>
      <c r="X263" s="42"/>
      <c r="Y263" s="42"/>
    </row>
    <row r="264" spans="1:25" ht="15" customHeight="1">
      <c r="A264" s="42">
        <v>276</v>
      </c>
      <c r="B264" s="43">
        <v>45605</v>
      </c>
      <c r="C264" s="44">
        <v>0.82638888888888884</v>
      </c>
      <c r="D264" s="42" t="s">
        <v>73</v>
      </c>
      <c r="E264" s="42" t="s">
        <v>79</v>
      </c>
      <c r="F264" s="42">
        <v>200116</v>
      </c>
      <c r="G264" s="45" t="str">
        <f>+VLOOKUP(Abril81168913141516[[#This Row],[Código]],Tabla1[#All],2,FALSE)</f>
        <v>C.PREINICIACIÓN F1 P. INMUNIDAD</v>
      </c>
      <c r="H264" s="42">
        <v>19642</v>
      </c>
      <c r="I264" s="42">
        <v>15</v>
      </c>
      <c r="J264" s="42">
        <v>15</v>
      </c>
      <c r="K264" s="9" t="s">
        <v>120</v>
      </c>
      <c r="L264" s="42" t="s">
        <v>120</v>
      </c>
      <c r="M264" s="9" t="s">
        <v>120</v>
      </c>
      <c r="N264" s="42" t="s">
        <v>120</v>
      </c>
      <c r="O264" s="42" t="s">
        <v>120</v>
      </c>
      <c r="P264" s="42">
        <v>3</v>
      </c>
      <c r="Q264" s="42">
        <v>0.68</v>
      </c>
      <c r="R264" s="42">
        <v>0.32</v>
      </c>
      <c r="S264" s="42">
        <v>1.1200000000000001</v>
      </c>
      <c r="T264" s="42">
        <v>1.28</v>
      </c>
      <c r="U264" s="42">
        <f>IFERROR(100-Abril81168913141516[[#This Row],[10,00]]-Abril81168913141516[[#This Row],[12,00]]-Abril81168913141516[[#This Row],[14,00]]-Abril81168913141516[[#This Row],[16,00]],"N.A.")</f>
        <v>96.6</v>
      </c>
      <c r="V264" s="42" t="s">
        <v>134</v>
      </c>
      <c r="W264" s="42" t="s">
        <v>133</v>
      </c>
      <c r="X264" s="42"/>
      <c r="Y264" s="42"/>
    </row>
    <row r="265" spans="1:25" ht="15" customHeight="1">
      <c r="A265" s="42">
        <v>277</v>
      </c>
      <c r="B265" s="43">
        <v>45606</v>
      </c>
      <c r="C265" s="44">
        <v>0.15625</v>
      </c>
      <c r="D265" s="42" t="s">
        <v>73</v>
      </c>
      <c r="E265" s="42" t="s">
        <v>79</v>
      </c>
      <c r="F265" s="42">
        <v>200541</v>
      </c>
      <c r="G265" s="45" t="str">
        <f>+VLOOKUP(Abril81168913141516[[#This Row],[Código]],Tabla1[#All],2,FALSE)</f>
        <v>C. LEVANTE VR P.</v>
      </c>
      <c r="H265" s="42">
        <v>19640</v>
      </c>
      <c r="I265" s="42">
        <v>68</v>
      </c>
      <c r="J265" s="42">
        <v>42</v>
      </c>
      <c r="K265" s="9" t="s">
        <v>120</v>
      </c>
      <c r="L265" s="42" t="s">
        <v>120</v>
      </c>
      <c r="M265" s="9" t="s">
        <v>120</v>
      </c>
      <c r="N265" s="42" t="s">
        <v>120</v>
      </c>
      <c r="O265" s="42" t="s">
        <v>120</v>
      </c>
      <c r="P265" s="42">
        <v>3</v>
      </c>
      <c r="Q265" s="42">
        <v>0.8</v>
      </c>
      <c r="R265" s="42">
        <v>0.44</v>
      </c>
      <c r="S265" s="42">
        <v>3.16</v>
      </c>
      <c r="T265" s="42">
        <v>4.5999999999999996</v>
      </c>
      <c r="U265" s="42">
        <f>IFERROR(100-Abril81168913141516[[#This Row],[10,00]]-Abril81168913141516[[#This Row],[12,00]]-Abril81168913141516[[#This Row],[14,00]]-Abril81168913141516[[#This Row],[16,00]],"N.A.")</f>
        <v>91.000000000000014</v>
      </c>
      <c r="V265" s="42" t="s">
        <v>134</v>
      </c>
      <c r="W265" s="42" t="s">
        <v>133</v>
      </c>
      <c r="X265" s="42"/>
      <c r="Y265" s="42"/>
    </row>
    <row r="266" spans="1:25" ht="15" customHeight="1">
      <c r="A266" s="42">
        <v>278</v>
      </c>
      <c r="B266" s="43">
        <v>45606</v>
      </c>
      <c r="C266" s="44">
        <v>0.25694444444444442</v>
      </c>
      <c r="D266" s="42" t="s">
        <v>81</v>
      </c>
      <c r="E266" s="42" t="s">
        <v>77</v>
      </c>
      <c r="F266" s="42">
        <v>200541</v>
      </c>
      <c r="G266" s="45" t="str">
        <f>+VLOOKUP(Abril81168913141516[[#This Row],[Código]],Tabla1[#All],2,FALSE)</f>
        <v>C. LEVANTE VR P.</v>
      </c>
      <c r="H266" s="42">
        <v>19640</v>
      </c>
      <c r="I266" s="42">
        <v>68</v>
      </c>
      <c r="J266" s="42">
        <v>68</v>
      </c>
      <c r="K266" s="9">
        <v>500</v>
      </c>
      <c r="L266" s="42">
        <v>459</v>
      </c>
      <c r="M266" s="22">
        <f>IFERROR((Abril81168913141516[[#This Row],[m2]]*100)/Abril81168913141516[[#This Row],[m1]],"N.A")</f>
        <v>91.8</v>
      </c>
      <c r="N266" s="42">
        <v>3.1</v>
      </c>
      <c r="O266" s="42">
        <f>IFERROR(100-Abril81168913141516[[#This Row],[% Durab.]],"N.A")</f>
        <v>8.2000000000000028</v>
      </c>
      <c r="P266" s="42" t="s">
        <v>130</v>
      </c>
      <c r="Q266" s="42" t="s">
        <v>130</v>
      </c>
      <c r="R266" s="42" t="s">
        <v>130</v>
      </c>
      <c r="S266" s="42" t="s">
        <v>130</v>
      </c>
      <c r="T266" s="42" t="s">
        <v>130</v>
      </c>
      <c r="U266" s="42" t="str">
        <f>IFERROR(100-Abril81168913141516[[#This Row],[10,00]]-Abril81168913141516[[#This Row],[12,00]]-Abril81168913141516[[#This Row],[14,00]]-Abril81168913141516[[#This Row],[16,00]],"N.A.")</f>
        <v>N.A.</v>
      </c>
      <c r="V266" s="42" t="s">
        <v>155</v>
      </c>
      <c r="W266" s="42" t="s">
        <v>133</v>
      </c>
      <c r="X266" s="42"/>
      <c r="Y266" s="42"/>
    </row>
    <row r="267" spans="1:25" ht="15.75" customHeight="1">
      <c r="A267" s="42">
        <v>279</v>
      </c>
      <c r="B267" s="43">
        <v>45606</v>
      </c>
      <c r="C267" s="44">
        <v>0.25694444444444442</v>
      </c>
      <c r="D267" s="42" t="s">
        <v>81</v>
      </c>
      <c r="E267" s="42" t="s">
        <v>78</v>
      </c>
      <c r="F267" s="42">
        <v>200541</v>
      </c>
      <c r="G267" s="45" t="str">
        <f>+VLOOKUP(Abril81168913141516[[#This Row],[Código]],Tabla1[#All],2,FALSE)</f>
        <v>C. LEVANTE VR P.</v>
      </c>
      <c r="H267" s="42">
        <v>19640</v>
      </c>
      <c r="I267" s="42">
        <v>68</v>
      </c>
      <c r="J267" s="42">
        <v>68</v>
      </c>
      <c r="K267" s="9">
        <v>500</v>
      </c>
      <c r="L267" s="42">
        <v>469</v>
      </c>
      <c r="M267" s="22">
        <f>IFERROR((Abril81168913141516[[#This Row],[m2]]*100)/Abril81168913141516[[#This Row],[m1]],"N.A")</f>
        <v>93.8</v>
      </c>
      <c r="N267" s="42">
        <v>3.3</v>
      </c>
      <c r="O267" s="42">
        <f>IFERROR(100-Abril81168913141516[[#This Row],[% Durab.]],"N.A")</f>
        <v>6.2000000000000028</v>
      </c>
      <c r="P267" s="42" t="s">
        <v>130</v>
      </c>
      <c r="Q267" s="42" t="s">
        <v>130</v>
      </c>
      <c r="R267" s="42" t="s">
        <v>130</v>
      </c>
      <c r="S267" s="42" t="s">
        <v>130</v>
      </c>
      <c r="T267" s="42" t="s">
        <v>130</v>
      </c>
      <c r="U267" s="42" t="str">
        <f>IFERROR(100-Abril81168913141516[[#This Row],[10,00]]-Abril81168913141516[[#This Row],[12,00]]-Abril81168913141516[[#This Row],[14,00]]-Abril81168913141516[[#This Row],[16,00]],"N.A.")</f>
        <v>N.A.</v>
      </c>
      <c r="V267" s="42" t="s">
        <v>155</v>
      </c>
      <c r="W267" s="42" t="s">
        <v>133</v>
      </c>
      <c r="X267" s="42"/>
      <c r="Y267" s="42"/>
    </row>
    <row r="268" spans="1:25" ht="15" customHeight="1">
      <c r="A268" s="42">
        <v>281</v>
      </c>
      <c r="B268" s="43">
        <v>45606</v>
      </c>
      <c r="C268" s="44">
        <v>0.5</v>
      </c>
      <c r="D268" s="42" t="s">
        <v>139</v>
      </c>
      <c r="E268" s="42" t="s">
        <v>79</v>
      </c>
      <c r="F268" s="42">
        <v>200541</v>
      </c>
      <c r="G268" s="42" t="str">
        <f>+VLOOKUP(Abril81168913141516[[#This Row],[Código]],Tabla1[#All],2,FALSE)</f>
        <v>C. LEVANTE VR P.</v>
      </c>
      <c r="H268" s="42">
        <v>19641</v>
      </c>
      <c r="I268" s="42">
        <v>55</v>
      </c>
      <c r="J268" s="42">
        <v>20</v>
      </c>
      <c r="K268" s="9" t="s">
        <v>120</v>
      </c>
      <c r="L268" s="42" t="s">
        <v>120</v>
      </c>
      <c r="M268" s="9" t="s">
        <v>120</v>
      </c>
      <c r="N268" s="42" t="s">
        <v>120</v>
      </c>
      <c r="O268" s="42" t="s">
        <v>120</v>
      </c>
      <c r="P268" s="42" t="s">
        <v>170</v>
      </c>
      <c r="Q268" s="42">
        <v>0.56000000000000005</v>
      </c>
      <c r="R268" s="42">
        <v>0.44</v>
      </c>
      <c r="S268" s="42">
        <v>2.84</v>
      </c>
      <c r="T268" s="42">
        <v>3.28</v>
      </c>
      <c r="U268" s="42">
        <f>IFERROR(100-Abril81168913141516[[#This Row],[10,00]]-Abril81168913141516[[#This Row],[12,00]]-Abril81168913141516[[#This Row],[14,00]]-Abril81168913141516[[#This Row],[16,00]],"N.A.")</f>
        <v>92.88</v>
      </c>
      <c r="V268" s="42" t="s">
        <v>137</v>
      </c>
      <c r="W268" s="42" t="s">
        <v>118</v>
      </c>
      <c r="X268" s="42"/>
      <c r="Y268" s="42"/>
    </row>
    <row r="269" spans="1:25" ht="15" customHeight="1">
      <c r="A269" s="42">
        <v>282</v>
      </c>
      <c r="B269" s="43">
        <v>45606</v>
      </c>
      <c r="C269" s="44">
        <v>0.54166666666666663</v>
      </c>
      <c r="D269" s="42" t="s">
        <v>139</v>
      </c>
      <c r="E269" s="42" t="s">
        <v>79</v>
      </c>
      <c r="F269" s="42">
        <v>200541</v>
      </c>
      <c r="G269" s="42" t="str">
        <f>+VLOOKUP(Abril81168913141516[[#This Row],[Código]],Tabla1[#All],2,FALSE)</f>
        <v>C. LEVANTE VR P.</v>
      </c>
      <c r="H269" s="42">
        <v>19641</v>
      </c>
      <c r="I269" s="42">
        <v>55</v>
      </c>
      <c r="J269" s="42">
        <v>40</v>
      </c>
      <c r="K269" s="9" t="s">
        <v>120</v>
      </c>
      <c r="L269" s="42" t="s">
        <v>120</v>
      </c>
      <c r="M269" s="9" t="s">
        <v>120</v>
      </c>
      <c r="N269" s="42" t="s">
        <v>120</v>
      </c>
      <c r="O269" s="42" t="s">
        <v>120</v>
      </c>
      <c r="P269" s="42" t="s">
        <v>170</v>
      </c>
      <c r="Q269" s="42">
        <v>0.84</v>
      </c>
      <c r="R269" s="42">
        <v>0.44</v>
      </c>
      <c r="S269" s="42">
        <v>2.92</v>
      </c>
      <c r="T269" s="42">
        <v>3.28</v>
      </c>
      <c r="U269" s="42">
        <f>IFERROR(100-Abril81168913141516[[#This Row],[10,00]]-Abril81168913141516[[#This Row],[12,00]]-Abril81168913141516[[#This Row],[14,00]]-Abril81168913141516[[#This Row],[16,00]],"N.A.")</f>
        <v>92.52</v>
      </c>
      <c r="V269" s="42" t="s">
        <v>137</v>
      </c>
      <c r="W269" s="42" t="s">
        <v>118</v>
      </c>
      <c r="X269" s="42"/>
      <c r="Y269" s="42"/>
    </row>
    <row r="270" spans="1:25" ht="15" customHeight="1">
      <c r="A270" s="42">
        <v>283</v>
      </c>
      <c r="B270" s="43">
        <v>45606</v>
      </c>
      <c r="C270" s="44">
        <v>0.58333333333333337</v>
      </c>
      <c r="D270" s="42" t="s">
        <v>139</v>
      </c>
      <c r="E270" s="42" t="s">
        <v>79</v>
      </c>
      <c r="F270" s="42">
        <v>200541</v>
      </c>
      <c r="G270" s="42" t="str">
        <f>+VLOOKUP(Abril81168913141516[[#This Row],[Código]],Tabla1[#All],2,FALSE)</f>
        <v>C. LEVANTE VR P.</v>
      </c>
      <c r="H270" s="42">
        <v>19641</v>
      </c>
      <c r="I270" s="42">
        <v>55</v>
      </c>
      <c r="J270" s="42">
        <v>55</v>
      </c>
      <c r="K270" s="9" t="s">
        <v>120</v>
      </c>
      <c r="L270" s="42" t="s">
        <v>120</v>
      </c>
      <c r="M270" s="9" t="s">
        <v>120</v>
      </c>
      <c r="N270" s="42" t="s">
        <v>120</v>
      </c>
      <c r="O270" s="42" t="s">
        <v>120</v>
      </c>
      <c r="P270" s="42" t="s">
        <v>170</v>
      </c>
      <c r="Q270" s="42">
        <v>0.64</v>
      </c>
      <c r="R270" s="42">
        <v>0.44</v>
      </c>
      <c r="S270" s="42">
        <v>2.88</v>
      </c>
      <c r="T270" s="42">
        <v>3.28</v>
      </c>
      <c r="U270" s="42">
        <f>IFERROR(100-Abril81168913141516[[#This Row],[10,00]]-Abril81168913141516[[#This Row],[12,00]]-Abril81168913141516[[#This Row],[14,00]]-Abril81168913141516[[#This Row],[16,00]],"N.A.")</f>
        <v>92.76</v>
      </c>
      <c r="V270" s="42" t="s">
        <v>137</v>
      </c>
      <c r="W270" s="42" t="s">
        <v>118</v>
      </c>
      <c r="X270" s="42"/>
      <c r="Y270" s="42"/>
    </row>
    <row r="271" spans="1:25" ht="15" customHeight="1">
      <c r="A271" s="42">
        <v>284</v>
      </c>
      <c r="B271" s="43">
        <v>45606</v>
      </c>
      <c r="C271" s="44">
        <v>0.60416666666666663</v>
      </c>
      <c r="D271" s="42" t="s">
        <v>81</v>
      </c>
      <c r="E271" s="42" t="s">
        <v>77</v>
      </c>
      <c r="F271" s="42">
        <v>200541</v>
      </c>
      <c r="G271" s="42" t="str">
        <f>+VLOOKUP(Abril81168913141516[[#This Row],[Código]],Tabla1[#All],2,FALSE)</f>
        <v>C. LEVANTE VR P.</v>
      </c>
      <c r="H271" s="42">
        <v>19641</v>
      </c>
      <c r="I271" s="42">
        <v>55</v>
      </c>
      <c r="J271" s="42">
        <v>33</v>
      </c>
      <c r="K271" s="42">
        <v>500</v>
      </c>
      <c r="L271" s="42">
        <v>458</v>
      </c>
      <c r="M271" s="22">
        <f>IFERROR((Abril81168913141516[[#This Row],[m2]]*100)/Abril81168913141516[[#This Row],[m1]],"N.A")</f>
        <v>91.6</v>
      </c>
      <c r="N271" s="42">
        <v>3</v>
      </c>
      <c r="O271" s="42">
        <f>IFERROR(100-Abril81168913141516[[#This Row],[% Durab.]],"N.A")</f>
        <v>8.4000000000000057</v>
      </c>
      <c r="P271" s="42" t="s">
        <v>130</v>
      </c>
      <c r="Q271" s="42" t="s">
        <v>130</v>
      </c>
      <c r="R271" s="42" t="s">
        <v>130</v>
      </c>
      <c r="S271" s="42" t="s">
        <v>130</v>
      </c>
      <c r="T271" s="42" t="s">
        <v>130</v>
      </c>
      <c r="U271" s="42" t="str">
        <f>IFERROR(100-Abril81168913141516[[#This Row],[10,00]]-Abril81168913141516[[#This Row],[12,00]]-Abril81168913141516[[#This Row],[14,00]]-Abril81168913141516[[#This Row],[16,00]],"N.A.")</f>
        <v>N.A.</v>
      </c>
      <c r="V271" s="42" t="s">
        <v>138</v>
      </c>
      <c r="W271" s="42" t="s">
        <v>118</v>
      </c>
      <c r="X271" s="42"/>
      <c r="Y271" s="42"/>
    </row>
    <row r="272" spans="1:25" ht="15" customHeight="1">
      <c r="A272" s="42">
        <v>285</v>
      </c>
      <c r="B272" s="43">
        <v>45606</v>
      </c>
      <c r="C272" s="44">
        <v>0.60416666666666663</v>
      </c>
      <c r="D272" s="42" t="s">
        <v>81</v>
      </c>
      <c r="E272" s="42" t="s">
        <v>78</v>
      </c>
      <c r="F272" s="42">
        <v>200541</v>
      </c>
      <c r="G272" s="45" t="str">
        <f>+VLOOKUP(Abril81168913141516[[#This Row],[Código]],Tabla1[#All],2,FALSE)</f>
        <v>C. LEVANTE VR P.</v>
      </c>
      <c r="H272" s="42">
        <v>19641</v>
      </c>
      <c r="I272" s="42">
        <v>55</v>
      </c>
      <c r="J272" s="42">
        <v>33</v>
      </c>
      <c r="K272" s="9">
        <v>500</v>
      </c>
      <c r="L272" s="42">
        <v>465</v>
      </c>
      <c r="M272" s="22">
        <f>IFERROR((Abril81168913141516[[#This Row],[m2]]*100)/Abril81168913141516[[#This Row],[m1]],"N.A")</f>
        <v>93</v>
      </c>
      <c r="N272" s="42">
        <v>3</v>
      </c>
      <c r="O272" s="42">
        <f>IFERROR(100-Abril81168913141516[[#This Row],[% Durab.]],"N.A")</f>
        <v>7</v>
      </c>
      <c r="P272" s="42" t="s">
        <v>130</v>
      </c>
      <c r="Q272" s="42" t="s">
        <v>130</v>
      </c>
      <c r="R272" s="42" t="s">
        <v>130</v>
      </c>
      <c r="S272" s="42" t="s">
        <v>130</v>
      </c>
      <c r="T272" s="42" t="s">
        <v>130</v>
      </c>
      <c r="U272" s="42" t="str">
        <f>IFERROR(100-Abril81168913141516[[#This Row],[10,00]]-Abril81168913141516[[#This Row],[12,00]]-Abril81168913141516[[#This Row],[14,00]]-Abril81168913141516[[#This Row],[16,00]],"N.A.")</f>
        <v>N.A.</v>
      </c>
      <c r="V272" s="42" t="s">
        <v>138</v>
      </c>
      <c r="W272" s="42" t="s">
        <v>118</v>
      </c>
      <c r="X272" s="42"/>
      <c r="Y272" s="42"/>
    </row>
    <row r="273" spans="1:25" ht="15" customHeight="1">
      <c r="A273" s="42">
        <v>286</v>
      </c>
      <c r="B273" s="43">
        <v>45606</v>
      </c>
      <c r="C273" s="44">
        <v>0.66666666666666663</v>
      </c>
      <c r="D273" s="42" t="s">
        <v>73</v>
      </c>
      <c r="E273" s="42" t="s">
        <v>79</v>
      </c>
      <c r="F273" s="42">
        <v>200107</v>
      </c>
      <c r="G273" s="45" t="str">
        <f>+VLOOKUP(Abril81168913141516[[#This Row],[Código]],Tabla1[#All],2,FALSE)</f>
        <v xml:space="preserve">C. LEVANTE P. </v>
      </c>
      <c r="H273" s="42">
        <v>19639</v>
      </c>
      <c r="I273" s="42">
        <v>68</v>
      </c>
      <c r="J273" s="42">
        <v>66</v>
      </c>
      <c r="K273" s="9" t="s">
        <v>120</v>
      </c>
      <c r="L273" s="42" t="s">
        <v>120</v>
      </c>
      <c r="M273" s="9" t="s">
        <v>120</v>
      </c>
      <c r="N273" s="42" t="s">
        <v>120</v>
      </c>
      <c r="O273" s="42" t="s">
        <v>120</v>
      </c>
      <c r="P273" s="42" t="s">
        <v>163</v>
      </c>
      <c r="Q273" s="42">
        <v>0.12</v>
      </c>
      <c r="R273" s="42">
        <v>0.4</v>
      </c>
      <c r="S273" s="42">
        <v>2.88</v>
      </c>
      <c r="T273" s="42">
        <v>3.24</v>
      </c>
      <c r="U273" s="42">
        <f>IFERROR(100-Abril81168913141516[[#This Row],[10,00]]-Abril81168913141516[[#This Row],[12,00]]-Abril81168913141516[[#This Row],[14,00]]-Abril81168913141516[[#This Row],[16,00]],"N.A.")</f>
        <v>93.36</v>
      </c>
      <c r="V273" s="42" t="s">
        <v>137</v>
      </c>
      <c r="W273" s="42" t="s">
        <v>128</v>
      </c>
      <c r="X273" s="42"/>
      <c r="Y273" s="42"/>
    </row>
    <row r="274" spans="1:25" ht="15" customHeight="1">
      <c r="A274" s="42">
        <v>287</v>
      </c>
      <c r="B274" s="43">
        <v>45606</v>
      </c>
      <c r="C274" s="44">
        <v>0.6875</v>
      </c>
      <c r="D274" s="42" t="s">
        <v>73</v>
      </c>
      <c r="E274" s="42" t="s">
        <v>79</v>
      </c>
      <c r="F274" s="42">
        <v>200107</v>
      </c>
      <c r="G274" s="45" t="str">
        <f>+VLOOKUP(Abril81168913141516[[#This Row],[Código]],Tabla1[#All],2,FALSE)</f>
        <v xml:space="preserve">C. LEVANTE P. </v>
      </c>
      <c r="H274" s="42">
        <v>19639</v>
      </c>
      <c r="I274" s="42">
        <v>68</v>
      </c>
      <c r="J274" s="42">
        <v>35</v>
      </c>
      <c r="K274" s="9" t="s">
        <v>120</v>
      </c>
      <c r="L274" s="42" t="s">
        <v>120</v>
      </c>
      <c r="M274" s="9" t="s">
        <v>120</v>
      </c>
      <c r="N274" s="42" t="s">
        <v>120</v>
      </c>
      <c r="O274" s="42" t="s">
        <v>120</v>
      </c>
      <c r="P274" s="42" t="s">
        <v>163</v>
      </c>
      <c r="Q274" s="42">
        <v>0.08</v>
      </c>
      <c r="R274" s="42">
        <v>0.4</v>
      </c>
      <c r="S274" s="42">
        <v>2.92</v>
      </c>
      <c r="T274" s="42">
        <v>3.24</v>
      </c>
      <c r="U274" s="42">
        <f>IFERROR(100-Abril81168913141516[[#This Row],[10,00]]-Abril81168913141516[[#This Row],[12,00]]-Abril81168913141516[[#This Row],[14,00]]-Abril81168913141516[[#This Row],[16,00]],"N.A.")</f>
        <v>93.36</v>
      </c>
      <c r="V274" s="42" t="s">
        <v>104</v>
      </c>
      <c r="W274" s="42" t="s">
        <v>128</v>
      </c>
      <c r="X274" s="42"/>
      <c r="Y274" s="42"/>
    </row>
    <row r="275" spans="1:25" ht="15" customHeight="1">
      <c r="A275" s="42">
        <v>288</v>
      </c>
      <c r="B275" s="43">
        <v>45606</v>
      </c>
      <c r="C275" s="44">
        <v>0.73263888888888884</v>
      </c>
      <c r="D275" s="42" t="s">
        <v>73</v>
      </c>
      <c r="E275" s="42" t="s">
        <v>79</v>
      </c>
      <c r="F275" s="42">
        <v>200107</v>
      </c>
      <c r="G275" s="45" t="str">
        <f>+VLOOKUP(Abril81168913141516[[#This Row],[Código]],Tabla1[#All],2,FALSE)</f>
        <v xml:space="preserve">C. LEVANTE P. </v>
      </c>
      <c r="H275" s="42">
        <v>19639</v>
      </c>
      <c r="I275" s="42">
        <v>68</v>
      </c>
      <c r="J275" s="42">
        <v>50</v>
      </c>
      <c r="K275" s="9" t="s">
        <v>120</v>
      </c>
      <c r="L275" s="42" t="s">
        <v>120</v>
      </c>
      <c r="M275" s="9" t="s">
        <v>120</v>
      </c>
      <c r="N275" s="42" t="s">
        <v>120</v>
      </c>
      <c r="O275" s="42" t="s">
        <v>120</v>
      </c>
      <c r="P275" s="42" t="s">
        <v>163</v>
      </c>
      <c r="Q275" s="42">
        <v>0.12</v>
      </c>
      <c r="R275" s="42">
        <v>0.48</v>
      </c>
      <c r="S275" s="42">
        <v>2.92</v>
      </c>
      <c r="T275" s="42">
        <v>4.04</v>
      </c>
      <c r="U275" s="42">
        <f>IFERROR(100-Abril81168913141516[[#This Row],[10,00]]-Abril81168913141516[[#This Row],[12,00]]-Abril81168913141516[[#This Row],[14,00]]-Abril81168913141516[[#This Row],[16,00]],"N.A.")</f>
        <v>92.439999999999984</v>
      </c>
      <c r="V275" s="42" t="s">
        <v>104</v>
      </c>
      <c r="W275" s="42" t="s">
        <v>128</v>
      </c>
      <c r="X275" s="42"/>
      <c r="Y275" s="42"/>
    </row>
    <row r="276" spans="1:25" ht="15" customHeight="1">
      <c r="A276" s="42">
        <v>289</v>
      </c>
      <c r="B276" s="43">
        <v>45606</v>
      </c>
      <c r="C276" s="44">
        <v>0.75</v>
      </c>
      <c r="D276" s="42" t="s">
        <v>81</v>
      </c>
      <c r="E276" s="42" t="s">
        <v>77</v>
      </c>
      <c r="F276" s="42">
        <v>200107</v>
      </c>
      <c r="G276" s="45" t="str">
        <f>+VLOOKUP(Abril81168913141516[[#This Row],[Código]],Tabla1[#All],2,FALSE)</f>
        <v xml:space="preserve">C. LEVANTE P. </v>
      </c>
      <c r="H276" s="42">
        <v>19639</v>
      </c>
      <c r="I276" s="42">
        <v>68</v>
      </c>
      <c r="J276" s="42">
        <v>34</v>
      </c>
      <c r="K276" s="9">
        <v>500</v>
      </c>
      <c r="L276" s="42">
        <v>471</v>
      </c>
      <c r="M276" s="22">
        <f>IFERROR((Abril81168913141516[[#This Row],[m2]]*100)/Abril81168913141516[[#This Row],[m1]],"N.A")</f>
        <v>94.2</v>
      </c>
      <c r="N276" s="42">
        <v>3</v>
      </c>
      <c r="O276" s="42">
        <f>IFERROR(100-Abril81168913141516[[#This Row],[% Durab.]],"N.A")</f>
        <v>5.7999999999999972</v>
      </c>
      <c r="P276" s="42" t="s">
        <v>130</v>
      </c>
      <c r="Q276" s="42" t="s">
        <v>130</v>
      </c>
      <c r="R276" s="42" t="s">
        <v>130</v>
      </c>
      <c r="S276" s="42" t="s">
        <v>130</v>
      </c>
      <c r="T276" s="42" t="s">
        <v>130</v>
      </c>
      <c r="U276" s="42" t="str">
        <f>IFERROR(100-Abril81168913141516[[#This Row],[10,00]]-Abril81168913141516[[#This Row],[12,00]]-Abril81168913141516[[#This Row],[14,00]]-Abril81168913141516[[#This Row],[16,00]],"N.A.")</f>
        <v>N.A.</v>
      </c>
      <c r="V276" s="42" t="s">
        <v>165</v>
      </c>
      <c r="W276" s="42" t="s">
        <v>128</v>
      </c>
      <c r="X276" s="42"/>
      <c r="Y276" s="42"/>
    </row>
    <row r="277" spans="1:25" ht="15" customHeight="1">
      <c r="A277" s="42">
        <v>290</v>
      </c>
      <c r="B277" s="43">
        <v>45606</v>
      </c>
      <c r="C277" s="44">
        <v>0.75</v>
      </c>
      <c r="D277" s="42" t="s">
        <v>81</v>
      </c>
      <c r="E277" s="42" t="s">
        <v>78</v>
      </c>
      <c r="F277" s="42">
        <v>200107</v>
      </c>
      <c r="G277" s="45" t="str">
        <f>+VLOOKUP(Abril81168913141516[[#This Row],[Código]],Tabla1[#All],2,FALSE)</f>
        <v xml:space="preserve">C. LEVANTE P. </v>
      </c>
      <c r="H277" s="42">
        <v>19639</v>
      </c>
      <c r="I277" s="42">
        <v>68</v>
      </c>
      <c r="J277" s="42">
        <v>34</v>
      </c>
      <c r="K277" s="9">
        <v>500</v>
      </c>
      <c r="L277" s="42">
        <v>475</v>
      </c>
      <c r="M277" s="22">
        <f>IFERROR((Abril81168913141516[[#This Row],[m2]]*100)/Abril81168913141516[[#This Row],[m1]],"N.A")</f>
        <v>95</v>
      </c>
      <c r="N277" s="42">
        <v>3.1</v>
      </c>
      <c r="O277" s="42">
        <f>IFERROR(100-Abril81168913141516[[#This Row],[% Durab.]],"N.A")</f>
        <v>5</v>
      </c>
      <c r="P277" s="42" t="s">
        <v>130</v>
      </c>
      <c r="Q277" s="42" t="s">
        <v>130</v>
      </c>
      <c r="R277" s="42" t="s">
        <v>130</v>
      </c>
      <c r="S277" s="42" t="s">
        <v>130</v>
      </c>
      <c r="T277" s="42" t="s">
        <v>130</v>
      </c>
      <c r="U277" s="42" t="str">
        <f>IFERROR(100-Abril81168913141516[[#This Row],[10,00]]-Abril81168913141516[[#This Row],[12,00]]-Abril81168913141516[[#This Row],[14,00]]-Abril81168913141516[[#This Row],[16,00]],"N.A.")</f>
        <v>N.A.</v>
      </c>
      <c r="V277" s="42" t="s">
        <v>165</v>
      </c>
      <c r="W277" s="42" t="s">
        <v>128</v>
      </c>
      <c r="X277" s="42"/>
      <c r="Y277" s="42"/>
    </row>
    <row r="278" spans="1:25" ht="15" customHeight="1">
      <c r="A278" s="42">
        <v>291</v>
      </c>
      <c r="B278" s="43">
        <v>45606</v>
      </c>
      <c r="C278" s="44">
        <v>0.77083333333333337</v>
      </c>
      <c r="D278" s="42" t="s">
        <v>73</v>
      </c>
      <c r="E278" s="42" t="s">
        <v>79</v>
      </c>
      <c r="F278" s="42">
        <v>200107</v>
      </c>
      <c r="G278" s="45" t="str">
        <f>+VLOOKUP(Abril81168913141516[[#This Row],[Código]],Tabla1[#All],2,FALSE)</f>
        <v xml:space="preserve">C. LEVANTE P. </v>
      </c>
      <c r="H278" s="42">
        <v>19639</v>
      </c>
      <c r="I278" s="42">
        <v>68</v>
      </c>
      <c r="J278" s="42">
        <v>62</v>
      </c>
      <c r="K278" s="9" t="s">
        <v>120</v>
      </c>
      <c r="L278" s="42" t="s">
        <v>120</v>
      </c>
      <c r="M278" s="9" t="s">
        <v>120</v>
      </c>
      <c r="N278" s="42" t="s">
        <v>120</v>
      </c>
      <c r="O278" s="42" t="s">
        <v>120</v>
      </c>
      <c r="P278" s="42" t="s">
        <v>163</v>
      </c>
      <c r="Q278" s="42">
        <v>0.08</v>
      </c>
      <c r="R278" s="42">
        <v>0.4</v>
      </c>
      <c r="S278" s="42">
        <v>2.4</v>
      </c>
      <c r="T278" s="42">
        <v>3.64</v>
      </c>
      <c r="U278" s="42">
        <f>IFERROR(100-Abril81168913141516[[#This Row],[10,00]]-Abril81168913141516[[#This Row],[12,00]]-Abril81168913141516[[#This Row],[14,00]]-Abril81168913141516[[#This Row],[16,00]],"N.A.")</f>
        <v>93.47999999999999</v>
      </c>
      <c r="V278" s="42" t="s">
        <v>104</v>
      </c>
      <c r="W278" s="42" t="s">
        <v>128</v>
      </c>
      <c r="X278" s="42"/>
      <c r="Y278" s="42"/>
    </row>
    <row r="279" spans="1:25" ht="15" customHeight="1">
      <c r="A279" s="42">
        <v>292</v>
      </c>
      <c r="B279" s="43">
        <v>45606</v>
      </c>
      <c r="C279" s="44">
        <v>0.80555555555555558</v>
      </c>
      <c r="D279" s="42" t="s">
        <v>73</v>
      </c>
      <c r="E279" s="42" t="s">
        <v>79</v>
      </c>
      <c r="F279" s="42">
        <v>200544</v>
      </c>
      <c r="G279" s="45" t="str">
        <f>+VLOOKUP(Abril81168913141516[[#This Row],[Código]],Tabla1[#All],2,FALSE)</f>
        <v>FINALIZADOR VR.</v>
      </c>
      <c r="H279" s="42">
        <v>19625</v>
      </c>
      <c r="I279" s="42">
        <v>41</v>
      </c>
      <c r="J279" s="42">
        <v>32</v>
      </c>
      <c r="K279" s="9" t="s">
        <v>120</v>
      </c>
      <c r="L279" s="42" t="s">
        <v>120</v>
      </c>
      <c r="M279" s="9" t="s">
        <v>120</v>
      </c>
      <c r="N279" s="42" t="s">
        <v>120</v>
      </c>
      <c r="O279" s="42" t="s">
        <v>120</v>
      </c>
      <c r="P279" s="42" t="s">
        <v>163</v>
      </c>
      <c r="Q279" s="42">
        <v>0.12</v>
      </c>
      <c r="R279" s="42">
        <v>0.32</v>
      </c>
      <c r="S279" s="42">
        <v>2.64</v>
      </c>
      <c r="T279" s="42">
        <v>3.84</v>
      </c>
      <c r="U279" s="42">
        <f>IFERROR(100-Abril81168913141516[[#This Row],[10,00]]-Abril81168913141516[[#This Row],[12,00]]-Abril81168913141516[[#This Row],[14,00]]-Abril81168913141516[[#This Row],[16,00]],"N.A.")</f>
        <v>93.08</v>
      </c>
      <c r="V279" s="42" t="s">
        <v>104</v>
      </c>
      <c r="W279" s="42" t="s">
        <v>128</v>
      </c>
      <c r="X279" s="42"/>
      <c r="Y279" s="42"/>
    </row>
    <row r="280" spans="1:25" ht="15" customHeight="1">
      <c r="A280" s="42">
        <v>293</v>
      </c>
      <c r="B280" s="43">
        <v>45606</v>
      </c>
      <c r="C280" s="44">
        <v>0.81597222222222221</v>
      </c>
      <c r="D280" s="42" t="s">
        <v>81</v>
      </c>
      <c r="E280" s="42" t="s">
        <v>77</v>
      </c>
      <c r="F280" s="42">
        <v>200107</v>
      </c>
      <c r="G280" s="45" t="str">
        <f>+VLOOKUP(Abril81168913141516[[#This Row],[Código]],Tabla1[#All],2,FALSE)</f>
        <v xml:space="preserve">C. LEVANTE P. </v>
      </c>
      <c r="H280" s="42">
        <v>19639</v>
      </c>
      <c r="I280" s="42">
        <v>68</v>
      </c>
      <c r="J280" s="42">
        <v>50</v>
      </c>
      <c r="K280" s="9">
        <v>500</v>
      </c>
      <c r="L280" s="42">
        <v>469</v>
      </c>
      <c r="M280" s="22">
        <f>IFERROR((Abril81168913141516[[#This Row],[m2]]*100)/Abril81168913141516[[#This Row],[m1]],"N.A")</f>
        <v>93.8</v>
      </c>
      <c r="N280" s="42">
        <v>3.2</v>
      </c>
      <c r="O280" s="42">
        <f>IFERROR(100-Abril81168913141516[[#This Row],[% Durab.]],"N.A")</f>
        <v>6.2000000000000028</v>
      </c>
      <c r="P280" s="42" t="s">
        <v>130</v>
      </c>
      <c r="Q280" s="42" t="s">
        <v>130</v>
      </c>
      <c r="R280" s="42" t="s">
        <v>130</v>
      </c>
      <c r="S280" s="42" t="s">
        <v>130</v>
      </c>
      <c r="T280" s="42" t="s">
        <v>130</v>
      </c>
      <c r="U280" s="42" t="str">
        <f>IFERROR(100-Abril81168913141516[[#This Row],[10,00]]-Abril81168913141516[[#This Row],[12,00]]-Abril81168913141516[[#This Row],[14,00]]-Abril81168913141516[[#This Row],[16,00]],"N.A.")</f>
        <v>N.A.</v>
      </c>
      <c r="V280" s="42" t="s">
        <v>165</v>
      </c>
      <c r="W280" s="42" t="s">
        <v>128</v>
      </c>
      <c r="X280" s="42"/>
      <c r="Y280" s="42"/>
    </row>
    <row r="281" spans="1:25" ht="15" customHeight="1">
      <c r="A281" s="42">
        <v>294</v>
      </c>
      <c r="B281" s="43">
        <v>45606</v>
      </c>
      <c r="C281" s="44">
        <v>0.81597222222222221</v>
      </c>
      <c r="D281" s="42" t="s">
        <v>81</v>
      </c>
      <c r="E281" s="42" t="s">
        <v>78</v>
      </c>
      <c r="F281" s="42">
        <v>200107</v>
      </c>
      <c r="G281" s="45" t="str">
        <f>+VLOOKUP(Abril81168913141516[[#This Row],[Código]],Tabla1[#All],2,FALSE)</f>
        <v xml:space="preserve">C. LEVANTE P. </v>
      </c>
      <c r="H281" s="42">
        <v>19639</v>
      </c>
      <c r="I281" s="42">
        <v>68</v>
      </c>
      <c r="J281" s="42">
        <v>50</v>
      </c>
      <c r="K281" s="9">
        <v>500</v>
      </c>
      <c r="L281" s="42">
        <v>472</v>
      </c>
      <c r="M281" s="22">
        <f>IFERROR((Abril81168913141516[[#This Row],[m2]]*100)/Abril81168913141516[[#This Row],[m1]],"N.A")</f>
        <v>94.4</v>
      </c>
      <c r="N281" s="42">
        <v>3</v>
      </c>
      <c r="O281" s="42">
        <f>IFERROR(100-Abril81168913141516[[#This Row],[% Durab.]],"N.A")</f>
        <v>5.5999999999999943</v>
      </c>
      <c r="P281" s="42" t="s">
        <v>130</v>
      </c>
      <c r="Q281" s="42" t="s">
        <v>130</v>
      </c>
      <c r="R281" s="42" t="s">
        <v>130</v>
      </c>
      <c r="S281" s="42" t="s">
        <v>130</v>
      </c>
      <c r="T281" s="42" t="s">
        <v>130</v>
      </c>
      <c r="U281" s="42" t="str">
        <f>IFERROR(100-Abril81168913141516[[#This Row],[10,00]]-Abril81168913141516[[#This Row],[12,00]]-Abril81168913141516[[#This Row],[14,00]]-Abril81168913141516[[#This Row],[16,00]],"N.A.")</f>
        <v>N.A.</v>
      </c>
      <c r="V281" s="42" t="s">
        <v>165</v>
      </c>
      <c r="W281" s="42" t="s">
        <v>128</v>
      </c>
      <c r="X281" s="42"/>
      <c r="Y281" s="42"/>
    </row>
    <row r="282" spans="1:25" ht="15" customHeight="1">
      <c r="A282" s="42">
        <v>295</v>
      </c>
      <c r="B282" s="43">
        <v>45606</v>
      </c>
      <c r="C282" s="44">
        <v>0.84722222222222221</v>
      </c>
      <c r="D282" s="42" t="s">
        <v>73</v>
      </c>
      <c r="E282" s="42" t="s">
        <v>79</v>
      </c>
      <c r="F282" s="42">
        <v>200544</v>
      </c>
      <c r="G282" s="45" t="str">
        <f>+VLOOKUP(Abril81168913141516[[#This Row],[Código]],Tabla1[#All],2,FALSE)</f>
        <v>FINALIZADOR VR.</v>
      </c>
      <c r="H282" s="42">
        <v>19643</v>
      </c>
      <c r="I282" s="42">
        <v>54</v>
      </c>
      <c r="J282" s="42">
        <v>4</v>
      </c>
      <c r="K282" s="9" t="s">
        <v>120</v>
      </c>
      <c r="L282" s="42" t="s">
        <v>120</v>
      </c>
      <c r="M282" s="9" t="s">
        <v>120</v>
      </c>
      <c r="N282" s="42" t="s">
        <v>120</v>
      </c>
      <c r="O282" s="42" t="s">
        <v>120</v>
      </c>
      <c r="P282" s="42" t="s">
        <v>163</v>
      </c>
      <c r="Q282" s="42">
        <v>0.08</v>
      </c>
      <c r="R282" s="42">
        <v>0.36</v>
      </c>
      <c r="S282" s="42">
        <v>2.44</v>
      </c>
      <c r="T282" s="42">
        <v>3.32</v>
      </c>
      <c r="U282" s="42">
        <f>IFERROR(100-Abril81168913141516[[#This Row],[10,00]]-Abril81168913141516[[#This Row],[12,00]]-Abril81168913141516[[#This Row],[14,00]]-Abril81168913141516[[#This Row],[16,00]],"N.A.")</f>
        <v>93.800000000000011</v>
      </c>
      <c r="V282" s="42" t="s">
        <v>104</v>
      </c>
      <c r="W282" s="42" t="s">
        <v>128</v>
      </c>
      <c r="X282" s="42"/>
      <c r="Y282" s="42"/>
    </row>
    <row r="283" spans="1:25" ht="15" customHeight="1">
      <c r="A283" s="42">
        <v>296</v>
      </c>
      <c r="B283" s="43">
        <v>45606</v>
      </c>
      <c r="C283" s="44">
        <v>0.88888888888888884</v>
      </c>
      <c r="D283" s="42" t="s">
        <v>73</v>
      </c>
      <c r="E283" s="42" t="s">
        <v>79</v>
      </c>
      <c r="F283" s="42">
        <v>200544</v>
      </c>
      <c r="G283" s="45" t="str">
        <f>+VLOOKUP(Abril81168913141516[[#This Row],[Código]],Tabla1[#All],2,FALSE)</f>
        <v>FINALIZADOR VR.</v>
      </c>
      <c r="H283" s="42">
        <v>19643</v>
      </c>
      <c r="I283" s="42">
        <v>54</v>
      </c>
      <c r="J283" s="42">
        <v>18</v>
      </c>
      <c r="K283" s="9" t="s">
        <v>120</v>
      </c>
      <c r="L283" s="42" t="s">
        <v>120</v>
      </c>
      <c r="M283" s="9" t="s">
        <v>120</v>
      </c>
      <c r="N283" s="42" t="s">
        <v>120</v>
      </c>
      <c r="O283" s="42" t="s">
        <v>120</v>
      </c>
      <c r="P283" s="42" t="s">
        <v>163</v>
      </c>
      <c r="Q283" s="42">
        <v>0.12</v>
      </c>
      <c r="R283" s="42">
        <v>0.4</v>
      </c>
      <c r="S283" s="42">
        <v>2.64</v>
      </c>
      <c r="T283" s="42">
        <v>3.56</v>
      </c>
      <c r="U283" s="42">
        <f>IFERROR(100-Abril81168913141516[[#This Row],[10,00]]-Abril81168913141516[[#This Row],[12,00]]-Abril81168913141516[[#This Row],[14,00]]-Abril81168913141516[[#This Row],[16,00]],"N.A.")</f>
        <v>93.279999999999987</v>
      </c>
      <c r="V283" s="42" t="s">
        <v>104</v>
      </c>
      <c r="W283" s="42" t="s">
        <v>128</v>
      </c>
      <c r="X283" s="42"/>
      <c r="Y283" s="42"/>
    </row>
    <row r="284" spans="1:25" ht="15" customHeight="1">
      <c r="A284" s="42">
        <v>297</v>
      </c>
      <c r="B284" s="43">
        <v>45606</v>
      </c>
      <c r="C284" s="44">
        <v>0.89236111111111116</v>
      </c>
      <c r="D284" s="42" t="s">
        <v>81</v>
      </c>
      <c r="E284" s="42" t="s">
        <v>77</v>
      </c>
      <c r="F284" s="42">
        <v>200107</v>
      </c>
      <c r="G284" s="45" t="str">
        <f>+VLOOKUP(Abril81168913141516[[#This Row],[Código]],Tabla1[#All],2,FALSE)</f>
        <v xml:space="preserve">C. LEVANTE P. </v>
      </c>
      <c r="H284" s="42">
        <v>19639</v>
      </c>
      <c r="I284" s="42">
        <v>68</v>
      </c>
      <c r="J284" s="42">
        <v>62</v>
      </c>
      <c r="K284" s="9">
        <v>500</v>
      </c>
      <c r="L284" s="42">
        <v>480</v>
      </c>
      <c r="M284" s="22">
        <f>IFERROR((Abril81168913141516[[#This Row],[m2]]*100)/Abril81168913141516[[#This Row],[m1]],"N.A")</f>
        <v>96</v>
      </c>
      <c r="N284" s="42">
        <v>3.2</v>
      </c>
      <c r="O284" s="42">
        <f>IFERROR(100-Abril81168913141516[[#This Row],[% Durab.]],"N.A")</f>
        <v>4</v>
      </c>
      <c r="P284" s="42" t="s">
        <v>130</v>
      </c>
      <c r="Q284" s="42" t="s">
        <v>130</v>
      </c>
      <c r="R284" s="42" t="s">
        <v>130</v>
      </c>
      <c r="S284" s="42" t="s">
        <v>130</v>
      </c>
      <c r="T284" s="42" t="s">
        <v>130</v>
      </c>
      <c r="U284" s="42" t="str">
        <f>IFERROR(100-Abril81168913141516[[#This Row],[10,00]]-Abril81168913141516[[#This Row],[12,00]]-Abril81168913141516[[#This Row],[14,00]]-Abril81168913141516[[#This Row],[16,00]],"N.A.")</f>
        <v>N.A.</v>
      </c>
      <c r="V284" s="42" t="s">
        <v>165</v>
      </c>
      <c r="W284" s="42" t="s">
        <v>128</v>
      </c>
      <c r="X284" s="42"/>
      <c r="Y284" s="42"/>
    </row>
    <row r="285" spans="1:25" ht="15" customHeight="1">
      <c r="A285" s="42">
        <v>298</v>
      </c>
      <c r="B285" s="43">
        <v>45606</v>
      </c>
      <c r="C285" s="44">
        <v>0.89236111111111116</v>
      </c>
      <c r="D285" s="42" t="s">
        <v>81</v>
      </c>
      <c r="E285" s="42" t="s">
        <v>78</v>
      </c>
      <c r="F285" s="42">
        <v>200544</v>
      </c>
      <c r="G285" s="45" t="str">
        <f>+VLOOKUP(Abril81168913141516[[#This Row],[Código]],Tabla1[#All],2,FALSE)</f>
        <v>FINALIZADOR VR.</v>
      </c>
      <c r="H285" s="42">
        <v>19625</v>
      </c>
      <c r="I285" s="42">
        <v>41</v>
      </c>
      <c r="J285" s="42">
        <v>35</v>
      </c>
      <c r="K285" s="9">
        <v>500</v>
      </c>
      <c r="L285" s="42">
        <v>458</v>
      </c>
      <c r="M285" s="22">
        <f>IFERROR((Abril81168913141516[[#This Row],[m2]]*100)/Abril81168913141516[[#This Row],[m1]],"N.A")</f>
        <v>91.6</v>
      </c>
      <c r="N285" s="42">
        <v>3</v>
      </c>
      <c r="O285" s="42">
        <f>IFERROR(100-Abril81168913141516[[#This Row],[% Durab.]],"N.A")</f>
        <v>8.4000000000000057</v>
      </c>
      <c r="P285" s="42" t="s">
        <v>130</v>
      </c>
      <c r="Q285" s="42" t="s">
        <v>130</v>
      </c>
      <c r="R285" s="42" t="s">
        <v>130</v>
      </c>
      <c r="S285" s="42" t="s">
        <v>130</v>
      </c>
      <c r="T285" s="42" t="s">
        <v>130</v>
      </c>
      <c r="U285" s="42" t="s">
        <v>129</v>
      </c>
      <c r="V285" s="42" t="s">
        <v>165</v>
      </c>
      <c r="W285" s="42" t="s">
        <v>128</v>
      </c>
      <c r="X285" s="42"/>
      <c r="Y285" s="42"/>
    </row>
    <row r="286" spans="1:25" ht="15" customHeight="1">
      <c r="A286" s="42">
        <v>299</v>
      </c>
      <c r="B286" s="43">
        <v>45606</v>
      </c>
      <c r="C286" s="44">
        <v>0.93055555555555558</v>
      </c>
      <c r="D286" s="42" t="s">
        <v>73</v>
      </c>
      <c r="E286" s="42" t="s">
        <v>79</v>
      </c>
      <c r="F286" s="42">
        <v>200544</v>
      </c>
      <c r="G286" s="45" t="str">
        <f>+VLOOKUP(Abril81168913141516[[#This Row],[Código]],Tabla1[#All],2,FALSE)</f>
        <v>FINALIZADOR VR.</v>
      </c>
      <c r="H286" s="42">
        <v>19643</v>
      </c>
      <c r="I286" s="42">
        <v>54</v>
      </c>
      <c r="J286" s="42">
        <v>33</v>
      </c>
      <c r="K286" s="9" t="s">
        <v>120</v>
      </c>
      <c r="L286" s="42" t="s">
        <v>120</v>
      </c>
      <c r="M286" s="9" t="s">
        <v>120</v>
      </c>
      <c r="N286" s="42" t="s">
        <v>120</v>
      </c>
      <c r="O286" s="42" t="s">
        <v>120</v>
      </c>
      <c r="P286" s="42" t="s">
        <v>163</v>
      </c>
      <c r="Q286" s="42">
        <v>0.08</v>
      </c>
      <c r="R286" s="42">
        <v>0.4</v>
      </c>
      <c r="S286" s="42">
        <v>2.88</v>
      </c>
      <c r="T286" s="42">
        <v>3.24</v>
      </c>
      <c r="U286" s="42">
        <f>IFERROR(100-Abril81168913141516[[#This Row],[10,00]]-Abril81168913141516[[#This Row],[12,00]]-Abril81168913141516[[#This Row],[14,00]]-Abril81168913141516[[#This Row],[16,00]],"N.A.")</f>
        <v>93.4</v>
      </c>
      <c r="V286" s="42" t="s">
        <v>104</v>
      </c>
      <c r="W286" s="42" t="s">
        <v>128</v>
      </c>
      <c r="X286" s="42"/>
      <c r="Y286" s="42"/>
    </row>
    <row r="287" spans="1:25" ht="15" customHeight="1">
      <c r="A287" s="42">
        <v>300</v>
      </c>
      <c r="B287" s="43">
        <v>45606</v>
      </c>
      <c r="C287" s="44">
        <v>0.97916666666666663</v>
      </c>
      <c r="D287" s="42" t="s">
        <v>81</v>
      </c>
      <c r="E287" s="42" t="s">
        <v>77</v>
      </c>
      <c r="F287" s="42">
        <v>200544</v>
      </c>
      <c r="G287" s="45" t="str">
        <f>+VLOOKUP(Abril81168913141516[[#This Row],[Código]],Tabla1[#All],2,FALSE)</f>
        <v>FINALIZADOR VR.</v>
      </c>
      <c r="H287" s="42">
        <v>19643</v>
      </c>
      <c r="I287" s="42">
        <v>54</v>
      </c>
      <c r="J287" s="42">
        <v>18</v>
      </c>
      <c r="K287" s="9">
        <v>500</v>
      </c>
      <c r="L287" s="42">
        <v>460</v>
      </c>
      <c r="M287" s="22">
        <f>IFERROR((Abril81168913141516[[#This Row],[m2]]*100)/Abril81168913141516[[#This Row],[m1]],"N.A")</f>
        <v>92</v>
      </c>
      <c r="N287" s="42">
        <v>3.1</v>
      </c>
      <c r="O287" s="42">
        <f>IFERROR(100-Abril81168913141516[[#This Row],[% Durab.]],"N.A")</f>
        <v>8</v>
      </c>
      <c r="P287" s="42" t="s">
        <v>130</v>
      </c>
      <c r="Q287" s="42" t="s">
        <v>130</v>
      </c>
      <c r="R287" s="42" t="s">
        <v>130</v>
      </c>
      <c r="S287" s="42" t="s">
        <v>130</v>
      </c>
      <c r="T287" s="42" t="s">
        <v>130</v>
      </c>
      <c r="U287" s="42" t="str">
        <f>IFERROR(100-Abril81168913141516[[#This Row],[10,00]]-Abril81168913141516[[#This Row],[12,00]]-Abril81168913141516[[#This Row],[14,00]]-Abril81168913141516[[#This Row],[16,00]],"N.A.")</f>
        <v>N.A.</v>
      </c>
      <c r="V287" s="42" t="s">
        <v>165</v>
      </c>
      <c r="W287" s="42" t="s">
        <v>128</v>
      </c>
      <c r="X287" s="42"/>
      <c r="Y287" s="42"/>
    </row>
    <row r="288" spans="1:25" ht="15" customHeight="1">
      <c r="A288" s="42">
        <v>301</v>
      </c>
      <c r="B288" s="43">
        <v>45606</v>
      </c>
      <c r="C288" s="44">
        <v>0.97916666666666663</v>
      </c>
      <c r="D288" s="42" t="s">
        <v>81</v>
      </c>
      <c r="E288" s="42" t="s">
        <v>78</v>
      </c>
      <c r="F288" s="42">
        <v>200544</v>
      </c>
      <c r="G288" s="45" t="str">
        <f>+VLOOKUP(Abril81168913141516[[#This Row],[Código]],Tabla1[#All],2,FALSE)</f>
        <v>FINALIZADOR VR.</v>
      </c>
      <c r="H288" s="42">
        <v>19643</v>
      </c>
      <c r="I288" s="42">
        <v>54</v>
      </c>
      <c r="J288" s="42">
        <v>18</v>
      </c>
      <c r="K288" s="9">
        <v>500</v>
      </c>
      <c r="L288" s="42">
        <v>459</v>
      </c>
      <c r="M288" s="22">
        <f>IFERROR((Abril81168913141516[[#This Row],[m2]]*100)/Abril81168913141516[[#This Row],[m1]],"N.A")</f>
        <v>91.8</v>
      </c>
      <c r="N288" s="42">
        <v>3</v>
      </c>
      <c r="O288" s="42">
        <f>IFERROR(100-Abril81168913141516[[#This Row],[% Durab.]],"N.A")</f>
        <v>8.2000000000000028</v>
      </c>
      <c r="P288" s="42" t="s">
        <v>130</v>
      </c>
      <c r="Q288" s="42" t="s">
        <v>130</v>
      </c>
      <c r="R288" s="42" t="s">
        <v>130</v>
      </c>
      <c r="S288" s="42" t="s">
        <v>130</v>
      </c>
      <c r="T288" s="42" t="s">
        <v>130</v>
      </c>
      <c r="U288" s="42" t="str">
        <f>IFERROR(100-Abril81168913141516[[#This Row],[10,00]]-Abril81168913141516[[#This Row],[12,00]]-Abril81168913141516[[#This Row],[14,00]]-Abril81168913141516[[#This Row],[16,00]],"N.A.")</f>
        <v>N.A.</v>
      </c>
      <c r="V288" s="42" t="s">
        <v>165</v>
      </c>
      <c r="W288" s="42" t="s">
        <v>128</v>
      </c>
      <c r="X288" s="42"/>
      <c r="Y288" s="42"/>
    </row>
    <row r="289" spans="1:25" ht="15" customHeight="1">
      <c r="A289" s="42">
        <v>302</v>
      </c>
      <c r="B289" s="43">
        <v>45607</v>
      </c>
      <c r="C289" s="44">
        <v>6.25E-2</v>
      </c>
      <c r="D289" s="42" t="s">
        <v>81</v>
      </c>
      <c r="E289" s="42" t="s">
        <v>77</v>
      </c>
      <c r="F289" s="42">
        <v>200544</v>
      </c>
      <c r="G289" s="45" t="str">
        <f>+VLOOKUP(Abril81168913141516[[#This Row],[Código]],Tabla1[#All],2,FALSE)</f>
        <v>FINALIZADOR VR.</v>
      </c>
      <c r="H289" s="42">
        <v>19643</v>
      </c>
      <c r="I289" s="42">
        <v>54</v>
      </c>
      <c r="J289" s="42">
        <v>42</v>
      </c>
      <c r="K289" s="9">
        <v>500</v>
      </c>
      <c r="L289" s="42">
        <v>464</v>
      </c>
      <c r="M289" s="22">
        <f>IFERROR((Abril81168913141516[[#This Row],[m2]]*100)/Abril81168913141516[[#This Row],[m1]],"N.A")</f>
        <v>92.8</v>
      </c>
      <c r="N289" s="42">
        <v>3.2</v>
      </c>
      <c r="O289" s="42">
        <f>IFERROR(100-Abril81168913141516[[#This Row],[% Durab.]],"N.A")</f>
        <v>7.2000000000000028</v>
      </c>
      <c r="P289" s="42" t="s">
        <v>130</v>
      </c>
      <c r="Q289" s="42" t="s">
        <v>130</v>
      </c>
      <c r="R289" s="42" t="s">
        <v>130</v>
      </c>
      <c r="S289" s="42" t="s">
        <v>130</v>
      </c>
      <c r="T289" s="42" t="s">
        <v>130</v>
      </c>
      <c r="U289" s="42" t="str">
        <f>IFERROR(100-Abril81168913141516[[#This Row],[10,00]]-Abril81168913141516[[#This Row],[12,00]]-Abril81168913141516[[#This Row],[14,00]]-Abril81168913141516[[#This Row],[16,00]],"N.A.")</f>
        <v>N.A.</v>
      </c>
      <c r="V289" s="42" t="s">
        <v>155</v>
      </c>
      <c r="W289" s="42" t="s">
        <v>133</v>
      </c>
      <c r="X289" s="42"/>
      <c r="Y289" s="42"/>
    </row>
    <row r="290" spans="1:25" ht="15" customHeight="1">
      <c r="A290" s="42">
        <v>303</v>
      </c>
      <c r="B290" s="43">
        <v>45607</v>
      </c>
      <c r="C290" s="44">
        <v>6.25E-2</v>
      </c>
      <c r="D290" s="42" t="s">
        <v>81</v>
      </c>
      <c r="E290" s="42" t="s">
        <v>78</v>
      </c>
      <c r="F290" s="42">
        <v>200544</v>
      </c>
      <c r="G290" s="45" t="str">
        <f>+VLOOKUP(Abril81168913141516[[#This Row],[Código]],Tabla1[#All],2,FALSE)</f>
        <v>FINALIZADOR VR.</v>
      </c>
      <c r="H290" s="42">
        <v>19643</v>
      </c>
      <c r="I290" s="42">
        <v>54</v>
      </c>
      <c r="J290" s="42">
        <v>42</v>
      </c>
      <c r="K290" s="9">
        <v>500</v>
      </c>
      <c r="L290" s="42">
        <v>460</v>
      </c>
      <c r="M290" s="22">
        <f>IFERROR((Abril81168913141516[[#This Row],[m2]]*100)/Abril81168913141516[[#This Row],[m1]],"N.A")</f>
        <v>92</v>
      </c>
      <c r="N290" s="42">
        <v>3.3</v>
      </c>
      <c r="O290" s="42">
        <f>IFERROR(100-Abril81168913141516[[#This Row],[% Durab.]],"N.A")</f>
        <v>8</v>
      </c>
      <c r="P290" s="42" t="s">
        <v>130</v>
      </c>
      <c r="Q290" s="42" t="s">
        <v>130</v>
      </c>
      <c r="R290" s="42" t="s">
        <v>130</v>
      </c>
      <c r="S290" s="42" t="s">
        <v>130</v>
      </c>
      <c r="T290" s="42" t="s">
        <v>130</v>
      </c>
      <c r="U290" s="42" t="str">
        <f>IFERROR(100-Abril81168913141516[[#This Row],[10,00]]-Abril81168913141516[[#This Row],[12,00]]-Abril81168913141516[[#This Row],[14,00]]-Abril81168913141516[[#This Row],[16,00]],"N.A.")</f>
        <v>N.A.</v>
      </c>
      <c r="V290" s="42" t="s">
        <v>155</v>
      </c>
      <c r="W290" s="42" t="s">
        <v>133</v>
      </c>
      <c r="X290" s="42"/>
      <c r="Y290" s="42"/>
    </row>
    <row r="291" spans="1:25" ht="15" customHeight="1">
      <c r="A291" s="42">
        <v>304</v>
      </c>
      <c r="B291" s="43">
        <v>45607</v>
      </c>
      <c r="C291" s="44">
        <v>0.10625</v>
      </c>
      <c r="D291" s="42" t="s">
        <v>73</v>
      </c>
      <c r="E291" s="42" t="s">
        <v>79</v>
      </c>
      <c r="F291" s="42">
        <v>200544</v>
      </c>
      <c r="G291" s="45" t="str">
        <f>+VLOOKUP(Abril81168913141516[[#This Row],[Código]],Tabla1[#All],2,FALSE)</f>
        <v>FINALIZADOR VR.</v>
      </c>
      <c r="H291" s="42">
        <v>19644</v>
      </c>
      <c r="I291" s="42">
        <v>68</v>
      </c>
      <c r="J291" s="42">
        <v>9</v>
      </c>
      <c r="K291" s="9" t="s">
        <v>120</v>
      </c>
      <c r="L291" s="42" t="s">
        <v>120</v>
      </c>
      <c r="M291" s="9" t="s">
        <v>120</v>
      </c>
      <c r="N291" s="42" t="s">
        <v>120</v>
      </c>
      <c r="O291" s="42" t="s">
        <v>120</v>
      </c>
      <c r="P291" s="42" t="s">
        <v>159</v>
      </c>
      <c r="Q291" s="42">
        <v>0.64</v>
      </c>
      <c r="R291" s="42">
        <v>0.52</v>
      </c>
      <c r="S291" s="42">
        <v>3.28</v>
      </c>
      <c r="T291" s="42">
        <v>3.92</v>
      </c>
      <c r="U291" s="42">
        <f>IFERROR(100-Abril81168913141516[[#This Row],[10,00]]-Abril81168913141516[[#This Row],[12,00]]-Abril81168913141516[[#This Row],[14,00]]-Abril81168913141516[[#This Row],[16,00]],"N.A.")</f>
        <v>91.64</v>
      </c>
      <c r="V291" s="42" t="s">
        <v>132</v>
      </c>
      <c r="W291" s="42" t="s">
        <v>133</v>
      </c>
      <c r="X291" s="42"/>
      <c r="Y291" s="42"/>
    </row>
    <row r="292" spans="1:25" ht="15" customHeight="1">
      <c r="A292" s="42">
        <v>305</v>
      </c>
      <c r="B292" s="43">
        <v>45607</v>
      </c>
      <c r="C292" s="44">
        <v>0.14374999999999999</v>
      </c>
      <c r="D292" s="42" t="s">
        <v>73</v>
      </c>
      <c r="E292" s="42" t="s">
        <v>79</v>
      </c>
      <c r="F292" s="42">
        <v>200544</v>
      </c>
      <c r="G292" s="45" t="str">
        <f>+VLOOKUP(Abril81168913141516[[#This Row],[Código]],Tabla1[#All],2,FALSE)</f>
        <v>FINALIZADOR VR.</v>
      </c>
      <c r="H292" s="42">
        <v>19644</v>
      </c>
      <c r="I292" s="42">
        <v>68</v>
      </c>
      <c r="J292" s="42">
        <v>24</v>
      </c>
      <c r="K292" s="9" t="s">
        <v>120</v>
      </c>
      <c r="L292" s="42" t="s">
        <v>120</v>
      </c>
      <c r="M292" s="9" t="s">
        <v>120</v>
      </c>
      <c r="N292" s="42" t="s">
        <v>120</v>
      </c>
      <c r="O292" s="42" t="s">
        <v>120</v>
      </c>
      <c r="P292" s="42" t="s">
        <v>159</v>
      </c>
      <c r="Q292" s="42">
        <v>0.28000000000000003</v>
      </c>
      <c r="R292" s="42">
        <v>0.52</v>
      </c>
      <c r="S292" s="42">
        <v>3.24</v>
      </c>
      <c r="T292" s="42">
        <v>4.32</v>
      </c>
      <c r="U292" s="42">
        <f>IFERROR(100-Abril81168913141516[[#This Row],[10,00]]-Abril81168913141516[[#This Row],[12,00]]-Abril81168913141516[[#This Row],[14,00]]-Abril81168913141516[[#This Row],[16,00]],"N.A.")</f>
        <v>91.640000000000015</v>
      </c>
      <c r="V292" s="42" t="s">
        <v>132</v>
      </c>
      <c r="W292" s="42" t="s">
        <v>133</v>
      </c>
      <c r="X292" s="42"/>
      <c r="Y292" s="42"/>
    </row>
    <row r="293" spans="1:25" ht="15" customHeight="1">
      <c r="A293" s="42">
        <v>306</v>
      </c>
      <c r="B293" s="43">
        <v>45607</v>
      </c>
      <c r="C293" s="44">
        <v>0.18055555555555555</v>
      </c>
      <c r="D293" s="42" t="s">
        <v>81</v>
      </c>
      <c r="E293" s="42" t="s">
        <v>77</v>
      </c>
      <c r="F293" s="42">
        <v>200544</v>
      </c>
      <c r="G293" s="45" t="str">
        <f>+VLOOKUP(Abril81168913141516[[#This Row],[Código]],Tabla1[#All],2,FALSE)</f>
        <v>FINALIZADOR VR.</v>
      </c>
      <c r="H293" s="42">
        <v>19644</v>
      </c>
      <c r="I293" s="42">
        <v>68</v>
      </c>
      <c r="J293" s="42">
        <v>25</v>
      </c>
      <c r="K293" s="9">
        <v>500</v>
      </c>
      <c r="L293" s="42">
        <v>460</v>
      </c>
      <c r="M293" s="22">
        <f>IFERROR((Abril81168913141516[[#This Row],[m2]]*100)/Abril81168913141516[[#This Row],[m1]],"N.A")</f>
        <v>92</v>
      </c>
      <c r="N293" s="42">
        <v>3.1</v>
      </c>
      <c r="O293" s="42">
        <f>IFERROR(100-Abril81168913141516[[#This Row],[% Durab.]],"N.A")</f>
        <v>8</v>
      </c>
      <c r="P293" s="42" t="s">
        <v>130</v>
      </c>
      <c r="Q293" s="42" t="s">
        <v>130</v>
      </c>
      <c r="R293" s="42" t="s">
        <v>130</v>
      </c>
      <c r="S293" s="42" t="s">
        <v>130</v>
      </c>
      <c r="T293" s="42" t="s">
        <v>130</v>
      </c>
      <c r="U293" s="42" t="str">
        <f>IFERROR(100-Abril81168913141516[[#This Row],[10,00]]-Abril81168913141516[[#This Row],[12,00]]-Abril81168913141516[[#This Row],[14,00]]-Abril81168913141516[[#This Row],[16,00]],"N.A.")</f>
        <v>N.A.</v>
      </c>
      <c r="V293" s="42" t="s">
        <v>155</v>
      </c>
      <c r="W293" s="42" t="s">
        <v>133</v>
      </c>
      <c r="X293" s="42"/>
      <c r="Y293" s="42"/>
    </row>
    <row r="294" spans="1:25" ht="15" customHeight="1">
      <c r="A294" s="42">
        <v>307</v>
      </c>
      <c r="B294" s="43">
        <v>45607</v>
      </c>
      <c r="C294" s="44">
        <v>0.18055555555555555</v>
      </c>
      <c r="D294" s="42" t="s">
        <v>81</v>
      </c>
      <c r="E294" s="42" t="s">
        <v>78</v>
      </c>
      <c r="F294" s="42">
        <v>200544</v>
      </c>
      <c r="G294" s="45" t="str">
        <f>+VLOOKUP(Abril81168913141516[[#This Row],[Código]],Tabla1[#All],2,FALSE)</f>
        <v>FINALIZADOR VR.</v>
      </c>
      <c r="H294" s="42">
        <v>19644</v>
      </c>
      <c r="I294" s="42">
        <v>68</v>
      </c>
      <c r="J294" s="42">
        <v>25</v>
      </c>
      <c r="K294" s="9">
        <v>500</v>
      </c>
      <c r="L294" s="42">
        <v>459</v>
      </c>
      <c r="M294" s="22">
        <f>IFERROR((Abril81168913141516[[#This Row],[m2]]*100)/Abril81168913141516[[#This Row],[m1]],"N.A")</f>
        <v>91.8</v>
      </c>
      <c r="N294" s="42">
        <v>3</v>
      </c>
      <c r="O294" s="42">
        <f>IFERROR(100-Abril81168913141516[[#This Row],[% Durab.]],"N.A")</f>
        <v>8.2000000000000028</v>
      </c>
      <c r="P294" s="42" t="s">
        <v>130</v>
      </c>
      <c r="Q294" s="42" t="s">
        <v>130</v>
      </c>
      <c r="R294" s="42" t="s">
        <v>130</v>
      </c>
      <c r="S294" s="42" t="s">
        <v>130</v>
      </c>
      <c r="T294" s="42" t="s">
        <v>130</v>
      </c>
      <c r="U294" s="42" t="str">
        <f>IFERROR(100-Abril81168913141516[[#This Row],[10,00]]-Abril81168913141516[[#This Row],[12,00]]-Abril81168913141516[[#This Row],[14,00]]-Abril81168913141516[[#This Row],[16,00]],"N.A.")</f>
        <v>N.A.</v>
      </c>
      <c r="V294" s="42" t="s">
        <v>155</v>
      </c>
      <c r="W294" s="42" t="s">
        <v>133</v>
      </c>
      <c r="X294" s="42"/>
      <c r="Y294" s="42"/>
    </row>
    <row r="295" spans="1:25" ht="15" customHeight="1">
      <c r="A295" s="42">
        <v>308</v>
      </c>
      <c r="B295" s="43">
        <v>45607</v>
      </c>
      <c r="C295" s="44">
        <v>0.19375000000000001</v>
      </c>
      <c r="D295" s="42" t="s">
        <v>73</v>
      </c>
      <c r="E295" s="42" t="s">
        <v>79</v>
      </c>
      <c r="F295" s="42">
        <v>200544</v>
      </c>
      <c r="G295" s="45" t="str">
        <f>+VLOOKUP(Abril81168913141516[[#This Row],[Código]],Tabla1[#All],2,FALSE)</f>
        <v>FINALIZADOR VR.</v>
      </c>
      <c r="H295" s="42">
        <v>19644</v>
      </c>
      <c r="I295" s="42">
        <v>68</v>
      </c>
      <c r="J295" s="31">
        <v>41</v>
      </c>
      <c r="K295" s="9" t="s">
        <v>120</v>
      </c>
      <c r="L295" s="42" t="s">
        <v>120</v>
      </c>
      <c r="M295" s="9" t="s">
        <v>120</v>
      </c>
      <c r="N295" s="42" t="s">
        <v>120</v>
      </c>
      <c r="O295" s="42" t="s">
        <v>120</v>
      </c>
      <c r="P295" s="42" t="s">
        <v>159</v>
      </c>
      <c r="Q295" s="42">
        <v>0.48</v>
      </c>
      <c r="R295" s="42">
        <v>0.52</v>
      </c>
      <c r="S295" s="42">
        <v>3.08</v>
      </c>
      <c r="T295" s="42">
        <v>4.3600000000000003</v>
      </c>
      <c r="U295" s="42">
        <f>IFERROR(100-Abril81168913141516[[#This Row],[10,00]]-Abril81168913141516[[#This Row],[12,00]]-Abril81168913141516[[#This Row],[14,00]]-Abril81168913141516[[#This Row],[16,00]],"N.A.")</f>
        <v>91.56</v>
      </c>
      <c r="V295" s="42" t="s">
        <v>132</v>
      </c>
      <c r="W295" s="42" t="s">
        <v>133</v>
      </c>
      <c r="X295" s="42"/>
      <c r="Y295" s="42"/>
    </row>
    <row r="296" spans="1:25" ht="15" customHeight="1">
      <c r="A296" s="42">
        <v>309</v>
      </c>
      <c r="B296" s="43">
        <v>45607</v>
      </c>
      <c r="C296" s="44">
        <v>0.26041666666666669</v>
      </c>
      <c r="D296" s="42" t="s">
        <v>73</v>
      </c>
      <c r="E296" s="42" t="s">
        <v>79</v>
      </c>
      <c r="F296" s="42">
        <v>200544</v>
      </c>
      <c r="G296" s="45" t="str">
        <f>+VLOOKUP(Abril81168913141516[[#This Row],[Código]],Tabla1[#All],2,FALSE)</f>
        <v>FINALIZADOR VR.</v>
      </c>
      <c r="H296" s="42">
        <v>19657</v>
      </c>
      <c r="I296" s="42">
        <v>41</v>
      </c>
      <c r="J296" s="42">
        <v>9</v>
      </c>
      <c r="K296" s="9" t="s">
        <v>120</v>
      </c>
      <c r="L296" s="42" t="s">
        <v>120</v>
      </c>
      <c r="M296" s="9" t="s">
        <v>120</v>
      </c>
      <c r="N296" s="42" t="s">
        <v>120</v>
      </c>
      <c r="O296" s="42" t="s">
        <v>120</v>
      </c>
      <c r="P296" s="42" t="s">
        <v>159</v>
      </c>
      <c r="Q296" s="42">
        <v>0.48</v>
      </c>
      <c r="R296" s="42">
        <v>0.44</v>
      </c>
      <c r="S296" s="42">
        <v>3.08</v>
      </c>
      <c r="T296" s="42">
        <v>3.88</v>
      </c>
      <c r="U296" s="42">
        <f>IFERROR(100-Abril81168913141516[[#This Row],[10,00]]-Abril81168913141516[[#This Row],[12,00]]-Abril81168913141516[[#This Row],[14,00]]-Abril81168913141516[[#This Row],[16,00]],"N.A.")</f>
        <v>92.12</v>
      </c>
      <c r="V296" s="42" t="s">
        <v>132</v>
      </c>
      <c r="W296" s="42" t="s">
        <v>133</v>
      </c>
      <c r="X296" s="42"/>
      <c r="Y296" s="42"/>
    </row>
    <row r="297" spans="1:25" ht="15" customHeight="1">
      <c r="A297" s="42">
        <v>310</v>
      </c>
      <c r="B297" s="43">
        <v>45607</v>
      </c>
      <c r="C297" s="44">
        <v>0.33333333333333331</v>
      </c>
      <c r="D297" s="42" t="s">
        <v>139</v>
      </c>
      <c r="E297" s="42" t="s">
        <v>79</v>
      </c>
      <c r="F297" s="42">
        <v>200544</v>
      </c>
      <c r="G297" s="45" t="str">
        <f>+VLOOKUP(Abril81168913141516[[#This Row],[Código]],Tabla1[#All],2,FALSE)</f>
        <v>FINALIZADOR VR.</v>
      </c>
      <c r="H297" s="42">
        <v>19657</v>
      </c>
      <c r="I297" s="42">
        <v>41</v>
      </c>
      <c r="J297" s="42">
        <v>34</v>
      </c>
      <c r="K297" s="9" t="s">
        <v>120</v>
      </c>
      <c r="L297" s="42" t="s">
        <v>120</v>
      </c>
      <c r="M297" s="9" t="s">
        <v>120</v>
      </c>
      <c r="N297" s="42" t="s">
        <v>120</v>
      </c>
      <c r="O297" s="42" t="s">
        <v>120</v>
      </c>
      <c r="P297" s="42" t="s">
        <v>159</v>
      </c>
      <c r="Q297" s="42">
        <v>0.44</v>
      </c>
      <c r="R297" s="42">
        <v>0.44</v>
      </c>
      <c r="S297" s="42">
        <v>3</v>
      </c>
      <c r="T297" s="42">
        <v>3.36</v>
      </c>
      <c r="U297" s="42">
        <f>IFERROR(100-Abril81168913141516[[#This Row],[10,00]]-Abril81168913141516[[#This Row],[12,00]]-Abril81168913141516[[#This Row],[14,00]]-Abril81168913141516[[#This Row],[16,00]],"N.A.")</f>
        <v>92.76</v>
      </c>
      <c r="V297" s="42" t="s">
        <v>137</v>
      </c>
      <c r="W297" s="42" t="s">
        <v>118</v>
      </c>
      <c r="X297" s="42"/>
      <c r="Y297" s="42"/>
    </row>
    <row r="298" spans="1:25" ht="15" customHeight="1">
      <c r="A298" s="42">
        <v>311</v>
      </c>
      <c r="B298" s="43">
        <v>45607</v>
      </c>
      <c r="C298" s="44">
        <v>0.36458333333333331</v>
      </c>
      <c r="D298" s="42" t="s">
        <v>81</v>
      </c>
      <c r="E298" s="42" t="s">
        <v>77</v>
      </c>
      <c r="F298" s="42">
        <v>200544</v>
      </c>
      <c r="G298" s="45" t="str">
        <f>+VLOOKUP(Abril81168913141516[[#This Row],[Código]],Tabla1[#All],2,FALSE)</f>
        <v>FINALIZADOR VR.</v>
      </c>
      <c r="H298" s="42">
        <v>19644</v>
      </c>
      <c r="I298" s="42">
        <v>68</v>
      </c>
      <c r="J298" s="42">
        <v>48</v>
      </c>
      <c r="K298" s="9">
        <v>500</v>
      </c>
      <c r="L298" s="42">
        <v>455</v>
      </c>
      <c r="M298" s="22">
        <f>IFERROR((Abril81168913141516[[#This Row],[m2]]*100)/Abril81168913141516[[#This Row],[m1]],"N.A")</f>
        <v>91</v>
      </c>
      <c r="N298" s="42">
        <v>2.8</v>
      </c>
      <c r="O298" s="42">
        <f>IFERROR(100-Abril81168913141516[[#This Row],[% Durab.]],"N.A")</f>
        <v>9</v>
      </c>
      <c r="P298" s="42" t="s">
        <v>130</v>
      </c>
      <c r="Q298" s="42" t="s">
        <v>130</v>
      </c>
      <c r="R298" s="42" t="s">
        <v>130</v>
      </c>
      <c r="S298" s="42" t="s">
        <v>130</v>
      </c>
      <c r="T298" s="42" t="s">
        <v>130</v>
      </c>
      <c r="U298" s="42" t="str">
        <f>IFERROR(100-Abril81168913141516[[#This Row],[10,00]]-Abril81168913141516[[#This Row],[12,00]]-Abril81168913141516[[#This Row],[14,00]]-Abril81168913141516[[#This Row],[16,00]],"N.A.")</f>
        <v>N.A.</v>
      </c>
      <c r="V298" s="42" t="s">
        <v>125</v>
      </c>
      <c r="W298" s="42" t="s">
        <v>118</v>
      </c>
      <c r="X298" s="42"/>
      <c r="Y298" s="42"/>
    </row>
    <row r="299" spans="1:25" ht="15" customHeight="1">
      <c r="A299" s="42">
        <v>312</v>
      </c>
      <c r="B299" s="43">
        <v>45607</v>
      </c>
      <c r="C299" s="44">
        <v>0.45833333333333331</v>
      </c>
      <c r="D299" s="42" t="s">
        <v>139</v>
      </c>
      <c r="E299" s="42" t="s">
        <v>79</v>
      </c>
      <c r="F299" s="42">
        <v>200544</v>
      </c>
      <c r="G299" s="45" t="str">
        <f>+VLOOKUP(Abril81168913141516[[#This Row],[Código]],Tabla1[#All],2,FALSE)</f>
        <v>FINALIZADOR VR.</v>
      </c>
      <c r="H299" s="42">
        <v>19657</v>
      </c>
      <c r="I299" s="42">
        <v>41</v>
      </c>
      <c r="J299" s="42">
        <v>41</v>
      </c>
      <c r="K299" s="9" t="s">
        <v>120</v>
      </c>
      <c r="L299" s="42" t="s">
        <v>120</v>
      </c>
      <c r="M299" s="9" t="s">
        <v>120</v>
      </c>
      <c r="N299" s="42" t="s">
        <v>120</v>
      </c>
      <c r="O299" s="42" t="s">
        <v>120</v>
      </c>
      <c r="P299" s="42" t="s">
        <v>159</v>
      </c>
      <c r="Q299" s="42">
        <v>0.48</v>
      </c>
      <c r="R299" s="42">
        <v>0.56000000000000005</v>
      </c>
      <c r="S299" s="42">
        <v>3.72</v>
      </c>
      <c r="T299" s="42">
        <v>3.96</v>
      </c>
      <c r="U299" s="42">
        <f>IFERROR(100-Abril81168913141516[[#This Row],[10,00]]-Abril81168913141516[[#This Row],[12,00]]-Abril81168913141516[[#This Row],[14,00]]-Abril81168913141516[[#This Row],[16,00]],"N.A.")</f>
        <v>91.28</v>
      </c>
      <c r="V299" s="42" t="s">
        <v>137</v>
      </c>
      <c r="W299" s="42" t="s">
        <v>118</v>
      </c>
      <c r="X299" s="42"/>
      <c r="Y299" s="42"/>
    </row>
    <row r="300" spans="1:25" ht="15" customHeight="1">
      <c r="A300" s="42">
        <v>313</v>
      </c>
      <c r="B300" s="43">
        <v>45607</v>
      </c>
      <c r="C300" s="44">
        <v>0.4375</v>
      </c>
      <c r="D300" s="42" t="s">
        <v>81</v>
      </c>
      <c r="E300" s="42" t="s">
        <v>77</v>
      </c>
      <c r="F300" s="42">
        <v>200544</v>
      </c>
      <c r="G300" s="45" t="str">
        <f>+VLOOKUP(Abril81168913141516[[#This Row],[Código]],Tabla1[#All],2,FALSE)</f>
        <v>FINALIZADOR VR.</v>
      </c>
      <c r="H300" s="42">
        <v>19657</v>
      </c>
      <c r="I300" s="42">
        <v>41</v>
      </c>
      <c r="J300" s="42">
        <v>20</v>
      </c>
      <c r="K300" s="9">
        <v>500</v>
      </c>
      <c r="L300" s="42">
        <v>458</v>
      </c>
      <c r="M300" s="22">
        <f>IFERROR((Abril81168913141516[[#This Row],[m2]]*100)/Abril81168913141516[[#This Row],[m1]],"N.A")</f>
        <v>91.6</v>
      </c>
      <c r="N300" s="42">
        <v>3</v>
      </c>
      <c r="O300" s="42">
        <f>IFERROR(100-Abril81168913141516[[#This Row],[% Durab.]],"N.A")</f>
        <v>8.4000000000000057</v>
      </c>
      <c r="P300" s="42" t="s">
        <v>130</v>
      </c>
      <c r="Q300" s="42" t="s">
        <v>130</v>
      </c>
      <c r="R300" s="42" t="s">
        <v>130</v>
      </c>
      <c r="S300" s="42" t="s">
        <v>130</v>
      </c>
      <c r="T300" s="42" t="s">
        <v>130</v>
      </c>
      <c r="U300" s="42" t="s">
        <v>129</v>
      </c>
      <c r="V300" s="42" t="s">
        <v>125</v>
      </c>
      <c r="W300" s="42" t="s">
        <v>118</v>
      </c>
      <c r="X300" s="42"/>
      <c r="Y300" s="42"/>
    </row>
    <row r="301" spans="1:25" ht="15" customHeight="1">
      <c r="A301" s="42">
        <v>314</v>
      </c>
      <c r="B301" s="43">
        <v>45607</v>
      </c>
      <c r="C301" s="44">
        <v>0.4375</v>
      </c>
      <c r="D301" s="42" t="s">
        <v>81</v>
      </c>
      <c r="E301" s="42" t="s">
        <v>78</v>
      </c>
      <c r="F301" s="42">
        <v>200544</v>
      </c>
      <c r="G301" s="45" t="str">
        <f>+VLOOKUP(Abril81168913141516[[#This Row],[Código]],Tabla1[#All],2,FALSE)</f>
        <v>FINALIZADOR VR.</v>
      </c>
      <c r="H301" s="42">
        <v>19657</v>
      </c>
      <c r="I301" s="42">
        <v>41</v>
      </c>
      <c r="J301" s="42">
        <v>20</v>
      </c>
      <c r="K301" s="9">
        <v>500</v>
      </c>
      <c r="L301" s="42">
        <v>455</v>
      </c>
      <c r="M301" s="22">
        <f>IFERROR((Abril81168913141516[[#This Row],[m2]]*100)/Abril81168913141516[[#This Row],[m1]],"N.A")</f>
        <v>91</v>
      </c>
      <c r="N301" s="42">
        <v>3</v>
      </c>
      <c r="O301" s="42">
        <f>IFERROR(100-Abril81168913141516[[#This Row],[% Durab.]],"N.A")</f>
        <v>9</v>
      </c>
      <c r="P301" s="42" t="s">
        <v>130</v>
      </c>
      <c r="Q301" s="42" t="s">
        <v>130</v>
      </c>
      <c r="R301" s="42" t="s">
        <v>130</v>
      </c>
      <c r="S301" s="42" t="s">
        <v>130</v>
      </c>
      <c r="T301" s="42" t="s">
        <v>130</v>
      </c>
      <c r="U301" s="42" t="s">
        <v>129</v>
      </c>
      <c r="V301" s="42" t="s">
        <v>125</v>
      </c>
      <c r="W301" s="42" t="s">
        <v>118</v>
      </c>
      <c r="X301" s="42"/>
      <c r="Y301" s="42"/>
    </row>
    <row r="302" spans="1:25" ht="15" customHeight="1">
      <c r="A302" s="42">
        <v>315</v>
      </c>
      <c r="B302" s="43">
        <v>45607</v>
      </c>
      <c r="C302" s="44">
        <v>0.5</v>
      </c>
      <c r="D302" s="42" t="s">
        <v>81</v>
      </c>
      <c r="E302" s="42" t="s">
        <v>77</v>
      </c>
      <c r="F302" s="42">
        <v>200544</v>
      </c>
      <c r="G302" s="45" t="str">
        <f>+VLOOKUP(Abril81168913141516[[#This Row],[Código]],Tabla1[#All],2,FALSE)</f>
        <v>FINALIZADOR VR.</v>
      </c>
      <c r="H302" s="42">
        <v>19657</v>
      </c>
      <c r="I302" s="42">
        <v>41</v>
      </c>
      <c r="J302" s="42">
        <v>36</v>
      </c>
      <c r="K302" s="9">
        <v>500</v>
      </c>
      <c r="L302" s="42">
        <v>456</v>
      </c>
      <c r="M302" s="22">
        <f>IFERROR((Abril81168913141516[[#This Row],[m2]]*100)/Abril81168913141516[[#This Row],[m1]],"N.A")</f>
        <v>91.2</v>
      </c>
      <c r="N302" s="42">
        <v>2.5</v>
      </c>
      <c r="O302" s="42">
        <f>IFERROR(100-Abril81168913141516[[#This Row],[% Durab.]],"N.A")</f>
        <v>8.7999999999999972</v>
      </c>
      <c r="P302" s="42" t="s">
        <v>130</v>
      </c>
      <c r="Q302" s="42" t="s">
        <v>130</v>
      </c>
      <c r="R302" s="42" t="s">
        <v>130</v>
      </c>
      <c r="S302" s="42" t="s">
        <v>130</v>
      </c>
      <c r="T302" s="42" t="s">
        <v>130</v>
      </c>
      <c r="U302" s="42" t="str">
        <f>IFERROR(100-Abril81168913141516[[#This Row],[10,00]]-Abril81168913141516[[#This Row],[12,00]]-Abril81168913141516[[#This Row],[14,00]]-Abril81168913141516[[#This Row],[16,00]],"N.A.")</f>
        <v>N.A.</v>
      </c>
      <c r="V302" s="42" t="s">
        <v>125</v>
      </c>
      <c r="W302" s="42" t="s">
        <v>118</v>
      </c>
      <c r="X302" s="42"/>
      <c r="Y302" s="42"/>
    </row>
    <row r="303" spans="1:25" ht="15" customHeight="1">
      <c r="A303" s="42">
        <v>316</v>
      </c>
      <c r="B303" s="43">
        <v>45607</v>
      </c>
      <c r="C303" s="44">
        <v>0.5</v>
      </c>
      <c r="D303" s="42" t="s">
        <v>81</v>
      </c>
      <c r="E303" s="42" t="s">
        <v>78</v>
      </c>
      <c r="F303" s="42">
        <v>200544</v>
      </c>
      <c r="G303" s="45" t="str">
        <f>+VLOOKUP(Abril81168913141516[[#This Row],[Código]],Tabla1[#All],2,FALSE)</f>
        <v>FINALIZADOR VR.</v>
      </c>
      <c r="H303" s="42">
        <v>19657</v>
      </c>
      <c r="I303" s="42">
        <v>41</v>
      </c>
      <c r="J303" s="42">
        <v>36</v>
      </c>
      <c r="K303" s="9">
        <v>500</v>
      </c>
      <c r="L303" s="42">
        <v>459</v>
      </c>
      <c r="M303" s="22">
        <f>IFERROR((Abril81168913141516[[#This Row],[m2]]*100)/Abril81168913141516[[#This Row],[m1]],"N.A")</f>
        <v>91.8</v>
      </c>
      <c r="N303" s="42">
        <v>2.8</v>
      </c>
      <c r="O303" s="42">
        <f>IFERROR(100-Abril81168913141516[[#This Row],[% Durab.]],"N.A")</f>
        <v>8.2000000000000028</v>
      </c>
      <c r="P303" s="42" t="s">
        <v>130</v>
      </c>
      <c r="Q303" s="42" t="s">
        <v>130</v>
      </c>
      <c r="R303" s="42" t="s">
        <v>130</v>
      </c>
      <c r="S303" s="42" t="s">
        <v>130</v>
      </c>
      <c r="T303" s="42" t="s">
        <v>130</v>
      </c>
      <c r="U303" s="42" t="str">
        <f>IFERROR(100-Abril81168913141516[[#This Row],[10,00]]-Abril81168913141516[[#This Row],[12,00]]-Abril81168913141516[[#This Row],[14,00]]-Abril81168913141516[[#This Row],[16,00]],"N.A.")</f>
        <v>N.A.</v>
      </c>
      <c r="V303" s="42" t="s">
        <v>125</v>
      </c>
      <c r="W303" s="42" t="s">
        <v>118</v>
      </c>
      <c r="X303" s="42"/>
      <c r="Y303" s="42"/>
    </row>
    <row r="304" spans="1:25" ht="15" customHeight="1">
      <c r="A304" s="42">
        <v>317</v>
      </c>
      <c r="B304" s="43">
        <v>45607</v>
      </c>
      <c r="C304" s="44">
        <v>0.52083333333333337</v>
      </c>
      <c r="D304" s="42" t="s">
        <v>139</v>
      </c>
      <c r="E304" s="42" t="s">
        <v>79</v>
      </c>
      <c r="F304" s="42">
        <v>200544</v>
      </c>
      <c r="G304" s="45" t="str">
        <f>+VLOOKUP(Abril81168913141516[[#This Row],[Código]],Tabla1[#All],2,FALSE)</f>
        <v>FINALIZADOR VR.</v>
      </c>
      <c r="H304" s="42">
        <v>19645</v>
      </c>
      <c r="I304" s="42">
        <v>14</v>
      </c>
      <c r="J304" s="42">
        <v>10</v>
      </c>
      <c r="K304" s="9" t="s">
        <v>120</v>
      </c>
      <c r="L304" s="42" t="s">
        <v>120</v>
      </c>
      <c r="M304" s="9" t="s">
        <v>120</v>
      </c>
      <c r="N304" s="42" t="s">
        <v>120</v>
      </c>
      <c r="O304" s="42" t="s">
        <v>120</v>
      </c>
      <c r="P304" s="42" t="s">
        <v>159</v>
      </c>
      <c r="Q304" s="42">
        <v>0.32</v>
      </c>
      <c r="R304" s="42">
        <v>0.44</v>
      </c>
      <c r="S304" s="42">
        <v>3.4</v>
      </c>
      <c r="T304" s="42">
        <v>3.8</v>
      </c>
      <c r="U304" s="42">
        <f>IFERROR(100-Abril81168913141516[[#This Row],[10,00]]-Abril81168913141516[[#This Row],[12,00]]-Abril81168913141516[[#This Row],[14,00]]-Abril81168913141516[[#This Row],[16,00]],"N.A.")</f>
        <v>92.04</v>
      </c>
      <c r="V304" s="42" t="s">
        <v>137</v>
      </c>
      <c r="W304" s="42" t="s">
        <v>118</v>
      </c>
      <c r="X304" s="42"/>
      <c r="Y304" s="42"/>
    </row>
    <row r="305" spans="1:25" ht="15" customHeight="1">
      <c r="A305" s="42">
        <v>318</v>
      </c>
      <c r="B305" s="43">
        <v>45607</v>
      </c>
      <c r="C305" s="44">
        <v>0.55555555555555558</v>
      </c>
      <c r="D305" s="42" t="s">
        <v>139</v>
      </c>
      <c r="E305" s="42" t="s">
        <v>79</v>
      </c>
      <c r="F305" s="42">
        <v>200544</v>
      </c>
      <c r="G305" s="45" t="str">
        <f>+VLOOKUP(Abril81168913141516[[#This Row],[Código]],Tabla1[#All],2,FALSE)</f>
        <v>FINALIZADOR VR.</v>
      </c>
      <c r="H305" s="42">
        <v>19644</v>
      </c>
      <c r="I305" s="42">
        <v>68</v>
      </c>
      <c r="J305" s="42">
        <v>68</v>
      </c>
      <c r="K305" s="9" t="s">
        <v>120</v>
      </c>
      <c r="L305" s="42" t="s">
        <v>120</v>
      </c>
      <c r="M305" s="9" t="s">
        <v>120</v>
      </c>
      <c r="N305" s="42" t="s">
        <v>120</v>
      </c>
      <c r="O305" s="42" t="s">
        <v>120</v>
      </c>
      <c r="P305" s="42" t="s">
        <v>159</v>
      </c>
      <c r="Q305" s="42">
        <v>0.44</v>
      </c>
      <c r="R305" s="42">
        <v>0.48</v>
      </c>
      <c r="S305" s="42">
        <v>3.28</v>
      </c>
      <c r="T305" s="42">
        <v>3.48</v>
      </c>
      <c r="U305" s="42">
        <f>IFERROR(100-Abril81168913141516[[#This Row],[10,00]]-Abril81168913141516[[#This Row],[12,00]]-Abril81168913141516[[#This Row],[14,00]]-Abril81168913141516[[#This Row],[16,00]],"N.A.")</f>
        <v>92.32</v>
      </c>
      <c r="V305" s="42" t="s">
        <v>137</v>
      </c>
      <c r="W305" s="42" t="s">
        <v>118</v>
      </c>
      <c r="X305" s="42"/>
      <c r="Y305" s="42"/>
    </row>
    <row r="306" spans="1:25" ht="15" customHeight="1">
      <c r="A306" s="42">
        <v>319</v>
      </c>
      <c r="B306" s="43">
        <v>45607</v>
      </c>
      <c r="C306" s="44">
        <v>0.57291666666666663</v>
      </c>
      <c r="D306" s="42" t="s">
        <v>81</v>
      </c>
      <c r="E306" s="42" t="s">
        <v>77</v>
      </c>
      <c r="F306" s="42">
        <v>200544</v>
      </c>
      <c r="G306" s="45" t="str">
        <f>+VLOOKUP(Abril81168913141516[[#This Row],[Código]],Tabla1[#All],2,FALSE)</f>
        <v>FINALIZADOR VR.</v>
      </c>
      <c r="H306" s="42">
        <v>19657</v>
      </c>
      <c r="I306" s="42">
        <v>41</v>
      </c>
      <c r="J306" s="42">
        <v>41</v>
      </c>
      <c r="K306" s="9">
        <v>500</v>
      </c>
      <c r="L306" s="42">
        <v>458</v>
      </c>
      <c r="M306" s="22">
        <f>IFERROR((Abril81168913141516[[#This Row],[m2]]*100)/Abril81168913141516[[#This Row],[m1]],"N.A")</f>
        <v>91.6</v>
      </c>
      <c r="N306" s="42">
        <v>3</v>
      </c>
      <c r="O306" s="42">
        <f>IFERROR(100-Abril81168913141516[[#This Row],[% Durab.]],"N.A")</f>
        <v>8.4000000000000057</v>
      </c>
      <c r="P306" s="42" t="s">
        <v>130</v>
      </c>
      <c r="Q306" s="42" t="s">
        <v>130</v>
      </c>
      <c r="R306" s="42" t="s">
        <v>130</v>
      </c>
      <c r="S306" s="42" t="s">
        <v>130</v>
      </c>
      <c r="T306" s="42" t="s">
        <v>130</v>
      </c>
      <c r="U306" s="42" t="str">
        <f>IFERROR(100-Abril81168913141516[[#This Row],[10,00]]-Abril81168913141516[[#This Row],[12,00]]-Abril81168913141516[[#This Row],[14,00]]-Abril81168913141516[[#This Row],[16,00]],"N.A.")</f>
        <v>N.A.</v>
      </c>
      <c r="V306" s="42" t="s">
        <v>172</v>
      </c>
      <c r="W306" s="42" t="s">
        <v>118</v>
      </c>
      <c r="X306" s="42"/>
      <c r="Y306" s="42"/>
    </row>
    <row r="307" spans="1:25" ht="15" customHeight="1">
      <c r="A307" s="42">
        <v>320</v>
      </c>
      <c r="B307" s="43">
        <v>45607</v>
      </c>
      <c r="C307" s="44">
        <v>0.57291666666666663</v>
      </c>
      <c r="D307" s="42" t="s">
        <v>81</v>
      </c>
      <c r="E307" s="42" t="s">
        <v>78</v>
      </c>
      <c r="F307" s="42">
        <v>200544</v>
      </c>
      <c r="G307" s="45" t="str">
        <f>+VLOOKUP(Abril81168913141516[[#This Row],[Código]],Tabla1[#All],2,FALSE)</f>
        <v>FINALIZADOR VR.</v>
      </c>
      <c r="H307" s="42">
        <v>19657</v>
      </c>
      <c r="I307" s="42">
        <v>41</v>
      </c>
      <c r="J307" s="42">
        <v>41</v>
      </c>
      <c r="K307" s="9">
        <v>500</v>
      </c>
      <c r="L307" s="42">
        <v>460</v>
      </c>
      <c r="M307" s="22">
        <f>IFERROR((Abril81168913141516[[#This Row],[m2]]*100)/Abril81168913141516[[#This Row],[m1]],"N.A")</f>
        <v>92</v>
      </c>
      <c r="N307" s="42">
        <v>3</v>
      </c>
      <c r="O307" s="42">
        <f>IFERROR(100-Abril81168913141516[[#This Row],[% Durab.]],"N.A")</f>
        <v>8</v>
      </c>
      <c r="P307" s="42" t="s">
        <v>130</v>
      </c>
      <c r="Q307" s="42" t="s">
        <v>130</v>
      </c>
      <c r="R307" s="42" t="s">
        <v>130</v>
      </c>
      <c r="S307" s="42" t="s">
        <v>130</v>
      </c>
      <c r="T307" s="42" t="s">
        <v>130</v>
      </c>
      <c r="U307" s="42" t="str">
        <f>IFERROR(100-Abril81168913141516[[#This Row],[10,00]]-Abril81168913141516[[#This Row],[12,00]]-Abril81168913141516[[#This Row],[14,00]]-Abril81168913141516[[#This Row],[16,00]],"N.A.")</f>
        <v>N.A.</v>
      </c>
      <c r="V307" s="42" t="s">
        <v>172</v>
      </c>
      <c r="W307" s="42" t="s">
        <v>118</v>
      </c>
      <c r="X307" s="42"/>
      <c r="Y307" s="42"/>
    </row>
    <row r="308" spans="1:25" ht="15" customHeight="1">
      <c r="A308" s="42">
        <v>321</v>
      </c>
      <c r="B308" s="43">
        <v>45607</v>
      </c>
      <c r="C308" s="44">
        <v>0.63888888888888884</v>
      </c>
      <c r="D308" s="42" t="s">
        <v>139</v>
      </c>
      <c r="E308" s="42" t="s">
        <v>79</v>
      </c>
      <c r="F308" s="42">
        <v>200541</v>
      </c>
      <c r="G308" s="45" t="str">
        <f>+VLOOKUP(Abril81168913141516[[#This Row],[Código]],Tabla1[#All],2,FALSE)</f>
        <v>C. LEVANTE VR P.</v>
      </c>
      <c r="H308" s="42">
        <v>19653</v>
      </c>
      <c r="I308" s="42">
        <v>68</v>
      </c>
      <c r="J308" s="42">
        <v>15</v>
      </c>
      <c r="K308" s="9" t="s">
        <v>120</v>
      </c>
      <c r="L308" s="42" t="s">
        <v>120</v>
      </c>
      <c r="M308" s="9" t="s">
        <v>120</v>
      </c>
      <c r="N308" s="42" t="s">
        <v>120</v>
      </c>
      <c r="O308" s="42" t="s">
        <v>120</v>
      </c>
      <c r="P308" s="42" t="s">
        <v>159</v>
      </c>
      <c r="Q308" s="42">
        <v>0.44</v>
      </c>
      <c r="R308" s="42">
        <v>0.56000000000000005</v>
      </c>
      <c r="S308" s="42">
        <v>3.52</v>
      </c>
      <c r="T308" s="42">
        <v>3.88</v>
      </c>
      <c r="U308" s="42">
        <f>IFERROR(100-Abril81168913141516[[#This Row],[10,00]]-Abril81168913141516[[#This Row],[12,00]]-Abril81168913141516[[#This Row],[14,00]]-Abril81168913141516[[#This Row],[16,00]],"N.A.")</f>
        <v>91.600000000000009</v>
      </c>
      <c r="V308" s="42" t="s">
        <v>137</v>
      </c>
      <c r="W308" s="42" t="s">
        <v>118</v>
      </c>
      <c r="X308" s="42"/>
      <c r="Y308" s="42"/>
    </row>
    <row r="309" spans="1:25" ht="15" customHeight="1">
      <c r="A309" s="42">
        <v>322</v>
      </c>
      <c r="B309" s="43">
        <v>45607</v>
      </c>
      <c r="C309" s="44">
        <v>0.65972222222222221</v>
      </c>
      <c r="D309" s="42" t="s">
        <v>81</v>
      </c>
      <c r="E309" s="42" t="s">
        <v>77</v>
      </c>
      <c r="F309" s="42">
        <v>200544</v>
      </c>
      <c r="G309" s="45" t="str">
        <f>+VLOOKUP(Abril81168913141516[[#This Row],[Código]],Tabla1[#All],2,FALSE)</f>
        <v>FINALIZADOR VR.</v>
      </c>
      <c r="H309" s="42">
        <v>19645</v>
      </c>
      <c r="I309" s="42">
        <v>14</v>
      </c>
      <c r="J309" s="42">
        <v>14</v>
      </c>
      <c r="K309" s="9">
        <v>500</v>
      </c>
      <c r="L309" s="42">
        <v>455</v>
      </c>
      <c r="M309" s="22">
        <f>IFERROR((Abril81168913141516[[#This Row],[m2]]*100)/Abril81168913141516[[#This Row],[m1]],"N.A")</f>
        <v>91</v>
      </c>
      <c r="N309" s="42">
        <v>2.8</v>
      </c>
      <c r="O309" s="42">
        <f>IFERROR(100-Abril81168913141516[[#This Row],[% Durab.]],"N.A")</f>
        <v>9</v>
      </c>
      <c r="P309" s="42" t="s">
        <v>130</v>
      </c>
      <c r="Q309" s="42" t="s">
        <v>130</v>
      </c>
      <c r="R309" s="42" t="s">
        <v>130</v>
      </c>
      <c r="S309" s="42" t="s">
        <v>130</v>
      </c>
      <c r="T309" s="42" t="s">
        <v>130</v>
      </c>
      <c r="U309" s="42" t="str">
        <f>IFERROR(100-Abril81168913141516[[#This Row],[10,00]]-Abril81168913141516[[#This Row],[12,00]]-Abril81168913141516[[#This Row],[14,00]]-Abril81168913141516[[#This Row],[16,00]],"N.A.")</f>
        <v>N.A.</v>
      </c>
      <c r="V309" s="42" t="s">
        <v>172</v>
      </c>
      <c r="W309" s="42" t="s">
        <v>118</v>
      </c>
      <c r="X309" s="42"/>
      <c r="Y309" s="42"/>
    </row>
    <row r="310" spans="1:25" ht="15" customHeight="1">
      <c r="A310" s="42">
        <v>323</v>
      </c>
      <c r="B310" s="43">
        <v>45607</v>
      </c>
      <c r="C310" s="44">
        <v>0.65972222222222221</v>
      </c>
      <c r="D310" s="42" t="s">
        <v>81</v>
      </c>
      <c r="E310" s="42" t="s">
        <v>78</v>
      </c>
      <c r="F310" s="42">
        <v>200544</v>
      </c>
      <c r="G310" s="45" t="str">
        <f>+VLOOKUP(Abril81168913141516[[#This Row],[Código]],Tabla1[#All],2,FALSE)</f>
        <v>FINALIZADOR VR.</v>
      </c>
      <c r="H310" s="42">
        <v>19645</v>
      </c>
      <c r="I310" s="42">
        <v>14</v>
      </c>
      <c r="J310" s="42">
        <v>14</v>
      </c>
      <c r="K310" s="9">
        <v>500</v>
      </c>
      <c r="L310" s="42">
        <v>462</v>
      </c>
      <c r="M310" s="22">
        <f>IFERROR((Abril81168913141516[[#This Row],[m2]]*100)/Abril81168913141516[[#This Row],[m1]],"N.A")</f>
        <v>92.4</v>
      </c>
      <c r="N310" s="42">
        <v>3</v>
      </c>
      <c r="O310" s="42">
        <f>IFERROR(100-Abril81168913141516[[#This Row],[% Durab.]],"N.A")</f>
        <v>7.5999999999999943</v>
      </c>
      <c r="P310" s="42" t="s">
        <v>130</v>
      </c>
      <c r="Q310" s="42" t="s">
        <v>130</v>
      </c>
      <c r="R310" s="42" t="s">
        <v>130</v>
      </c>
      <c r="S310" s="42" t="s">
        <v>130</v>
      </c>
      <c r="T310" s="42" t="s">
        <v>130</v>
      </c>
      <c r="U310" s="42" t="str">
        <f>IFERROR(100-Abril81168913141516[[#This Row],[10,00]]-Abril81168913141516[[#This Row],[12,00]]-Abril81168913141516[[#This Row],[14,00]]-Abril81168913141516[[#This Row],[16,00]],"N.A.")</f>
        <v>N.A.</v>
      </c>
      <c r="V310" s="42" t="s">
        <v>172</v>
      </c>
      <c r="W310" s="42" t="s">
        <v>118</v>
      </c>
      <c r="X310" s="42"/>
      <c r="Y310" s="42"/>
    </row>
    <row r="311" spans="1:25" ht="15" customHeight="1">
      <c r="A311" s="42">
        <v>324</v>
      </c>
      <c r="B311" s="43">
        <v>45607</v>
      </c>
      <c r="C311" s="44">
        <v>0.6875</v>
      </c>
      <c r="D311" s="42" t="s">
        <v>139</v>
      </c>
      <c r="E311" s="42" t="s">
        <v>79</v>
      </c>
      <c r="F311" s="42">
        <v>200541</v>
      </c>
      <c r="G311" s="45" t="str">
        <f>+VLOOKUP(Abril81168913141516[[#This Row],[Código]],Tabla1[#All],2,FALSE)</f>
        <v>C. LEVANTE VR P.</v>
      </c>
      <c r="H311" s="42">
        <v>19653</v>
      </c>
      <c r="I311" s="42">
        <v>68</v>
      </c>
      <c r="J311" s="42">
        <v>34</v>
      </c>
      <c r="K311" s="9" t="s">
        <v>120</v>
      </c>
      <c r="L311" s="42" t="s">
        <v>120</v>
      </c>
      <c r="M311" s="9" t="s">
        <v>120</v>
      </c>
      <c r="N311" s="42" t="s">
        <v>120</v>
      </c>
      <c r="O311" s="42" t="s">
        <v>120</v>
      </c>
      <c r="P311" s="42" t="s">
        <v>163</v>
      </c>
      <c r="Q311" s="42">
        <v>0.16</v>
      </c>
      <c r="R311" s="42">
        <v>0.52</v>
      </c>
      <c r="S311" s="42">
        <v>3.44</v>
      </c>
      <c r="T311" s="42">
        <v>3.56</v>
      </c>
      <c r="U311" s="42">
        <f>IFERROR(100-Abril81168913141516[[#This Row],[10,00]]-Abril81168913141516[[#This Row],[12,00]]-Abril81168913141516[[#This Row],[14,00]]-Abril81168913141516[[#This Row],[16,00]],"N.A.")</f>
        <v>92.320000000000007</v>
      </c>
      <c r="V311" s="42" t="s">
        <v>104</v>
      </c>
      <c r="W311" s="42" t="s">
        <v>128</v>
      </c>
      <c r="X311" s="42"/>
      <c r="Y311" s="42"/>
    </row>
    <row r="312" spans="1:25" ht="15" customHeight="1">
      <c r="A312" s="42">
        <v>325</v>
      </c>
      <c r="B312" s="43">
        <v>45607</v>
      </c>
      <c r="C312" s="44">
        <v>0.72916666666666663</v>
      </c>
      <c r="D312" s="42" t="s">
        <v>139</v>
      </c>
      <c r="E312" s="42" t="s">
        <v>79</v>
      </c>
      <c r="F312" s="42">
        <v>200541</v>
      </c>
      <c r="G312" s="45" t="str">
        <f>+VLOOKUP(Abril81168913141516[[#This Row],[Código]],Tabla1[#All],2,FALSE)</f>
        <v>C. LEVANTE VR P.</v>
      </c>
      <c r="H312" s="42">
        <v>19653</v>
      </c>
      <c r="I312" s="42">
        <v>68</v>
      </c>
      <c r="J312" s="42">
        <v>48</v>
      </c>
      <c r="K312" s="9" t="s">
        <v>120</v>
      </c>
      <c r="L312" s="42" t="s">
        <v>120</v>
      </c>
      <c r="M312" s="9" t="s">
        <v>120</v>
      </c>
      <c r="N312" s="42" t="s">
        <v>120</v>
      </c>
      <c r="O312" s="42" t="s">
        <v>120</v>
      </c>
      <c r="P312" s="42" t="s">
        <v>163</v>
      </c>
      <c r="Q312" s="42">
        <v>0.2</v>
      </c>
      <c r="R312" s="42">
        <v>0.52</v>
      </c>
      <c r="S312" s="42">
        <v>3.28</v>
      </c>
      <c r="T312" s="42">
        <v>4.32</v>
      </c>
      <c r="U312" s="42">
        <f>IFERROR(100-Abril81168913141516[[#This Row],[10,00]]-Abril81168913141516[[#This Row],[12,00]]-Abril81168913141516[[#This Row],[14,00]]-Abril81168913141516[[#This Row],[16,00]],"N.A.")</f>
        <v>91.68</v>
      </c>
      <c r="V312" s="42" t="s">
        <v>104</v>
      </c>
      <c r="W312" s="42" t="s">
        <v>128</v>
      </c>
      <c r="X312" s="42"/>
      <c r="Y312" s="42"/>
    </row>
    <row r="313" spans="1:25" ht="15" customHeight="1">
      <c r="A313" s="42">
        <v>326</v>
      </c>
      <c r="B313" s="43">
        <v>45607</v>
      </c>
      <c r="C313" s="44">
        <v>0.73263888888888884</v>
      </c>
      <c r="D313" s="42" t="s">
        <v>81</v>
      </c>
      <c r="E313" s="42" t="s">
        <v>77</v>
      </c>
      <c r="F313" s="42">
        <v>200541</v>
      </c>
      <c r="G313" s="45" t="str">
        <f>+VLOOKUP(Abril81168913141516[[#This Row],[Código]],Tabla1[#All],2,FALSE)</f>
        <v>C. LEVANTE VR P.</v>
      </c>
      <c r="H313" s="42">
        <v>19653</v>
      </c>
      <c r="I313" s="42">
        <v>68</v>
      </c>
      <c r="J313" s="42">
        <v>12</v>
      </c>
      <c r="K313" s="9">
        <v>500</v>
      </c>
      <c r="L313" s="42">
        <v>450</v>
      </c>
      <c r="M313" s="22">
        <f>IFERROR((Abril81168913141516[[#This Row],[m2]]*100)/Abril81168913141516[[#This Row],[m1]],"N.A")</f>
        <v>90</v>
      </c>
      <c r="N313" s="42">
        <v>3.5</v>
      </c>
      <c r="O313" s="42">
        <f>IFERROR(100-Abril81168913141516[[#This Row],[% Durab.]],"N.A")</f>
        <v>10</v>
      </c>
      <c r="P313" s="42" t="s">
        <v>130</v>
      </c>
      <c r="Q313" s="42" t="s">
        <v>130</v>
      </c>
      <c r="R313" s="42" t="s">
        <v>130</v>
      </c>
      <c r="S313" s="42" t="s">
        <v>130</v>
      </c>
      <c r="T313" s="42" t="s">
        <v>130</v>
      </c>
      <c r="U313" s="42" t="str">
        <f>IFERROR(100-Abril81168913141516[[#This Row],[10,00]]-Abril81168913141516[[#This Row],[12,00]]-Abril81168913141516[[#This Row],[14,00]]-Abril81168913141516[[#This Row],[16,00]],"N.A.")</f>
        <v>N.A.</v>
      </c>
      <c r="V313" s="42" t="s">
        <v>165</v>
      </c>
      <c r="W313" s="42" t="s">
        <v>128</v>
      </c>
      <c r="X313" s="42"/>
      <c r="Y313" s="42"/>
    </row>
    <row r="314" spans="1:25" ht="15" customHeight="1">
      <c r="A314" s="42">
        <v>327</v>
      </c>
      <c r="B314" s="43">
        <v>45607</v>
      </c>
      <c r="C314" s="44">
        <v>0.73263888888888884</v>
      </c>
      <c r="D314" s="42" t="s">
        <v>81</v>
      </c>
      <c r="E314" s="42" t="s">
        <v>78</v>
      </c>
      <c r="F314" s="42">
        <v>200541</v>
      </c>
      <c r="G314" s="45" t="str">
        <f>+VLOOKUP(Abril81168913141516[[#This Row],[Código]],Tabla1[#All],2,FALSE)</f>
        <v>C. LEVANTE VR P.</v>
      </c>
      <c r="H314" s="42">
        <v>19653</v>
      </c>
      <c r="I314" s="42">
        <v>68</v>
      </c>
      <c r="J314" s="42">
        <v>12</v>
      </c>
      <c r="K314" s="9">
        <v>500</v>
      </c>
      <c r="L314" s="42">
        <v>464</v>
      </c>
      <c r="M314" s="22">
        <f>IFERROR((Abril81168913141516[[#This Row],[m2]]*100)/Abril81168913141516[[#This Row],[m1]],"N.A")</f>
        <v>92.8</v>
      </c>
      <c r="N314" s="42">
        <v>3</v>
      </c>
      <c r="O314" s="42">
        <f>IFERROR(100-Abril81168913141516[[#This Row],[% Durab.]],"N.A")</f>
        <v>7.2000000000000028</v>
      </c>
      <c r="P314" s="42" t="s">
        <v>130</v>
      </c>
      <c r="Q314" s="42" t="s">
        <v>130</v>
      </c>
      <c r="R314" s="42" t="s">
        <v>130</v>
      </c>
      <c r="S314" s="42" t="s">
        <v>130</v>
      </c>
      <c r="T314" s="42" t="s">
        <v>130</v>
      </c>
      <c r="U314" s="42" t="str">
        <f>IFERROR(100-Abril81168913141516[[#This Row],[10,00]]-Abril81168913141516[[#This Row],[12,00]]-Abril81168913141516[[#This Row],[14,00]]-Abril81168913141516[[#This Row],[16,00]],"N.A.")</f>
        <v>N.A.</v>
      </c>
      <c r="V314" s="42" t="s">
        <v>165</v>
      </c>
      <c r="W314" s="42" t="s">
        <v>128</v>
      </c>
      <c r="X314" s="42"/>
      <c r="Y314" s="42"/>
    </row>
    <row r="315" spans="1:25" ht="15" customHeight="1">
      <c r="A315" s="42">
        <v>328</v>
      </c>
      <c r="B315" s="43">
        <v>45607</v>
      </c>
      <c r="C315" s="44">
        <v>0.77777777777777779</v>
      </c>
      <c r="D315" s="42" t="s">
        <v>73</v>
      </c>
      <c r="E315" s="42" t="s">
        <v>79</v>
      </c>
      <c r="F315" s="42">
        <v>200541</v>
      </c>
      <c r="G315" s="45" t="str">
        <f>+VLOOKUP(Abril81168913141516[[#This Row],[Código]],Tabla1[#All],2,FALSE)</f>
        <v>C. LEVANTE VR P.</v>
      </c>
      <c r="H315" s="42">
        <v>19653</v>
      </c>
      <c r="I315" s="42">
        <v>68</v>
      </c>
      <c r="J315" s="42">
        <v>64</v>
      </c>
      <c r="K315" s="9" t="s">
        <v>120</v>
      </c>
      <c r="L315" s="42" t="s">
        <v>120</v>
      </c>
      <c r="M315" s="9" t="s">
        <v>120</v>
      </c>
      <c r="N315" s="42" t="s">
        <v>120</v>
      </c>
      <c r="O315" s="42" t="s">
        <v>120</v>
      </c>
      <c r="P315" s="42" t="s">
        <v>163</v>
      </c>
      <c r="Q315" s="42">
        <v>0.36</v>
      </c>
      <c r="R315" s="42">
        <v>0.64</v>
      </c>
      <c r="S315" s="42">
        <v>4</v>
      </c>
      <c r="T315" s="42">
        <v>4.04</v>
      </c>
      <c r="U315" s="42">
        <f>IFERROR(100-Abril81168913141516[[#This Row],[10,00]]-Abril81168913141516[[#This Row],[12,00]]-Abril81168913141516[[#This Row],[14,00]]-Abril81168913141516[[#This Row],[16,00]],"N.A.")</f>
        <v>90.96</v>
      </c>
      <c r="V315" s="42" t="s">
        <v>104</v>
      </c>
      <c r="W315" s="42" t="s">
        <v>128</v>
      </c>
      <c r="X315" s="42"/>
      <c r="Y315" s="42"/>
    </row>
    <row r="316" spans="1:25" ht="15" customHeight="1">
      <c r="A316" s="42">
        <v>329</v>
      </c>
      <c r="B316" s="43">
        <v>45607</v>
      </c>
      <c r="C316" s="44">
        <v>0.85763888888888884</v>
      </c>
      <c r="D316" s="42" t="s">
        <v>81</v>
      </c>
      <c r="E316" s="42" t="s">
        <v>77</v>
      </c>
      <c r="F316" s="42">
        <v>200541</v>
      </c>
      <c r="G316" s="45" t="str">
        <f>+VLOOKUP(Abril81168913141516[[#This Row],[Código]],Tabla1[#All],2,FALSE)</f>
        <v>C. LEVANTE VR P.</v>
      </c>
      <c r="H316" s="42">
        <v>19653</v>
      </c>
      <c r="I316" s="42">
        <v>68</v>
      </c>
      <c r="J316" s="42">
        <v>45</v>
      </c>
      <c r="K316" s="9">
        <v>500</v>
      </c>
      <c r="L316" s="42">
        <v>450</v>
      </c>
      <c r="M316" s="22">
        <f>IFERROR((Abril81168913141516[[#This Row],[m2]]*100)/Abril81168913141516[[#This Row],[m1]],"N.A")</f>
        <v>90</v>
      </c>
      <c r="N316" s="42">
        <v>3</v>
      </c>
      <c r="O316" s="42">
        <f>IFERROR(100-Abril81168913141516[[#This Row],[% Durab.]],"N.A")</f>
        <v>10</v>
      </c>
      <c r="P316" s="42" t="s">
        <v>130</v>
      </c>
      <c r="Q316" s="42" t="s">
        <v>130</v>
      </c>
      <c r="R316" s="42" t="s">
        <v>130</v>
      </c>
      <c r="S316" s="42" t="s">
        <v>130</v>
      </c>
      <c r="T316" s="42" t="s">
        <v>130</v>
      </c>
      <c r="U316" s="42" t="str">
        <f>IFERROR(100-Abril81168913141516[[#This Row],[10,00]]-Abril81168913141516[[#This Row],[12,00]]-Abril81168913141516[[#This Row],[14,00]]-Abril81168913141516[[#This Row],[16,00]],"N.A.")</f>
        <v>N.A.</v>
      </c>
      <c r="V316" s="42" t="s">
        <v>165</v>
      </c>
      <c r="W316" s="42" t="s">
        <v>128</v>
      </c>
      <c r="X316" s="42" t="s">
        <v>173</v>
      </c>
      <c r="Y316" s="42"/>
    </row>
    <row r="317" spans="1:25" ht="15" customHeight="1">
      <c r="A317" s="42">
        <v>330</v>
      </c>
      <c r="B317" s="43">
        <v>45607</v>
      </c>
      <c r="C317" s="44">
        <v>0.85763888888888884</v>
      </c>
      <c r="D317" s="42" t="s">
        <v>81</v>
      </c>
      <c r="E317" s="42" t="s">
        <v>78</v>
      </c>
      <c r="F317" s="42">
        <v>200541</v>
      </c>
      <c r="G317" s="45" t="str">
        <f>+VLOOKUP(Abril81168913141516[[#This Row],[Código]],Tabla1[#All],2,FALSE)</f>
        <v>C. LEVANTE VR P.</v>
      </c>
      <c r="H317" s="42">
        <v>19653</v>
      </c>
      <c r="I317" s="42">
        <v>68</v>
      </c>
      <c r="J317" s="42">
        <v>45</v>
      </c>
      <c r="K317" s="9">
        <v>500</v>
      </c>
      <c r="L317" s="42">
        <v>450</v>
      </c>
      <c r="M317" s="22">
        <f>IFERROR((Abril81168913141516[[#This Row],[m2]]*100)/Abril81168913141516[[#This Row],[m1]],"N.A")</f>
        <v>90</v>
      </c>
      <c r="N317" s="42">
        <v>3</v>
      </c>
      <c r="O317" s="42">
        <f>IFERROR(100-Abril81168913141516[[#This Row],[% Durab.]],"N.A")</f>
        <v>10</v>
      </c>
      <c r="P317" s="42" t="s">
        <v>130</v>
      </c>
      <c r="Q317" s="42" t="s">
        <v>130</v>
      </c>
      <c r="R317" s="42" t="s">
        <v>130</v>
      </c>
      <c r="S317" s="42" t="s">
        <v>130</v>
      </c>
      <c r="T317" s="42" t="s">
        <v>130</v>
      </c>
      <c r="U317" s="42" t="str">
        <f>IFERROR(100-Abril81168913141516[[#This Row],[10,00]]-Abril81168913141516[[#This Row],[12,00]]-Abril81168913141516[[#This Row],[14,00]]-Abril81168913141516[[#This Row],[16,00]],"N.A.")</f>
        <v>N.A.</v>
      </c>
      <c r="V317" s="42" t="s">
        <v>165</v>
      </c>
      <c r="W317" s="42" t="s">
        <v>128</v>
      </c>
      <c r="X317" s="42" t="s">
        <v>173</v>
      </c>
      <c r="Y317" s="42"/>
    </row>
    <row r="318" spans="1:25" ht="15" customHeight="1">
      <c r="A318" s="42">
        <v>331</v>
      </c>
      <c r="B318" s="43">
        <v>45607</v>
      </c>
      <c r="C318" s="44">
        <v>0.88194444444444442</v>
      </c>
      <c r="D318" s="42" t="s">
        <v>73</v>
      </c>
      <c r="E318" s="42" t="s">
        <v>79</v>
      </c>
      <c r="F318" s="42">
        <v>200101</v>
      </c>
      <c r="G318" s="45" t="str">
        <f>+VLOOKUP(Abril81168913141516[[#This Row],[Código]],Tabla1[#All],2,FALSE)</f>
        <v xml:space="preserve">C. GESTACION ESP 2 </v>
      </c>
      <c r="H318" s="42">
        <v>19650</v>
      </c>
      <c r="I318" s="42">
        <v>15</v>
      </c>
      <c r="J318" s="42">
        <v>4</v>
      </c>
      <c r="K318" s="9" t="s">
        <v>120</v>
      </c>
      <c r="L318" s="42" t="s">
        <v>120</v>
      </c>
      <c r="M318" s="9" t="s">
        <v>120</v>
      </c>
      <c r="N318" s="42" t="s">
        <v>120</v>
      </c>
      <c r="O318" s="42" t="s">
        <v>120</v>
      </c>
      <c r="P318" s="42" t="s">
        <v>163</v>
      </c>
      <c r="Q318" s="42">
        <v>0.16</v>
      </c>
      <c r="R318" s="42">
        <v>0.36</v>
      </c>
      <c r="S318" s="42">
        <v>2.72</v>
      </c>
      <c r="T318" s="42">
        <v>2.92</v>
      </c>
      <c r="U318" s="42">
        <f>IFERROR(100-Abril81168913141516[[#This Row],[10,00]]-Abril81168913141516[[#This Row],[12,00]]-Abril81168913141516[[#This Row],[14,00]]-Abril81168913141516[[#This Row],[16,00]],"N.A.")</f>
        <v>93.84</v>
      </c>
      <c r="V318" s="42" t="s">
        <v>104</v>
      </c>
      <c r="W318" s="42" t="s">
        <v>128</v>
      </c>
      <c r="X318" s="42"/>
      <c r="Y318" s="42"/>
    </row>
    <row r="319" spans="1:25" ht="15" customHeight="1">
      <c r="A319" s="42">
        <v>332</v>
      </c>
      <c r="B319" s="43">
        <v>45607</v>
      </c>
      <c r="C319" s="44">
        <v>0.92361111111111116</v>
      </c>
      <c r="D319" s="42" t="s">
        <v>73</v>
      </c>
      <c r="E319" s="42" t="s">
        <v>79</v>
      </c>
      <c r="F319" s="42">
        <v>200100</v>
      </c>
      <c r="G319" s="45" t="str">
        <f>+VLOOKUP(Abril81168913141516[[#This Row],[Código]],Tabla1[#All],2,FALSE)</f>
        <v>C. GESTACION ESP P.</v>
      </c>
      <c r="H319" s="42">
        <v>19649</v>
      </c>
      <c r="I319" s="42">
        <v>78</v>
      </c>
      <c r="J319" s="42">
        <v>13</v>
      </c>
      <c r="K319" s="9" t="s">
        <v>120</v>
      </c>
      <c r="L319" s="42" t="s">
        <v>120</v>
      </c>
      <c r="M319" s="9" t="s">
        <v>120</v>
      </c>
      <c r="N319" s="42" t="s">
        <v>120</v>
      </c>
      <c r="O319" s="42" t="s">
        <v>120</v>
      </c>
      <c r="P319" s="42" t="s">
        <v>163</v>
      </c>
      <c r="Q319" s="42">
        <v>0.16</v>
      </c>
      <c r="R319" s="42">
        <v>0.36</v>
      </c>
      <c r="S319" s="42">
        <v>3.2</v>
      </c>
      <c r="T319" s="42">
        <v>3.24</v>
      </c>
      <c r="U319" s="42">
        <f>IFERROR(100-Abril81168913141516[[#This Row],[10,00]]-Abril81168913141516[[#This Row],[12,00]]-Abril81168913141516[[#This Row],[14,00]]-Abril81168913141516[[#This Row],[16,00]],"N.A.")</f>
        <v>93.04</v>
      </c>
      <c r="V319" s="42" t="s">
        <v>104</v>
      </c>
      <c r="W319" s="42" t="s">
        <v>128</v>
      </c>
      <c r="X319" s="42"/>
      <c r="Y319" s="42"/>
    </row>
    <row r="320" spans="1:25" ht="15" customHeight="1">
      <c r="A320" s="42">
        <v>333</v>
      </c>
      <c r="B320" s="43">
        <v>45607</v>
      </c>
      <c r="C320" s="44">
        <v>0.94444444444444442</v>
      </c>
      <c r="D320" s="42" t="s">
        <v>73</v>
      </c>
      <c r="E320" s="42" t="s">
        <v>79</v>
      </c>
      <c r="F320" s="42">
        <v>200097</v>
      </c>
      <c r="G320" s="45" t="str">
        <f>+VLOOKUP(Abril81168913141516[[#This Row],[Código]],Tabla1[#All],2,FALSE)</f>
        <v>C.REEMPLAZOS P. SI-B</v>
      </c>
      <c r="H320" s="42">
        <v>19651</v>
      </c>
      <c r="I320" s="42">
        <v>4</v>
      </c>
      <c r="J320" s="42">
        <v>3</v>
      </c>
      <c r="K320" s="9" t="s">
        <v>120</v>
      </c>
      <c r="L320" s="42" t="s">
        <v>120</v>
      </c>
      <c r="M320" s="9" t="s">
        <v>120</v>
      </c>
      <c r="N320" s="42" t="s">
        <v>120</v>
      </c>
      <c r="O320" s="42" t="s">
        <v>120</v>
      </c>
      <c r="P320" s="42" t="s">
        <v>163</v>
      </c>
      <c r="Q320" s="42">
        <v>0.24</v>
      </c>
      <c r="R320" s="42">
        <v>0.68</v>
      </c>
      <c r="S320" s="42">
        <v>3.68</v>
      </c>
      <c r="T320" s="42">
        <v>4.08</v>
      </c>
      <c r="U320" s="42">
        <f>IFERROR(100-Abril81168913141516[[#This Row],[10,00]]-Abril81168913141516[[#This Row],[12,00]]-Abril81168913141516[[#This Row],[14,00]]-Abril81168913141516[[#This Row],[16,00]],"N.A.")</f>
        <v>91.32</v>
      </c>
      <c r="V320" s="42" t="s">
        <v>104</v>
      </c>
      <c r="W320" s="42" t="s">
        <v>128</v>
      </c>
      <c r="X320" s="42"/>
      <c r="Y320" s="42"/>
    </row>
    <row r="321" spans="1:25" ht="15" customHeight="1">
      <c r="A321" s="42">
        <v>334</v>
      </c>
      <c r="B321" s="43">
        <v>45607</v>
      </c>
      <c r="C321" s="44">
        <v>0.94444444444444442</v>
      </c>
      <c r="D321" s="42" t="s">
        <v>81</v>
      </c>
      <c r="E321" s="42" t="s">
        <v>77</v>
      </c>
      <c r="F321" s="42">
        <v>200101</v>
      </c>
      <c r="G321" s="45" t="str">
        <f>+VLOOKUP(Abril81168913141516[[#This Row],[Código]],Tabla1[#All],2,FALSE)</f>
        <v xml:space="preserve">C. GESTACION ESP 2 </v>
      </c>
      <c r="H321" s="42">
        <v>19650</v>
      </c>
      <c r="I321" s="42">
        <v>15</v>
      </c>
      <c r="J321" s="42">
        <v>8</v>
      </c>
      <c r="K321" s="9">
        <v>500</v>
      </c>
      <c r="L321" s="42">
        <v>450</v>
      </c>
      <c r="M321" s="22">
        <f>IFERROR((Abril81168913141516[[#This Row],[m2]]*100)/Abril81168913141516[[#This Row],[m1]],"N.A")</f>
        <v>90</v>
      </c>
      <c r="N321" s="42">
        <v>3</v>
      </c>
      <c r="O321" s="42">
        <f>IFERROR(100-Abril81168913141516[[#This Row],[% Durab.]],"N.A")</f>
        <v>10</v>
      </c>
      <c r="P321" s="42" t="s">
        <v>130</v>
      </c>
      <c r="Q321" s="42" t="s">
        <v>130</v>
      </c>
      <c r="R321" s="42" t="s">
        <v>130</v>
      </c>
      <c r="S321" s="42" t="s">
        <v>130</v>
      </c>
      <c r="T321" s="42" t="s">
        <v>130</v>
      </c>
      <c r="U321" s="42" t="str">
        <f>IFERROR(100-Abril81168913141516[[#This Row],[10,00]]-Abril81168913141516[[#This Row],[12,00]]-Abril81168913141516[[#This Row],[14,00]]-Abril81168913141516[[#This Row],[16,00]],"N.A.")</f>
        <v>N.A.</v>
      </c>
      <c r="V321" s="42" t="s">
        <v>165</v>
      </c>
      <c r="W321" s="42" t="s">
        <v>128</v>
      </c>
      <c r="X321" s="42" t="s">
        <v>174</v>
      </c>
      <c r="Y321" s="42"/>
    </row>
    <row r="322" spans="1:25" ht="15" customHeight="1">
      <c r="A322" s="42">
        <v>335</v>
      </c>
      <c r="B322" s="43">
        <v>45607</v>
      </c>
      <c r="C322" s="44">
        <v>0.94444444444444442</v>
      </c>
      <c r="D322" s="42" t="s">
        <v>81</v>
      </c>
      <c r="E322" s="42" t="s">
        <v>78</v>
      </c>
      <c r="F322" s="42">
        <v>200541</v>
      </c>
      <c r="G322" s="45" t="str">
        <f>+VLOOKUP(Abril81168913141516[[#This Row],[Código]],Tabla1[#All],2,FALSE)</f>
        <v>C. LEVANTE VR P.</v>
      </c>
      <c r="H322" s="42">
        <v>19653</v>
      </c>
      <c r="I322" s="42">
        <v>68</v>
      </c>
      <c r="J322" s="42">
        <v>66</v>
      </c>
      <c r="K322" s="9">
        <v>500</v>
      </c>
      <c r="L322" s="42">
        <v>450</v>
      </c>
      <c r="M322" s="22">
        <f>IFERROR((Abril81168913141516[[#This Row],[m2]]*100)/Abril81168913141516[[#This Row],[m1]],"N.A")</f>
        <v>90</v>
      </c>
      <c r="N322" s="42">
        <v>3</v>
      </c>
      <c r="O322" s="42">
        <f>IFERROR(100-Abril81168913141516[[#This Row],[% Durab.]],"N.A")</f>
        <v>10</v>
      </c>
      <c r="P322" s="42" t="s">
        <v>130</v>
      </c>
      <c r="Q322" s="42" t="s">
        <v>130</v>
      </c>
      <c r="R322" s="42" t="s">
        <v>130</v>
      </c>
      <c r="S322" s="42" t="s">
        <v>130</v>
      </c>
      <c r="T322" s="42" t="s">
        <v>130</v>
      </c>
      <c r="U322" s="42" t="str">
        <f>IFERROR(100-Abril81168913141516[[#This Row],[10,00]]-Abril81168913141516[[#This Row],[12,00]]-Abril81168913141516[[#This Row],[14,00]]-Abril81168913141516[[#This Row],[16,00]],"N.A.")</f>
        <v>N.A.</v>
      </c>
      <c r="V322" s="42" t="s">
        <v>165</v>
      </c>
      <c r="W322" s="42" t="s">
        <v>128</v>
      </c>
      <c r="X322" s="42"/>
      <c r="Y322" s="42"/>
    </row>
    <row r="323" spans="1:25" ht="15" customHeight="1">
      <c r="A323" s="42">
        <v>336</v>
      </c>
      <c r="B323" s="43">
        <v>45607</v>
      </c>
      <c r="C323" s="44">
        <v>0.98611111111111116</v>
      </c>
      <c r="D323" s="42" t="s">
        <v>81</v>
      </c>
      <c r="E323" s="42" t="s">
        <v>77</v>
      </c>
      <c r="F323" s="42">
        <v>200101</v>
      </c>
      <c r="G323" s="45" t="str">
        <f>+VLOOKUP(Abril81168913141516[[#This Row],[Código]],Tabla1[#All],2,FALSE)</f>
        <v xml:space="preserve">C. GESTACION ESP 2 </v>
      </c>
      <c r="H323" s="42">
        <v>19650</v>
      </c>
      <c r="I323" s="42">
        <v>15</v>
      </c>
      <c r="J323" s="42">
        <v>14</v>
      </c>
      <c r="K323" s="9">
        <v>500</v>
      </c>
      <c r="L323" s="42">
        <v>457</v>
      </c>
      <c r="M323" s="22">
        <f>IFERROR((Abril81168913141516[[#This Row],[m2]]*100)/Abril81168913141516[[#This Row],[m1]],"N.A")</f>
        <v>91.4</v>
      </c>
      <c r="N323" s="42">
        <v>3.1</v>
      </c>
      <c r="O323" s="42">
        <f>IFERROR(100-Abril81168913141516[[#This Row],[% Durab.]],"N.A")</f>
        <v>8.5999999999999943</v>
      </c>
      <c r="P323" s="42" t="s">
        <v>130</v>
      </c>
      <c r="Q323" s="42" t="s">
        <v>130</v>
      </c>
      <c r="R323" s="42" t="s">
        <v>130</v>
      </c>
      <c r="S323" s="42" t="s">
        <v>130</v>
      </c>
      <c r="T323" s="42" t="s">
        <v>130</v>
      </c>
      <c r="U323" s="42" t="str">
        <f>IFERROR(100-Abril81168913141516[[#This Row],[10,00]]-Abril81168913141516[[#This Row],[12,00]]-Abril81168913141516[[#This Row],[14,00]]-Abril81168913141516[[#This Row],[16,00]],"N.A.")</f>
        <v>N.A.</v>
      </c>
      <c r="V323" s="42" t="s">
        <v>165</v>
      </c>
      <c r="W323" s="42" t="s">
        <v>128</v>
      </c>
      <c r="X323" s="42" t="s">
        <v>175</v>
      </c>
      <c r="Y323" s="42"/>
    </row>
    <row r="324" spans="1:25" ht="15" customHeight="1">
      <c r="A324" s="42">
        <v>337</v>
      </c>
      <c r="B324" s="43">
        <v>45607</v>
      </c>
      <c r="C324" s="44">
        <v>0.97638888888888886</v>
      </c>
      <c r="D324" s="42" t="s">
        <v>73</v>
      </c>
      <c r="E324" s="42" t="s">
        <v>79</v>
      </c>
      <c r="F324" s="42">
        <v>200097</v>
      </c>
      <c r="G324" s="45" t="str">
        <f>+VLOOKUP(Abril81168913141516[[#This Row],[Código]],Tabla1[#All],2,FALSE)</f>
        <v>C.REEMPLAZOS P. SI-B</v>
      </c>
      <c r="H324" s="42">
        <v>19651</v>
      </c>
      <c r="I324" s="42">
        <v>4</v>
      </c>
      <c r="J324" s="42">
        <v>3</v>
      </c>
      <c r="K324" s="9" t="s">
        <v>120</v>
      </c>
      <c r="L324" s="42" t="s">
        <v>120</v>
      </c>
      <c r="M324" s="9" t="s">
        <v>120</v>
      </c>
      <c r="N324" s="42" t="s">
        <v>120</v>
      </c>
      <c r="O324" s="42" t="s">
        <v>120</v>
      </c>
      <c r="P324" s="42" t="s">
        <v>159</v>
      </c>
      <c r="Q324" s="42">
        <v>0.24</v>
      </c>
      <c r="R324" s="42">
        <v>0.68</v>
      </c>
      <c r="S324" s="42">
        <v>3.68</v>
      </c>
      <c r="T324" s="42">
        <v>4.08</v>
      </c>
      <c r="U324" s="42">
        <f>IFERROR(100-Abril81168913141516[[#This Row],[10,00]]-Abril81168913141516[[#This Row],[12,00]]-Abril81168913141516[[#This Row],[14,00]]-Abril81168913141516[[#This Row],[16,00]],"N.A.")</f>
        <v>91.32</v>
      </c>
      <c r="V324" s="42" t="s">
        <v>104</v>
      </c>
      <c r="W324" s="42" t="s">
        <v>128</v>
      </c>
      <c r="X324" s="42"/>
      <c r="Y324" s="42"/>
    </row>
    <row r="325" spans="1:25" ht="15" customHeight="1">
      <c r="A325" s="42">
        <v>338</v>
      </c>
      <c r="B325" s="43">
        <v>45608</v>
      </c>
      <c r="C325" s="44">
        <v>5.2083333333333336E-2</v>
      </c>
      <c r="D325" s="42" t="s">
        <v>81</v>
      </c>
      <c r="E325" s="42" t="s">
        <v>77</v>
      </c>
      <c r="F325" s="42">
        <v>200097</v>
      </c>
      <c r="G325" s="45" t="str">
        <f>+VLOOKUP(Abril81168913141516[[#This Row],[Código]],Tabla1[#All],2,FALSE)</f>
        <v>C.REEMPLAZOS P. SI-B</v>
      </c>
      <c r="H325" s="42">
        <v>19651</v>
      </c>
      <c r="I325" s="42">
        <v>4</v>
      </c>
      <c r="J325" s="42">
        <v>4</v>
      </c>
      <c r="K325" s="9">
        <v>500</v>
      </c>
      <c r="L325" s="42">
        <v>456</v>
      </c>
      <c r="M325" s="22">
        <f>IFERROR((Abril81168913141516[[#This Row],[m2]]*100)/Abril81168913141516[[#This Row],[m1]],"N.A")</f>
        <v>91.2</v>
      </c>
      <c r="N325" s="42">
        <v>3</v>
      </c>
      <c r="O325" s="42">
        <f>IFERROR(100-Abril81168913141516[[#This Row],[% Durab.]],"N.A")</f>
        <v>8.7999999999999972</v>
      </c>
      <c r="P325" s="42" t="s">
        <v>130</v>
      </c>
      <c r="Q325" s="42" t="s">
        <v>130</v>
      </c>
      <c r="R325" s="42" t="s">
        <v>130</v>
      </c>
      <c r="S325" s="42" t="s">
        <v>130</v>
      </c>
      <c r="T325" s="42" t="s">
        <v>130</v>
      </c>
      <c r="U325" s="42" t="str">
        <f>IFERROR(100-Abril81168913141516[[#This Row],[10,00]]-Abril81168913141516[[#This Row],[12,00]]-Abril81168913141516[[#This Row],[14,00]]-Abril81168913141516[[#This Row],[16,00]],"N.A.")</f>
        <v>N.A.</v>
      </c>
      <c r="V325" s="42" t="s">
        <v>155</v>
      </c>
      <c r="W325" s="42" t="s">
        <v>133</v>
      </c>
      <c r="X325" s="42"/>
      <c r="Y325" s="42"/>
    </row>
    <row r="326" spans="1:25" ht="15" customHeight="1">
      <c r="A326" s="42">
        <v>339</v>
      </c>
      <c r="B326" s="43">
        <v>45608</v>
      </c>
      <c r="C326" s="44">
        <v>5.2083333333333336E-2</v>
      </c>
      <c r="D326" s="42" t="s">
        <v>81</v>
      </c>
      <c r="E326" s="42" t="s">
        <v>78</v>
      </c>
      <c r="F326" s="42">
        <v>200100</v>
      </c>
      <c r="G326" s="45" t="str">
        <f>+VLOOKUP(Abril81168913141516[[#This Row],[Código]],Tabla1[#All],2,FALSE)</f>
        <v>C. GESTACION ESP P.</v>
      </c>
      <c r="H326" s="42">
        <v>19649</v>
      </c>
      <c r="I326" s="42">
        <v>78</v>
      </c>
      <c r="J326" s="42">
        <v>18</v>
      </c>
      <c r="K326" s="9">
        <v>500</v>
      </c>
      <c r="L326" s="42">
        <v>458</v>
      </c>
      <c r="M326" s="22">
        <f>IFERROR((Abril81168913141516[[#This Row],[m2]]*100)/Abril81168913141516[[#This Row],[m1]],"N.A")</f>
        <v>91.6</v>
      </c>
      <c r="N326" s="42">
        <v>3</v>
      </c>
      <c r="O326" s="42">
        <f>IFERROR(100-Abril81168913141516[[#This Row],[% Durab.]],"N.A")</f>
        <v>8.4000000000000057</v>
      </c>
      <c r="P326" s="42" t="s">
        <v>130</v>
      </c>
      <c r="Q326" s="42" t="s">
        <v>130</v>
      </c>
      <c r="R326" s="42" t="s">
        <v>130</v>
      </c>
      <c r="S326" s="42" t="s">
        <v>130</v>
      </c>
      <c r="T326" s="42" t="s">
        <v>130</v>
      </c>
      <c r="U326" s="42" t="str">
        <f>IFERROR(100-Abril81168913141516[[#This Row],[10,00]]-Abril81168913141516[[#This Row],[12,00]]-Abril81168913141516[[#This Row],[14,00]]-Abril81168913141516[[#This Row],[16,00]],"N.A.")</f>
        <v>N.A.</v>
      </c>
      <c r="V326" s="42" t="s">
        <v>155</v>
      </c>
      <c r="W326" s="42" t="s">
        <v>133</v>
      </c>
      <c r="X326" s="42"/>
      <c r="Y326" s="42"/>
    </row>
    <row r="327" spans="1:25" ht="15" customHeight="1">
      <c r="A327" s="42">
        <v>340</v>
      </c>
      <c r="B327" s="43">
        <v>45608</v>
      </c>
      <c r="C327" s="44">
        <v>5.5555555555555552E-2</v>
      </c>
      <c r="D327" s="42" t="s">
        <v>73</v>
      </c>
      <c r="E327" s="42" t="s">
        <v>79</v>
      </c>
      <c r="F327" s="42">
        <v>200100</v>
      </c>
      <c r="G327" s="45" t="str">
        <f>+VLOOKUP(Abril81168913141516[[#This Row],[Código]],Tabla1[#All],2,FALSE)</f>
        <v>C. GESTACION ESP P.</v>
      </c>
      <c r="H327" s="42">
        <v>19649</v>
      </c>
      <c r="I327" s="42">
        <v>78</v>
      </c>
      <c r="J327" s="42">
        <v>32</v>
      </c>
      <c r="K327" s="9" t="s">
        <v>120</v>
      </c>
      <c r="L327" s="42" t="s">
        <v>120</v>
      </c>
      <c r="M327" s="9" t="s">
        <v>120</v>
      </c>
      <c r="N327" s="42" t="s">
        <v>120</v>
      </c>
      <c r="O327" s="42" t="s">
        <v>120</v>
      </c>
      <c r="P327" s="42" t="s">
        <v>159</v>
      </c>
      <c r="Q327" s="42">
        <v>0.2</v>
      </c>
      <c r="R327" s="42">
        <v>0.4</v>
      </c>
      <c r="S327" s="42">
        <v>3.04</v>
      </c>
      <c r="T327" s="42">
        <v>3.72</v>
      </c>
      <c r="U327" s="42">
        <f>IFERROR(100-Abril81168913141516[[#This Row],[10,00]]-Abril81168913141516[[#This Row],[12,00]]-Abril81168913141516[[#This Row],[14,00]]-Abril81168913141516[[#This Row],[16,00]],"N.A.")</f>
        <v>92.639999999999986</v>
      </c>
      <c r="V327" s="42" t="s">
        <v>132</v>
      </c>
      <c r="W327" s="42" t="s">
        <v>133</v>
      </c>
      <c r="X327" s="42"/>
      <c r="Y327" s="42"/>
    </row>
    <row r="328" spans="1:25" ht="15" customHeight="1">
      <c r="A328" s="42">
        <v>341</v>
      </c>
      <c r="B328" s="43">
        <v>45608</v>
      </c>
      <c r="C328" s="44">
        <v>9.7222222222222224E-2</v>
      </c>
      <c r="D328" s="42" t="s">
        <v>81</v>
      </c>
      <c r="E328" s="42" t="s">
        <v>77</v>
      </c>
      <c r="F328" s="42">
        <v>200109</v>
      </c>
      <c r="G328" s="45" t="str">
        <f>+VLOOKUP(Abril81168913141516[[#This Row],[Código]],Tabla1[#All],2,FALSE)</f>
        <v>C. LEVANTE P. CMC</v>
      </c>
      <c r="H328" s="42">
        <v>19652</v>
      </c>
      <c r="I328" s="42">
        <v>15</v>
      </c>
      <c r="J328" s="42">
        <v>4</v>
      </c>
      <c r="K328" s="9">
        <v>500</v>
      </c>
      <c r="L328" s="42">
        <v>455</v>
      </c>
      <c r="M328" s="22">
        <f>IFERROR((Abril81168913141516[[#This Row],[m2]]*100)/Abril81168913141516[[#This Row],[m1]],"N.A")</f>
        <v>91</v>
      </c>
      <c r="N328" s="42">
        <v>3</v>
      </c>
      <c r="O328" s="42">
        <f>IFERROR(100-Abril81168913141516[[#This Row],[% Durab.]],"N.A")</f>
        <v>9</v>
      </c>
      <c r="P328" s="42" t="s">
        <v>130</v>
      </c>
      <c r="Q328" s="42" t="s">
        <v>130</v>
      </c>
      <c r="R328" s="42" t="s">
        <v>130</v>
      </c>
      <c r="S328" s="42" t="s">
        <v>130</v>
      </c>
      <c r="T328" s="42" t="s">
        <v>130</v>
      </c>
      <c r="U328" s="42" t="str">
        <f>IFERROR(100-Abril81168913141516[[#This Row],[10,00]]-Abril81168913141516[[#This Row],[12,00]]-Abril81168913141516[[#This Row],[14,00]]-Abril81168913141516[[#This Row],[16,00]],"N.A.")</f>
        <v>N.A.</v>
      </c>
      <c r="V328" s="42" t="s">
        <v>155</v>
      </c>
      <c r="W328" s="42" t="s">
        <v>133</v>
      </c>
      <c r="X328" s="42"/>
      <c r="Y328" s="42"/>
    </row>
    <row r="329" spans="1:25" ht="15" customHeight="1">
      <c r="A329" s="42">
        <v>342</v>
      </c>
      <c r="B329" s="43">
        <v>45608</v>
      </c>
      <c r="C329" s="44">
        <v>9.7222222222222224E-2</v>
      </c>
      <c r="D329" s="42" t="s">
        <v>81</v>
      </c>
      <c r="E329" s="42" t="s">
        <v>78</v>
      </c>
      <c r="F329" s="42">
        <v>200100</v>
      </c>
      <c r="G329" s="45" t="str">
        <f>+VLOOKUP(Abril81168913141516[[#This Row],[Código]],Tabla1[#All],2,FALSE)</f>
        <v>C. GESTACION ESP P.</v>
      </c>
      <c r="H329" s="42">
        <v>19649</v>
      </c>
      <c r="I329" s="42">
        <v>78</v>
      </c>
      <c r="J329" s="42">
        <v>28</v>
      </c>
      <c r="K329" s="9">
        <v>500</v>
      </c>
      <c r="L329" s="42">
        <v>450</v>
      </c>
      <c r="M329" s="22">
        <f>IFERROR((Abril81168913141516[[#This Row],[m2]]*100)/Abril81168913141516[[#This Row],[m1]],"N.A")</f>
        <v>90</v>
      </c>
      <c r="N329" s="42">
        <v>3</v>
      </c>
      <c r="O329" s="42">
        <f>IFERROR(100-Abril81168913141516[[#This Row],[% Durab.]],"N.A")</f>
        <v>10</v>
      </c>
      <c r="P329" s="42" t="s">
        <v>130</v>
      </c>
      <c r="Q329" s="42" t="s">
        <v>130</v>
      </c>
      <c r="R329" s="42" t="s">
        <v>130</v>
      </c>
      <c r="S329" s="42" t="s">
        <v>130</v>
      </c>
      <c r="T329" s="42" t="s">
        <v>130</v>
      </c>
      <c r="U329" s="42" t="str">
        <f>IFERROR(100-Abril81168913141516[[#This Row],[10,00]]-Abril81168913141516[[#This Row],[12,00]]-Abril81168913141516[[#This Row],[14,00]]-Abril81168913141516[[#This Row],[16,00]],"N.A.")</f>
        <v>N.A.</v>
      </c>
      <c r="V329" s="42" t="s">
        <v>155</v>
      </c>
      <c r="W329" s="42" t="s">
        <v>133</v>
      </c>
      <c r="X329" s="42"/>
      <c r="Y329" s="42"/>
    </row>
    <row r="330" spans="1:25" ht="15" customHeight="1">
      <c r="A330" s="42">
        <v>343</v>
      </c>
      <c r="B330" s="43">
        <v>45608</v>
      </c>
      <c r="C330" s="44">
        <v>0.1076388888888889</v>
      </c>
      <c r="D330" s="42" t="s">
        <v>73</v>
      </c>
      <c r="E330" s="42" t="s">
        <v>79</v>
      </c>
      <c r="F330" s="42">
        <v>200109</v>
      </c>
      <c r="G330" s="45" t="str">
        <f>+VLOOKUP(Abril81168913141516[[#This Row],[Código]],Tabla1[#All],2,FALSE)</f>
        <v>C. LEVANTE P. CMC</v>
      </c>
      <c r="H330" s="42">
        <v>19652</v>
      </c>
      <c r="I330" s="42">
        <v>15</v>
      </c>
      <c r="J330" s="42">
        <v>15</v>
      </c>
      <c r="K330" s="9" t="s">
        <v>120</v>
      </c>
      <c r="L330" s="42" t="s">
        <v>120</v>
      </c>
      <c r="M330" s="9" t="s">
        <v>120</v>
      </c>
      <c r="N330" s="42" t="s">
        <v>120</v>
      </c>
      <c r="O330" s="42" t="s">
        <v>120</v>
      </c>
      <c r="P330" s="42" t="s">
        <v>159</v>
      </c>
      <c r="Q330" s="42">
        <v>0.2</v>
      </c>
      <c r="R330" s="42">
        <v>0.48</v>
      </c>
      <c r="S330" s="42">
        <v>3.28</v>
      </c>
      <c r="T330" s="42">
        <v>4.04</v>
      </c>
      <c r="U330" s="42">
        <f>IFERROR(100-Abril81168913141516[[#This Row],[10,00]]-Abril81168913141516[[#This Row],[12,00]]-Abril81168913141516[[#This Row],[14,00]]-Abril81168913141516[[#This Row],[16,00]],"N.A.")</f>
        <v>91.999999999999986</v>
      </c>
      <c r="V330" s="42" t="s">
        <v>132</v>
      </c>
      <c r="W330" s="42" t="s">
        <v>133</v>
      </c>
      <c r="X330" s="42"/>
      <c r="Y330" s="42"/>
    </row>
    <row r="331" spans="1:25" ht="15" customHeight="1">
      <c r="A331" s="42">
        <v>344</v>
      </c>
      <c r="B331" s="43">
        <v>45608</v>
      </c>
      <c r="C331" s="44">
        <v>0.15277777777777779</v>
      </c>
      <c r="D331" s="42" t="s">
        <v>81</v>
      </c>
      <c r="E331" s="42" t="s">
        <v>77</v>
      </c>
      <c r="F331" s="42">
        <v>200109</v>
      </c>
      <c r="G331" s="45" t="str">
        <f>+VLOOKUP(Abril81168913141516[[#This Row],[Código]],Tabla1[#All],2,FALSE)</f>
        <v>C. LEVANTE P. CMC</v>
      </c>
      <c r="H331" s="42">
        <v>19652</v>
      </c>
      <c r="I331" s="42">
        <v>15</v>
      </c>
      <c r="J331" s="42">
        <v>15</v>
      </c>
      <c r="K331" s="9">
        <v>500</v>
      </c>
      <c r="L331" s="42">
        <v>455</v>
      </c>
      <c r="M331" s="22">
        <f>IFERROR((Abril81168913141516[[#This Row],[m2]]*100)/Abril81168913141516[[#This Row],[m1]],"N.A")</f>
        <v>91</v>
      </c>
      <c r="N331" s="42">
        <v>3</v>
      </c>
      <c r="O331" s="42">
        <f>IFERROR(100-Abril81168913141516[[#This Row],[% Durab.]],"N.A")</f>
        <v>9</v>
      </c>
      <c r="P331" s="42" t="s">
        <v>130</v>
      </c>
      <c r="Q331" s="42" t="s">
        <v>130</v>
      </c>
      <c r="R331" s="42" t="s">
        <v>130</v>
      </c>
      <c r="S331" s="42" t="s">
        <v>130</v>
      </c>
      <c r="T331" s="42" t="s">
        <v>130</v>
      </c>
      <c r="U331" s="42" t="str">
        <f>IFERROR(100-Abril81168913141516[[#This Row],[10,00]]-Abril81168913141516[[#This Row],[12,00]]-Abril81168913141516[[#This Row],[14,00]]-Abril81168913141516[[#This Row],[16,00]],"N.A.")</f>
        <v>N.A.</v>
      </c>
      <c r="V331" s="42" t="s">
        <v>155</v>
      </c>
      <c r="W331" s="42" t="s">
        <v>133</v>
      </c>
      <c r="X331" s="42"/>
      <c r="Y331" s="42"/>
    </row>
    <row r="332" spans="1:25" ht="15" customHeight="1">
      <c r="A332" s="42">
        <v>345</v>
      </c>
      <c r="B332" s="43">
        <v>45608</v>
      </c>
      <c r="C332" s="44">
        <v>0.15277777777777779</v>
      </c>
      <c r="D332" s="42" t="s">
        <v>81</v>
      </c>
      <c r="E332" s="42" t="s">
        <v>78</v>
      </c>
      <c r="F332" s="42">
        <v>200100</v>
      </c>
      <c r="G332" s="45" t="str">
        <f>+VLOOKUP(Abril81168913141516[[#This Row],[Código]],Tabla1[#All],2,FALSE)</f>
        <v>C. GESTACION ESP P.</v>
      </c>
      <c r="H332" s="42">
        <v>19649</v>
      </c>
      <c r="I332" s="42">
        <v>78</v>
      </c>
      <c r="J332" s="42">
        <v>42</v>
      </c>
      <c r="K332" s="9">
        <v>500</v>
      </c>
      <c r="L332" s="42">
        <v>456</v>
      </c>
      <c r="M332" s="22">
        <f>IFERROR((Abril81168913141516[[#This Row],[m2]]*100)/Abril81168913141516[[#This Row],[m1]],"N.A")</f>
        <v>91.2</v>
      </c>
      <c r="N332" s="42">
        <v>3</v>
      </c>
      <c r="O332" s="42">
        <f>IFERROR(100-Abril81168913141516[[#This Row],[% Durab.]],"N.A")</f>
        <v>8.7999999999999972</v>
      </c>
      <c r="P332" s="42" t="s">
        <v>130</v>
      </c>
      <c r="Q332" s="42" t="s">
        <v>130</v>
      </c>
      <c r="R332" s="42" t="s">
        <v>130</v>
      </c>
      <c r="S332" s="42" t="s">
        <v>130</v>
      </c>
      <c r="T332" s="42" t="s">
        <v>130</v>
      </c>
      <c r="U332" s="42" t="str">
        <f>IFERROR(100-Abril81168913141516[[#This Row],[10,00]]-Abril81168913141516[[#This Row],[12,00]]-Abril81168913141516[[#This Row],[14,00]]-Abril81168913141516[[#This Row],[16,00]],"N.A.")</f>
        <v>N.A.</v>
      </c>
      <c r="V332" s="42" t="s">
        <v>155</v>
      </c>
      <c r="W332" s="42" t="s">
        <v>133</v>
      </c>
      <c r="X332" s="42"/>
      <c r="Y332" s="42"/>
    </row>
    <row r="333" spans="1:25" ht="15" customHeight="1">
      <c r="A333" s="42">
        <v>346</v>
      </c>
      <c r="B333" s="43">
        <v>45608</v>
      </c>
      <c r="C333" s="44">
        <v>0.19166666666666668</v>
      </c>
      <c r="D333" s="42" t="s">
        <v>73</v>
      </c>
      <c r="E333" s="42" t="s">
        <v>79</v>
      </c>
      <c r="F333" s="42">
        <v>200541</v>
      </c>
      <c r="G333" s="45" t="str">
        <f>+VLOOKUP(Abril81168913141516[[#This Row],[Código]],Tabla1[#All],2,FALSE)</f>
        <v>C. LEVANTE VR P.</v>
      </c>
      <c r="H333" s="42">
        <v>19658</v>
      </c>
      <c r="I333" s="42">
        <v>68</v>
      </c>
      <c r="J333" s="42">
        <v>16</v>
      </c>
      <c r="K333" s="9" t="s">
        <v>120</v>
      </c>
      <c r="L333" s="42" t="s">
        <v>120</v>
      </c>
      <c r="M333" s="9" t="s">
        <v>120</v>
      </c>
      <c r="N333" s="42" t="s">
        <v>120</v>
      </c>
      <c r="O333" s="42" t="s">
        <v>120</v>
      </c>
      <c r="P333" s="42" t="s">
        <v>159</v>
      </c>
      <c r="Q333" s="42">
        <v>1.04</v>
      </c>
      <c r="R333" s="42">
        <v>0.64</v>
      </c>
      <c r="S333" s="42">
        <v>3.72</v>
      </c>
      <c r="T333" s="42">
        <v>4.5199999999999996</v>
      </c>
      <c r="U333" s="42">
        <f>IFERROR(100-Abril81168913141516[[#This Row],[10,00]]-Abril81168913141516[[#This Row],[12,00]]-Abril81168913141516[[#This Row],[14,00]]-Abril81168913141516[[#This Row],[16,00]],"N.A.")</f>
        <v>90.08</v>
      </c>
      <c r="V333" s="42" t="s">
        <v>132</v>
      </c>
      <c r="W333" s="42" t="s">
        <v>133</v>
      </c>
      <c r="X333" s="42"/>
      <c r="Y333" s="42"/>
    </row>
    <row r="334" spans="1:25" ht="15" customHeight="1">
      <c r="A334" s="42">
        <v>347</v>
      </c>
      <c r="B334" s="43">
        <v>45608</v>
      </c>
      <c r="C334" s="44">
        <v>0.21527777777777779</v>
      </c>
      <c r="D334" s="42" t="s">
        <v>73</v>
      </c>
      <c r="E334" s="42" t="s">
        <v>79</v>
      </c>
      <c r="F334" s="42">
        <v>200100</v>
      </c>
      <c r="G334" s="45" t="str">
        <f>+VLOOKUP(Abril81168913141516[[#This Row],[Código]],Tabla1[#All],2,FALSE)</f>
        <v>C. GESTACION ESP P.</v>
      </c>
      <c r="H334" s="42">
        <v>19649</v>
      </c>
      <c r="I334" s="42">
        <v>78</v>
      </c>
      <c r="J334" s="42">
        <v>53</v>
      </c>
      <c r="K334" s="9" t="s">
        <v>120</v>
      </c>
      <c r="L334" s="42" t="s">
        <v>120</v>
      </c>
      <c r="M334" s="9" t="s">
        <v>120</v>
      </c>
      <c r="N334" s="42" t="s">
        <v>120</v>
      </c>
      <c r="O334" s="42" t="s">
        <v>120</v>
      </c>
      <c r="P334" s="42" t="s">
        <v>159</v>
      </c>
      <c r="Q334" s="42">
        <v>0.16</v>
      </c>
      <c r="R334" s="42">
        <v>0.32</v>
      </c>
      <c r="S334" s="42">
        <v>2.92</v>
      </c>
      <c r="T334" s="42">
        <v>3.4</v>
      </c>
      <c r="U334" s="42">
        <f>IFERROR(100-Abril81168913141516[[#This Row],[10,00]]-Abril81168913141516[[#This Row],[12,00]]-Abril81168913141516[[#This Row],[14,00]]-Abril81168913141516[[#This Row],[16,00]],"N.A.")</f>
        <v>93.2</v>
      </c>
      <c r="V334" s="42" t="s">
        <v>132</v>
      </c>
      <c r="W334" s="42" t="s">
        <v>133</v>
      </c>
      <c r="X334" s="42"/>
      <c r="Y334" s="42"/>
    </row>
    <row r="335" spans="1:25" ht="15" customHeight="1">
      <c r="A335" s="42">
        <v>348</v>
      </c>
      <c r="B335" s="43">
        <v>45608</v>
      </c>
      <c r="C335" s="44">
        <v>0.2326388888888889</v>
      </c>
      <c r="D335" s="42" t="s">
        <v>81</v>
      </c>
      <c r="E335" s="42" t="s">
        <v>77</v>
      </c>
      <c r="F335" s="42">
        <v>200541</v>
      </c>
      <c r="G335" s="45" t="str">
        <f>+VLOOKUP(Abril81168913141516[[#This Row],[Código]],Tabla1[#All],2,FALSE)</f>
        <v>C. LEVANTE VR P.</v>
      </c>
      <c r="H335" s="42">
        <v>19658</v>
      </c>
      <c r="I335" s="42">
        <v>68</v>
      </c>
      <c r="J335" s="42">
        <v>10</v>
      </c>
      <c r="K335" s="9">
        <v>500</v>
      </c>
      <c r="L335" s="42">
        <v>459</v>
      </c>
      <c r="M335" s="22">
        <f>IFERROR((Abril81168913141516[[#This Row],[m2]]*100)/Abril81168913141516[[#This Row],[m1]],"N.A")</f>
        <v>91.8</v>
      </c>
      <c r="N335" s="42">
        <v>3</v>
      </c>
      <c r="O335" s="42">
        <f>IFERROR(100-Abril81168913141516[[#This Row],[% Durab.]],"N.A")</f>
        <v>8.2000000000000028</v>
      </c>
      <c r="P335" s="42" t="s">
        <v>130</v>
      </c>
      <c r="Q335" s="42" t="s">
        <v>130</v>
      </c>
      <c r="R335" s="42" t="s">
        <v>130</v>
      </c>
      <c r="S335" s="42" t="s">
        <v>130</v>
      </c>
      <c r="T335" s="42" t="s">
        <v>130</v>
      </c>
      <c r="U335" s="42" t="str">
        <f>IFERROR(100-Abril81168913141516[[#This Row],[10,00]]-Abril81168913141516[[#This Row],[12,00]]-Abril81168913141516[[#This Row],[14,00]]-Abril81168913141516[[#This Row],[16,00]],"N.A.")</f>
        <v>N.A.</v>
      </c>
      <c r="V335" s="42" t="s">
        <v>155</v>
      </c>
      <c r="W335" s="42" t="s">
        <v>133</v>
      </c>
      <c r="X335" s="42"/>
      <c r="Y335" s="42"/>
    </row>
    <row r="336" spans="1:25" ht="15" customHeight="1">
      <c r="A336" s="42">
        <v>349</v>
      </c>
      <c r="B336" s="43">
        <v>45608</v>
      </c>
      <c r="C336" s="44">
        <v>0.2326388888888889</v>
      </c>
      <c r="D336" s="42" t="s">
        <v>81</v>
      </c>
      <c r="E336" s="42" t="s">
        <v>78</v>
      </c>
      <c r="F336" s="42">
        <v>200100</v>
      </c>
      <c r="G336" s="45" t="str">
        <f>+VLOOKUP(Abril81168913141516[[#This Row],[Código]],Tabla1[#All],2,FALSE)</f>
        <v>C. GESTACION ESP P.</v>
      </c>
      <c r="H336" s="42">
        <v>19649</v>
      </c>
      <c r="I336" s="42">
        <v>78</v>
      </c>
      <c r="J336" s="42">
        <v>55</v>
      </c>
      <c r="K336" s="9">
        <v>500</v>
      </c>
      <c r="L336" s="42">
        <v>455</v>
      </c>
      <c r="M336" s="22">
        <f>IFERROR((Abril81168913141516[[#This Row],[m2]]*100)/Abril81168913141516[[#This Row],[m1]],"N.A")</f>
        <v>91</v>
      </c>
      <c r="N336" s="42">
        <v>3</v>
      </c>
      <c r="O336" s="42">
        <f>IFERROR(100-Abril81168913141516[[#This Row],[% Durab.]],"N.A")</f>
        <v>9</v>
      </c>
      <c r="P336" s="42" t="s">
        <v>130</v>
      </c>
      <c r="Q336" s="42" t="s">
        <v>130</v>
      </c>
      <c r="R336" s="42" t="s">
        <v>130</v>
      </c>
      <c r="S336" s="42" t="s">
        <v>130</v>
      </c>
      <c r="T336" s="42" t="s">
        <v>130</v>
      </c>
      <c r="U336" s="42" t="str">
        <f>IFERROR(100-Abril81168913141516[[#This Row],[10,00]]-Abril81168913141516[[#This Row],[12,00]]-Abril81168913141516[[#This Row],[14,00]]-Abril81168913141516[[#This Row],[16,00]],"N.A.")</f>
        <v>N.A.</v>
      </c>
      <c r="V336" s="42" t="s">
        <v>155</v>
      </c>
      <c r="W336" s="42" t="s">
        <v>133</v>
      </c>
      <c r="X336" s="42"/>
      <c r="Y336" s="42"/>
    </row>
    <row r="337" spans="1:25" ht="15" customHeight="1">
      <c r="A337" s="42">
        <v>350</v>
      </c>
      <c r="B337" s="43">
        <v>45608</v>
      </c>
      <c r="C337" s="44">
        <v>0.27083333333333331</v>
      </c>
      <c r="D337" s="42" t="s">
        <v>73</v>
      </c>
      <c r="E337" s="42" t="s">
        <v>79</v>
      </c>
      <c r="F337" s="42">
        <v>200541</v>
      </c>
      <c r="G337" s="45" t="str">
        <f>+VLOOKUP(Abril81168913141516[[#This Row],[Código]],Tabla1[#All],2,FALSE)</f>
        <v>C. LEVANTE VR P.</v>
      </c>
      <c r="H337" s="42">
        <v>19658</v>
      </c>
      <c r="I337" s="42">
        <v>68</v>
      </c>
      <c r="J337" s="42">
        <v>31</v>
      </c>
      <c r="K337" s="9" t="s">
        <v>120</v>
      </c>
      <c r="L337" s="42" t="s">
        <v>120</v>
      </c>
      <c r="M337" s="9" t="s">
        <v>120</v>
      </c>
      <c r="N337" s="42" t="s">
        <v>120</v>
      </c>
      <c r="O337" s="42" t="s">
        <v>120</v>
      </c>
      <c r="P337" s="42" t="s">
        <v>159</v>
      </c>
      <c r="Q337" s="42">
        <v>0.44</v>
      </c>
      <c r="R337" s="42">
        <v>0.56000000000000005</v>
      </c>
      <c r="S337" s="42">
        <v>3.76</v>
      </c>
      <c r="T337" s="42">
        <v>4.04</v>
      </c>
      <c r="U337" s="42">
        <f>IFERROR(100-Abril81168913141516[[#This Row],[10,00]]-Abril81168913141516[[#This Row],[12,00]]-Abril81168913141516[[#This Row],[14,00]]-Abril81168913141516[[#This Row],[16,00]],"N.A.")</f>
        <v>91.199999999999989</v>
      </c>
      <c r="V337" s="42" t="s">
        <v>132</v>
      </c>
      <c r="W337" s="42" t="s">
        <v>133</v>
      </c>
      <c r="X337" s="42"/>
      <c r="Y337" s="42"/>
    </row>
    <row r="338" spans="1:25" ht="15" customHeight="1">
      <c r="A338" s="42">
        <v>351</v>
      </c>
      <c r="B338" s="43">
        <v>45608</v>
      </c>
      <c r="C338" s="44">
        <v>0.3611111111111111</v>
      </c>
      <c r="D338" s="42" t="s">
        <v>139</v>
      </c>
      <c r="E338" s="42" t="s">
        <v>79</v>
      </c>
      <c r="F338" s="42">
        <v>200541</v>
      </c>
      <c r="G338" s="45" t="str">
        <f>+VLOOKUP(Abril81168913141516[[#This Row],[Código]],Tabla1[#All],2,FALSE)</f>
        <v>C. LEVANTE VR P.</v>
      </c>
      <c r="H338" s="42">
        <v>19658</v>
      </c>
      <c r="I338" s="42">
        <v>68</v>
      </c>
      <c r="J338" s="42">
        <v>40</v>
      </c>
      <c r="K338" s="9" t="s">
        <v>120</v>
      </c>
      <c r="L338" s="42" t="s">
        <v>120</v>
      </c>
      <c r="M338" s="9" t="s">
        <v>120</v>
      </c>
      <c r="N338" s="42" t="s">
        <v>120</v>
      </c>
      <c r="O338" s="42" t="s">
        <v>120</v>
      </c>
      <c r="P338" s="42" t="s">
        <v>159</v>
      </c>
      <c r="Q338" s="42">
        <v>0.64</v>
      </c>
      <c r="R338" s="42">
        <v>0.44</v>
      </c>
      <c r="S338" s="42">
        <v>3.16</v>
      </c>
      <c r="T338" s="42">
        <v>3.52</v>
      </c>
      <c r="U338" s="42">
        <f>IFERROR(100-Abril81168913141516[[#This Row],[10,00]]-Abril81168913141516[[#This Row],[12,00]]-Abril81168913141516[[#This Row],[14,00]]-Abril81168913141516[[#This Row],[16,00]],"N.A.")</f>
        <v>92.240000000000009</v>
      </c>
      <c r="V338" s="42" t="s">
        <v>137</v>
      </c>
      <c r="W338" s="42" t="s">
        <v>118</v>
      </c>
      <c r="X338" s="42"/>
      <c r="Y338" s="42"/>
    </row>
    <row r="339" spans="1:25" ht="15" customHeight="1">
      <c r="A339" s="42">
        <v>352</v>
      </c>
      <c r="B339" s="43">
        <v>45608</v>
      </c>
      <c r="C339" s="44">
        <v>0.36458333333333331</v>
      </c>
      <c r="D339" s="42" t="s">
        <v>81</v>
      </c>
      <c r="E339" s="42" t="s">
        <v>77</v>
      </c>
      <c r="F339" s="42">
        <v>200541</v>
      </c>
      <c r="G339" s="45" t="str">
        <f>+VLOOKUP(Abril81168913141516[[#This Row],[Código]],Tabla1[#All],2,FALSE)</f>
        <v>C. LEVANTE VR P.</v>
      </c>
      <c r="H339" s="42">
        <v>19658</v>
      </c>
      <c r="I339" s="42">
        <v>68</v>
      </c>
      <c r="J339" s="42">
        <v>38</v>
      </c>
      <c r="K339" s="9">
        <v>500</v>
      </c>
      <c r="L339" s="42">
        <v>456</v>
      </c>
      <c r="M339" s="22">
        <f>IFERROR((Abril81168913141516[[#This Row],[m2]]*100)/Abril81168913141516[[#This Row],[m1]],"N.A")</f>
        <v>91.2</v>
      </c>
      <c r="N339" s="42">
        <v>3</v>
      </c>
      <c r="O339" s="42">
        <f>IFERROR(100-Abril81168913141516[[#This Row],[% Durab.]],"N.A")</f>
        <v>8.7999999999999972</v>
      </c>
      <c r="P339" s="42" t="s">
        <v>130</v>
      </c>
      <c r="Q339" s="42" t="s">
        <v>130</v>
      </c>
      <c r="R339" s="42" t="s">
        <v>130</v>
      </c>
      <c r="S339" s="42" t="s">
        <v>130</v>
      </c>
      <c r="T339" s="42" t="s">
        <v>130</v>
      </c>
      <c r="U339" s="42" t="s">
        <v>129</v>
      </c>
      <c r="V339" s="42" t="s">
        <v>172</v>
      </c>
      <c r="W339" s="42" t="s">
        <v>118</v>
      </c>
      <c r="X339" s="42"/>
      <c r="Y339" s="42"/>
    </row>
    <row r="340" spans="1:25" ht="15" customHeight="1">
      <c r="A340" s="42">
        <v>353</v>
      </c>
      <c r="B340" s="43">
        <v>45608</v>
      </c>
      <c r="C340" s="44">
        <v>0.36458333333333331</v>
      </c>
      <c r="D340" s="42" t="s">
        <v>81</v>
      </c>
      <c r="E340" s="42" t="s">
        <v>78</v>
      </c>
      <c r="F340" s="42">
        <v>200100</v>
      </c>
      <c r="G340" s="45" t="str">
        <f>+VLOOKUP(Abril81168913141516[[#This Row],[Código]],Tabla1[#All],2,FALSE)</f>
        <v>C. GESTACION ESP P.</v>
      </c>
      <c r="H340" s="42">
        <v>19649</v>
      </c>
      <c r="I340" s="42">
        <v>78</v>
      </c>
      <c r="J340" s="42">
        <v>75</v>
      </c>
      <c r="K340" s="9">
        <v>500</v>
      </c>
      <c r="L340" s="42">
        <v>453</v>
      </c>
      <c r="M340" s="22">
        <f>IFERROR((Abril81168913141516[[#This Row],[m2]]*100)/Abril81168913141516[[#This Row],[m1]],"N.A")</f>
        <v>90.6</v>
      </c>
      <c r="N340" s="42">
        <v>3.5</v>
      </c>
      <c r="O340" s="42">
        <f>IFERROR(100-Abril81168913141516[[#This Row],[% Durab.]],"N.A")</f>
        <v>9.4000000000000057</v>
      </c>
      <c r="P340" s="42" t="s">
        <v>130</v>
      </c>
      <c r="Q340" s="42" t="s">
        <v>130</v>
      </c>
      <c r="R340" s="42" t="s">
        <v>130</v>
      </c>
      <c r="S340" s="42" t="s">
        <v>130</v>
      </c>
      <c r="T340" s="42" t="s">
        <v>130</v>
      </c>
      <c r="U340" s="42" t="str">
        <f>IFERROR(100-Abril81168913141516[[#This Row],[10,00]]-Abril81168913141516[[#This Row],[12,00]]-Abril81168913141516[[#This Row],[14,00]]-Abril81168913141516[[#This Row],[16,00]],"N.A.")</f>
        <v>N.A.</v>
      </c>
      <c r="V340" s="42" t="s">
        <v>172</v>
      </c>
      <c r="W340" s="42" t="s">
        <v>118</v>
      </c>
      <c r="X340" s="42"/>
      <c r="Y340" s="42"/>
    </row>
    <row r="341" spans="1:25" ht="15" customHeight="1">
      <c r="A341" s="42">
        <v>354</v>
      </c>
      <c r="B341" s="43">
        <v>45608</v>
      </c>
      <c r="C341" s="44">
        <v>0.9375</v>
      </c>
      <c r="D341" s="42" t="s">
        <v>139</v>
      </c>
      <c r="E341" s="42" t="s">
        <v>79</v>
      </c>
      <c r="F341" s="42">
        <v>200541</v>
      </c>
      <c r="G341" s="45" t="str">
        <f>+VLOOKUP(Abril81168913141516[[#This Row],[Código]],Tabla1[#All],2,FALSE)</f>
        <v>C. LEVANTE VR P.</v>
      </c>
      <c r="H341" s="42">
        <v>19658</v>
      </c>
      <c r="I341" s="42">
        <v>68</v>
      </c>
      <c r="J341" s="42">
        <v>60</v>
      </c>
      <c r="K341" s="9" t="s">
        <v>120</v>
      </c>
      <c r="L341" s="42" t="s">
        <v>120</v>
      </c>
      <c r="M341" s="9" t="s">
        <v>120</v>
      </c>
      <c r="N341" s="42" t="s">
        <v>120</v>
      </c>
      <c r="O341" s="42" t="s">
        <v>120</v>
      </c>
      <c r="P341" s="42" t="s">
        <v>159</v>
      </c>
      <c r="Q341" s="42">
        <v>0.44</v>
      </c>
      <c r="R341" s="42">
        <v>0.48</v>
      </c>
      <c r="S341" s="42">
        <v>3.28</v>
      </c>
      <c r="T341" s="42">
        <v>3.72</v>
      </c>
      <c r="U341" s="42">
        <f>IFERROR(100-Abril81168913141516[[#This Row],[10,00]]-Abril81168913141516[[#This Row],[12,00]]-Abril81168913141516[[#This Row],[14,00]]-Abril81168913141516[[#This Row],[16,00]],"N.A.")</f>
        <v>92.08</v>
      </c>
      <c r="V341" s="42" t="s">
        <v>137</v>
      </c>
      <c r="W341" s="42" t="s">
        <v>118</v>
      </c>
      <c r="X341" s="42"/>
      <c r="Y341" s="42"/>
    </row>
    <row r="342" spans="1:25" ht="15" customHeight="1">
      <c r="A342" s="42">
        <v>355</v>
      </c>
      <c r="B342" s="43">
        <v>45608</v>
      </c>
      <c r="C342" s="44">
        <v>0.44791666666666669</v>
      </c>
      <c r="D342" s="42" t="s">
        <v>81</v>
      </c>
      <c r="E342" s="42" t="s">
        <v>77</v>
      </c>
      <c r="F342" s="42">
        <v>200541</v>
      </c>
      <c r="G342" s="45" t="str">
        <f>+VLOOKUP(Abril81168913141516[[#This Row],[Código]],Tabla1[#All],2,FALSE)</f>
        <v>C. LEVANTE VR P.</v>
      </c>
      <c r="H342" s="42">
        <v>19658</v>
      </c>
      <c r="I342" s="42">
        <v>68</v>
      </c>
      <c r="J342" s="42">
        <v>46</v>
      </c>
      <c r="K342" s="9">
        <v>500</v>
      </c>
      <c r="L342" s="42">
        <v>455</v>
      </c>
      <c r="M342" s="22">
        <f>IFERROR((Abril81168913141516[[#This Row],[m2]]*100)/Abril81168913141516[[#This Row],[m1]],"N.A")</f>
        <v>91</v>
      </c>
      <c r="N342" s="42">
        <v>3</v>
      </c>
      <c r="O342" s="42">
        <f>IFERROR(100-Abril81168913141516[[#This Row],[% Durab.]],"N.A")</f>
        <v>9</v>
      </c>
      <c r="P342" s="42" t="s">
        <v>130</v>
      </c>
      <c r="Q342" s="42" t="s">
        <v>130</v>
      </c>
      <c r="R342" s="42" t="s">
        <v>130</v>
      </c>
      <c r="S342" s="42" t="s">
        <v>130</v>
      </c>
      <c r="T342" s="42" t="s">
        <v>130</v>
      </c>
      <c r="U342" s="42" t="str">
        <f>IFERROR(100-Abril81168913141516[[#This Row],[10,00]]-Abril81168913141516[[#This Row],[12,00]]-Abril81168913141516[[#This Row],[14,00]]-Abril81168913141516[[#This Row],[16,00]],"N.A.")</f>
        <v>N.A.</v>
      </c>
      <c r="V342" s="42" t="s">
        <v>172</v>
      </c>
      <c r="W342" s="42" t="s">
        <v>118</v>
      </c>
      <c r="X342" s="42"/>
      <c r="Y342" s="42"/>
    </row>
    <row r="343" spans="1:25" ht="15" customHeight="1">
      <c r="A343" s="42">
        <v>356</v>
      </c>
      <c r="B343" s="43">
        <v>45608</v>
      </c>
      <c r="C343" s="44">
        <v>0.44791666666666669</v>
      </c>
      <c r="D343" s="42" t="s">
        <v>81</v>
      </c>
      <c r="E343" s="42" t="s">
        <v>78</v>
      </c>
      <c r="F343" s="42">
        <v>200100</v>
      </c>
      <c r="G343" s="45" t="str">
        <f>+VLOOKUP(Abril81168913141516[[#This Row],[Código]],Tabla1[#All],2,FALSE)</f>
        <v>C. GESTACION ESP P.</v>
      </c>
      <c r="H343" s="42">
        <v>19649</v>
      </c>
      <c r="I343" s="42">
        <v>78</v>
      </c>
      <c r="J343" s="42">
        <v>78</v>
      </c>
      <c r="K343" s="9">
        <v>500</v>
      </c>
      <c r="L343" s="42">
        <v>450</v>
      </c>
      <c r="M343" s="22">
        <f>IFERROR((Abril81168913141516[[#This Row],[m2]]*100)/Abril81168913141516[[#This Row],[m1]],"N.A")</f>
        <v>90</v>
      </c>
      <c r="N343" s="42">
        <v>3.3</v>
      </c>
      <c r="O343" s="42">
        <f>IFERROR(100-Abril81168913141516[[#This Row],[% Durab.]],"N.A")</f>
        <v>10</v>
      </c>
      <c r="P343" s="42" t="s">
        <v>130</v>
      </c>
      <c r="Q343" s="42" t="s">
        <v>130</v>
      </c>
      <c r="R343" s="42" t="s">
        <v>130</v>
      </c>
      <c r="S343" s="42" t="s">
        <v>130</v>
      </c>
      <c r="T343" s="42" t="s">
        <v>130</v>
      </c>
      <c r="U343" s="42" t="str">
        <f>IFERROR(100-Abril81168913141516[[#This Row],[10,00]]-Abril81168913141516[[#This Row],[12,00]]-Abril81168913141516[[#This Row],[14,00]]-Abril81168913141516[[#This Row],[16,00]],"N.A.")</f>
        <v>N.A.</v>
      </c>
      <c r="V343" s="42" t="s">
        <v>172</v>
      </c>
      <c r="W343" s="42" t="s">
        <v>118</v>
      </c>
      <c r="X343" s="42"/>
      <c r="Y343" s="42"/>
    </row>
    <row r="344" spans="1:25" ht="15" customHeight="1">
      <c r="A344" s="42">
        <v>357</v>
      </c>
      <c r="B344" s="43">
        <v>45608</v>
      </c>
      <c r="C344" s="44">
        <v>4.8611111111111112E-2</v>
      </c>
      <c r="D344" s="42" t="s">
        <v>139</v>
      </c>
      <c r="E344" s="42" t="s">
        <v>79</v>
      </c>
      <c r="F344" s="42">
        <v>200542</v>
      </c>
      <c r="G344" s="45" t="str">
        <f>+VLOOKUP(Abril81168913141516[[#This Row],[Código]],Tabla1[#All],2,FALSE)</f>
        <v xml:space="preserve">LEVANTE R ESP VR </v>
      </c>
      <c r="H344" s="42">
        <v>19661</v>
      </c>
      <c r="I344" s="42">
        <v>27</v>
      </c>
      <c r="J344" s="42">
        <v>19</v>
      </c>
      <c r="K344" s="9" t="s">
        <v>120</v>
      </c>
      <c r="L344" s="42" t="s">
        <v>120</v>
      </c>
      <c r="M344" s="9" t="s">
        <v>120</v>
      </c>
      <c r="N344" s="42" t="s">
        <v>120</v>
      </c>
      <c r="O344" s="42" t="s">
        <v>120</v>
      </c>
      <c r="P344" s="42" t="s">
        <v>159</v>
      </c>
      <c r="Q344" s="42">
        <v>0.52</v>
      </c>
      <c r="R344" s="42">
        <v>0.48</v>
      </c>
      <c r="S344" s="42">
        <v>3.4</v>
      </c>
      <c r="T344" s="42">
        <v>3.92</v>
      </c>
      <c r="U344" s="42">
        <f>IFERROR(100-Abril81168913141516[[#This Row],[10,00]]-Abril81168913141516[[#This Row],[12,00]]-Abril81168913141516[[#This Row],[14,00]]-Abril81168913141516[[#This Row],[16,00]],"N.A.")</f>
        <v>91.679999999999993</v>
      </c>
      <c r="V344" s="42" t="s">
        <v>176</v>
      </c>
      <c r="W344" s="42" t="s">
        <v>118</v>
      </c>
      <c r="X344" s="42"/>
      <c r="Y344" s="42"/>
    </row>
    <row r="345" spans="1:25" ht="15" customHeight="1">
      <c r="A345" s="42">
        <v>358</v>
      </c>
      <c r="B345" s="43">
        <v>45608</v>
      </c>
      <c r="C345" s="44">
        <v>5.9027777777777776E-2</v>
      </c>
      <c r="D345" s="42" t="s">
        <v>81</v>
      </c>
      <c r="E345" s="42" t="s">
        <v>77</v>
      </c>
      <c r="F345" s="42">
        <v>200541</v>
      </c>
      <c r="G345" s="45" t="str">
        <f>+VLOOKUP(Abril81168913141516[[#This Row],[Código]],Tabla1[#All],2,FALSE)</f>
        <v>C. LEVANTE VR P.</v>
      </c>
      <c r="H345" s="42">
        <v>19658</v>
      </c>
      <c r="I345" s="42">
        <v>68</v>
      </c>
      <c r="J345" s="42">
        <v>68</v>
      </c>
      <c r="K345" s="9">
        <v>500</v>
      </c>
      <c r="L345" s="42">
        <v>462</v>
      </c>
      <c r="M345" s="22">
        <f>IFERROR((Abril81168913141516[[#This Row],[m2]]*100)/Abril81168913141516[[#This Row],[m1]],"N.A")</f>
        <v>92.4</v>
      </c>
      <c r="N345" s="42">
        <v>3</v>
      </c>
      <c r="O345" s="42">
        <f>IFERROR(100-Abril81168913141516[[#This Row],[% Durab.]],"N.A")</f>
        <v>7.5999999999999943</v>
      </c>
      <c r="P345" s="42" t="s">
        <v>130</v>
      </c>
      <c r="Q345" s="42" t="s">
        <v>130</v>
      </c>
      <c r="R345" s="42" t="s">
        <v>130</v>
      </c>
      <c r="S345" s="42" t="s">
        <v>130</v>
      </c>
      <c r="T345" s="42" t="s">
        <v>130</v>
      </c>
      <c r="U345" s="42" t="str">
        <f>IFERROR(100-Abril81168913141516[[#This Row],[10,00]]-Abril81168913141516[[#This Row],[12,00]]-Abril81168913141516[[#This Row],[14,00]]-Abril81168913141516[[#This Row],[16,00]],"N.A.")</f>
        <v>N.A.</v>
      </c>
      <c r="V345" s="42" t="s">
        <v>172</v>
      </c>
      <c r="W345" s="42" t="s">
        <v>118</v>
      </c>
      <c r="X345" s="42"/>
      <c r="Y345" s="42"/>
    </row>
    <row r="346" spans="1:25" ht="15" customHeight="1">
      <c r="A346" s="42">
        <v>359</v>
      </c>
      <c r="B346" s="43">
        <v>45608</v>
      </c>
      <c r="C346" s="44">
        <v>5.9027777777777776E-2</v>
      </c>
      <c r="D346" s="42" t="s">
        <v>81</v>
      </c>
      <c r="E346" s="42" t="s">
        <v>78</v>
      </c>
      <c r="F346" s="42">
        <v>200542</v>
      </c>
      <c r="G346" s="45" t="str">
        <f>+VLOOKUP(Abril81168913141516[[#This Row],[Código]],Tabla1[#All],2,FALSE)</f>
        <v xml:space="preserve">LEVANTE R ESP VR </v>
      </c>
      <c r="H346" s="42">
        <v>19661</v>
      </c>
      <c r="I346" s="42">
        <v>27</v>
      </c>
      <c r="J346" s="42">
        <v>15</v>
      </c>
      <c r="K346" s="9">
        <v>500</v>
      </c>
      <c r="L346" s="42">
        <v>465</v>
      </c>
      <c r="M346" s="22">
        <f>IFERROR((Abril81168913141516[[#This Row],[m2]]*100)/Abril81168913141516[[#This Row],[m1]],"N.A")</f>
        <v>93</v>
      </c>
      <c r="N346" s="42" t="s">
        <v>177</v>
      </c>
      <c r="O346" s="42">
        <f>IFERROR(100-Abril81168913141516[[#This Row],[% Durab.]],"N.A")</f>
        <v>7</v>
      </c>
      <c r="P346" s="42" t="s">
        <v>130</v>
      </c>
      <c r="Q346" s="42" t="s">
        <v>130</v>
      </c>
      <c r="R346" s="42" t="s">
        <v>130</v>
      </c>
      <c r="S346" s="42" t="s">
        <v>130</v>
      </c>
      <c r="T346" s="42" t="s">
        <v>130</v>
      </c>
      <c r="U346" s="42" t="str">
        <f>IFERROR(100-Abril81168913141516[[#This Row],[10,00]]-Abril81168913141516[[#This Row],[12,00]]-Abril81168913141516[[#This Row],[14,00]]-Abril81168913141516[[#This Row],[16,00]],"N.A.")</f>
        <v>N.A.</v>
      </c>
      <c r="V346" s="42" t="s">
        <v>172</v>
      </c>
      <c r="W346" s="42" t="s">
        <v>118</v>
      </c>
      <c r="X346" s="42"/>
      <c r="Y346" s="42"/>
    </row>
    <row r="347" spans="1:25" ht="15" customHeight="1">
      <c r="A347" s="42">
        <v>360</v>
      </c>
      <c r="B347" s="43">
        <v>45608</v>
      </c>
      <c r="C347" s="44">
        <v>0.60416666666666663</v>
      </c>
      <c r="D347" s="42" t="s">
        <v>139</v>
      </c>
      <c r="E347" s="42" t="s">
        <v>79</v>
      </c>
      <c r="F347" s="42">
        <v>200542</v>
      </c>
      <c r="G347" s="45" t="str">
        <f>+VLOOKUP(Abril81168913141516[[#This Row],[Código]],Tabla1[#All],2,FALSE)</f>
        <v xml:space="preserve">LEVANTE R ESP VR </v>
      </c>
      <c r="H347" s="42">
        <v>19660</v>
      </c>
      <c r="I347" s="42">
        <v>68</v>
      </c>
      <c r="J347" s="42">
        <v>10</v>
      </c>
      <c r="K347" s="9" t="s">
        <v>120</v>
      </c>
      <c r="L347" s="42" t="s">
        <v>120</v>
      </c>
      <c r="M347" s="9" t="s">
        <v>120</v>
      </c>
      <c r="N347" s="42" t="s">
        <v>120</v>
      </c>
      <c r="O347" s="42" t="s">
        <v>120</v>
      </c>
      <c r="P347" s="42" t="s">
        <v>159</v>
      </c>
      <c r="Q347" s="42">
        <v>0.6</v>
      </c>
      <c r="R347" s="42">
        <v>0.56000000000000005</v>
      </c>
      <c r="S347" s="42">
        <v>3.68</v>
      </c>
      <c r="T347" s="42">
        <v>3.56</v>
      </c>
      <c r="U347" s="42">
        <f>IFERROR(100-Abril81168913141516[[#This Row],[10,00]]-Abril81168913141516[[#This Row],[12,00]]-Abril81168913141516[[#This Row],[14,00]]-Abril81168913141516[[#This Row],[16,00]],"N.A.")</f>
        <v>91.6</v>
      </c>
      <c r="V347" s="42" t="s">
        <v>137</v>
      </c>
      <c r="W347" s="42" t="s">
        <v>118</v>
      </c>
      <c r="X347" s="42"/>
      <c r="Y347" s="42"/>
    </row>
    <row r="348" spans="1:25" ht="15" customHeight="1">
      <c r="A348" s="42">
        <v>361</v>
      </c>
      <c r="B348" s="43">
        <v>45608</v>
      </c>
      <c r="C348" s="44">
        <v>0.61805555555555558</v>
      </c>
      <c r="D348" s="42" t="s">
        <v>81</v>
      </c>
      <c r="E348" s="42" t="s">
        <v>77</v>
      </c>
      <c r="F348" s="42">
        <v>200542</v>
      </c>
      <c r="G348" s="45" t="str">
        <f>+VLOOKUP(Abril81168913141516[[#This Row],[Código]],Tabla1[#All],2,FALSE)</f>
        <v xml:space="preserve">LEVANTE R ESP VR </v>
      </c>
      <c r="H348" s="42">
        <v>19660</v>
      </c>
      <c r="I348" s="42">
        <v>68</v>
      </c>
      <c r="J348" s="42">
        <v>8</v>
      </c>
      <c r="K348" s="9">
        <v>500</v>
      </c>
      <c r="L348" s="42">
        <v>458</v>
      </c>
      <c r="M348" s="22">
        <f>IFERROR((Abril81168913141516[[#This Row],[m2]]*100)/Abril81168913141516[[#This Row],[m1]],"N.A")</f>
        <v>91.6</v>
      </c>
      <c r="N348" s="42">
        <v>3</v>
      </c>
      <c r="O348" s="42">
        <f>IFERROR(100-Abril81168913141516[[#This Row],[% Durab.]],"N.A")</f>
        <v>8.4000000000000057</v>
      </c>
      <c r="P348" s="42" t="s">
        <v>130</v>
      </c>
      <c r="Q348" s="42" t="s">
        <v>130</v>
      </c>
      <c r="R348" s="42" t="s">
        <v>130</v>
      </c>
      <c r="S348" s="42" t="s">
        <v>130</v>
      </c>
      <c r="T348" s="42" t="s">
        <v>130</v>
      </c>
      <c r="U348" s="42" t="str">
        <f>IFERROR(100-Abril81168913141516[[#This Row],[10,00]]-Abril81168913141516[[#This Row],[12,00]]-Abril81168913141516[[#This Row],[14,00]]-Abril81168913141516[[#This Row],[16,00]],"N.A.")</f>
        <v>N.A.</v>
      </c>
      <c r="V348" s="42" t="s">
        <v>172</v>
      </c>
      <c r="W348" s="42" t="s">
        <v>118</v>
      </c>
      <c r="X348" s="42"/>
      <c r="Y348" s="42"/>
    </row>
    <row r="349" spans="1:25" ht="15" customHeight="1">
      <c r="A349" s="42">
        <v>362</v>
      </c>
      <c r="B349" s="43">
        <v>45608</v>
      </c>
      <c r="C349" s="44">
        <v>0.61805555555555558</v>
      </c>
      <c r="D349" s="42" t="s">
        <v>81</v>
      </c>
      <c r="E349" s="42" t="s">
        <v>78</v>
      </c>
      <c r="F349" s="42">
        <v>200542</v>
      </c>
      <c r="G349" s="45" t="str">
        <f>+VLOOKUP(Abril81168913141516[[#This Row],[Código]],Tabla1[#All],2,FALSE)</f>
        <v xml:space="preserve">LEVANTE R ESP VR </v>
      </c>
      <c r="H349" s="42">
        <v>19661</v>
      </c>
      <c r="I349" s="42">
        <v>27</v>
      </c>
      <c r="J349" s="42">
        <v>25</v>
      </c>
      <c r="K349" s="9">
        <v>500</v>
      </c>
      <c r="L349" s="42">
        <v>463</v>
      </c>
      <c r="M349" s="22">
        <f>IFERROR((Abril81168913141516[[#This Row],[m2]]*100)/Abril81168913141516[[#This Row],[m1]],"N.A")</f>
        <v>92.6</v>
      </c>
      <c r="N349" s="42">
        <v>3</v>
      </c>
      <c r="O349" s="42">
        <f>IFERROR(100-Abril81168913141516[[#This Row],[% Durab.]],"N.A")</f>
        <v>7.4000000000000057</v>
      </c>
      <c r="P349" s="42" t="s">
        <v>130</v>
      </c>
      <c r="Q349" s="42" t="s">
        <v>130</v>
      </c>
      <c r="R349" s="42" t="s">
        <v>130</v>
      </c>
      <c r="S349" s="42" t="s">
        <v>130</v>
      </c>
      <c r="T349" s="42" t="s">
        <v>130</v>
      </c>
      <c r="U349" s="42" t="str">
        <f>IFERROR(100-Abril81168913141516[[#This Row],[10,00]]-Abril81168913141516[[#This Row],[12,00]]-Abril81168913141516[[#This Row],[14,00]]-Abril81168913141516[[#This Row],[16,00]],"N.A.")</f>
        <v>N.A.</v>
      </c>
      <c r="V349" s="42" t="s">
        <v>172</v>
      </c>
      <c r="W349" s="42" t="s">
        <v>118</v>
      </c>
      <c r="X349" s="42"/>
      <c r="Y349" s="42"/>
    </row>
    <row r="350" spans="1:25" ht="15" customHeight="1">
      <c r="A350" s="42">
        <v>363</v>
      </c>
      <c r="B350" s="43">
        <v>45608</v>
      </c>
      <c r="C350" s="44">
        <v>0.64583333333333337</v>
      </c>
      <c r="D350" s="42" t="s">
        <v>139</v>
      </c>
      <c r="E350" s="42" t="s">
        <v>79</v>
      </c>
      <c r="F350" s="42">
        <v>200104</v>
      </c>
      <c r="G350" s="45" t="str">
        <f>+VLOOKUP(Abril81168913141516[[#This Row],[Código]],Tabla1[#All],2,FALSE)</f>
        <v>C. LACTANCIA PRIMERIZAS ESP P.</v>
      </c>
      <c r="H350" s="42">
        <v>19655</v>
      </c>
      <c r="I350" s="42">
        <v>36</v>
      </c>
      <c r="J350" s="42">
        <v>10</v>
      </c>
      <c r="K350" s="9" t="s">
        <v>120</v>
      </c>
      <c r="L350" s="42" t="s">
        <v>120</v>
      </c>
      <c r="M350" s="9" t="s">
        <v>120</v>
      </c>
      <c r="N350" s="42" t="s">
        <v>120</v>
      </c>
      <c r="O350" s="42" t="s">
        <v>120</v>
      </c>
      <c r="P350" s="42" t="s">
        <v>159</v>
      </c>
      <c r="Q350" s="42">
        <v>0.56000000000000005</v>
      </c>
      <c r="R350" s="42">
        <v>0.44</v>
      </c>
      <c r="S350" s="42">
        <v>3.12</v>
      </c>
      <c r="T350" s="42">
        <v>3.76</v>
      </c>
      <c r="U350" s="42">
        <f>IFERROR(100-Abril81168913141516[[#This Row],[10,00]]-Abril81168913141516[[#This Row],[12,00]]-Abril81168913141516[[#This Row],[14,00]]-Abril81168913141516[[#This Row],[16,00]],"N.A.")</f>
        <v>92.11999999999999</v>
      </c>
      <c r="V350" s="42" t="s">
        <v>172</v>
      </c>
      <c r="W350" s="42" t="s">
        <v>118</v>
      </c>
      <c r="X350" s="42"/>
      <c r="Y350" s="42"/>
    </row>
    <row r="351" spans="1:25" ht="15" customHeight="1">
      <c r="A351" s="42">
        <v>364</v>
      </c>
      <c r="B351" s="43">
        <v>45608</v>
      </c>
      <c r="C351" s="44">
        <v>0.6875</v>
      </c>
      <c r="D351" s="42" t="s">
        <v>73</v>
      </c>
      <c r="E351" s="42" t="s">
        <v>79</v>
      </c>
      <c r="F351" s="42">
        <v>200104</v>
      </c>
      <c r="G351" s="45" t="str">
        <f>+VLOOKUP(Abril81168913141516[[#This Row],[Código]],Tabla1[#All],2,FALSE)</f>
        <v>C. LACTANCIA PRIMERIZAS ESP P.</v>
      </c>
      <c r="H351" s="42">
        <v>19655</v>
      </c>
      <c r="I351" s="42">
        <v>36</v>
      </c>
      <c r="J351" s="42">
        <v>26</v>
      </c>
      <c r="K351" s="9" t="s">
        <v>120</v>
      </c>
      <c r="L351" s="42" t="s">
        <v>120</v>
      </c>
      <c r="M351" s="9" t="s">
        <v>120</v>
      </c>
      <c r="N351" s="42" t="s">
        <v>120</v>
      </c>
      <c r="O351" s="42" t="s">
        <v>120</v>
      </c>
      <c r="P351" s="42" t="s">
        <v>159</v>
      </c>
      <c r="Q351" s="42">
        <v>0.12</v>
      </c>
      <c r="R351" s="42">
        <v>0.52</v>
      </c>
      <c r="S351" s="42">
        <v>3.24</v>
      </c>
      <c r="T351" s="42">
        <v>3.92</v>
      </c>
      <c r="U351" s="42">
        <f>IFERROR(100-Abril81168913141516[[#This Row],[10,00]]-Abril81168913141516[[#This Row],[12,00]]-Abril81168913141516[[#This Row],[14,00]]-Abril81168913141516[[#This Row],[16,00]],"N.A.")</f>
        <v>92.2</v>
      </c>
      <c r="V351" s="42" t="s">
        <v>104</v>
      </c>
      <c r="W351" s="42" t="s">
        <v>128</v>
      </c>
      <c r="X351" s="42"/>
      <c r="Y351" s="42"/>
    </row>
    <row r="352" spans="1:25" ht="15" customHeight="1">
      <c r="A352" s="42">
        <v>365</v>
      </c>
      <c r="B352" s="43">
        <v>45608</v>
      </c>
      <c r="C352" s="44">
        <v>0.72222222222222221</v>
      </c>
      <c r="D352" s="42" t="s">
        <v>81</v>
      </c>
      <c r="E352" s="42" t="s">
        <v>77</v>
      </c>
      <c r="F352" s="42">
        <v>200542</v>
      </c>
      <c r="G352" s="45" t="str">
        <f>+VLOOKUP(Abril81168913141516[[#This Row],[Código]],Tabla1[#All],2,FALSE)</f>
        <v xml:space="preserve">LEVANTE R ESP VR </v>
      </c>
      <c r="H352" s="42">
        <v>19660</v>
      </c>
      <c r="I352" s="42">
        <v>68</v>
      </c>
      <c r="J352" s="42">
        <v>21</v>
      </c>
      <c r="K352" s="9">
        <v>500</v>
      </c>
      <c r="L352" s="42">
        <v>450</v>
      </c>
      <c r="M352" s="22">
        <f>IFERROR((Abril81168913141516[[#This Row],[m2]]*100)/Abril81168913141516[[#This Row],[m1]],"N.A")</f>
        <v>90</v>
      </c>
      <c r="N352" s="42">
        <v>3</v>
      </c>
      <c r="O352" s="42">
        <f>IFERROR(100-Abril81168913141516[[#This Row],[% Durab.]],"N.A")</f>
        <v>10</v>
      </c>
      <c r="P352" s="42" t="s">
        <v>130</v>
      </c>
      <c r="Q352" s="42" t="s">
        <v>130</v>
      </c>
      <c r="R352" s="42" t="s">
        <v>130</v>
      </c>
      <c r="S352" s="42" t="s">
        <v>130</v>
      </c>
      <c r="T352" s="42" t="s">
        <v>130</v>
      </c>
      <c r="U352" s="42" t="str">
        <f>IFERROR(100-Abril81168913141516[[#This Row],[10,00]]-Abril81168913141516[[#This Row],[12,00]]-Abril81168913141516[[#This Row],[14,00]]-Abril81168913141516[[#This Row],[16,00]],"N.A.")</f>
        <v>N.A.</v>
      </c>
      <c r="V352" s="42" t="s">
        <v>165</v>
      </c>
      <c r="W352" s="42" t="s">
        <v>128</v>
      </c>
      <c r="X352" s="42" t="s">
        <v>178</v>
      </c>
      <c r="Y352" s="42"/>
    </row>
    <row r="353" spans="1:25" ht="15" customHeight="1">
      <c r="A353" s="42">
        <v>366</v>
      </c>
      <c r="B353" s="43">
        <v>45608</v>
      </c>
      <c r="C353" s="44">
        <v>0.72222222222222221</v>
      </c>
      <c r="D353" s="42" t="s">
        <v>81</v>
      </c>
      <c r="E353" s="42" t="s">
        <v>127</v>
      </c>
      <c r="F353" s="42">
        <v>200104</v>
      </c>
      <c r="G353" s="45" t="str">
        <f>+VLOOKUP(Abril81168913141516[[#This Row],[Código]],Tabla1[#All],2,FALSE)</f>
        <v>C. LACTANCIA PRIMERIZAS ESP P.</v>
      </c>
      <c r="H353" s="42">
        <v>19655</v>
      </c>
      <c r="I353" s="42">
        <v>36</v>
      </c>
      <c r="J353" s="42">
        <v>10</v>
      </c>
      <c r="K353" s="9">
        <v>500</v>
      </c>
      <c r="L353" s="42">
        <v>470</v>
      </c>
      <c r="M353" s="22">
        <f>IFERROR((Abril81168913141516[[#This Row],[m2]]*100)/Abril81168913141516[[#This Row],[m1]],"N.A")</f>
        <v>94</v>
      </c>
      <c r="N353" s="42">
        <v>3</v>
      </c>
      <c r="O353" s="42">
        <f>IFERROR(100-Abril81168913141516[[#This Row],[% Durab.]],"N.A")</f>
        <v>6</v>
      </c>
      <c r="P353" s="42" t="s">
        <v>130</v>
      </c>
      <c r="Q353" s="42" t="s">
        <v>130</v>
      </c>
      <c r="R353" s="42" t="s">
        <v>130</v>
      </c>
      <c r="S353" s="42" t="s">
        <v>130</v>
      </c>
      <c r="T353" s="42" t="s">
        <v>130</v>
      </c>
      <c r="U353" s="42" t="str">
        <f>IFERROR(100-Abril81168913141516[[#This Row],[10,00]]-Abril81168913141516[[#This Row],[12,00]]-Abril81168913141516[[#This Row],[14,00]]-Abril81168913141516[[#This Row],[16,00]],"N.A.")</f>
        <v>N.A.</v>
      </c>
      <c r="V353" s="42" t="s">
        <v>165</v>
      </c>
      <c r="W353" s="42" t="s">
        <v>128</v>
      </c>
      <c r="X353" s="42"/>
      <c r="Y353" s="42"/>
    </row>
    <row r="354" spans="1:25" ht="15" customHeight="1">
      <c r="A354" s="42">
        <v>367</v>
      </c>
      <c r="B354" s="43">
        <v>45608</v>
      </c>
      <c r="C354" s="44">
        <v>0.72916666666666663</v>
      </c>
      <c r="D354" s="42" t="s">
        <v>73</v>
      </c>
      <c r="E354" s="42" t="s">
        <v>79</v>
      </c>
      <c r="F354" s="42">
        <v>200542</v>
      </c>
      <c r="G354" s="45" t="str">
        <f>+VLOOKUP(Abril81168913141516[[#This Row],[Código]],Tabla1[#All],2,FALSE)</f>
        <v xml:space="preserve">LEVANTE R ESP VR </v>
      </c>
      <c r="H354" s="42">
        <v>19660</v>
      </c>
      <c r="I354" s="42">
        <v>68</v>
      </c>
      <c r="J354" s="42">
        <v>30</v>
      </c>
      <c r="K354" s="9" t="s">
        <v>120</v>
      </c>
      <c r="L354" s="42" t="s">
        <v>120</v>
      </c>
      <c r="M354" s="9" t="s">
        <v>120</v>
      </c>
      <c r="N354" s="42" t="s">
        <v>120</v>
      </c>
      <c r="O354" s="42" t="s">
        <v>120</v>
      </c>
      <c r="P354" s="42" t="s">
        <v>159</v>
      </c>
      <c r="Q354" s="42">
        <v>0.16</v>
      </c>
      <c r="R354" s="42">
        <v>0.76</v>
      </c>
      <c r="S354" s="42">
        <v>3.68</v>
      </c>
      <c r="T354" s="42">
        <v>3.84</v>
      </c>
      <c r="U354" s="42">
        <f>IFERROR(100-Abril81168913141516[[#This Row],[10,00]]-Abril81168913141516[[#This Row],[12,00]]-Abril81168913141516[[#This Row],[14,00]]-Abril81168913141516[[#This Row],[16,00]],"N.A.")</f>
        <v>91.559999999999988</v>
      </c>
      <c r="V354" s="42" t="s">
        <v>104</v>
      </c>
      <c r="W354" s="42" t="s">
        <v>128</v>
      </c>
      <c r="X354" s="42"/>
      <c r="Y354" s="42"/>
    </row>
    <row r="355" spans="1:25" ht="15" customHeight="1">
      <c r="A355" s="42">
        <v>368</v>
      </c>
      <c r="B355" s="43">
        <v>45608</v>
      </c>
      <c r="C355" s="44">
        <v>0.82291666666666663</v>
      </c>
      <c r="D355" s="42" t="s">
        <v>81</v>
      </c>
      <c r="E355" s="42" t="s">
        <v>77</v>
      </c>
      <c r="F355" s="42">
        <v>200542</v>
      </c>
      <c r="G355" s="45" t="str">
        <f>+VLOOKUP(Abril81168913141516[[#This Row],[Código]],Tabla1[#All],2,FALSE)</f>
        <v xml:space="preserve">LEVANTE R ESP VR </v>
      </c>
      <c r="H355" s="42">
        <v>19660</v>
      </c>
      <c r="I355" s="42">
        <v>68</v>
      </c>
      <c r="J355" s="42">
        <v>34</v>
      </c>
      <c r="K355" s="9">
        <v>500</v>
      </c>
      <c r="L355" s="42">
        <v>452</v>
      </c>
      <c r="M355" s="22">
        <f>IFERROR((Abril81168913141516[[#This Row],[m2]]*100)/Abril81168913141516[[#This Row],[m1]],"N.A")</f>
        <v>90.4</v>
      </c>
      <c r="N355" s="42">
        <v>3</v>
      </c>
      <c r="O355" s="42">
        <f>IFERROR(100-Abril81168913141516[[#This Row],[% Durab.]],"N.A")</f>
        <v>9.5999999999999943</v>
      </c>
      <c r="P355" s="42" t="s">
        <v>130</v>
      </c>
      <c r="Q355" s="42" t="s">
        <v>130</v>
      </c>
      <c r="R355" s="42" t="s">
        <v>130</v>
      </c>
      <c r="S355" s="42" t="s">
        <v>130</v>
      </c>
      <c r="T355" s="42" t="s">
        <v>130</v>
      </c>
      <c r="U355" s="42" t="str">
        <f>IFERROR(100-Abril81168913141516[[#This Row],[10,00]]-Abril81168913141516[[#This Row],[12,00]]-Abril81168913141516[[#This Row],[14,00]]-Abril81168913141516[[#This Row],[16,00]],"N.A.")</f>
        <v>N.A.</v>
      </c>
      <c r="V355" s="42" t="s">
        <v>165</v>
      </c>
      <c r="W355" s="42" t="s">
        <v>128</v>
      </c>
      <c r="X355" s="42" t="s">
        <v>179</v>
      </c>
      <c r="Y355" s="42"/>
    </row>
    <row r="356" spans="1:25" ht="15" customHeight="1">
      <c r="A356" s="42">
        <v>369</v>
      </c>
      <c r="B356" s="43">
        <v>45608</v>
      </c>
      <c r="C356" s="44">
        <v>0.82291666666666663</v>
      </c>
      <c r="D356" s="42" t="s">
        <v>81</v>
      </c>
      <c r="E356" s="42" t="s">
        <v>127</v>
      </c>
      <c r="F356" s="42">
        <v>200104</v>
      </c>
      <c r="G356" s="45" t="str">
        <f>+VLOOKUP(Abril81168913141516[[#This Row],[Código]],Tabla1[#All],2,FALSE)</f>
        <v>C. LACTANCIA PRIMERIZAS ESP P.</v>
      </c>
      <c r="H356" s="42">
        <v>19655</v>
      </c>
      <c r="I356" s="42">
        <v>36</v>
      </c>
      <c r="J356" s="42">
        <v>31</v>
      </c>
      <c r="K356" s="9">
        <v>500</v>
      </c>
      <c r="L356" s="42">
        <v>474</v>
      </c>
      <c r="M356" s="22">
        <f>IFERROR((Abril81168913141516[[#This Row],[m2]]*100)/Abril81168913141516[[#This Row],[m1]],"N.A")</f>
        <v>94.8</v>
      </c>
      <c r="N356" s="42">
        <v>3.1</v>
      </c>
      <c r="O356" s="42">
        <f>IFERROR(100-Abril81168913141516[[#This Row],[% Durab.]],"N.A")</f>
        <v>5.2000000000000028</v>
      </c>
      <c r="P356" s="42" t="s">
        <v>130</v>
      </c>
      <c r="Q356" s="42" t="s">
        <v>130</v>
      </c>
      <c r="R356" s="42" t="s">
        <v>130</v>
      </c>
      <c r="S356" s="42" t="s">
        <v>130</v>
      </c>
      <c r="T356" s="42" t="s">
        <v>130</v>
      </c>
      <c r="U356" s="42" t="str">
        <f>IFERROR(100-Abril81168913141516[[#This Row],[10,00]]-Abril81168913141516[[#This Row],[12,00]]-Abril81168913141516[[#This Row],[14,00]]-Abril81168913141516[[#This Row],[16,00]],"N.A.")</f>
        <v>N.A.</v>
      </c>
      <c r="V356" s="42" t="s">
        <v>165</v>
      </c>
      <c r="W356" s="42" t="s">
        <v>128</v>
      </c>
      <c r="X356" s="42"/>
      <c r="Y356" s="42"/>
    </row>
    <row r="357" spans="1:25" ht="15" customHeight="1">
      <c r="A357" s="42">
        <v>370</v>
      </c>
      <c r="B357" s="43">
        <v>45608</v>
      </c>
      <c r="C357" s="44">
        <v>0.82638888888888884</v>
      </c>
      <c r="D357" s="42" t="s">
        <v>73</v>
      </c>
      <c r="E357" s="42" t="s">
        <v>79</v>
      </c>
      <c r="F357" s="42">
        <v>200542</v>
      </c>
      <c r="G357" s="45" t="str">
        <f>+VLOOKUP(Abril81168913141516[[#This Row],[Código]],Tabla1[#All],2,FALSE)</f>
        <v xml:space="preserve">LEVANTE R ESP VR </v>
      </c>
      <c r="H357" s="42">
        <v>19660</v>
      </c>
      <c r="I357" s="42">
        <v>68</v>
      </c>
      <c r="J357" s="42">
        <v>48</v>
      </c>
      <c r="K357" s="9" t="s">
        <v>120</v>
      </c>
      <c r="L357" s="42" t="s">
        <v>120</v>
      </c>
      <c r="M357" s="9" t="s">
        <v>120</v>
      </c>
      <c r="N357" s="42" t="s">
        <v>120</v>
      </c>
      <c r="O357" s="42" t="s">
        <v>120</v>
      </c>
      <c r="P357" s="42" t="s">
        <v>159</v>
      </c>
      <c r="Q357" s="42">
        <v>0.28000000000000003</v>
      </c>
      <c r="R357" s="42">
        <v>0.52</v>
      </c>
      <c r="S357" s="42">
        <v>3.56</v>
      </c>
      <c r="T357" s="42">
        <v>3.64</v>
      </c>
      <c r="U357" s="42">
        <f>IFERROR(100-Abril81168913141516[[#This Row],[10,00]]-Abril81168913141516[[#This Row],[12,00]]-Abril81168913141516[[#This Row],[14,00]]-Abril81168913141516[[#This Row],[16,00]],"N.A.")</f>
        <v>92</v>
      </c>
      <c r="V357" s="42" t="s">
        <v>104</v>
      </c>
      <c r="W357" s="42" t="s">
        <v>128</v>
      </c>
      <c r="X357" s="42"/>
      <c r="Y357" s="42"/>
    </row>
    <row r="358" spans="1:25" ht="15" customHeight="1">
      <c r="A358" s="42">
        <v>371</v>
      </c>
      <c r="B358" s="43">
        <v>45608</v>
      </c>
      <c r="C358" s="44">
        <v>0.88888888888888884</v>
      </c>
      <c r="D358" s="42" t="s">
        <v>73</v>
      </c>
      <c r="E358" s="42" t="s">
        <v>79</v>
      </c>
      <c r="F358" s="42">
        <v>200105</v>
      </c>
      <c r="G358" s="45" t="str">
        <f>+VLOOKUP(Abril81168913141516[[#This Row],[Código]],Tabla1[#All],2,FALSE)</f>
        <v>C.LACTANCIA PRIMERIZAS.</v>
      </c>
      <c r="H358" s="42">
        <v>19654</v>
      </c>
      <c r="I358" s="42">
        <v>14</v>
      </c>
      <c r="J358" s="42">
        <v>2</v>
      </c>
      <c r="K358" s="9" t="s">
        <v>120</v>
      </c>
      <c r="L358" s="42" t="s">
        <v>120</v>
      </c>
      <c r="M358" s="9" t="s">
        <v>120</v>
      </c>
      <c r="N358" s="42" t="s">
        <v>120</v>
      </c>
      <c r="O358" s="42" t="s">
        <v>120</v>
      </c>
      <c r="P358" s="42" t="s">
        <v>159</v>
      </c>
      <c r="Q358" s="42">
        <v>0.64</v>
      </c>
      <c r="R358" s="42">
        <v>0.88</v>
      </c>
      <c r="S358" s="42">
        <v>3.4</v>
      </c>
      <c r="T358" s="42">
        <v>4</v>
      </c>
      <c r="U358" s="42">
        <f>IFERROR(100-Abril81168913141516[[#This Row],[10,00]]-Abril81168913141516[[#This Row],[12,00]]-Abril81168913141516[[#This Row],[14,00]]-Abril81168913141516[[#This Row],[16,00]],"N.A.")</f>
        <v>91.08</v>
      </c>
      <c r="V358" s="42" t="s">
        <v>104</v>
      </c>
      <c r="W358" s="42" t="s">
        <v>128</v>
      </c>
      <c r="X358" s="42"/>
      <c r="Y358" s="42"/>
    </row>
    <row r="359" spans="1:25" ht="15" customHeight="1">
      <c r="A359" s="42">
        <v>372</v>
      </c>
      <c r="B359" s="43">
        <v>45608</v>
      </c>
      <c r="C359" s="44">
        <v>0.94444444444444442</v>
      </c>
      <c r="D359" s="42" t="s">
        <v>81</v>
      </c>
      <c r="E359" s="42" t="s">
        <v>77</v>
      </c>
      <c r="F359" s="42">
        <v>200542</v>
      </c>
      <c r="G359" s="45" t="str">
        <f>+VLOOKUP(Abril81168913141516[[#This Row],[Código]],Tabla1[#All],2,FALSE)</f>
        <v xml:space="preserve">LEVANTE R ESP VR </v>
      </c>
      <c r="H359" s="42">
        <v>19660</v>
      </c>
      <c r="I359" s="42">
        <v>68</v>
      </c>
      <c r="J359" s="42">
        <v>55</v>
      </c>
      <c r="K359" s="9">
        <v>500</v>
      </c>
      <c r="L359" s="42">
        <v>450</v>
      </c>
      <c r="M359" s="22">
        <f>IFERROR((Abril81168913141516[[#This Row],[m2]]*100)/Abril81168913141516[[#This Row],[m1]],"N.A")</f>
        <v>90</v>
      </c>
      <c r="N359" s="42">
        <v>3</v>
      </c>
      <c r="O359" s="42">
        <f>IFERROR(100-Abril81168913141516[[#This Row],[% Durab.]],"N.A")</f>
        <v>10</v>
      </c>
      <c r="P359" s="42" t="s">
        <v>130</v>
      </c>
      <c r="Q359" s="42" t="s">
        <v>130</v>
      </c>
      <c r="R359" s="42" t="s">
        <v>130</v>
      </c>
      <c r="S359" s="42" t="s">
        <v>130</v>
      </c>
      <c r="T359" s="42" t="s">
        <v>130</v>
      </c>
      <c r="U359" s="42" t="str">
        <f>IFERROR(100-Abril81168913141516[[#This Row],[10,00]]-Abril81168913141516[[#This Row],[12,00]]-Abril81168913141516[[#This Row],[14,00]]-Abril81168913141516[[#This Row],[16,00]],"N.A.")</f>
        <v>N.A.</v>
      </c>
      <c r="V359" s="42" t="s">
        <v>165</v>
      </c>
      <c r="W359" s="42" t="s">
        <v>128</v>
      </c>
      <c r="X359" s="42" t="s">
        <v>180</v>
      </c>
      <c r="Y359" s="42"/>
    </row>
    <row r="360" spans="1:25" ht="15" customHeight="1">
      <c r="A360" s="42">
        <v>373</v>
      </c>
      <c r="B360" s="43">
        <v>45608</v>
      </c>
      <c r="C360" s="44">
        <v>0.94444444444444442</v>
      </c>
      <c r="D360" s="42" t="s">
        <v>81</v>
      </c>
      <c r="E360" s="42" t="s">
        <v>127</v>
      </c>
      <c r="F360" s="42">
        <v>200105</v>
      </c>
      <c r="G360" s="45" t="str">
        <f>+VLOOKUP(Abril81168913141516[[#This Row],[Código]],Tabla1[#All],2,FALSE)</f>
        <v>C.LACTANCIA PRIMERIZAS.</v>
      </c>
      <c r="H360" s="42">
        <v>19654</v>
      </c>
      <c r="I360" s="42">
        <v>14</v>
      </c>
      <c r="J360" s="42">
        <v>9</v>
      </c>
      <c r="K360" s="9">
        <v>500</v>
      </c>
      <c r="L360" s="42">
        <v>475</v>
      </c>
      <c r="M360" s="22">
        <f>IFERROR((Abril81168913141516[[#This Row],[m2]]*100)/Abril81168913141516[[#This Row],[m1]],"N.A")</f>
        <v>95</v>
      </c>
      <c r="N360" s="42">
        <v>3</v>
      </c>
      <c r="O360" s="42">
        <f>IFERROR(100-Abril81168913141516[[#This Row],[% Durab.]],"N.A")</f>
        <v>5</v>
      </c>
      <c r="P360" s="42" t="s">
        <v>130</v>
      </c>
      <c r="Q360" s="42" t="s">
        <v>130</v>
      </c>
      <c r="R360" s="42" t="s">
        <v>130</v>
      </c>
      <c r="S360" s="42" t="s">
        <v>130</v>
      </c>
      <c r="T360" s="42" t="s">
        <v>130</v>
      </c>
      <c r="U360" s="42" t="str">
        <f>IFERROR(100-Abril81168913141516[[#This Row],[10,00]]-Abril81168913141516[[#This Row],[12,00]]-Abril81168913141516[[#This Row],[14,00]]-Abril81168913141516[[#This Row],[16,00]],"N.A.")</f>
        <v>N.A.</v>
      </c>
      <c r="V360" s="42" t="s">
        <v>165</v>
      </c>
      <c r="W360" s="42" t="s">
        <v>128</v>
      </c>
      <c r="X360" s="42"/>
      <c r="Y360" s="42"/>
    </row>
    <row r="361" spans="1:25" ht="15" customHeight="1">
      <c r="A361" s="42">
        <v>374</v>
      </c>
      <c r="B361" s="43">
        <v>45608</v>
      </c>
      <c r="C361" s="44">
        <v>0.95138888888888884</v>
      </c>
      <c r="D361" s="42" t="s">
        <v>73</v>
      </c>
      <c r="E361" s="42" t="s">
        <v>79</v>
      </c>
      <c r="F361" s="42">
        <v>200542</v>
      </c>
      <c r="G361" s="45" t="str">
        <f>+VLOOKUP(Abril81168913141516[[#This Row],[Código]],Tabla1[#All],2,FALSE)</f>
        <v xml:space="preserve">LEVANTE R ESP VR </v>
      </c>
      <c r="H361" s="42">
        <v>19660</v>
      </c>
      <c r="I361" s="42">
        <v>68</v>
      </c>
      <c r="J361" s="42">
        <v>62</v>
      </c>
      <c r="K361" s="9" t="s">
        <v>120</v>
      </c>
      <c r="L361" s="42" t="s">
        <v>120</v>
      </c>
      <c r="M361" s="9" t="s">
        <v>120</v>
      </c>
      <c r="N361" s="42" t="s">
        <v>120</v>
      </c>
      <c r="O361" s="42" t="s">
        <v>120</v>
      </c>
      <c r="P361" s="42" t="s">
        <v>159</v>
      </c>
      <c r="Q361" s="42">
        <v>0.28000000000000003</v>
      </c>
      <c r="R361" s="42">
        <v>0.52</v>
      </c>
      <c r="S361" s="42">
        <v>3.76</v>
      </c>
      <c r="T361" s="42">
        <v>4.28</v>
      </c>
      <c r="U361" s="42">
        <f>IFERROR(100-Abril81168913141516[[#This Row],[10,00]]-Abril81168913141516[[#This Row],[12,00]]-Abril81168913141516[[#This Row],[14,00]]-Abril81168913141516[[#This Row],[16,00]],"N.A.")</f>
        <v>91.16</v>
      </c>
      <c r="V361" s="42" t="s">
        <v>104</v>
      </c>
      <c r="W361" s="42" t="s">
        <v>128</v>
      </c>
      <c r="X361" s="42"/>
      <c r="Y361" s="42"/>
    </row>
    <row r="362" spans="1:25" ht="15" customHeight="1">
      <c r="A362" s="42">
        <v>375</v>
      </c>
      <c r="B362" s="43">
        <v>45609</v>
      </c>
      <c r="C362" s="44">
        <v>0.53472222222222221</v>
      </c>
      <c r="D362" s="42" t="s">
        <v>73</v>
      </c>
      <c r="E362" s="42" t="s">
        <v>79</v>
      </c>
      <c r="F362" s="42">
        <v>200118</v>
      </c>
      <c r="G362" s="45" t="str">
        <f>+VLOOKUP(Abril81168913141516[[#This Row],[Código]],Tabla1[#All],2,FALSE)</f>
        <v>C. INICIACIÓN P. INMUNIDAD</v>
      </c>
      <c r="H362" s="42">
        <v>19662</v>
      </c>
      <c r="I362" s="42">
        <v>62</v>
      </c>
      <c r="J362" s="42">
        <v>14</v>
      </c>
      <c r="K362" s="9" t="s">
        <v>120</v>
      </c>
      <c r="L362" s="42" t="s">
        <v>120</v>
      </c>
      <c r="M362" s="9" t="s">
        <v>120</v>
      </c>
      <c r="N362" s="42" t="s">
        <v>120</v>
      </c>
      <c r="O362" s="42" t="s">
        <v>120</v>
      </c>
      <c r="P362" s="42">
        <v>3</v>
      </c>
      <c r="Q362" s="42">
        <v>0.48</v>
      </c>
      <c r="R362" s="42">
        <v>0.32</v>
      </c>
      <c r="S362" s="42">
        <v>2.36</v>
      </c>
      <c r="T362" s="42">
        <v>3</v>
      </c>
      <c r="U362" s="42">
        <f>IFERROR(100-Abril81168913141516[[#This Row],[10,00]]-Abril81168913141516[[#This Row],[12,00]]-Abril81168913141516[[#This Row],[14,00]]-Abril81168913141516[[#This Row],[16,00]],"N.A.")</f>
        <v>93.84</v>
      </c>
      <c r="V362" s="42" t="s">
        <v>134</v>
      </c>
      <c r="W362" s="42" t="s">
        <v>133</v>
      </c>
      <c r="X362" s="42"/>
      <c r="Y362" s="42"/>
    </row>
    <row r="363" spans="1:25" ht="15" customHeight="1">
      <c r="A363" s="42">
        <v>376</v>
      </c>
      <c r="B363" s="43">
        <v>45609</v>
      </c>
      <c r="C363" s="44">
        <v>6.9444444444444448E-2</v>
      </c>
      <c r="D363" s="42" t="s">
        <v>81</v>
      </c>
      <c r="E363" s="42" t="s">
        <v>77</v>
      </c>
      <c r="F363" s="42">
        <v>200543</v>
      </c>
      <c r="G363" s="45" t="str">
        <f>+VLOOKUP(Abril81168913141516[[#This Row],[Código]],Tabla1[#All],2,FALSE)</f>
        <v xml:space="preserve">C.ENGORDE ESP VR. </v>
      </c>
      <c r="H363" s="42">
        <v>19663</v>
      </c>
      <c r="I363" s="42">
        <v>68</v>
      </c>
      <c r="J363" s="42">
        <v>6</v>
      </c>
      <c r="K363" s="9">
        <v>500</v>
      </c>
      <c r="L363" s="42">
        <v>455</v>
      </c>
      <c r="M363" s="22">
        <f>IFERROR((Abril81168913141516[[#This Row],[m2]]*100)/Abril81168913141516[[#This Row],[m1]],"N.A")</f>
        <v>91</v>
      </c>
      <c r="N363" s="42"/>
      <c r="O363" s="42">
        <f>IFERROR(100-Abril81168913141516[[#This Row],[% Durab.]],"N.A")</f>
        <v>9</v>
      </c>
      <c r="P363" s="42" t="s">
        <v>130</v>
      </c>
      <c r="Q363" s="42" t="s">
        <v>130</v>
      </c>
      <c r="R363" s="42" t="s">
        <v>130</v>
      </c>
      <c r="S363" s="42" t="s">
        <v>130</v>
      </c>
      <c r="T363" s="42" t="s">
        <v>130</v>
      </c>
      <c r="U363" s="42" t="str">
        <f>IFERROR(100-Abril81168913141516[[#This Row],[10,00]]-Abril81168913141516[[#This Row],[12,00]]-Abril81168913141516[[#This Row],[14,00]]-Abril81168913141516[[#This Row],[16,00]],"N.A.")</f>
        <v>N.A.</v>
      </c>
      <c r="V363" s="42" t="s">
        <v>132</v>
      </c>
      <c r="W363" s="42" t="s">
        <v>133</v>
      </c>
      <c r="X363" s="42"/>
      <c r="Y363" s="42"/>
    </row>
    <row r="364" spans="1:25" ht="15" customHeight="1">
      <c r="A364" s="42">
        <v>377</v>
      </c>
      <c r="B364" s="43">
        <v>45609</v>
      </c>
      <c r="C364" s="44">
        <v>6.9444444444444448E-2</v>
      </c>
      <c r="D364" s="42" t="s">
        <v>81</v>
      </c>
      <c r="E364" s="42" t="s">
        <v>127</v>
      </c>
      <c r="F364" s="42">
        <v>200118</v>
      </c>
      <c r="G364" s="45" t="str">
        <f>+VLOOKUP(Abril81168913141516[[#This Row],[Código]],Tabla1[#All],2,FALSE)</f>
        <v>C. INICIACIÓN P. INMUNIDAD</v>
      </c>
      <c r="H364" s="42">
        <v>19662</v>
      </c>
      <c r="I364" s="42">
        <v>68</v>
      </c>
      <c r="J364" s="42">
        <v>9</v>
      </c>
      <c r="K364" s="9">
        <v>500</v>
      </c>
      <c r="L364" s="42">
        <v>481</v>
      </c>
      <c r="M364" s="22">
        <f>IFERROR((Abril81168913141516[[#This Row],[m2]]*100)/Abril81168913141516[[#This Row],[m1]],"N.A")</f>
        <v>96.2</v>
      </c>
      <c r="N364" s="42">
        <v>3</v>
      </c>
      <c r="O364" s="42">
        <f>IFERROR(100-Abril81168913141516[[#This Row],[% Durab.]],"N.A")</f>
        <v>3.7999999999999972</v>
      </c>
      <c r="P364" s="42" t="s">
        <v>130</v>
      </c>
      <c r="Q364" s="42" t="s">
        <v>130</v>
      </c>
      <c r="R364" s="42" t="s">
        <v>130</v>
      </c>
      <c r="S364" s="42" t="s">
        <v>130</v>
      </c>
      <c r="T364" s="42" t="s">
        <v>130</v>
      </c>
      <c r="U364" s="42" t="str">
        <f>IFERROR(100-Abril81168913141516[[#This Row],[10,00]]-Abril81168913141516[[#This Row],[12,00]]-Abril81168913141516[[#This Row],[14,00]]-Abril81168913141516[[#This Row],[16,00]],"N.A.")</f>
        <v>N.A.</v>
      </c>
      <c r="V364" s="42" t="s">
        <v>132</v>
      </c>
      <c r="W364" s="42" t="s">
        <v>133</v>
      </c>
      <c r="X364" s="42"/>
      <c r="Y364" s="42"/>
    </row>
    <row r="365" spans="1:25" ht="15" customHeight="1">
      <c r="A365" s="42">
        <v>378</v>
      </c>
      <c r="B365" s="43">
        <v>45609</v>
      </c>
      <c r="C365" s="44">
        <v>7.6388888888888895E-2</v>
      </c>
      <c r="D365" s="42" t="s">
        <v>73</v>
      </c>
      <c r="E365" s="42" t="s">
        <v>79</v>
      </c>
      <c r="F365" s="42">
        <v>200543</v>
      </c>
      <c r="G365" s="45" t="str">
        <f>+VLOOKUP(Abril81168913141516[[#This Row],[Código]],Tabla1[#All],2,FALSE)</f>
        <v xml:space="preserve">C.ENGORDE ESP VR. </v>
      </c>
      <c r="H365" s="42">
        <v>19663</v>
      </c>
      <c r="I365" s="42">
        <v>68</v>
      </c>
      <c r="J365" s="42">
        <v>14</v>
      </c>
      <c r="K365" s="9" t="s">
        <v>120</v>
      </c>
      <c r="L365" s="42" t="s">
        <v>120</v>
      </c>
      <c r="M365" s="9" t="s">
        <v>120</v>
      </c>
      <c r="N365" s="42" t="s">
        <v>120</v>
      </c>
      <c r="O365" s="42" t="s">
        <v>120</v>
      </c>
      <c r="P365" s="42">
        <v>3</v>
      </c>
      <c r="Q365" s="42">
        <v>0.56000000000000005</v>
      </c>
      <c r="R365" s="42">
        <v>0.48</v>
      </c>
      <c r="S365" s="42">
        <v>3.52</v>
      </c>
      <c r="T365" s="42">
        <v>4.5999999999999996</v>
      </c>
      <c r="U365" s="42">
        <f>IFERROR(100-Abril81168913141516[[#This Row],[10,00]]-Abril81168913141516[[#This Row],[12,00]]-Abril81168913141516[[#This Row],[14,00]]-Abril81168913141516[[#This Row],[16,00]],"N.A.")</f>
        <v>90.84</v>
      </c>
      <c r="V365" s="42" t="s">
        <v>134</v>
      </c>
      <c r="W365" s="42" t="s">
        <v>133</v>
      </c>
      <c r="X365" s="42"/>
      <c r="Y365" s="42"/>
    </row>
    <row r="366" spans="1:25" ht="15" customHeight="1">
      <c r="A366" s="42">
        <v>379</v>
      </c>
      <c r="B366" s="43">
        <v>45609</v>
      </c>
      <c r="C366" s="44">
        <v>0.11805555555555555</v>
      </c>
      <c r="D366" s="42" t="s">
        <v>81</v>
      </c>
      <c r="E366" s="42" t="s">
        <v>77</v>
      </c>
      <c r="F366" s="42">
        <v>200543</v>
      </c>
      <c r="G366" s="45" t="str">
        <f>+VLOOKUP(Abril81168913141516[[#This Row],[Código]],Tabla1[#All],2,FALSE)</f>
        <v xml:space="preserve">C.ENGORDE ESP VR. </v>
      </c>
      <c r="H366" s="42">
        <v>19663</v>
      </c>
      <c r="I366" s="42">
        <v>68</v>
      </c>
      <c r="J366" s="42">
        <v>19</v>
      </c>
      <c r="K366" s="9">
        <v>500</v>
      </c>
      <c r="L366" s="42">
        <v>464</v>
      </c>
      <c r="M366" s="22">
        <f>IFERROR((Abril81168913141516[[#This Row],[m2]]*100)/Abril81168913141516[[#This Row],[m1]],"N.A")</f>
        <v>92.8</v>
      </c>
      <c r="N366" s="42">
        <v>3.1</v>
      </c>
      <c r="O366" s="42">
        <f>IFERROR(100-Abril81168913141516[[#This Row],[% Durab.]],"N.A")</f>
        <v>7.2000000000000028</v>
      </c>
      <c r="P366" s="42" t="s">
        <v>130</v>
      </c>
      <c r="Q366" s="42" t="s">
        <v>130</v>
      </c>
      <c r="R366" s="42" t="s">
        <v>130</v>
      </c>
      <c r="S366" s="42" t="s">
        <v>130</v>
      </c>
      <c r="T366" s="42" t="s">
        <v>130</v>
      </c>
      <c r="U366" s="42" t="str">
        <f>IFERROR(100-Abril81168913141516[[#This Row],[10,00]]-Abril81168913141516[[#This Row],[12,00]]-Abril81168913141516[[#This Row],[14,00]]-Abril81168913141516[[#This Row],[16,00]],"N.A.")</f>
        <v>N.A.</v>
      </c>
      <c r="V366" s="42" t="s">
        <v>132</v>
      </c>
      <c r="W366" s="42" t="s">
        <v>133</v>
      </c>
      <c r="X366" s="42"/>
      <c r="Y366" s="42"/>
    </row>
    <row r="367" spans="1:25" ht="15" customHeight="1">
      <c r="A367" s="42">
        <v>380</v>
      </c>
      <c r="B367" s="43">
        <v>45609</v>
      </c>
      <c r="C367" s="44">
        <v>0.11805555555555555</v>
      </c>
      <c r="D367" s="42" t="s">
        <v>81</v>
      </c>
      <c r="E367" s="42" t="s">
        <v>127</v>
      </c>
      <c r="F367" s="42">
        <v>200118</v>
      </c>
      <c r="G367" s="45" t="str">
        <f>+VLOOKUP(Abril81168913141516[[#This Row],[Código]],Tabla1[#All],2,FALSE)</f>
        <v>C. INICIACIÓN P. INMUNIDAD</v>
      </c>
      <c r="H367" s="42">
        <v>19662</v>
      </c>
      <c r="I367" s="42">
        <v>62</v>
      </c>
      <c r="J367" s="42">
        <v>19</v>
      </c>
      <c r="K367" s="9">
        <v>500</v>
      </c>
      <c r="L367" s="42">
        <v>483</v>
      </c>
      <c r="M367" s="22">
        <f>IFERROR((Abril81168913141516[[#This Row],[m2]]*100)/Abril81168913141516[[#This Row],[m1]],"N.A")</f>
        <v>96.6</v>
      </c>
      <c r="N367" s="42">
        <v>3</v>
      </c>
      <c r="O367" s="42">
        <f>IFERROR(100-Abril81168913141516[[#This Row],[% Durab.]],"N.A")</f>
        <v>3.4000000000000057</v>
      </c>
      <c r="P367" s="42" t="s">
        <v>130</v>
      </c>
      <c r="Q367" s="42" t="s">
        <v>130</v>
      </c>
      <c r="R367" s="42" t="s">
        <v>130</v>
      </c>
      <c r="S367" s="42" t="s">
        <v>130</v>
      </c>
      <c r="T367" s="42" t="s">
        <v>130</v>
      </c>
      <c r="U367" s="42" t="str">
        <f>IFERROR(100-Abril81168913141516[[#This Row],[10,00]]-Abril81168913141516[[#This Row],[12,00]]-Abril81168913141516[[#This Row],[14,00]]-Abril81168913141516[[#This Row],[16,00]],"N.A.")</f>
        <v>N.A.</v>
      </c>
      <c r="V367" s="42" t="s">
        <v>132</v>
      </c>
      <c r="W367" s="42" t="s">
        <v>133</v>
      </c>
      <c r="X367" s="42"/>
      <c r="Y367" s="42"/>
    </row>
    <row r="368" spans="1:25" ht="15" customHeight="1">
      <c r="A368" s="42">
        <v>381</v>
      </c>
      <c r="B368" s="43">
        <v>45609</v>
      </c>
      <c r="C368" s="44">
        <v>0.15972222222222221</v>
      </c>
      <c r="D368" s="42" t="s">
        <v>73</v>
      </c>
      <c r="E368" s="42" t="s">
        <v>79</v>
      </c>
      <c r="F368" s="42">
        <v>200118</v>
      </c>
      <c r="G368" s="45" t="str">
        <f>+VLOOKUP(Abril81168913141516[[#This Row],[Código]],Tabla1[#All],2,FALSE)</f>
        <v>C. INICIACIÓN P. INMUNIDAD</v>
      </c>
      <c r="H368" s="42">
        <v>19662</v>
      </c>
      <c r="I368" s="42">
        <v>62</v>
      </c>
      <c r="J368" s="42">
        <v>35</v>
      </c>
      <c r="K368" s="9" t="s">
        <v>120</v>
      </c>
      <c r="L368" s="42" t="s">
        <v>120</v>
      </c>
      <c r="M368" s="9" t="s">
        <v>120</v>
      </c>
      <c r="N368" s="42" t="s">
        <v>120</v>
      </c>
      <c r="O368" s="42" t="s">
        <v>120</v>
      </c>
      <c r="P368" s="42">
        <v>3</v>
      </c>
      <c r="Q368" s="42">
        <v>0.64</v>
      </c>
      <c r="R368" s="42">
        <v>0.32</v>
      </c>
      <c r="S368" s="42">
        <v>2.2799999999999998</v>
      </c>
      <c r="T368" s="42">
        <v>3.08</v>
      </c>
      <c r="U368" s="42">
        <f>IFERROR(100-Abril81168913141516[[#This Row],[10,00]]-Abril81168913141516[[#This Row],[12,00]]-Abril81168913141516[[#This Row],[14,00]]-Abril81168913141516[[#This Row],[16,00]],"N.A.")</f>
        <v>93.68</v>
      </c>
      <c r="V368" s="42" t="s">
        <v>134</v>
      </c>
      <c r="W368" s="42" t="s">
        <v>133</v>
      </c>
      <c r="X368" s="42"/>
      <c r="Y368" s="42"/>
    </row>
    <row r="369" spans="1:25" ht="15" customHeight="1">
      <c r="A369" s="42">
        <v>382</v>
      </c>
      <c r="B369" s="43">
        <v>45609</v>
      </c>
      <c r="C369" s="44">
        <v>0.19444444444444445</v>
      </c>
      <c r="D369" s="42" t="s">
        <v>81</v>
      </c>
      <c r="E369" s="42" t="s">
        <v>77</v>
      </c>
      <c r="F369" s="42">
        <v>200543</v>
      </c>
      <c r="G369" s="45" t="str">
        <f>+VLOOKUP(Abril81168913141516[[#This Row],[Código]],Tabla1[#All],2,FALSE)</f>
        <v xml:space="preserve">C.ENGORDE ESP VR. </v>
      </c>
      <c r="H369" s="42">
        <v>19663</v>
      </c>
      <c r="I369" s="42">
        <v>68</v>
      </c>
      <c r="J369" s="42">
        <v>26</v>
      </c>
      <c r="K369" s="9">
        <v>500</v>
      </c>
      <c r="L369" s="42">
        <v>460</v>
      </c>
      <c r="M369" s="22">
        <f>IFERROR((Abril81168913141516[[#This Row],[m2]]*100)/Abril81168913141516[[#This Row],[m1]],"N.A")</f>
        <v>92</v>
      </c>
      <c r="N369" s="42">
        <v>3.1</v>
      </c>
      <c r="O369" s="42">
        <f>IFERROR(100-Abril81168913141516[[#This Row],[% Durab.]],"N.A")</f>
        <v>8</v>
      </c>
      <c r="P369" s="42" t="s">
        <v>130</v>
      </c>
      <c r="Q369" s="42" t="s">
        <v>130</v>
      </c>
      <c r="R369" s="42" t="s">
        <v>130</v>
      </c>
      <c r="S369" s="42" t="s">
        <v>130</v>
      </c>
      <c r="T369" s="42" t="s">
        <v>130</v>
      </c>
      <c r="U369" s="42" t="str">
        <f>IFERROR(100-Abril81168913141516[[#This Row],[10,00]]-Abril81168913141516[[#This Row],[12,00]]-Abril81168913141516[[#This Row],[14,00]]-Abril81168913141516[[#This Row],[16,00]],"N.A.")</f>
        <v>N.A.</v>
      </c>
      <c r="V369" s="42" t="s">
        <v>132</v>
      </c>
      <c r="W369" s="42" t="s">
        <v>133</v>
      </c>
      <c r="X369" s="42"/>
      <c r="Y369" s="42"/>
    </row>
    <row r="370" spans="1:25" ht="15" customHeight="1">
      <c r="A370" s="42">
        <v>383</v>
      </c>
      <c r="B370" s="43">
        <v>45609</v>
      </c>
      <c r="C370" s="44">
        <v>0.19444444444444445</v>
      </c>
      <c r="D370" s="42" t="s">
        <v>81</v>
      </c>
      <c r="E370" s="42" t="s">
        <v>127</v>
      </c>
      <c r="F370" s="42">
        <v>200118</v>
      </c>
      <c r="G370" s="45" t="str">
        <f>+VLOOKUP(Abril81168913141516[[#This Row],[Código]],Tabla1[#All],2,FALSE)</f>
        <v>C. INICIACIÓN P. INMUNIDAD</v>
      </c>
      <c r="H370" s="42">
        <v>19662</v>
      </c>
      <c r="I370" s="42">
        <v>68</v>
      </c>
      <c r="J370" s="42">
        <v>28</v>
      </c>
      <c r="K370" s="9">
        <v>500</v>
      </c>
      <c r="L370" s="42">
        <v>480</v>
      </c>
      <c r="M370" s="22">
        <f>IFERROR((Abril81168913141516[[#This Row],[m2]]*100)/Abril81168913141516[[#This Row],[m1]],"N.A")</f>
        <v>96</v>
      </c>
      <c r="N370" s="42">
        <v>3</v>
      </c>
      <c r="O370" s="42">
        <f>IFERROR(100-Abril81168913141516[[#This Row],[% Durab.]],"N.A")</f>
        <v>4</v>
      </c>
      <c r="P370" s="42" t="s">
        <v>130</v>
      </c>
      <c r="Q370" s="42" t="s">
        <v>130</v>
      </c>
      <c r="R370" s="42" t="s">
        <v>130</v>
      </c>
      <c r="S370" s="42" t="s">
        <v>130</v>
      </c>
      <c r="T370" s="42" t="s">
        <v>130</v>
      </c>
      <c r="U370" s="42" t="str">
        <f>IFERROR(100-Abril81168913141516[[#This Row],[10,00]]-Abril81168913141516[[#This Row],[12,00]]-Abril81168913141516[[#This Row],[14,00]]-Abril81168913141516[[#This Row],[16,00]],"N.A.")</f>
        <v>N.A.</v>
      </c>
      <c r="V370" s="42" t="s">
        <v>132</v>
      </c>
      <c r="W370" s="42" t="s">
        <v>133</v>
      </c>
      <c r="X370" s="42"/>
      <c r="Y370" s="42"/>
    </row>
    <row r="371" spans="1:25" ht="15" customHeight="1">
      <c r="A371" s="42">
        <v>384</v>
      </c>
      <c r="B371" s="43">
        <v>45609</v>
      </c>
      <c r="C371" s="44">
        <v>0.25694444444444442</v>
      </c>
      <c r="D371" s="42" t="s">
        <v>81</v>
      </c>
      <c r="E371" s="42" t="s">
        <v>77</v>
      </c>
      <c r="F371" s="42">
        <v>200543</v>
      </c>
      <c r="G371" s="45" t="str">
        <f>+VLOOKUP(Abril81168913141516[[#This Row],[Código]],Tabla1[#All],2,FALSE)</f>
        <v xml:space="preserve">C.ENGORDE ESP VR. </v>
      </c>
      <c r="H371" s="42">
        <v>19663</v>
      </c>
      <c r="I371" s="42">
        <v>68</v>
      </c>
      <c r="J371" s="42">
        <v>35</v>
      </c>
      <c r="K371" s="9">
        <v>500</v>
      </c>
      <c r="L371" s="42">
        <v>460</v>
      </c>
      <c r="M371" s="22">
        <f>IFERROR((Abril81168913141516[[#This Row],[m2]]*100)/Abril81168913141516[[#This Row],[m1]],"N.A")</f>
        <v>92</v>
      </c>
      <c r="N371" s="42">
        <v>3.1</v>
      </c>
      <c r="O371" s="42">
        <f>IFERROR(100-Abril81168913141516[[#This Row],[% Durab.]],"N.A")</f>
        <v>8</v>
      </c>
      <c r="P371" s="42" t="s">
        <v>130</v>
      </c>
      <c r="Q371" s="42" t="s">
        <v>130</v>
      </c>
      <c r="R371" s="42" t="s">
        <v>130</v>
      </c>
      <c r="S371" s="42" t="s">
        <v>130</v>
      </c>
      <c r="T371" s="42" t="s">
        <v>130</v>
      </c>
      <c r="U371" s="42" t="str">
        <f>IFERROR(100-Abril81168913141516[[#This Row],[10,00]]-Abril81168913141516[[#This Row],[12,00]]-Abril81168913141516[[#This Row],[14,00]]-Abril81168913141516[[#This Row],[16,00]],"N.A.")</f>
        <v>N.A.</v>
      </c>
      <c r="V371" s="42" t="s">
        <v>132</v>
      </c>
      <c r="W371" s="42" t="s">
        <v>118</v>
      </c>
      <c r="X371" s="42"/>
      <c r="Y371" s="42"/>
    </row>
    <row r="372" spans="1:25" ht="15" customHeight="1">
      <c r="A372" s="42">
        <v>385</v>
      </c>
      <c r="B372" s="43">
        <v>45609</v>
      </c>
      <c r="C372" s="44">
        <v>0.25694444444444442</v>
      </c>
      <c r="D372" s="42" t="s">
        <v>81</v>
      </c>
      <c r="E372" s="42" t="s">
        <v>127</v>
      </c>
      <c r="F372" s="42">
        <v>200118</v>
      </c>
      <c r="G372" s="45" t="str">
        <f>+VLOOKUP(Abril81168913141516[[#This Row],[Código]],Tabla1[#All],2,FALSE)</f>
        <v>C. INICIACIÓN P. INMUNIDAD</v>
      </c>
      <c r="H372" s="42">
        <v>19662</v>
      </c>
      <c r="I372" s="42">
        <v>62</v>
      </c>
      <c r="J372" s="42">
        <v>38</v>
      </c>
      <c r="K372" s="9">
        <v>500</v>
      </c>
      <c r="L372" s="42">
        <v>480</v>
      </c>
      <c r="M372" s="22">
        <f>IFERROR((Abril81168913141516[[#This Row],[m2]]*100)/Abril81168913141516[[#This Row],[m1]],"N.A")</f>
        <v>96</v>
      </c>
      <c r="N372" s="42">
        <v>3</v>
      </c>
      <c r="O372" s="42">
        <f>IFERROR(100-Abril81168913141516[[#This Row],[% Durab.]],"N.A")</f>
        <v>4</v>
      </c>
      <c r="P372" s="42" t="s">
        <v>130</v>
      </c>
      <c r="Q372" s="42" t="s">
        <v>130</v>
      </c>
      <c r="R372" s="42" t="s">
        <v>130</v>
      </c>
      <c r="S372" s="42" t="s">
        <v>130</v>
      </c>
      <c r="T372" s="42" t="s">
        <v>130</v>
      </c>
      <c r="U372" s="42" t="str">
        <f>IFERROR(100-Abril81168913141516[[#This Row],[10,00]]-Abril81168913141516[[#This Row],[12,00]]-Abril81168913141516[[#This Row],[14,00]]-Abril81168913141516[[#This Row],[16,00]],"N.A.")</f>
        <v>N.A.</v>
      </c>
      <c r="V372" s="42" t="s">
        <v>132</v>
      </c>
      <c r="W372" s="42" t="s">
        <v>118</v>
      </c>
      <c r="X372" s="42"/>
      <c r="Y372" s="42"/>
    </row>
    <row r="373" spans="1:25" ht="15" customHeight="1">
      <c r="A373" s="42">
        <v>386</v>
      </c>
      <c r="B373" s="43">
        <v>45609</v>
      </c>
      <c r="C373" s="44">
        <v>0.3125</v>
      </c>
      <c r="D373" s="42" t="s">
        <v>139</v>
      </c>
      <c r="E373" s="42" t="s">
        <v>79</v>
      </c>
      <c r="F373" s="42">
        <v>200118</v>
      </c>
      <c r="G373" s="45" t="str">
        <f>+VLOOKUP(Abril81168913141516[[#This Row],[Código]],Tabla1[#All],2,FALSE)</f>
        <v>C. INICIACIÓN P. INMUNIDAD</v>
      </c>
      <c r="H373" s="42">
        <v>19662</v>
      </c>
      <c r="I373" s="42">
        <v>62</v>
      </c>
      <c r="J373" s="42">
        <v>62</v>
      </c>
      <c r="K373" s="9" t="s">
        <v>120</v>
      </c>
      <c r="L373" s="42" t="s">
        <v>120</v>
      </c>
      <c r="M373" s="9" t="s">
        <v>120</v>
      </c>
      <c r="N373" s="42" t="s">
        <v>120</v>
      </c>
      <c r="O373" s="42" t="s">
        <v>120</v>
      </c>
      <c r="P373" s="42" t="s">
        <v>159</v>
      </c>
      <c r="Q373" s="42">
        <v>0.48</v>
      </c>
      <c r="R373" s="42">
        <v>0.32</v>
      </c>
      <c r="S373" s="42">
        <v>2.36</v>
      </c>
      <c r="T373" s="42">
        <v>2.92</v>
      </c>
      <c r="U373" s="42">
        <f>IFERROR(100-Abril81168913141516[[#This Row],[10,00]]-Abril81168913141516[[#This Row],[12,00]]-Abril81168913141516[[#This Row],[14,00]]-Abril81168913141516[[#This Row],[16,00]],"N.A.")</f>
        <v>93.92</v>
      </c>
      <c r="V373" s="42" t="s">
        <v>137</v>
      </c>
      <c r="W373" s="42" t="s">
        <v>118</v>
      </c>
      <c r="X373" s="42"/>
      <c r="Y373" s="42"/>
    </row>
    <row r="374" spans="1:25" ht="15" customHeight="1">
      <c r="A374" s="42">
        <v>387</v>
      </c>
      <c r="B374" s="43">
        <v>45609</v>
      </c>
      <c r="C374" s="44">
        <v>0.34166666666666667</v>
      </c>
      <c r="D374" s="42" t="s">
        <v>81</v>
      </c>
      <c r="E374" s="42" t="s">
        <v>77</v>
      </c>
      <c r="F374" s="42">
        <v>200543</v>
      </c>
      <c r="G374" s="45" t="str">
        <f>+VLOOKUP(Abril81168913141516[[#This Row],[Código]],Tabla1[#All],2,FALSE)</f>
        <v xml:space="preserve">C.ENGORDE ESP VR. </v>
      </c>
      <c r="H374" s="42">
        <v>19663</v>
      </c>
      <c r="I374" s="42">
        <v>68</v>
      </c>
      <c r="J374" s="42">
        <v>48</v>
      </c>
      <c r="K374" s="9">
        <v>500</v>
      </c>
      <c r="L374" s="42">
        <v>450</v>
      </c>
      <c r="M374" s="22">
        <f>IFERROR((Abril81168913141516[[#This Row],[m2]]*100)/Abril81168913141516[[#This Row],[m1]],"N.A")</f>
        <v>90</v>
      </c>
      <c r="N374" s="42">
        <v>3</v>
      </c>
      <c r="O374" s="42">
        <f>IFERROR(100-Abril81168913141516[[#This Row],[% Durab.]],"N.A")</f>
        <v>10</v>
      </c>
      <c r="P374" s="42" t="s">
        <v>130</v>
      </c>
      <c r="Q374" s="42" t="s">
        <v>130</v>
      </c>
      <c r="R374" s="42" t="s">
        <v>130</v>
      </c>
      <c r="S374" s="42" t="s">
        <v>130</v>
      </c>
      <c r="T374" s="42" t="s">
        <v>130</v>
      </c>
      <c r="U374" s="42" t="str">
        <f>IFERROR(100-Abril81168913141516[[#This Row],[10,00]]-Abril81168913141516[[#This Row],[12,00]]-Abril81168913141516[[#This Row],[14,00]]-Abril81168913141516[[#This Row],[16,00]],"N.A.")</f>
        <v>N.A.</v>
      </c>
      <c r="V374" s="42" t="s">
        <v>138</v>
      </c>
      <c r="W374" s="42" t="s">
        <v>118</v>
      </c>
      <c r="X374" s="42"/>
      <c r="Y374" s="42"/>
    </row>
    <row r="375" spans="1:25" ht="15" customHeight="1">
      <c r="A375" s="42">
        <v>388</v>
      </c>
      <c r="B375" s="43">
        <v>45609</v>
      </c>
      <c r="C375" s="44">
        <v>0.34166666666666667</v>
      </c>
      <c r="D375" s="42" t="s">
        <v>81</v>
      </c>
      <c r="E375" s="42" t="s">
        <v>127</v>
      </c>
      <c r="F375" s="42">
        <v>200118</v>
      </c>
      <c r="G375" s="45" t="str">
        <f>+VLOOKUP(Abril81168913141516[[#This Row],[Código]],Tabla1[#All],2,FALSE)</f>
        <v>C. INICIACIÓN P. INMUNIDAD</v>
      </c>
      <c r="H375" s="42">
        <v>19662</v>
      </c>
      <c r="I375" s="42">
        <v>62</v>
      </c>
      <c r="J375" s="42">
        <v>60</v>
      </c>
      <c r="K375" s="9">
        <v>500</v>
      </c>
      <c r="L375" s="42">
        <v>482</v>
      </c>
      <c r="M375" s="22">
        <f>IFERROR((Abril81168913141516[[#This Row],[m2]]*100)/Abril81168913141516[[#This Row],[m1]],"N.A")</f>
        <v>96.4</v>
      </c>
      <c r="N375" s="42">
        <v>3.1</v>
      </c>
      <c r="O375" s="42">
        <f>IFERROR(100-Abril81168913141516[[#This Row],[% Durab.]],"N.A")</f>
        <v>3.5999999999999943</v>
      </c>
      <c r="P375" s="42" t="s">
        <v>130</v>
      </c>
      <c r="Q375" s="42" t="s">
        <v>130</v>
      </c>
      <c r="R375" s="42" t="s">
        <v>182</v>
      </c>
      <c r="S375" s="42" t="s">
        <v>130</v>
      </c>
      <c r="T375" s="42" t="s">
        <v>130</v>
      </c>
      <c r="U375" s="42" t="str">
        <f>IFERROR(100-Abril81168913141516[[#This Row],[10,00]]-Abril81168913141516[[#This Row],[12,00]]-Abril81168913141516[[#This Row],[14,00]]-Abril81168913141516[[#This Row],[16,00]],"N.A.")</f>
        <v>N.A.</v>
      </c>
      <c r="V375" s="42" t="s">
        <v>138</v>
      </c>
      <c r="W375" s="42" t="s">
        <v>118</v>
      </c>
      <c r="X375" s="42"/>
      <c r="Y375" s="42"/>
    </row>
    <row r="376" spans="1:25" ht="15" customHeight="1">
      <c r="A376" s="42">
        <v>389</v>
      </c>
      <c r="B376" s="43">
        <v>45609</v>
      </c>
      <c r="C376" s="44">
        <v>0.375</v>
      </c>
      <c r="D376" s="42" t="s">
        <v>139</v>
      </c>
      <c r="E376" s="42" t="s">
        <v>79</v>
      </c>
      <c r="F376" s="42">
        <v>200118</v>
      </c>
      <c r="G376" s="45" t="str">
        <f>+VLOOKUP(Abril81168913141516[[#This Row],[Código]],Tabla1[#All],2,FALSE)</f>
        <v>C. INICIACIÓN P. INMUNIDAD</v>
      </c>
      <c r="H376" s="42">
        <v>19659</v>
      </c>
      <c r="I376" s="42">
        <v>15</v>
      </c>
      <c r="J376" s="42">
        <v>10</v>
      </c>
      <c r="K376" s="9" t="s">
        <v>120</v>
      </c>
      <c r="L376" s="42" t="s">
        <v>120</v>
      </c>
      <c r="M376" s="9" t="s">
        <v>120</v>
      </c>
      <c r="N376" s="42" t="s">
        <v>120</v>
      </c>
      <c r="O376" s="42" t="s">
        <v>120</v>
      </c>
      <c r="P376" s="42" t="s">
        <v>159</v>
      </c>
      <c r="Q376" s="42">
        <v>0.64</v>
      </c>
      <c r="R376" s="42">
        <v>0.36</v>
      </c>
      <c r="S376" s="42">
        <v>2.52</v>
      </c>
      <c r="T376" s="42">
        <v>2.96</v>
      </c>
      <c r="U376" s="42">
        <f>IFERROR(100-Abril81168913141516[[#This Row],[10,00]]-Abril81168913141516[[#This Row],[12,00]]-Abril81168913141516[[#This Row],[14,00]]-Abril81168913141516[[#This Row],[16,00]],"N.A.")</f>
        <v>93.52000000000001</v>
      </c>
      <c r="V376" s="42" t="s">
        <v>137</v>
      </c>
      <c r="W376" s="42" t="s">
        <v>118</v>
      </c>
      <c r="X376" s="42"/>
      <c r="Y376" s="42"/>
    </row>
    <row r="377" spans="1:25" ht="15" customHeight="1">
      <c r="A377" s="42">
        <v>390</v>
      </c>
      <c r="B377" s="43">
        <v>45609</v>
      </c>
      <c r="C377" s="44">
        <v>0.4</v>
      </c>
      <c r="D377" s="42" t="s">
        <v>81</v>
      </c>
      <c r="E377" s="42" t="s">
        <v>77</v>
      </c>
      <c r="F377" s="42">
        <v>200543</v>
      </c>
      <c r="G377" s="45" t="str">
        <f>+VLOOKUP(Abril81168913141516[[#This Row],[Código]],Tabla1[#All],2,FALSE)</f>
        <v xml:space="preserve">C.ENGORDE ESP VR. </v>
      </c>
      <c r="H377" s="42">
        <v>19663</v>
      </c>
      <c r="I377" s="42">
        <v>68</v>
      </c>
      <c r="J377" s="42">
        <v>56</v>
      </c>
      <c r="K377" s="9">
        <v>500</v>
      </c>
      <c r="L377" s="42">
        <v>465</v>
      </c>
      <c r="M377" s="22">
        <f>IFERROR((Abril81168913141516[[#This Row],[m2]]*100)/Abril81168913141516[[#This Row],[m1]],"N.A")</f>
        <v>93</v>
      </c>
      <c r="N377" s="42">
        <v>3</v>
      </c>
      <c r="O377" s="42">
        <f>IFERROR(100-Abril81168913141516[[#This Row],[% Durab.]],"N.A")</f>
        <v>7</v>
      </c>
      <c r="P377" s="42" t="s">
        <v>130</v>
      </c>
      <c r="Q377" s="42" t="s">
        <v>130</v>
      </c>
      <c r="R377" s="42" t="s">
        <v>130</v>
      </c>
      <c r="S377" s="42" t="s">
        <v>130</v>
      </c>
      <c r="T377" s="42" t="s">
        <v>130</v>
      </c>
      <c r="U377" s="42" t="str">
        <f>IFERROR(100-Abril81168913141516[[#This Row],[10,00]]-Abril81168913141516[[#This Row],[12,00]]-Abril81168913141516[[#This Row],[14,00]]-Abril81168913141516[[#This Row],[16,00]],"N.A.")</f>
        <v>N.A.</v>
      </c>
      <c r="V377" s="42" t="s">
        <v>138</v>
      </c>
      <c r="W377" s="42" t="s">
        <v>118</v>
      </c>
      <c r="X377" s="42"/>
      <c r="Y377" s="42"/>
    </row>
    <row r="378" spans="1:25" ht="15" customHeight="1">
      <c r="A378" s="42">
        <v>391</v>
      </c>
      <c r="B378" s="43">
        <v>45609</v>
      </c>
      <c r="C378" s="44">
        <v>0.4</v>
      </c>
      <c r="D378" s="42" t="s">
        <v>81</v>
      </c>
      <c r="E378" s="42" t="s">
        <v>127</v>
      </c>
      <c r="F378" s="42">
        <v>200118</v>
      </c>
      <c r="G378" s="45" t="str">
        <f>+VLOOKUP(Abril81168913141516[[#This Row],[Código]],Tabla1[#All],2,FALSE)</f>
        <v>C. INICIACIÓN P. INMUNIDAD</v>
      </c>
      <c r="H378" s="42">
        <v>19659</v>
      </c>
      <c r="I378" s="42">
        <v>15</v>
      </c>
      <c r="J378" s="42">
        <v>8</v>
      </c>
      <c r="K378" s="9">
        <v>500</v>
      </c>
      <c r="L378" s="42">
        <v>481</v>
      </c>
      <c r="M378" s="22">
        <f>IFERROR((Abril81168913141516[[#This Row],[m2]]*100)/Abril81168913141516[[#This Row],[m1]],"N.A")</f>
        <v>96.2</v>
      </c>
      <c r="N378" s="42">
        <v>3.1</v>
      </c>
      <c r="O378" s="42">
        <f>IFERROR(100-Abril81168913141516[[#This Row],[% Durab.]],"N.A")</f>
        <v>3.7999999999999972</v>
      </c>
      <c r="P378" s="42" t="s">
        <v>130</v>
      </c>
      <c r="Q378" s="42" t="s">
        <v>130</v>
      </c>
      <c r="R378" s="42" t="s">
        <v>130</v>
      </c>
      <c r="S378" s="42" t="s">
        <v>130</v>
      </c>
      <c r="T378" s="42" t="s">
        <v>130</v>
      </c>
      <c r="U378" s="42" t="str">
        <f>IFERROR(100-Abril81168913141516[[#This Row],[10,00]]-Abril81168913141516[[#This Row],[12,00]]-Abril81168913141516[[#This Row],[14,00]]-Abril81168913141516[[#This Row],[16,00]],"N.A.")</f>
        <v>N.A.</v>
      </c>
      <c r="V378" s="42" t="s">
        <v>138</v>
      </c>
      <c r="W378" s="42" t="s">
        <v>118</v>
      </c>
      <c r="X378" s="42"/>
      <c r="Y378" s="42"/>
    </row>
    <row r="379" spans="1:25" ht="15" customHeight="1">
      <c r="A379" s="42">
        <v>392</v>
      </c>
      <c r="B379" s="43">
        <v>45609</v>
      </c>
      <c r="C379" s="44">
        <v>0.41666666666666669</v>
      </c>
      <c r="D379" s="42" t="s">
        <v>139</v>
      </c>
      <c r="E379" s="42" t="s">
        <v>79</v>
      </c>
      <c r="F379" s="42">
        <v>200543</v>
      </c>
      <c r="G379" s="45" t="str">
        <f>+VLOOKUP(Abril81168913141516[[#This Row],[Código]],Tabla1[#All],2,FALSE)</f>
        <v xml:space="preserve">C.ENGORDE ESP VR. </v>
      </c>
      <c r="H379" s="42">
        <v>19663</v>
      </c>
      <c r="I379" s="42">
        <v>68</v>
      </c>
      <c r="J379" s="42">
        <v>68</v>
      </c>
      <c r="K379" s="9" t="s">
        <v>120</v>
      </c>
      <c r="L379" s="42" t="s">
        <v>120</v>
      </c>
      <c r="M379" s="9" t="s">
        <v>120</v>
      </c>
      <c r="N379" s="42" t="s">
        <v>120</v>
      </c>
      <c r="O379" s="42" t="s">
        <v>120</v>
      </c>
      <c r="P379" s="42" t="s">
        <v>159</v>
      </c>
      <c r="Q379" s="42">
        <v>0.28000000000000003</v>
      </c>
      <c r="R379" s="42">
        <v>0.44</v>
      </c>
      <c r="S379" s="42">
        <v>3.48</v>
      </c>
      <c r="T379" s="42">
        <v>3.64</v>
      </c>
      <c r="U379" s="42">
        <f>IFERROR(100-Abril81168913141516[[#This Row],[10,00]]-Abril81168913141516[[#This Row],[12,00]]-Abril81168913141516[[#This Row],[14,00]]-Abril81168913141516[[#This Row],[16,00]],"N.A.")</f>
        <v>92.16</v>
      </c>
      <c r="V379" s="42" t="s">
        <v>137</v>
      </c>
      <c r="W379" s="42" t="s">
        <v>118</v>
      </c>
      <c r="X379" s="42"/>
      <c r="Y379" s="42"/>
    </row>
    <row r="380" spans="1:25" ht="15" customHeight="1">
      <c r="A380" s="42">
        <v>393</v>
      </c>
      <c r="B380" s="43">
        <v>45609</v>
      </c>
      <c r="C380" s="44">
        <v>0.4375</v>
      </c>
      <c r="D380" s="42" t="s">
        <v>81</v>
      </c>
      <c r="E380" s="42" t="s">
        <v>77</v>
      </c>
      <c r="F380" s="42">
        <v>200543</v>
      </c>
      <c r="G380" s="45" t="str">
        <f>+VLOOKUP(Abril81168913141516[[#This Row],[Código]],Tabla1[#All],2,FALSE)</f>
        <v xml:space="preserve">C.ENGORDE ESP VR. </v>
      </c>
      <c r="H380" s="42">
        <v>19663</v>
      </c>
      <c r="I380" s="42">
        <v>68</v>
      </c>
      <c r="J380" s="42">
        <v>60</v>
      </c>
      <c r="K380" s="9">
        <v>500</v>
      </c>
      <c r="L380" s="42">
        <v>465</v>
      </c>
      <c r="M380" s="22">
        <f>IFERROR((Abril81168913141516[[#This Row],[m2]]*100)/Abril81168913141516[[#This Row],[m1]],"N.A")</f>
        <v>93</v>
      </c>
      <c r="N380" s="42">
        <v>3</v>
      </c>
      <c r="O380" s="42">
        <f>IFERROR(100-Abril81168913141516[[#This Row],[% Durab.]],"N.A")</f>
        <v>7</v>
      </c>
      <c r="P380" s="42" t="s">
        <v>130</v>
      </c>
      <c r="Q380" s="42" t="s">
        <v>130</v>
      </c>
      <c r="R380" s="42" t="s">
        <v>130</v>
      </c>
      <c r="S380" s="42" t="s">
        <v>130</v>
      </c>
      <c r="T380" s="42" t="s">
        <v>130</v>
      </c>
      <c r="U380" s="42" t="str">
        <f>IFERROR(100-Abril81168913141516[[#This Row],[10,00]]-Abril81168913141516[[#This Row],[12,00]]-Abril81168913141516[[#This Row],[14,00]]-Abril81168913141516[[#This Row],[16,00]],"N.A.")</f>
        <v>N.A.</v>
      </c>
      <c r="V380" s="42" t="s">
        <v>138</v>
      </c>
      <c r="W380" s="42" t="s">
        <v>118</v>
      </c>
      <c r="X380" s="42"/>
      <c r="Y380" s="42"/>
    </row>
    <row r="381" spans="1:25" ht="15" customHeight="1">
      <c r="A381" s="42">
        <v>394</v>
      </c>
      <c r="B381" s="43">
        <v>45609</v>
      </c>
      <c r="C381" s="44">
        <v>0.4375</v>
      </c>
      <c r="D381" s="42" t="s">
        <v>81</v>
      </c>
      <c r="E381" s="42" t="s">
        <v>127</v>
      </c>
      <c r="F381" s="42">
        <v>200118</v>
      </c>
      <c r="G381" s="45" t="str">
        <f>+VLOOKUP(Abril81168913141516[[#This Row],[Código]],Tabla1[#All],2,FALSE)</f>
        <v>C. INICIACIÓN P. INMUNIDAD</v>
      </c>
      <c r="H381" s="42">
        <v>19659</v>
      </c>
      <c r="I381" s="42">
        <v>15</v>
      </c>
      <c r="J381" s="42">
        <v>15</v>
      </c>
      <c r="K381" s="9">
        <v>500</v>
      </c>
      <c r="L381" s="42">
        <v>481</v>
      </c>
      <c r="M381" s="22">
        <f>IFERROR((Abril81168913141516[[#This Row],[m2]]*100)/Abril81168913141516[[#This Row],[m1]],"N.A")</f>
        <v>96.2</v>
      </c>
      <c r="N381" s="42">
        <v>3.1</v>
      </c>
      <c r="O381" s="42">
        <f>IFERROR(100-Abril81168913141516[[#This Row],[% Durab.]],"N.A")</f>
        <v>3.7999999999999972</v>
      </c>
      <c r="P381" s="42" t="s">
        <v>130</v>
      </c>
      <c r="Q381" s="42" t="s">
        <v>130</v>
      </c>
      <c r="R381" s="42" t="s">
        <v>130</v>
      </c>
      <c r="S381" s="42" t="s">
        <v>130</v>
      </c>
      <c r="T381" s="42" t="s">
        <v>130</v>
      </c>
      <c r="U381" s="42" t="str">
        <f>IFERROR(100-Abril81168913141516[[#This Row],[10,00]]-Abril81168913141516[[#This Row],[12,00]]-Abril81168913141516[[#This Row],[14,00]]-Abril81168913141516[[#This Row],[16,00]],"N.A.")</f>
        <v>N.A.</v>
      </c>
      <c r="V381" s="42" t="s">
        <v>138</v>
      </c>
      <c r="W381" s="42" t="s">
        <v>118</v>
      </c>
      <c r="X381" s="42"/>
      <c r="Y381" s="42"/>
    </row>
    <row r="382" spans="1:25" ht="15" customHeight="1">
      <c r="A382" s="42">
        <v>395</v>
      </c>
      <c r="B382" s="43">
        <v>45609</v>
      </c>
      <c r="C382" s="44">
        <v>0.45833333333333331</v>
      </c>
      <c r="D382" s="42" t="s">
        <v>139</v>
      </c>
      <c r="E382" s="42" t="s">
        <v>79</v>
      </c>
      <c r="F382" s="42">
        <v>200543</v>
      </c>
      <c r="G382" s="45" t="str">
        <f>+VLOOKUP(Abril81168913141516[[#This Row],[Código]],Tabla1[#All],2,FALSE)</f>
        <v xml:space="preserve">C.ENGORDE ESP VR. </v>
      </c>
      <c r="H382" s="42">
        <v>19664</v>
      </c>
      <c r="I382" s="42">
        <v>27</v>
      </c>
      <c r="J382" s="42">
        <v>15</v>
      </c>
      <c r="K382" s="9" t="s">
        <v>120</v>
      </c>
      <c r="L382" s="42" t="s">
        <v>120</v>
      </c>
      <c r="M382" s="9" t="s">
        <v>120</v>
      </c>
      <c r="N382" s="42" t="s">
        <v>120</v>
      </c>
      <c r="O382" s="42" t="s">
        <v>120</v>
      </c>
      <c r="P382" s="42" t="s">
        <v>159</v>
      </c>
      <c r="Q382" s="42">
        <v>0.24</v>
      </c>
      <c r="R382" s="42">
        <v>0.48</v>
      </c>
      <c r="S382" s="42">
        <v>3.68</v>
      </c>
      <c r="T382" s="42">
        <v>4.16</v>
      </c>
      <c r="U382" s="42">
        <f>IFERROR(100-Abril81168913141516[[#This Row],[10,00]]-Abril81168913141516[[#This Row],[12,00]]-Abril81168913141516[[#This Row],[14,00]]-Abril81168913141516[[#This Row],[16,00]],"N.A.")</f>
        <v>91.44</v>
      </c>
      <c r="V382" s="42" t="s">
        <v>137</v>
      </c>
      <c r="W382" s="42" t="s">
        <v>118</v>
      </c>
      <c r="X382" s="42"/>
      <c r="Y382" s="42"/>
    </row>
    <row r="383" spans="1:25" ht="15" customHeight="1">
      <c r="A383" s="42">
        <v>396</v>
      </c>
      <c r="B383" s="43">
        <v>45609</v>
      </c>
      <c r="C383" s="44">
        <v>0.5</v>
      </c>
      <c r="D383" s="42" t="s">
        <v>139</v>
      </c>
      <c r="E383" s="42" t="s">
        <v>79</v>
      </c>
      <c r="F383" s="42">
        <v>200541</v>
      </c>
      <c r="G383" s="45" t="str">
        <f>+VLOOKUP(Abril81168913141516[[#This Row],[Código]],Tabla1[#All],2,FALSE)</f>
        <v>C. LEVANTE VR P.</v>
      </c>
      <c r="H383" s="42">
        <v>19667</v>
      </c>
      <c r="I383" s="42">
        <v>11</v>
      </c>
      <c r="J383" s="42">
        <v>15</v>
      </c>
      <c r="K383" s="9" t="s">
        <v>120</v>
      </c>
      <c r="L383" s="42" t="s">
        <v>120</v>
      </c>
      <c r="M383" s="9" t="s">
        <v>120</v>
      </c>
      <c r="N383" s="42" t="s">
        <v>120</v>
      </c>
      <c r="O383" s="42" t="s">
        <v>120</v>
      </c>
      <c r="P383" s="42" t="s">
        <v>159</v>
      </c>
      <c r="Q383" s="42">
        <v>0.12</v>
      </c>
      <c r="R383" s="42">
        <v>0.48</v>
      </c>
      <c r="S383" s="42">
        <v>2.96</v>
      </c>
      <c r="T383" s="42">
        <v>3.36</v>
      </c>
      <c r="U383" s="42">
        <f>IFERROR(100-Abril81168913141516[[#This Row],[10,00]]-Abril81168913141516[[#This Row],[12,00]]-Abril81168913141516[[#This Row],[14,00]]-Abril81168913141516[[#This Row],[16,00]],"N.A.")</f>
        <v>93.08</v>
      </c>
      <c r="V383" s="42" t="s">
        <v>137</v>
      </c>
      <c r="W383" s="42" t="s">
        <v>126</v>
      </c>
      <c r="X383" s="42"/>
      <c r="Y383" s="42"/>
    </row>
    <row r="384" spans="1:25" ht="15" customHeight="1">
      <c r="A384" s="42">
        <v>397</v>
      </c>
      <c r="B384" s="43">
        <v>45609</v>
      </c>
      <c r="C384" s="44">
        <v>0.57638888888888884</v>
      </c>
      <c r="D384" s="42" t="s">
        <v>73</v>
      </c>
      <c r="E384" s="42" t="s">
        <v>79</v>
      </c>
      <c r="F384" s="42">
        <v>200543</v>
      </c>
      <c r="G384" s="45" t="str">
        <f>+VLOOKUP(Abril81168913141516[[#This Row],[Código]],Tabla1[#All],2,FALSE)</f>
        <v xml:space="preserve">C.ENGORDE ESP VR. </v>
      </c>
      <c r="H384" s="42">
        <v>19664</v>
      </c>
      <c r="I384" s="42">
        <v>27</v>
      </c>
      <c r="J384" s="42">
        <v>27</v>
      </c>
      <c r="K384" s="9" t="s">
        <v>120</v>
      </c>
      <c r="L384" s="42" t="s">
        <v>120</v>
      </c>
      <c r="M384" s="9" t="s">
        <v>120</v>
      </c>
      <c r="N384" s="42" t="s">
        <v>120</v>
      </c>
      <c r="O384" s="42" t="s">
        <v>120</v>
      </c>
      <c r="P384" s="42" t="s">
        <v>159</v>
      </c>
      <c r="Q384" s="42">
        <v>0.24</v>
      </c>
      <c r="R384" s="42">
        <v>0.48</v>
      </c>
      <c r="S384" s="42">
        <v>3.52</v>
      </c>
      <c r="T384" s="42">
        <v>4.4000000000000004</v>
      </c>
      <c r="U384" s="42">
        <f>IFERROR(100-Abril81168913141516[[#This Row],[10,00]]-Abril81168913141516[[#This Row],[12,00]]-Abril81168913141516[[#This Row],[14,00]]-Abril81168913141516[[#This Row],[16,00]],"N.A.")</f>
        <v>91.36</v>
      </c>
      <c r="V384" s="42" t="s">
        <v>137</v>
      </c>
      <c r="W384" s="42" t="s">
        <v>126</v>
      </c>
      <c r="X384" s="42"/>
      <c r="Y384" s="42"/>
    </row>
    <row r="385" spans="1:25" ht="15" customHeight="1">
      <c r="A385" s="42">
        <v>398</v>
      </c>
      <c r="B385" s="43">
        <v>45609</v>
      </c>
      <c r="C385" s="44">
        <v>0.59722222222222221</v>
      </c>
      <c r="D385" s="42" t="s">
        <v>81</v>
      </c>
      <c r="E385" s="42" t="s">
        <v>77</v>
      </c>
      <c r="F385" s="42">
        <v>200543</v>
      </c>
      <c r="G385" s="45" t="str">
        <f>+VLOOKUP(Abril81168913141516[[#This Row],[Código]],Tabla1[#All],2,FALSE)</f>
        <v xml:space="preserve">C.ENGORDE ESP VR. </v>
      </c>
      <c r="H385" s="42">
        <v>19663</v>
      </c>
      <c r="I385" s="42">
        <v>68</v>
      </c>
      <c r="J385" s="42">
        <v>65</v>
      </c>
      <c r="K385" s="9">
        <v>500</v>
      </c>
      <c r="L385" s="42">
        <v>455</v>
      </c>
      <c r="M385" s="22">
        <f>IFERROR((Abril81168913141516[[#This Row],[m2]]*100)/Abril81168913141516[[#This Row],[m1]],"N.A")</f>
        <v>91</v>
      </c>
      <c r="N385" s="42">
        <v>3</v>
      </c>
      <c r="O385" s="42">
        <f>IFERROR(100-Abril81168913141516[[#This Row],[% Durab.]],"N.A")</f>
        <v>9</v>
      </c>
      <c r="P385" s="42" t="s">
        <v>130</v>
      </c>
      <c r="Q385" s="42" t="s">
        <v>130</v>
      </c>
      <c r="R385" s="42" t="s">
        <v>130</v>
      </c>
      <c r="S385" s="42" t="s">
        <v>130</v>
      </c>
      <c r="T385" s="42" t="s">
        <v>130</v>
      </c>
      <c r="U385" s="42" t="str">
        <f>IFERROR(100-Abril81168913141516[[#This Row],[10,00]]-Abril81168913141516[[#This Row],[12,00]]-Abril81168913141516[[#This Row],[14,00]]-Abril81168913141516[[#This Row],[16,00]],"N.A.")</f>
        <v>N.A.</v>
      </c>
      <c r="V385" s="42" t="s">
        <v>138</v>
      </c>
      <c r="W385" s="42" t="s">
        <v>126</v>
      </c>
      <c r="X385" s="42"/>
      <c r="Y385" s="42"/>
    </row>
    <row r="386" spans="1:25" ht="15" customHeight="1">
      <c r="A386" s="42">
        <v>399</v>
      </c>
      <c r="B386" s="43">
        <v>45609</v>
      </c>
      <c r="C386" s="44">
        <v>0.59722222222222221</v>
      </c>
      <c r="D386" s="42" t="s">
        <v>81</v>
      </c>
      <c r="E386" s="42" t="s">
        <v>78</v>
      </c>
      <c r="F386" s="42">
        <v>200541</v>
      </c>
      <c r="G386" s="45" t="str">
        <f>+VLOOKUP(Abril81168913141516[[#This Row],[Código]],Tabla1[#All],2,FALSE)</f>
        <v>C. LEVANTE VR P.</v>
      </c>
      <c r="H386" s="42">
        <v>19665</v>
      </c>
      <c r="I386" s="42">
        <v>68</v>
      </c>
      <c r="J386" s="42">
        <v>15</v>
      </c>
      <c r="K386" s="9">
        <v>500</v>
      </c>
      <c r="L386" s="42">
        <v>460</v>
      </c>
      <c r="M386" s="22">
        <f>IFERROR((Abril81168913141516[[#This Row],[m2]]*100)/Abril81168913141516[[#This Row],[m1]],"N.A")</f>
        <v>92</v>
      </c>
      <c r="N386" s="42">
        <v>3</v>
      </c>
      <c r="O386" s="42">
        <f>IFERROR(100-Abril81168913141516[[#This Row],[% Durab.]],"N.A")</f>
        <v>8</v>
      </c>
      <c r="P386" s="42" t="s">
        <v>130</v>
      </c>
      <c r="Q386" s="42" t="s">
        <v>130</v>
      </c>
      <c r="R386" s="42" t="s">
        <v>130</v>
      </c>
      <c r="S386" s="42" t="s">
        <v>130</v>
      </c>
      <c r="T386" s="42" t="s">
        <v>130</v>
      </c>
      <c r="U386" s="42" t="str">
        <f>IFERROR(100-Abril81168913141516[[#This Row],[10,00]]-Abril81168913141516[[#This Row],[12,00]]-Abril81168913141516[[#This Row],[14,00]]-Abril81168913141516[[#This Row],[16,00]],"N.A.")</f>
        <v>N.A.</v>
      </c>
      <c r="V386" s="42" t="s">
        <v>138</v>
      </c>
      <c r="W386" s="42" t="s">
        <v>126</v>
      </c>
      <c r="X386" s="42"/>
      <c r="Y386" s="42"/>
    </row>
    <row r="387" spans="1:25" ht="15" customHeight="1">
      <c r="A387" s="42">
        <v>400</v>
      </c>
      <c r="B387" s="43">
        <v>45609</v>
      </c>
      <c r="C387" s="44">
        <v>0.65972222222222221</v>
      </c>
      <c r="D387" s="42" t="s">
        <v>73</v>
      </c>
      <c r="E387" s="42" t="s">
        <v>79</v>
      </c>
      <c r="F387" s="42">
        <v>200541</v>
      </c>
      <c r="G387" s="45" t="str">
        <f>+VLOOKUP(Abril81168913141516[[#This Row],[Código]],Tabla1[#All],2,FALSE)</f>
        <v>C. LEVANTE VR P.</v>
      </c>
      <c r="H387" s="42">
        <v>19665</v>
      </c>
      <c r="I387" s="42">
        <v>68</v>
      </c>
      <c r="J387" s="42">
        <v>10</v>
      </c>
      <c r="K387" s="9" t="s">
        <v>120</v>
      </c>
      <c r="L387" s="42" t="s">
        <v>120</v>
      </c>
      <c r="M387" s="9" t="s">
        <v>120</v>
      </c>
      <c r="N387" s="42" t="s">
        <v>120</v>
      </c>
      <c r="O387" s="42" t="s">
        <v>120</v>
      </c>
      <c r="P387" s="42" t="s">
        <v>159</v>
      </c>
      <c r="Q387" s="42">
        <v>0.12</v>
      </c>
      <c r="R387" s="42">
        <v>0.48</v>
      </c>
      <c r="S387" s="42">
        <v>3.68</v>
      </c>
      <c r="T387" s="42">
        <v>4.08</v>
      </c>
      <c r="U387" s="42">
        <f>IFERROR(100-Abril81168913141516[[#This Row],[10,00]]-Abril81168913141516[[#This Row],[12,00]]-Abril81168913141516[[#This Row],[14,00]]-Abril81168913141516[[#This Row],[16,00]],"N.A.")</f>
        <v>91.639999999999986</v>
      </c>
      <c r="V387" s="42" t="s">
        <v>183</v>
      </c>
      <c r="W387" s="42" t="s">
        <v>126</v>
      </c>
      <c r="X387" s="42"/>
      <c r="Y387" s="42"/>
    </row>
    <row r="388" spans="1:25" ht="15" customHeight="1">
      <c r="A388" s="42">
        <v>401</v>
      </c>
      <c r="B388" s="43">
        <v>45609</v>
      </c>
      <c r="C388" s="44">
        <v>0.72569444444444442</v>
      </c>
      <c r="D388" s="42" t="s">
        <v>81</v>
      </c>
      <c r="E388" s="42" t="s">
        <v>77</v>
      </c>
      <c r="F388" s="42">
        <v>200541</v>
      </c>
      <c r="G388" s="45" t="str">
        <f>+VLOOKUP(Abril81168913141516[[#This Row],[Código]],Tabla1[#All],2,FALSE)</f>
        <v>C. LEVANTE VR P.</v>
      </c>
      <c r="H388" s="42">
        <v>19665</v>
      </c>
      <c r="I388" s="42">
        <v>68</v>
      </c>
      <c r="J388" s="42">
        <v>9</v>
      </c>
      <c r="K388" s="9">
        <v>500</v>
      </c>
      <c r="L388" s="42">
        <v>455</v>
      </c>
      <c r="M388" s="22">
        <f>IFERROR((Abril81168913141516[[#This Row],[m2]]*100)/Abril81168913141516[[#This Row],[m1]],"N.A")</f>
        <v>91</v>
      </c>
      <c r="N388" s="42">
        <v>3.1</v>
      </c>
      <c r="O388" s="42">
        <f>IFERROR(100-Abril81168913141516[[#This Row],[% Durab.]],"N.A")</f>
        <v>9</v>
      </c>
      <c r="P388" s="42" t="s">
        <v>130</v>
      </c>
      <c r="Q388" s="42" t="s">
        <v>130</v>
      </c>
      <c r="R388" s="42" t="s">
        <v>130</v>
      </c>
      <c r="S388" s="42" t="s">
        <v>130</v>
      </c>
      <c r="T388" s="42" t="s">
        <v>130</v>
      </c>
      <c r="U388" s="42" t="str">
        <f>IFERROR(100-Abril81168913141516[[#This Row],[10,00]]-Abril81168913141516[[#This Row],[12,00]]-Abril81168913141516[[#This Row],[14,00]]-Abril81168913141516[[#This Row],[16,00]],"N.A.")</f>
        <v>N.A.</v>
      </c>
      <c r="V388" s="42" t="s">
        <v>165</v>
      </c>
      <c r="W388" s="42" t="s">
        <v>126</v>
      </c>
      <c r="X388" s="42"/>
      <c r="Y388" s="42"/>
    </row>
    <row r="389" spans="1:25" ht="15" customHeight="1">
      <c r="A389" s="42">
        <v>402</v>
      </c>
      <c r="B389" s="43">
        <v>45609</v>
      </c>
      <c r="C389" s="44">
        <v>0.72569444444444442</v>
      </c>
      <c r="D389" s="42" t="s">
        <v>81</v>
      </c>
      <c r="E389" s="42" t="s">
        <v>78</v>
      </c>
      <c r="F389" s="42">
        <v>200541</v>
      </c>
      <c r="G389" s="45" t="str">
        <f>+VLOOKUP(Abril81168913141516[[#This Row],[Código]],Tabla1[#All],2,FALSE)</f>
        <v>C. LEVANTE VR P.</v>
      </c>
      <c r="H389" s="42">
        <v>19667</v>
      </c>
      <c r="I389" s="42">
        <v>41</v>
      </c>
      <c r="J389" s="42">
        <v>40</v>
      </c>
      <c r="K389" s="9">
        <v>500</v>
      </c>
      <c r="L389" s="42">
        <v>450</v>
      </c>
      <c r="M389" s="22">
        <f>IFERROR((Abril81168913141516[[#This Row],[m2]]*100)/Abril81168913141516[[#This Row],[m1]],"N.A")</f>
        <v>90</v>
      </c>
      <c r="N389" s="42">
        <v>3</v>
      </c>
      <c r="O389" s="42">
        <f>IFERROR(100-Abril81168913141516[[#This Row],[% Durab.]],"N.A")</f>
        <v>10</v>
      </c>
      <c r="P389" s="42" t="s">
        <v>130</v>
      </c>
      <c r="Q389" s="42" t="s">
        <v>130</v>
      </c>
      <c r="R389" s="42" t="s">
        <v>130</v>
      </c>
      <c r="S389" s="42" t="s">
        <v>130</v>
      </c>
      <c r="T389" s="42" t="s">
        <v>130</v>
      </c>
      <c r="U389" s="42" t="str">
        <f>IFERROR(100-Abril81168913141516[[#This Row],[10,00]]-Abril81168913141516[[#This Row],[12,00]]-Abril81168913141516[[#This Row],[14,00]]-Abril81168913141516[[#This Row],[16,00]],"N.A.")</f>
        <v>N.A.</v>
      </c>
      <c r="V389" s="42" t="s">
        <v>165</v>
      </c>
      <c r="W389" s="42" t="s">
        <v>126</v>
      </c>
      <c r="X389" s="42"/>
      <c r="Y389" s="42"/>
    </row>
    <row r="390" spans="1:25" ht="15" customHeight="1">
      <c r="A390" s="42">
        <v>403</v>
      </c>
      <c r="B390" s="43">
        <v>45609</v>
      </c>
      <c r="C390" s="44">
        <v>17.2</v>
      </c>
      <c r="D390" s="42" t="s">
        <v>73</v>
      </c>
      <c r="E390" s="42" t="s">
        <v>79</v>
      </c>
      <c r="F390" s="42">
        <v>200541</v>
      </c>
      <c r="G390" s="45" t="str">
        <f>+VLOOKUP(Abril81168913141516[[#This Row],[Código]],Tabla1[#All],2,FALSE)</f>
        <v>C. LEVANTE VR P.</v>
      </c>
      <c r="H390" s="42">
        <v>19665</v>
      </c>
      <c r="I390" s="42">
        <v>68</v>
      </c>
      <c r="J390" s="42">
        <v>23</v>
      </c>
      <c r="K390" s="9" t="s">
        <v>120</v>
      </c>
      <c r="L390" s="42" t="s">
        <v>120</v>
      </c>
      <c r="M390" s="9" t="s">
        <v>120</v>
      </c>
      <c r="N390" s="42" t="s">
        <v>120</v>
      </c>
      <c r="O390" s="42" t="s">
        <v>120</v>
      </c>
      <c r="P390" s="42" t="s">
        <v>159</v>
      </c>
      <c r="Q390" s="42">
        <v>0.12</v>
      </c>
      <c r="R390" s="42">
        <v>0.56000000000000005</v>
      </c>
      <c r="S390" s="42">
        <v>2.56</v>
      </c>
      <c r="T390" s="42">
        <v>3.16</v>
      </c>
      <c r="U390" s="42">
        <f>IFERROR(100-Abril81168913141516[[#This Row],[10,00]]-Abril81168913141516[[#This Row],[12,00]]-Abril81168913141516[[#This Row],[14,00]]-Abril81168913141516[[#This Row],[16,00]],"N.A.")</f>
        <v>93.6</v>
      </c>
      <c r="V390" s="42" t="s">
        <v>104</v>
      </c>
      <c r="W390" s="42" t="s">
        <v>126</v>
      </c>
      <c r="X390" s="42"/>
      <c r="Y390" s="42"/>
    </row>
    <row r="391" spans="1:25" ht="15" customHeight="1">
      <c r="A391" s="42">
        <v>404</v>
      </c>
      <c r="B391" s="43">
        <v>45609</v>
      </c>
      <c r="C391" s="44">
        <v>0.78472222222222221</v>
      </c>
      <c r="D391" s="42" t="s">
        <v>73</v>
      </c>
      <c r="E391" s="42" t="s">
        <v>79</v>
      </c>
      <c r="F391" s="42">
        <v>200544</v>
      </c>
      <c r="G391" s="45" t="str">
        <f>+VLOOKUP(Abril81168913141516[[#This Row],[Código]],Tabla1[#All],2,FALSE)</f>
        <v>FINALIZADOR VR.</v>
      </c>
      <c r="H391" s="42">
        <v>19668</v>
      </c>
      <c r="I391" s="42">
        <v>68</v>
      </c>
      <c r="J391" s="42">
        <v>26</v>
      </c>
      <c r="K391" s="9" t="s">
        <v>120</v>
      </c>
      <c r="L391" s="42" t="s">
        <v>120</v>
      </c>
      <c r="M391" s="9" t="s">
        <v>120</v>
      </c>
      <c r="N391" s="42" t="s">
        <v>120</v>
      </c>
      <c r="O391" s="42" t="s">
        <v>120</v>
      </c>
      <c r="P391" s="42" t="s">
        <v>159</v>
      </c>
      <c r="Q391" s="42">
        <v>0.24</v>
      </c>
      <c r="R391" s="42">
        <v>0.56000000000000005</v>
      </c>
      <c r="S391" s="42">
        <v>3.36</v>
      </c>
      <c r="T391" s="42">
        <v>3.84</v>
      </c>
      <c r="U391" s="42">
        <f>IFERROR(100-Abril81168913141516[[#This Row],[10,00]]-Abril81168913141516[[#This Row],[12,00]]-Abril81168913141516[[#This Row],[14,00]]-Abril81168913141516[[#This Row],[16,00]],"N.A.")</f>
        <v>92</v>
      </c>
      <c r="V391" s="42" t="s">
        <v>104</v>
      </c>
      <c r="W391" s="42" t="s">
        <v>128</v>
      </c>
      <c r="X391" s="42"/>
      <c r="Y391" s="42"/>
    </row>
    <row r="392" spans="1:25" ht="15" customHeight="1">
      <c r="A392" s="42">
        <v>405</v>
      </c>
      <c r="B392" s="43">
        <v>45609</v>
      </c>
      <c r="C392" s="44">
        <v>0.84722222222222221</v>
      </c>
      <c r="D392" s="42" t="s">
        <v>73</v>
      </c>
      <c r="E392" s="42" t="s">
        <v>79</v>
      </c>
      <c r="F392" s="42">
        <v>200541</v>
      </c>
      <c r="G392" s="45" t="str">
        <f>+VLOOKUP(Abril81168913141516[[#This Row],[Código]],Tabla1[#All],2,FALSE)</f>
        <v>C. LEVANTE VR P.</v>
      </c>
      <c r="H392" s="42">
        <v>19665</v>
      </c>
      <c r="I392" s="42">
        <v>68</v>
      </c>
      <c r="J392" s="42">
        <v>36</v>
      </c>
      <c r="K392" s="9" t="s">
        <v>120</v>
      </c>
      <c r="L392" s="42" t="s">
        <v>120</v>
      </c>
      <c r="M392" s="9" t="s">
        <v>120</v>
      </c>
      <c r="N392" s="42" t="s">
        <v>120</v>
      </c>
      <c r="O392" s="42" t="s">
        <v>120</v>
      </c>
      <c r="P392" s="42" t="s">
        <v>159</v>
      </c>
      <c r="Q392" s="42">
        <v>0.2</v>
      </c>
      <c r="R392" s="42">
        <v>0.52</v>
      </c>
      <c r="S392" s="42">
        <v>3.68</v>
      </c>
      <c r="T392" s="42">
        <v>3.92</v>
      </c>
      <c r="U392" s="42">
        <f>IFERROR(100-Abril81168913141516[[#This Row],[10,00]]-Abril81168913141516[[#This Row],[12,00]]-Abril81168913141516[[#This Row],[14,00]]-Abril81168913141516[[#This Row],[16,00]],"N.A.")</f>
        <v>91.679999999999993</v>
      </c>
      <c r="V392" s="42" t="s">
        <v>104</v>
      </c>
      <c r="W392" s="42" t="s">
        <v>128</v>
      </c>
      <c r="X392" s="42"/>
      <c r="Y392" s="42"/>
    </row>
    <row r="393" spans="1:25" ht="15" customHeight="1">
      <c r="A393" s="42">
        <v>406</v>
      </c>
      <c r="B393" s="43">
        <v>45609</v>
      </c>
      <c r="C393" s="44">
        <v>0.85416666666666663</v>
      </c>
      <c r="D393" s="42" t="s">
        <v>81</v>
      </c>
      <c r="E393" s="42" t="s">
        <v>77</v>
      </c>
      <c r="F393" s="42">
        <v>200541</v>
      </c>
      <c r="G393" s="45" t="str">
        <f>+VLOOKUP(Abril81168913141516[[#This Row],[Código]],Tabla1[#All],2,FALSE)</f>
        <v>C. LEVANTE VR P.</v>
      </c>
      <c r="H393" s="42">
        <v>19665</v>
      </c>
      <c r="I393" s="42">
        <v>68</v>
      </c>
      <c r="J393" s="42">
        <v>26</v>
      </c>
      <c r="K393" s="9">
        <v>500</v>
      </c>
      <c r="L393" s="42">
        <v>450</v>
      </c>
      <c r="M393" s="22">
        <f>IFERROR((Abril81168913141516[[#This Row],[m2]]*100)/Abril81168913141516[[#This Row],[m1]],"N.A")</f>
        <v>90</v>
      </c>
      <c r="N393" s="42">
        <v>3.1</v>
      </c>
      <c r="O393" s="42">
        <f>IFERROR(100-Abril81168913141516[[#This Row],[% Durab.]],"N.A")</f>
        <v>10</v>
      </c>
      <c r="P393" s="42" t="s">
        <v>130</v>
      </c>
      <c r="Q393" s="42" t="s">
        <v>130</v>
      </c>
      <c r="R393" s="42" t="s">
        <v>152</v>
      </c>
      <c r="S393" s="42" t="s">
        <v>130</v>
      </c>
      <c r="T393" s="42" t="s">
        <v>130</v>
      </c>
      <c r="U393" s="42" t="str">
        <f>IFERROR(100-Abril81168913141516[[#This Row],[10,00]]-Abril81168913141516[[#This Row],[12,00]]-Abril81168913141516[[#This Row],[14,00]]-Abril81168913141516[[#This Row],[16,00]],"N.A.")</f>
        <v>N.A.</v>
      </c>
      <c r="V393" s="42" t="s">
        <v>165</v>
      </c>
      <c r="W393" s="42" t="s">
        <v>128</v>
      </c>
      <c r="X393" s="42"/>
      <c r="Y393" s="42"/>
    </row>
    <row r="394" spans="1:25" ht="15" customHeight="1">
      <c r="A394" s="42">
        <v>407</v>
      </c>
      <c r="B394" s="43">
        <v>45609</v>
      </c>
      <c r="C394" s="44">
        <v>0.85416666666666663</v>
      </c>
      <c r="D394" s="42" t="s">
        <v>81</v>
      </c>
      <c r="E394" s="42" t="s">
        <v>78</v>
      </c>
      <c r="F394" s="42">
        <v>200544</v>
      </c>
      <c r="G394" s="45" t="str">
        <f>+VLOOKUP(Abril81168913141516[[#This Row],[Código]],Tabla1[#All],2,FALSE)</f>
        <v>FINALIZADOR VR.</v>
      </c>
      <c r="H394" s="42">
        <v>19686</v>
      </c>
      <c r="I394" s="42">
        <v>68</v>
      </c>
      <c r="J394" s="42">
        <v>22</v>
      </c>
      <c r="K394" s="9">
        <v>500</v>
      </c>
      <c r="L394" s="42">
        <v>461</v>
      </c>
      <c r="M394" s="22">
        <f>IFERROR((Abril81168913141516[[#This Row],[m2]]*100)/Abril81168913141516[[#This Row],[m1]],"N.A")</f>
        <v>92.2</v>
      </c>
      <c r="N394" s="42">
        <v>3</v>
      </c>
      <c r="O394" s="42">
        <f>IFERROR(100-Abril81168913141516[[#This Row],[% Durab.]],"N.A")</f>
        <v>7.7999999999999972</v>
      </c>
      <c r="P394" s="42" t="s">
        <v>130</v>
      </c>
      <c r="Q394" s="42" t="s">
        <v>130</v>
      </c>
      <c r="R394" s="42" t="s">
        <v>152</v>
      </c>
      <c r="S394" s="42" t="s">
        <v>130</v>
      </c>
      <c r="T394" s="42" t="s">
        <v>130</v>
      </c>
      <c r="U394" s="42" t="str">
        <f>IFERROR(100-Abril81168913141516[[#This Row],[10,00]]-Abril81168913141516[[#This Row],[12,00]]-Abril81168913141516[[#This Row],[14,00]]-Abril81168913141516[[#This Row],[16,00]],"N.A.")</f>
        <v>N.A.</v>
      </c>
      <c r="V394" s="42" t="s">
        <v>165</v>
      </c>
      <c r="W394" s="42" t="s">
        <v>128</v>
      </c>
      <c r="X394" s="42"/>
      <c r="Y394" s="42"/>
    </row>
    <row r="395" spans="1:25" ht="15" customHeight="1">
      <c r="A395" s="42">
        <v>408</v>
      </c>
      <c r="B395" s="43">
        <v>45609</v>
      </c>
      <c r="C395" s="44">
        <v>0.89583333333333337</v>
      </c>
      <c r="D395" s="42" t="s">
        <v>73</v>
      </c>
      <c r="E395" s="42" t="s">
        <v>79</v>
      </c>
      <c r="F395" s="42">
        <v>200544</v>
      </c>
      <c r="G395" s="45" t="str">
        <f>+VLOOKUP(Abril81168913141516[[#This Row],[Código]],Tabla1[#All],2,FALSE)</f>
        <v>FINALIZADOR VR.</v>
      </c>
      <c r="H395" s="42">
        <v>19668</v>
      </c>
      <c r="I395" s="42">
        <v>68</v>
      </c>
      <c r="J395" s="42">
        <v>44</v>
      </c>
      <c r="K395" s="9" t="s">
        <v>120</v>
      </c>
      <c r="L395" s="42" t="s">
        <v>120</v>
      </c>
      <c r="M395" s="9" t="s">
        <v>120</v>
      </c>
      <c r="N395" s="42" t="s">
        <v>120</v>
      </c>
      <c r="O395" s="42" t="s">
        <v>120</v>
      </c>
      <c r="P395" s="42" t="s">
        <v>159</v>
      </c>
      <c r="Q395" s="42">
        <v>0.24</v>
      </c>
      <c r="R395" s="42">
        <v>0.6</v>
      </c>
      <c r="S395" s="42">
        <v>3.48</v>
      </c>
      <c r="T395" s="42">
        <v>3.88</v>
      </c>
      <c r="U395" s="42">
        <f>IFERROR(100-Abril81168913141516[[#This Row],[10,00]]-Abril81168913141516[[#This Row],[12,00]]-Abril81168913141516[[#This Row],[14,00]]-Abril81168913141516[[#This Row],[16,00]],"N.A.")</f>
        <v>91.800000000000011</v>
      </c>
      <c r="V395" s="42" t="s">
        <v>104</v>
      </c>
      <c r="W395" s="42" t="s">
        <v>128</v>
      </c>
      <c r="X395" s="42"/>
      <c r="Y395" s="42"/>
    </row>
    <row r="396" spans="1:25" ht="15" customHeight="1">
      <c r="A396" s="42">
        <v>407</v>
      </c>
      <c r="B396" s="43">
        <v>45609</v>
      </c>
      <c r="C396" s="44">
        <v>0.9375</v>
      </c>
      <c r="D396" s="42" t="s">
        <v>81</v>
      </c>
      <c r="E396" s="42" t="s">
        <v>77</v>
      </c>
      <c r="F396" s="42">
        <v>200541</v>
      </c>
      <c r="G396" s="45" t="str">
        <f>+VLOOKUP(Abril81168913141516[[#This Row],[Código]],Tabla1[#All],2,FALSE)</f>
        <v>C. LEVANTE VR P.</v>
      </c>
      <c r="H396" s="42">
        <v>19665</v>
      </c>
      <c r="I396" s="42">
        <v>68</v>
      </c>
      <c r="J396" s="42">
        <v>35</v>
      </c>
      <c r="K396" s="9">
        <v>500</v>
      </c>
      <c r="L396" s="42">
        <v>454.5</v>
      </c>
      <c r="M396" s="22">
        <f>IFERROR((Abril81168913141516[[#This Row],[m2]]*100)/Abril81168913141516[[#This Row],[m1]],"N.A")</f>
        <v>90.9</v>
      </c>
      <c r="N396" s="42">
        <v>3</v>
      </c>
      <c r="O396" s="42">
        <f>IFERROR(100-Abril81168913141516[[#This Row],[% Durab.]],"N.A")</f>
        <v>9.0999999999999943</v>
      </c>
      <c r="P396" s="42" t="s">
        <v>130</v>
      </c>
      <c r="Q396" s="42" t="s">
        <v>130</v>
      </c>
      <c r="R396" s="42" t="s">
        <v>152</v>
      </c>
      <c r="S396" s="42" t="s">
        <v>130</v>
      </c>
      <c r="T396" s="42" t="s">
        <v>130</v>
      </c>
      <c r="U396" s="42" t="str">
        <f>IFERROR(100-Abril81168913141516[[#This Row],[10,00]]-Abril81168913141516[[#This Row],[12,00]]-Abril81168913141516[[#This Row],[14,00]]-Abril81168913141516[[#This Row],[16,00]],"N.A.")</f>
        <v>N.A.</v>
      </c>
      <c r="V396" s="42" t="s">
        <v>165</v>
      </c>
      <c r="W396" s="42" t="s">
        <v>128</v>
      </c>
      <c r="X396" s="42"/>
      <c r="Y396" s="42"/>
    </row>
    <row r="397" spans="1:25" ht="15" customHeight="1">
      <c r="A397" s="42">
        <v>408</v>
      </c>
      <c r="B397" s="43">
        <v>45609</v>
      </c>
      <c r="C397" s="44">
        <v>0.95416666666666672</v>
      </c>
      <c r="D397" s="42" t="s">
        <v>73</v>
      </c>
      <c r="E397" s="42" t="s">
        <v>79</v>
      </c>
      <c r="F397" s="42">
        <v>200541</v>
      </c>
      <c r="G397" s="45" t="str">
        <f>+VLOOKUP(Abril81168913141516[[#This Row],[Código]],Tabla1[#All],2,FALSE)</f>
        <v>C. LEVANTE VR P.</v>
      </c>
      <c r="H397" s="42">
        <v>19665</v>
      </c>
      <c r="I397" s="42">
        <v>68</v>
      </c>
      <c r="J397" s="42">
        <v>54</v>
      </c>
      <c r="K397" s="9" t="s">
        <v>120</v>
      </c>
      <c r="L397" s="42" t="s">
        <v>120</v>
      </c>
      <c r="M397" s="9" t="s">
        <v>120</v>
      </c>
      <c r="N397" s="42" t="s">
        <v>120</v>
      </c>
      <c r="O397" s="42" t="s">
        <v>120</v>
      </c>
      <c r="P397" s="42" t="s">
        <v>159</v>
      </c>
      <c r="Q397" s="42">
        <v>0.32</v>
      </c>
      <c r="R397" s="42">
        <v>0.52</v>
      </c>
      <c r="S397" s="42">
        <v>3.12</v>
      </c>
      <c r="T397" s="42">
        <v>3.64</v>
      </c>
      <c r="U397" s="42">
        <f>IFERROR(100-Abril81168913141516[[#This Row],[10,00]]-Abril81168913141516[[#This Row],[12,00]]-Abril81168913141516[[#This Row],[14,00]]-Abril81168913141516[[#This Row],[16,00]],"N.A.")</f>
        <v>92.4</v>
      </c>
      <c r="V397" s="42" t="s">
        <v>104</v>
      </c>
      <c r="W397" s="42" t="s">
        <v>128</v>
      </c>
      <c r="X397" s="42"/>
      <c r="Y397" s="42"/>
    </row>
    <row r="398" spans="1:25" ht="15" customHeight="1">
      <c r="A398" s="42">
        <v>409</v>
      </c>
      <c r="B398" s="43">
        <v>45610</v>
      </c>
      <c r="C398" s="44">
        <v>4.1666666666666664E-2</v>
      </c>
      <c r="D398" s="42" t="s">
        <v>73</v>
      </c>
      <c r="E398" s="42" t="s">
        <v>79</v>
      </c>
      <c r="F398" s="42">
        <v>200544</v>
      </c>
      <c r="G398" s="45" t="str">
        <f>+VLOOKUP(Abril81168913141516[[#This Row],[Código]],Tabla1[#All],2,FALSE)</f>
        <v>FINALIZADOR VR.</v>
      </c>
      <c r="H398" s="42">
        <v>19669</v>
      </c>
      <c r="I398" s="42">
        <v>68</v>
      </c>
      <c r="J398" s="42">
        <v>5</v>
      </c>
      <c r="K398" s="9" t="s">
        <v>120</v>
      </c>
      <c r="L398" s="42" t="s">
        <v>120</v>
      </c>
      <c r="M398" s="9" t="s">
        <v>120</v>
      </c>
      <c r="N398" s="42" t="s">
        <v>120</v>
      </c>
      <c r="O398" s="42" t="s">
        <v>120</v>
      </c>
      <c r="P398" s="42">
        <v>3</v>
      </c>
      <c r="Q398" s="42">
        <v>0.28000000000000003</v>
      </c>
      <c r="R398" s="42">
        <v>0.52</v>
      </c>
      <c r="S398" s="42">
        <v>3.28</v>
      </c>
      <c r="T398" s="42">
        <v>4.16</v>
      </c>
      <c r="U398" s="42">
        <f>IFERROR(100-Abril81168913141516[[#This Row],[10,00]]-Abril81168913141516[[#This Row],[12,00]]-Abril81168913141516[[#This Row],[14,00]]-Abril81168913141516[[#This Row],[16,00]],"N.A.")</f>
        <v>91.76</v>
      </c>
      <c r="V398" s="42" t="s">
        <v>134</v>
      </c>
      <c r="W398" s="42" t="s">
        <v>133</v>
      </c>
      <c r="X398" s="42"/>
      <c r="Y398" s="42"/>
    </row>
    <row r="399" spans="1:25" ht="15" customHeight="1">
      <c r="A399" s="42">
        <v>410</v>
      </c>
      <c r="B399" s="43">
        <v>45610</v>
      </c>
      <c r="C399" s="44">
        <v>5.9027777777777776E-2</v>
      </c>
      <c r="D399" s="42" t="s">
        <v>81</v>
      </c>
      <c r="E399" s="42" t="s">
        <v>77</v>
      </c>
      <c r="F399" s="42">
        <v>200541</v>
      </c>
      <c r="G399" s="45" t="str">
        <f>+VLOOKUP(Abril81168913141516[[#This Row],[Código]],Tabla1[#All],2,FALSE)</f>
        <v>C. LEVANTE VR P.</v>
      </c>
      <c r="H399" s="42">
        <v>19665</v>
      </c>
      <c r="I399" s="42">
        <v>68</v>
      </c>
      <c r="J399" s="42">
        <v>52</v>
      </c>
      <c r="K399" s="9">
        <v>500</v>
      </c>
      <c r="L399" s="42">
        <v>457</v>
      </c>
      <c r="M399" s="22">
        <f>IFERROR((Abril81168913141516[[#This Row],[m2]]*100)/Abril81168913141516[[#This Row],[m1]],"N.A")</f>
        <v>91.4</v>
      </c>
      <c r="N399" s="42">
        <v>3</v>
      </c>
      <c r="O399" s="42">
        <f>IFERROR(100-Abril81168913141516[[#This Row],[% Durab.]],"N.A")</f>
        <v>8.5999999999999943</v>
      </c>
      <c r="P399" s="42" t="s">
        <v>130</v>
      </c>
      <c r="Q399" s="42" t="s">
        <v>130</v>
      </c>
      <c r="R399" s="42" t="s">
        <v>130</v>
      </c>
      <c r="S399" s="42" t="s">
        <v>130</v>
      </c>
      <c r="T399" s="42" t="s">
        <v>130</v>
      </c>
      <c r="U399" s="42" t="str">
        <f>IFERROR(100-Abril81168913141516[[#This Row],[10,00]]-Abril81168913141516[[#This Row],[12,00]]-Abril81168913141516[[#This Row],[14,00]]-Abril81168913141516[[#This Row],[16,00]],"N.A.")</f>
        <v>N.A.</v>
      </c>
      <c r="V399" s="42" t="s">
        <v>155</v>
      </c>
      <c r="W399" s="42" t="s">
        <v>133</v>
      </c>
      <c r="X399" s="42"/>
      <c r="Y399" s="42"/>
    </row>
    <row r="400" spans="1:25" ht="15" customHeight="1">
      <c r="A400" s="42">
        <v>411</v>
      </c>
      <c r="B400" s="43">
        <v>45610</v>
      </c>
      <c r="C400" s="44">
        <v>5.9027777777777776E-2</v>
      </c>
      <c r="D400" s="42" t="s">
        <v>81</v>
      </c>
      <c r="E400" s="42" t="s">
        <v>78</v>
      </c>
      <c r="F400" s="42">
        <v>200544</v>
      </c>
      <c r="G400" s="45" t="str">
        <f>+VLOOKUP(Abril81168913141516[[#This Row],[Código]],Tabla1[#All],2,FALSE)</f>
        <v>FINALIZADOR VR.</v>
      </c>
      <c r="H400" s="42">
        <v>19668</v>
      </c>
      <c r="I400" s="42">
        <v>68</v>
      </c>
      <c r="J400" s="42">
        <v>55</v>
      </c>
      <c r="K400" s="9">
        <v>500</v>
      </c>
      <c r="L400" s="42">
        <v>459</v>
      </c>
      <c r="M400" s="22">
        <f>IFERROR((Abril81168913141516[[#This Row],[m2]]*100)/Abril81168913141516[[#This Row],[m1]],"N.A")</f>
        <v>91.8</v>
      </c>
      <c r="N400" s="42">
        <v>3</v>
      </c>
      <c r="O400" s="42">
        <f>IFERROR(100-Abril81168913141516[[#This Row],[% Durab.]],"N.A")</f>
        <v>8.2000000000000028</v>
      </c>
      <c r="P400" s="42" t="s">
        <v>130</v>
      </c>
      <c r="Q400" s="42" t="s">
        <v>130</v>
      </c>
      <c r="R400" s="42" t="s">
        <v>130</v>
      </c>
      <c r="S400" s="42" t="s">
        <v>130</v>
      </c>
      <c r="T400" s="42" t="s">
        <v>130</v>
      </c>
      <c r="U400" s="42" t="str">
        <f>IFERROR(100-Abril81168913141516[[#This Row],[10,00]]-Abril81168913141516[[#This Row],[12,00]]-Abril81168913141516[[#This Row],[14,00]]-Abril81168913141516[[#This Row],[16,00]],"N.A.")</f>
        <v>N.A.</v>
      </c>
      <c r="V400" s="42" t="s">
        <v>155</v>
      </c>
      <c r="W400" s="42" t="s">
        <v>133</v>
      </c>
      <c r="X400" s="42"/>
      <c r="Y400" s="42"/>
    </row>
    <row r="401" spans="1:25" ht="15" customHeight="1">
      <c r="A401" s="42">
        <v>412</v>
      </c>
      <c r="B401" s="43">
        <v>45610</v>
      </c>
      <c r="C401" s="44">
        <v>8.3333333333333329E-2</v>
      </c>
      <c r="D401" s="42" t="s">
        <v>73</v>
      </c>
      <c r="E401" s="42" t="s">
        <v>79</v>
      </c>
      <c r="F401" s="42">
        <v>200541</v>
      </c>
      <c r="G401" s="45" t="str">
        <f>+VLOOKUP(Abril81168913141516[[#This Row],[Código]],Tabla1[#All],2,FALSE)</f>
        <v>C. LEVANTE VR P.</v>
      </c>
      <c r="H401" s="42">
        <v>19666</v>
      </c>
      <c r="I401" s="42">
        <v>68</v>
      </c>
      <c r="J401" s="42">
        <v>4</v>
      </c>
      <c r="K401" s="9" t="s">
        <v>120</v>
      </c>
      <c r="L401" s="42" t="s">
        <v>120</v>
      </c>
      <c r="M401" s="9" t="s">
        <v>120</v>
      </c>
      <c r="N401" s="42" t="s">
        <v>120</v>
      </c>
      <c r="O401" s="42" t="s">
        <v>120</v>
      </c>
      <c r="P401" s="42">
        <v>3</v>
      </c>
      <c r="Q401" s="42">
        <v>0.48</v>
      </c>
      <c r="R401" s="42">
        <v>0.32</v>
      </c>
      <c r="S401" s="42">
        <v>3.2</v>
      </c>
      <c r="T401" s="42">
        <v>3.68</v>
      </c>
      <c r="U401" s="42">
        <f>IFERROR(100-Abril81168913141516[[#This Row],[10,00]]-Abril81168913141516[[#This Row],[12,00]]-Abril81168913141516[[#This Row],[14,00]]-Abril81168913141516[[#This Row],[16,00]],"N.A.")</f>
        <v>92.32</v>
      </c>
      <c r="V401" s="42" t="s">
        <v>134</v>
      </c>
      <c r="W401" s="42" t="s">
        <v>133</v>
      </c>
      <c r="X401" s="42"/>
      <c r="Y401" s="42"/>
    </row>
    <row r="402" spans="1:25" ht="15" customHeight="1">
      <c r="A402" s="42">
        <v>413</v>
      </c>
      <c r="B402" s="43">
        <v>45610</v>
      </c>
      <c r="C402" s="44">
        <v>0.13541666666666666</v>
      </c>
      <c r="D402" s="42" t="s">
        <v>81</v>
      </c>
      <c r="E402" s="42" t="s">
        <v>77</v>
      </c>
      <c r="F402" s="42">
        <v>200541</v>
      </c>
      <c r="G402" s="45" t="str">
        <f>+VLOOKUP(Abril81168913141516[[#This Row],[Código]],Tabla1[#All],2,FALSE)</f>
        <v>C. LEVANTE VR P.</v>
      </c>
      <c r="H402" s="42">
        <v>19666</v>
      </c>
      <c r="I402" s="42">
        <v>68</v>
      </c>
      <c r="J402" s="42">
        <v>3</v>
      </c>
      <c r="K402" s="9">
        <v>500</v>
      </c>
      <c r="L402" s="42">
        <v>455</v>
      </c>
      <c r="M402" s="22">
        <f>IFERROR((Abril81168913141516[[#This Row],[m2]]*100)/Abril81168913141516[[#This Row],[m1]],"N.A")</f>
        <v>91</v>
      </c>
      <c r="N402" s="42">
        <v>3</v>
      </c>
      <c r="O402" s="42">
        <f>IFERROR(100-Abril81168913141516[[#This Row],[% Durab.]],"N.A")</f>
        <v>9</v>
      </c>
      <c r="P402" s="42" t="s">
        <v>130</v>
      </c>
      <c r="Q402" s="42" t="s">
        <v>130</v>
      </c>
      <c r="R402" s="42" t="s">
        <v>181</v>
      </c>
      <c r="S402" s="42" t="s">
        <v>130</v>
      </c>
      <c r="T402" s="42" t="s">
        <v>130</v>
      </c>
      <c r="U402" s="42" t="str">
        <f>IFERROR(100-Abril81168913141516[[#This Row],[10,00]]-Abril81168913141516[[#This Row],[12,00]]-Abril81168913141516[[#This Row],[14,00]]-Abril81168913141516[[#This Row],[16,00]],"N.A.")</f>
        <v>N.A.</v>
      </c>
      <c r="V402" s="42" t="s">
        <v>155</v>
      </c>
      <c r="W402" s="42" t="s">
        <v>133</v>
      </c>
      <c r="X402" s="42" t="s">
        <v>180</v>
      </c>
      <c r="Y402" s="42"/>
    </row>
    <row r="403" spans="1:25" ht="15" customHeight="1">
      <c r="A403" s="42">
        <v>414</v>
      </c>
      <c r="B403" s="43">
        <v>45610</v>
      </c>
      <c r="C403" s="44">
        <v>0.13541666666666666</v>
      </c>
      <c r="D403" s="42" t="s">
        <v>81</v>
      </c>
      <c r="E403" s="42" t="s">
        <v>78</v>
      </c>
      <c r="F403" s="42">
        <v>200544</v>
      </c>
      <c r="G403" s="45" t="str">
        <f>+VLOOKUP(Abril81168913141516[[#This Row],[Código]],Tabla1[#All],2,FALSE)</f>
        <v>FINALIZADOR VR.</v>
      </c>
      <c r="H403" s="42">
        <v>19669</v>
      </c>
      <c r="I403" s="42">
        <v>68</v>
      </c>
      <c r="J403" s="42">
        <v>2</v>
      </c>
      <c r="K403" s="9">
        <v>500</v>
      </c>
      <c r="L403" s="42">
        <v>458</v>
      </c>
      <c r="M403" s="22">
        <f>IFERROR((Abril81168913141516[[#This Row],[m2]]*100)/Abril81168913141516[[#This Row],[m1]],"N.A")</f>
        <v>91.6</v>
      </c>
      <c r="N403" s="42">
        <v>3</v>
      </c>
      <c r="O403" s="42">
        <f>IFERROR(100-Abril81168913141516[[#This Row],[% Durab.]],"N.A")</f>
        <v>8.4000000000000057</v>
      </c>
      <c r="P403" s="42" t="s">
        <v>130</v>
      </c>
      <c r="Q403" s="42" t="s">
        <v>130</v>
      </c>
      <c r="R403" s="42" t="s">
        <v>181</v>
      </c>
      <c r="S403" s="42" t="s">
        <v>130</v>
      </c>
      <c r="T403" s="42" t="s">
        <v>130</v>
      </c>
      <c r="U403" s="42" t="str">
        <f>IFERROR(100-Abril81168913141516[[#This Row],[10,00]]-Abril81168913141516[[#This Row],[12,00]]-Abril81168913141516[[#This Row],[14,00]]-Abril81168913141516[[#This Row],[16,00]],"N.A.")</f>
        <v>N.A.</v>
      </c>
      <c r="V403" s="42" t="s">
        <v>155</v>
      </c>
      <c r="W403" s="42" t="s">
        <v>133</v>
      </c>
      <c r="X403" s="42"/>
      <c r="Y403" s="42"/>
    </row>
    <row r="404" spans="1:25" ht="15" customHeight="1">
      <c r="A404" s="42">
        <v>415</v>
      </c>
      <c r="B404" s="43">
        <v>45610</v>
      </c>
      <c r="C404" s="44">
        <v>0.2013888888888889</v>
      </c>
      <c r="D404" s="42" t="s">
        <v>81</v>
      </c>
      <c r="E404" s="42" t="s">
        <v>77</v>
      </c>
      <c r="F404" s="42">
        <v>200541</v>
      </c>
      <c r="G404" s="45" t="str">
        <f>+VLOOKUP(Abril81168913141516[[#This Row],[Código]],Tabla1[#All],2,FALSE)</f>
        <v>C. LEVANTE VR P.</v>
      </c>
      <c r="H404" s="42">
        <v>19666</v>
      </c>
      <c r="I404" s="42">
        <v>68</v>
      </c>
      <c r="J404" s="42">
        <v>10</v>
      </c>
      <c r="K404" s="9">
        <v>500</v>
      </c>
      <c r="L404" s="42">
        <v>443</v>
      </c>
      <c r="M404" s="22">
        <f>IFERROR((Abril81168913141516[[#This Row],[m2]]*100)/Abril81168913141516[[#This Row],[m1]],"N.A")</f>
        <v>88.6</v>
      </c>
      <c r="N404" s="42">
        <v>3.03</v>
      </c>
      <c r="O404" s="42">
        <f>IFERROR(100-Abril81168913141516[[#This Row],[% Durab.]],"N.A")</f>
        <v>11.400000000000006</v>
      </c>
      <c r="P404" s="42" t="s">
        <v>130</v>
      </c>
      <c r="Q404" s="42" t="s">
        <v>130</v>
      </c>
      <c r="R404" s="42" t="s">
        <v>130</v>
      </c>
      <c r="S404" s="42" t="s">
        <v>130</v>
      </c>
      <c r="T404" s="42" t="s">
        <v>130</v>
      </c>
      <c r="U404" s="42" t="str">
        <f>IFERROR(100-Abril81168913141516[[#This Row],[10,00]]-Abril81168913141516[[#This Row],[12,00]]-Abril81168913141516[[#This Row],[14,00]]-Abril81168913141516[[#This Row],[16,00]],"N.A.")</f>
        <v>N.A.</v>
      </c>
      <c r="V404" s="42" t="s">
        <v>155</v>
      </c>
      <c r="W404" s="42" t="s">
        <v>133</v>
      </c>
      <c r="X404" s="42"/>
      <c r="Y404" s="42"/>
    </row>
    <row r="405" spans="1:25" ht="15" customHeight="1">
      <c r="A405" s="42">
        <v>416</v>
      </c>
      <c r="B405" s="43">
        <v>45610</v>
      </c>
      <c r="C405" s="44">
        <v>0.2013888888888889</v>
      </c>
      <c r="D405" s="42" t="s">
        <v>81</v>
      </c>
      <c r="E405" s="42" t="s">
        <v>78</v>
      </c>
      <c r="F405" s="42">
        <v>200544</v>
      </c>
      <c r="G405" s="45" t="str">
        <f>+VLOOKUP(Abril81168913141516[[#This Row],[Código]],Tabla1[#All],2,FALSE)</f>
        <v>FINALIZADOR VR.</v>
      </c>
      <c r="H405" s="42">
        <v>19669</v>
      </c>
      <c r="I405" s="42">
        <v>68</v>
      </c>
      <c r="J405" s="42">
        <v>12</v>
      </c>
      <c r="K405" s="9">
        <v>500</v>
      </c>
      <c r="L405" s="42">
        <v>425</v>
      </c>
      <c r="M405" s="22">
        <f>IFERROR((Abril81168913141516[[#This Row],[m2]]*100)/Abril81168913141516[[#This Row],[m1]],"N.A")</f>
        <v>85</v>
      </c>
      <c r="N405" s="42">
        <v>2.89</v>
      </c>
      <c r="O405" s="42">
        <f>IFERROR(100-Abril81168913141516[[#This Row],[% Durab.]],"N.A")</f>
        <v>15</v>
      </c>
      <c r="P405" s="42" t="s">
        <v>130</v>
      </c>
      <c r="Q405" s="42" t="s">
        <v>130</v>
      </c>
      <c r="R405" s="42" t="s">
        <v>130</v>
      </c>
      <c r="S405" s="42" t="s">
        <v>130</v>
      </c>
      <c r="T405" s="42" t="s">
        <v>130</v>
      </c>
      <c r="U405" s="42" t="str">
        <f>IFERROR(100-Abril81168913141516[[#This Row],[10,00]]-Abril81168913141516[[#This Row],[12,00]]-Abril81168913141516[[#This Row],[14,00]]-Abril81168913141516[[#This Row],[16,00]],"N.A.")</f>
        <v>N.A.</v>
      </c>
      <c r="V405" s="42" t="s">
        <v>155</v>
      </c>
      <c r="W405" s="42" t="s">
        <v>133</v>
      </c>
      <c r="X405" s="42"/>
      <c r="Y405" s="42"/>
    </row>
    <row r="406" spans="1:25" ht="15" customHeight="1">
      <c r="A406" s="42">
        <v>417</v>
      </c>
      <c r="B406" s="43">
        <v>45610</v>
      </c>
      <c r="C406" s="44">
        <v>0.22916666666666666</v>
      </c>
      <c r="D406" s="42" t="s">
        <v>73</v>
      </c>
      <c r="E406" s="42" t="s">
        <v>79</v>
      </c>
      <c r="F406" s="42">
        <v>200541</v>
      </c>
      <c r="G406" s="45" t="str">
        <f>+VLOOKUP(Abril81168913141516[[#This Row],[Código]],Tabla1[#All],2,FALSE)</f>
        <v>C. LEVANTE VR P.</v>
      </c>
      <c r="H406" s="42">
        <v>19666</v>
      </c>
      <c r="I406" s="42">
        <v>68</v>
      </c>
      <c r="J406" s="42">
        <v>18</v>
      </c>
      <c r="K406" s="9" t="s">
        <v>120</v>
      </c>
      <c r="L406" s="42" t="s">
        <v>120</v>
      </c>
      <c r="M406" s="9" t="s">
        <v>120</v>
      </c>
      <c r="N406" s="42" t="s">
        <v>120</v>
      </c>
      <c r="O406" s="42" t="s">
        <v>120</v>
      </c>
      <c r="P406" s="42">
        <v>3</v>
      </c>
      <c r="Q406" s="42">
        <v>0.76</v>
      </c>
      <c r="R406" s="42">
        <v>0.48</v>
      </c>
      <c r="S406" s="42">
        <v>3.32</v>
      </c>
      <c r="T406" s="42">
        <v>3.88</v>
      </c>
      <c r="U406" s="42">
        <f>IFERROR(100-Abril81168913141516[[#This Row],[10,00]]-Abril81168913141516[[#This Row],[12,00]]-Abril81168913141516[[#This Row],[14,00]]-Abril81168913141516[[#This Row],[16,00]],"N.A.")</f>
        <v>91.56</v>
      </c>
      <c r="V406" s="42" t="s">
        <v>134</v>
      </c>
      <c r="W406" s="42" t="s">
        <v>133</v>
      </c>
      <c r="X406" s="42"/>
      <c r="Y406" s="42"/>
    </row>
    <row r="407" spans="1:25" ht="15" customHeight="1">
      <c r="A407" s="42">
        <v>418</v>
      </c>
      <c r="B407" s="43">
        <v>45610</v>
      </c>
      <c r="C407" s="44">
        <v>0.3263888888888889</v>
      </c>
      <c r="D407" s="42" t="s">
        <v>73</v>
      </c>
      <c r="E407" s="42" t="s">
        <v>79</v>
      </c>
      <c r="F407" s="42">
        <v>200544</v>
      </c>
      <c r="G407" s="45" t="str">
        <f>+VLOOKUP(Abril81168913141516[[#This Row],[Código]],Tabla1[#All],2,FALSE)</f>
        <v>FINALIZADOR VR.</v>
      </c>
      <c r="H407" s="42">
        <v>19669</v>
      </c>
      <c r="I407" s="42">
        <v>68</v>
      </c>
      <c r="J407" s="42">
        <v>37</v>
      </c>
      <c r="K407" s="9" t="s">
        <v>120</v>
      </c>
      <c r="L407" s="42" t="s">
        <v>120</v>
      </c>
      <c r="M407" s="9" t="s">
        <v>120</v>
      </c>
      <c r="N407" s="42" t="s">
        <v>120</v>
      </c>
      <c r="O407" s="42" t="s">
        <v>120</v>
      </c>
      <c r="P407" s="42">
        <v>3</v>
      </c>
      <c r="Q407" s="42">
        <v>0.16</v>
      </c>
      <c r="R407" s="42">
        <v>0.44</v>
      </c>
      <c r="S407" s="42">
        <v>2.8</v>
      </c>
      <c r="T407" s="42">
        <v>3.8</v>
      </c>
      <c r="U407" s="42">
        <f>IFERROR(100-Abril81168913141516[[#This Row],[10,00]]-Abril81168913141516[[#This Row],[12,00]]-Abril81168913141516[[#This Row],[14,00]]-Abril81168913141516[[#This Row],[16,00]],"N.A.")</f>
        <v>92.800000000000011</v>
      </c>
      <c r="V407" s="42" t="s">
        <v>134</v>
      </c>
      <c r="W407" s="42" t="s">
        <v>126</v>
      </c>
      <c r="X407" s="42"/>
      <c r="Y407" s="42"/>
    </row>
    <row r="408" spans="1:25" ht="15" customHeight="1">
      <c r="A408" s="42">
        <v>419</v>
      </c>
      <c r="B408" s="43">
        <v>45610</v>
      </c>
      <c r="C408" s="44">
        <v>0.35416666666666669</v>
      </c>
      <c r="D408" s="42" t="s">
        <v>73</v>
      </c>
      <c r="E408" s="42" t="s">
        <v>79</v>
      </c>
      <c r="F408" s="42">
        <v>200541</v>
      </c>
      <c r="G408" s="45" t="str">
        <f>+VLOOKUP(Abril81168913141516[[#This Row],[Código]],Tabla1[#All],2,FALSE)</f>
        <v>C. LEVANTE VR P.</v>
      </c>
      <c r="H408" s="42">
        <v>19666</v>
      </c>
      <c r="I408" s="42">
        <v>68</v>
      </c>
      <c r="J408" s="42">
        <v>34</v>
      </c>
      <c r="K408" s="9" t="s">
        <v>120</v>
      </c>
      <c r="L408" s="42" t="s">
        <v>120</v>
      </c>
      <c r="M408" s="9" t="s">
        <v>120</v>
      </c>
      <c r="N408" s="42" t="s">
        <v>120</v>
      </c>
      <c r="O408" s="42" t="s">
        <v>120</v>
      </c>
      <c r="P408" s="42" t="s">
        <v>159</v>
      </c>
      <c r="Q408" s="42">
        <v>0.16</v>
      </c>
      <c r="R408" s="42">
        <v>0.48</v>
      </c>
      <c r="S408" s="42">
        <v>3.44</v>
      </c>
      <c r="T408" s="42">
        <v>4.24</v>
      </c>
      <c r="U408" s="42">
        <f>IFERROR(100-Abril81168913141516[[#This Row],[10,00]]-Abril81168913141516[[#This Row],[12,00]]-Abril81168913141516[[#This Row],[14,00]]-Abril81168913141516[[#This Row],[16,00]],"N.A.")</f>
        <v>91.68</v>
      </c>
      <c r="V408" s="42" t="s">
        <v>137</v>
      </c>
      <c r="W408" s="42" t="s">
        <v>126</v>
      </c>
      <c r="X408" s="42"/>
      <c r="Y408" s="42"/>
    </row>
    <row r="409" spans="1:25" ht="15" customHeight="1">
      <c r="A409" s="42">
        <v>420</v>
      </c>
      <c r="B409" s="43">
        <v>45610</v>
      </c>
      <c r="C409" s="44">
        <v>0.39583333333333331</v>
      </c>
      <c r="D409" s="42" t="s">
        <v>73</v>
      </c>
      <c r="E409" s="42" t="s">
        <v>79</v>
      </c>
      <c r="F409" s="42">
        <v>200544</v>
      </c>
      <c r="G409" s="45" t="str">
        <f>+VLOOKUP(Abril81168913141516[[#This Row],[Código]],Tabla1[#All],2,FALSE)</f>
        <v>FINALIZADOR VR.</v>
      </c>
      <c r="H409" s="42">
        <v>19669</v>
      </c>
      <c r="I409" s="42">
        <v>68</v>
      </c>
      <c r="J409" s="42">
        <v>45</v>
      </c>
      <c r="K409" s="9" t="s">
        <v>120</v>
      </c>
      <c r="L409" s="42" t="s">
        <v>120</v>
      </c>
      <c r="M409" s="9" t="s">
        <v>120</v>
      </c>
      <c r="N409" s="42" t="s">
        <v>120</v>
      </c>
      <c r="O409" s="42" t="s">
        <v>120</v>
      </c>
      <c r="P409" s="42" t="s">
        <v>159</v>
      </c>
      <c r="Q409" s="42">
        <v>0.16</v>
      </c>
      <c r="R409" s="42">
        <v>0.48</v>
      </c>
      <c r="S409" s="42">
        <v>3.4</v>
      </c>
      <c r="T409" s="42">
        <v>4.08</v>
      </c>
      <c r="U409" s="42">
        <f>IFERROR(100-Abril81168913141516[[#This Row],[10,00]]-Abril81168913141516[[#This Row],[12,00]]-Abril81168913141516[[#This Row],[14,00]]-Abril81168913141516[[#This Row],[16,00]],"N.A.")</f>
        <v>91.88</v>
      </c>
      <c r="V409" s="42" t="s">
        <v>137</v>
      </c>
      <c r="W409" s="42" t="s">
        <v>126</v>
      </c>
      <c r="X409" s="42"/>
      <c r="Y409" s="42"/>
    </row>
    <row r="410" spans="1:25" ht="15" customHeight="1">
      <c r="A410" s="42">
        <v>421</v>
      </c>
      <c r="B410" s="43">
        <v>45610</v>
      </c>
      <c r="C410" s="44">
        <v>0.41388888888888886</v>
      </c>
      <c r="D410" s="42" t="s">
        <v>81</v>
      </c>
      <c r="E410" s="42" t="s">
        <v>77</v>
      </c>
      <c r="F410" s="42">
        <v>200541</v>
      </c>
      <c r="G410" s="45" t="str">
        <f>+VLOOKUP(Abril81168913141516[[#This Row],[Código]],Tabla1[#All],2,FALSE)</f>
        <v>C. LEVANTE VR P.</v>
      </c>
      <c r="H410" s="42">
        <v>19666</v>
      </c>
      <c r="I410" s="42">
        <v>68</v>
      </c>
      <c r="J410" s="42">
        <v>29</v>
      </c>
      <c r="K410" s="9">
        <v>500</v>
      </c>
      <c r="L410" s="42">
        <v>463</v>
      </c>
      <c r="M410" s="22">
        <f>IFERROR((Abril81168913141516[[#This Row],[m2]]*100)/Abril81168913141516[[#This Row],[m1]],"N.A")</f>
        <v>92.6</v>
      </c>
      <c r="N410" s="42">
        <v>3</v>
      </c>
      <c r="O410" s="42">
        <f>IFERROR(100-Abril81168913141516[[#This Row],[% Durab.]],"N.A")</f>
        <v>7.4000000000000057</v>
      </c>
      <c r="P410" s="42" t="s">
        <v>130</v>
      </c>
      <c r="Q410" s="42" t="s">
        <v>130</v>
      </c>
      <c r="R410" s="42" t="s">
        <v>130</v>
      </c>
      <c r="S410" s="42" t="s">
        <v>130</v>
      </c>
      <c r="T410" s="42" t="s">
        <v>130</v>
      </c>
      <c r="U410" s="42" t="str">
        <f>IFERROR(100-Abril81168913141516[[#This Row],[10,00]]-Abril81168913141516[[#This Row],[12,00]]-Abril81168913141516[[#This Row],[14,00]]-Abril81168913141516[[#This Row],[16,00]],"N.A.")</f>
        <v>N.A.</v>
      </c>
      <c r="V410" s="42" t="s">
        <v>138</v>
      </c>
      <c r="W410" s="42" t="s">
        <v>126</v>
      </c>
      <c r="X410" s="42"/>
      <c r="Y410" s="42"/>
    </row>
    <row r="411" spans="1:25" ht="15" customHeight="1">
      <c r="A411" s="42">
        <v>423</v>
      </c>
      <c r="B411" s="43">
        <v>45610</v>
      </c>
      <c r="C411" s="44">
        <v>0.44444444444444442</v>
      </c>
      <c r="D411" s="42" t="s">
        <v>73</v>
      </c>
      <c r="E411" s="42" t="s">
        <v>79</v>
      </c>
      <c r="F411" s="42">
        <v>200541</v>
      </c>
      <c r="G411" s="45" t="str">
        <f>+VLOOKUP(Abril81168913141516[[#This Row],[Código]],Tabla1[#All],2,FALSE)</f>
        <v>C. LEVANTE VR P.</v>
      </c>
      <c r="H411" s="42">
        <v>19666</v>
      </c>
      <c r="I411" s="42">
        <v>68</v>
      </c>
      <c r="J411" s="42">
        <v>50</v>
      </c>
      <c r="K411" s="9" t="s">
        <v>120</v>
      </c>
      <c r="L411" s="42" t="s">
        <v>120</v>
      </c>
      <c r="M411" s="9" t="s">
        <v>120</v>
      </c>
      <c r="N411" s="42" t="s">
        <v>120</v>
      </c>
      <c r="O411" s="42" t="s">
        <v>120</v>
      </c>
      <c r="P411" s="42" t="s">
        <v>159</v>
      </c>
      <c r="Q411" s="42">
        <v>0.44</v>
      </c>
      <c r="R411" s="42">
        <v>0.56000000000000005</v>
      </c>
      <c r="S411" s="42">
        <v>3.88</v>
      </c>
      <c r="T411" s="42">
        <v>4.68</v>
      </c>
      <c r="U411" s="42">
        <f>IFERROR(100-Abril81168913141516[[#This Row],[10,00]]-Abril81168913141516[[#This Row],[12,00]]-Abril81168913141516[[#This Row],[14,00]]-Abril81168913141516[[#This Row],[16,00]],"N.A.")</f>
        <v>90.44</v>
      </c>
      <c r="V411" s="42" t="s">
        <v>137</v>
      </c>
      <c r="W411" s="42" t="s">
        <v>126</v>
      </c>
      <c r="X411" s="42"/>
      <c r="Y411" s="42"/>
    </row>
    <row r="412" spans="1:25" ht="15" customHeight="1">
      <c r="A412" s="42">
        <v>424</v>
      </c>
      <c r="B412" s="43">
        <v>45610</v>
      </c>
      <c r="C412" s="44">
        <v>0.47916666666666669</v>
      </c>
      <c r="D412" s="42" t="s">
        <v>73</v>
      </c>
      <c r="E412" s="42" t="s">
        <v>79</v>
      </c>
      <c r="F412" s="42">
        <v>200541</v>
      </c>
      <c r="G412" s="45" t="str">
        <f>+VLOOKUP(Abril81168913141516[[#This Row],[Código]],Tabla1[#All],2,FALSE)</f>
        <v>C. LEVANTE VR P.</v>
      </c>
      <c r="H412" s="42">
        <v>19666</v>
      </c>
      <c r="I412" s="42">
        <v>68</v>
      </c>
      <c r="J412" s="42">
        <v>68</v>
      </c>
      <c r="K412" s="9" t="s">
        <v>120</v>
      </c>
      <c r="L412" s="42" t="s">
        <v>120</v>
      </c>
      <c r="M412" s="9" t="s">
        <v>120</v>
      </c>
      <c r="N412" s="42" t="s">
        <v>120</v>
      </c>
      <c r="O412" s="42" t="s">
        <v>120</v>
      </c>
      <c r="P412" s="42" t="s">
        <v>159</v>
      </c>
      <c r="Q412" s="42">
        <v>0.64</v>
      </c>
      <c r="R412" s="42">
        <v>0.56000000000000005</v>
      </c>
      <c r="S412" s="42">
        <v>3.84</v>
      </c>
      <c r="T412" s="42">
        <v>4.12</v>
      </c>
      <c r="U412" s="42">
        <f>IFERROR(100-Abril81168913141516[[#This Row],[10,00]]-Abril81168913141516[[#This Row],[12,00]]-Abril81168913141516[[#This Row],[14,00]]-Abril81168913141516[[#This Row],[16,00]],"N.A.")</f>
        <v>90.839999999999989</v>
      </c>
      <c r="V412" s="42" t="s">
        <v>137</v>
      </c>
      <c r="W412" s="42" t="s">
        <v>126</v>
      </c>
      <c r="X412" s="42"/>
      <c r="Y412" s="42"/>
    </row>
    <row r="413" spans="1:25" ht="15" customHeight="1">
      <c r="A413" s="42">
        <v>425</v>
      </c>
      <c r="B413" s="43">
        <v>45610</v>
      </c>
      <c r="C413" s="44">
        <v>0.60624999999999996</v>
      </c>
      <c r="D413" s="42" t="s">
        <v>81</v>
      </c>
      <c r="E413" s="42" t="s">
        <v>77</v>
      </c>
      <c r="F413" s="42">
        <v>200541</v>
      </c>
      <c r="G413" s="45" t="str">
        <f>+VLOOKUP(Abril81168913141516[[#This Row],[Código]],Tabla1[#All],2,FALSE)</f>
        <v>C. LEVANTE VR P.</v>
      </c>
      <c r="H413" s="42">
        <v>19666</v>
      </c>
      <c r="I413" s="42">
        <v>68</v>
      </c>
      <c r="J413" s="42">
        <v>61</v>
      </c>
      <c r="K413" s="9">
        <v>500</v>
      </c>
      <c r="L413" s="42">
        <v>455</v>
      </c>
      <c r="M413" s="22">
        <f>IFERROR((Abril81168913141516[[#This Row],[m2]]*100)/Abril81168913141516[[#This Row],[m1]],"N.A")</f>
        <v>91</v>
      </c>
      <c r="N413" s="42">
        <v>3</v>
      </c>
      <c r="O413" s="42">
        <f>IFERROR(100-Abril81168913141516[[#This Row],[% Durab.]],"N.A")</f>
        <v>9</v>
      </c>
      <c r="P413" s="42" t="s">
        <v>130</v>
      </c>
      <c r="Q413" s="42" t="s">
        <v>130</v>
      </c>
      <c r="R413" s="42" t="s">
        <v>130</v>
      </c>
      <c r="S413" s="42" t="s">
        <v>130</v>
      </c>
      <c r="T413" s="42" t="s">
        <v>130</v>
      </c>
      <c r="U413" s="42" t="str">
        <f>IFERROR(100-Abril81168913141516[[#This Row],[10,00]]-Abril81168913141516[[#This Row],[12,00]]-Abril81168913141516[[#This Row],[14,00]]-Abril81168913141516[[#This Row],[16,00]],"N.A.")</f>
        <v>N.A.</v>
      </c>
      <c r="V413" s="42" t="s">
        <v>138</v>
      </c>
      <c r="W413" s="42" t="s">
        <v>126</v>
      </c>
      <c r="X413" s="42"/>
      <c r="Y413" s="42"/>
    </row>
    <row r="414" spans="1:25" ht="15" customHeight="1">
      <c r="A414" s="42">
        <v>426</v>
      </c>
      <c r="B414" s="43">
        <v>45610</v>
      </c>
      <c r="C414" s="44">
        <v>0.60624999999999996</v>
      </c>
      <c r="D414" s="42" t="s">
        <v>81</v>
      </c>
      <c r="E414" s="42" t="s">
        <v>78</v>
      </c>
      <c r="F414" s="42">
        <v>200544</v>
      </c>
      <c r="G414" s="45" t="str">
        <f>+VLOOKUP(Abril81168913141516[[#This Row],[Código]],Tabla1[#All],2,FALSE)</f>
        <v>FINALIZADOR VR.</v>
      </c>
      <c r="H414" s="42">
        <v>19669</v>
      </c>
      <c r="I414" s="42">
        <v>68</v>
      </c>
      <c r="J414" s="42">
        <v>58</v>
      </c>
      <c r="K414" s="9">
        <v>500</v>
      </c>
      <c r="L414" s="42">
        <v>457</v>
      </c>
      <c r="M414" s="22">
        <f>IFERROR((Abril81168913141516[[#This Row],[m2]]*100)/Abril81168913141516[[#This Row],[m1]],"N.A")</f>
        <v>91.4</v>
      </c>
      <c r="N414" s="42">
        <v>3</v>
      </c>
      <c r="O414" s="42">
        <f>IFERROR(100-Abril81168913141516[[#This Row],[% Durab.]],"N.A")</f>
        <v>8.5999999999999943</v>
      </c>
      <c r="P414" s="42" t="s">
        <v>130</v>
      </c>
      <c r="Q414" s="42" t="s">
        <v>130</v>
      </c>
      <c r="R414" s="42" t="s">
        <v>130</v>
      </c>
      <c r="S414" s="42" t="s">
        <v>130</v>
      </c>
      <c r="T414" s="42" t="s">
        <v>130</v>
      </c>
      <c r="U414" s="42" t="str">
        <f>IFERROR(100-Abril81168913141516[[#This Row],[10,00]]-Abril81168913141516[[#This Row],[12,00]]-Abril81168913141516[[#This Row],[14,00]]-Abril81168913141516[[#This Row],[16,00]],"N.A.")</f>
        <v>N.A.</v>
      </c>
      <c r="V414" s="42" t="s">
        <v>138</v>
      </c>
      <c r="W414" s="42" t="s">
        <v>126</v>
      </c>
      <c r="X414" s="42"/>
      <c r="Y414" s="42"/>
    </row>
    <row r="415" spans="1:25" ht="15" customHeight="1">
      <c r="A415" s="42">
        <v>427</v>
      </c>
      <c r="B415" s="43">
        <v>45610</v>
      </c>
      <c r="C415" s="44">
        <v>0.69444444444444442</v>
      </c>
      <c r="D415" s="42" t="s">
        <v>139</v>
      </c>
      <c r="E415" s="42" t="s">
        <v>79</v>
      </c>
      <c r="F415" s="42">
        <v>200544</v>
      </c>
      <c r="G415" s="45" t="str">
        <f>+VLOOKUP(Abril81168913141516[[#This Row],[Código]],Tabla1[#All],2,FALSE)</f>
        <v>FINALIZADOR VR.</v>
      </c>
      <c r="H415" s="42">
        <v>19670</v>
      </c>
      <c r="I415" s="42">
        <v>55</v>
      </c>
      <c r="J415" s="42">
        <v>4</v>
      </c>
      <c r="K415" s="9" t="s">
        <v>120</v>
      </c>
      <c r="L415" s="42" t="s">
        <v>120</v>
      </c>
      <c r="M415" s="9" t="s">
        <v>120</v>
      </c>
      <c r="N415" s="42" t="s">
        <v>120</v>
      </c>
      <c r="O415" s="42" t="s">
        <v>120</v>
      </c>
      <c r="P415" s="42" t="s">
        <v>159</v>
      </c>
      <c r="Q415" s="42">
        <v>0.6</v>
      </c>
      <c r="R415" s="42">
        <v>0.68</v>
      </c>
      <c r="S415" s="42">
        <v>4.4800000000000004</v>
      </c>
      <c r="T415" s="42">
        <v>5.16</v>
      </c>
      <c r="U415" s="42">
        <f>IFERROR(100-Abril81168913141516[[#This Row],[10,00]]-Abril81168913141516[[#This Row],[12,00]]-Abril81168913141516[[#This Row],[14,00]]-Abril81168913141516[[#This Row],[16,00]],"N.A.")</f>
        <v>89.08</v>
      </c>
      <c r="V415" s="42" t="s">
        <v>104</v>
      </c>
      <c r="W415" s="42" t="s">
        <v>118</v>
      </c>
      <c r="X415" s="42"/>
      <c r="Y415" s="42"/>
    </row>
    <row r="416" spans="1:25" ht="15" customHeight="1">
      <c r="A416" s="42">
        <v>428</v>
      </c>
      <c r="B416" s="43">
        <v>45610</v>
      </c>
      <c r="C416" s="44">
        <v>0.76388888888888884</v>
      </c>
      <c r="D416" s="42" t="s">
        <v>139</v>
      </c>
      <c r="E416" s="42" t="s">
        <v>79</v>
      </c>
      <c r="F416" s="42">
        <v>200544</v>
      </c>
      <c r="G416" s="45" t="str">
        <f>+VLOOKUP(Abril81168913141516[[#This Row],[Código]],Tabla1[#All],2,FALSE)</f>
        <v>FINALIZADOR VR.</v>
      </c>
      <c r="H416" s="42">
        <v>19670</v>
      </c>
      <c r="I416" s="42">
        <v>55</v>
      </c>
      <c r="J416" s="42">
        <v>25</v>
      </c>
      <c r="K416" s="9" t="s">
        <v>120</v>
      </c>
      <c r="L416" s="42" t="s">
        <v>120</v>
      </c>
      <c r="M416" s="9" t="s">
        <v>120</v>
      </c>
      <c r="N416" s="42" t="s">
        <v>120</v>
      </c>
      <c r="O416" s="42" t="s">
        <v>120</v>
      </c>
      <c r="P416" s="42" t="s">
        <v>159</v>
      </c>
      <c r="Q416" s="42">
        <v>0.32</v>
      </c>
      <c r="R416" s="42">
        <v>0.6</v>
      </c>
      <c r="S416" s="42">
        <v>4.04</v>
      </c>
      <c r="T416" s="42">
        <v>4.08</v>
      </c>
      <c r="U416" s="42">
        <f>IFERROR(100-Abril81168913141516[[#This Row],[10,00]]-Abril81168913141516[[#This Row],[12,00]]-Abril81168913141516[[#This Row],[14,00]]-Abril81168913141516[[#This Row],[16,00]],"N.A.")</f>
        <v>90.960000000000008</v>
      </c>
      <c r="V416" s="42" t="s">
        <v>104</v>
      </c>
      <c r="W416" s="42" t="s">
        <v>118</v>
      </c>
      <c r="X416" s="42"/>
      <c r="Y416" s="42"/>
    </row>
    <row r="417" spans="1:25" ht="15" customHeight="1">
      <c r="A417" s="42">
        <v>429</v>
      </c>
      <c r="B417" s="43">
        <v>45610</v>
      </c>
      <c r="C417" s="44">
        <v>0.82638888888888884</v>
      </c>
      <c r="D417" s="42" t="s">
        <v>81</v>
      </c>
      <c r="E417" s="42" t="s">
        <v>77</v>
      </c>
      <c r="F417" s="42">
        <v>200544</v>
      </c>
      <c r="G417" s="45" t="str">
        <f>+VLOOKUP(Abril81168913141516[[#This Row],[Código]],Tabla1[#All],2,FALSE)</f>
        <v>FINALIZADOR VR.</v>
      </c>
      <c r="H417" s="42">
        <v>19670</v>
      </c>
      <c r="I417" s="42">
        <v>55</v>
      </c>
      <c r="J417" s="42">
        <v>20</v>
      </c>
      <c r="K417" s="9">
        <v>500</v>
      </c>
      <c r="L417" s="42">
        <v>450</v>
      </c>
      <c r="M417" s="22">
        <f>IFERROR((Abril81168913141516[[#This Row],[m2]]*100)/Abril81168913141516[[#This Row],[m1]],"N.A")</f>
        <v>90</v>
      </c>
      <c r="N417" s="42">
        <v>3</v>
      </c>
      <c r="O417" s="42">
        <f>IFERROR(100-Abril81168913141516[[#This Row],[% Durab.]],"N.A")</f>
        <v>10</v>
      </c>
      <c r="P417" s="42" t="s">
        <v>130</v>
      </c>
      <c r="Q417" s="42" t="s">
        <v>130</v>
      </c>
      <c r="R417" s="42" t="s">
        <v>130</v>
      </c>
      <c r="S417" s="42" t="s">
        <v>130</v>
      </c>
      <c r="T417" s="42" t="s">
        <v>130</v>
      </c>
      <c r="U417" s="42" t="str">
        <f>IFERROR(100-Abril81168913141516[[#This Row],[10,00]]-Abril81168913141516[[#This Row],[12,00]]-Abril81168913141516[[#This Row],[14,00]]-Abril81168913141516[[#This Row],[16,00]],"N.A.")</f>
        <v>N.A.</v>
      </c>
      <c r="V417" s="42" t="s">
        <v>165</v>
      </c>
      <c r="W417" s="42" t="s">
        <v>118</v>
      </c>
      <c r="X417" s="42"/>
      <c r="Y417" s="42"/>
    </row>
    <row r="418" spans="1:25" ht="15" customHeight="1">
      <c r="A418" s="42">
        <v>430</v>
      </c>
      <c r="B418" s="43">
        <v>45610</v>
      </c>
      <c r="C418" s="44">
        <v>0.82638888888888884</v>
      </c>
      <c r="D418" s="42" t="s">
        <v>81</v>
      </c>
      <c r="E418" s="42" t="s">
        <v>78</v>
      </c>
      <c r="F418" s="42">
        <v>200544</v>
      </c>
      <c r="G418" s="45" t="str">
        <f>+VLOOKUP(Abril81168913141516[[#This Row],[Código]],Tabla1[#All],2,FALSE)</f>
        <v>FINALIZADOR VR.</v>
      </c>
      <c r="H418" s="42">
        <v>19670</v>
      </c>
      <c r="I418" s="42">
        <v>55</v>
      </c>
      <c r="J418" s="42">
        <v>20</v>
      </c>
      <c r="K418" s="9">
        <v>500</v>
      </c>
      <c r="L418" s="42">
        <v>463</v>
      </c>
      <c r="M418" s="22">
        <f>IFERROR((Abril81168913141516[[#This Row],[m2]]*100)/Abril81168913141516[[#This Row],[m1]],"N.A")</f>
        <v>92.6</v>
      </c>
      <c r="N418" s="42">
        <v>3</v>
      </c>
      <c r="O418" s="42">
        <f>IFERROR(100-Abril81168913141516[[#This Row],[% Durab.]],"N.A")</f>
        <v>7.4000000000000057</v>
      </c>
      <c r="P418" s="42" t="s">
        <v>130</v>
      </c>
      <c r="Q418" s="42" t="s">
        <v>130</v>
      </c>
      <c r="R418" s="42" t="s">
        <v>130</v>
      </c>
      <c r="S418" s="42" t="s">
        <v>130</v>
      </c>
      <c r="T418" s="42" t="s">
        <v>130</v>
      </c>
      <c r="U418" s="42" t="str">
        <f>IFERROR(100-Abril81168913141516[[#This Row],[10,00]]-Abril81168913141516[[#This Row],[12,00]]-Abril81168913141516[[#This Row],[14,00]]-Abril81168913141516[[#This Row],[16,00]],"N.A.")</f>
        <v>N.A.</v>
      </c>
      <c r="V418" s="42" t="s">
        <v>165</v>
      </c>
      <c r="W418" s="42" t="s">
        <v>118</v>
      </c>
      <c r="X418" s="42"/>
      <c r="Y418" s="42"/>
    </row>
    <row r="419" spans="1:25" ht="15" customHeight="1">
      <c r="A419" s="42">
        <v>431</v>
      </c>
      <c r="B419" s="43">
        <v>45610</v>
      </c>
      <c r="C419" s="44">
        <v>0.82986111111111116</v>
      </c>
      <c r="D419" s="42" t="s">
        <v>139</v>
      </c>
      <c r="E419" s="42" t="s">
        <v>79</v>
      </c>
      <c r="F419" s="42">
        <v>200544</v>
      </c>
      <c r="G419" s="45" t="str">
        <f>+VLOOKUP(Abril81168913141516[[#This Row],[Código]],Tabla1[#All],2,FALSE)</f>
        <v>FINALIZADOR VR.</v>
      </c>
      <c r="H419" s="42">
        <v>19670</v>
      </c>
      <c r="I419" s="42">
        <v>55</v>
      </c>
      <c r="J419" s="42">
        <v>49</v>
      </c>
      <c r="K419" s="9" t="s">
        <v>120</v>
      </c>
      <c r="L419" s="42" t="s">
        <v>120</v>
      </c>
      <c r="M419" s="9" t="s">
        <v>120</v>
      </c>
      <c r="N419" s="42" t="s">
        <v>120</v>
      </c>
      <c r="O419" s="42" t="s">
        <v>120</v>
      </c>
      <c r="P419" s="42" t="s">
        <v>159</v>
      </c>
      <c r="Q419" s="42">
        <v>0.24</v>
      </c>
      <c r="R419" s="42">
        <v>0.6</v>
      </c>
      <c r="S419" s="42">
        <v>4.12</v>
      </c>
      <c r="T419" s="42">
        <v>3.96</v>
      </c>
      <c r="U419" s="42">
        <f>IFERROR(100-Abril81168913141516[[#This Row],[10,00]]-Abril81168913141516[[#This Row],[12,00]]-Abril81168913141516[[#This Row],[14,00]]-Abril81168913141516[[#This Row],[16,00]],"N.A.")</f>
        <v>91.080000000000013</v>
      </c>
      <c r="V419" s="42" t="s">
        <v>104</v>
      </c>
      <c r="W419" s="42" t="s">
        <v>118</v>
      </c>
      <c r="X419" s="42"/>
      <c r="Y419" s="42"/>
    </row>
    <row r="420" spans="1:25" ht="15" customHeight="1">
      <c r="A420" s="42">
        <v>432</v>
      </c>
      <c r="B420" s="43">
        <v>45610</v>
      </c>
      <c r="C420" s="44">
        <v>0.86805555555555558</v>
      </c>
      <c r="D420" s="42" t="s">
        <v>139</v>
      </c>
      <c r="E420" s="42" t="s">
        <v>79</v>
      </c>
      <c r="F420" s="42">
        <v>200101</v>
      </c>
      <c r="G420" s="45" t="str">
        <f>+VLOOKUP(Abril81168913141516[[#This Row],[Código]],Tabla1[#All],2,FALSE)</f>
        <v xml:space="preserve">C. GESTACION ESP 2 </v>
      </c>
      <c r="H420" s="42">
        <v>19672</v>
      </c>
      <c r="I420" s="42">
        <v>21</v>
      </c>
      <c r="J420" s="42">
        <v>3</v>
      </c>
      <c r="K420" s="9" t="s">
        <v>120</v>
      </c>
      <c r="L420" s="42" t="s">
        <v>120</v>
      </c>
      <c r="M420" s="9" t="s">
        <v>120</v>
      </c>
      <c r="N420" s="42" t="s">
        <v>120</v>
      </c>
      <c r="O420" s="42" t="s">
        <v>120</v>
      </c>
      <c r="P420" s="42" t="s">
        <v>159</v>
      </c>
      <c r="Q420" s="42">
        <v>0.16</v>
      </c>
      <c r="R420" s="42">
        <v>0.48</v>
      </c>
      <c r="S420" s="42">
        <v>3.84</v>
      </c>
      <c r="T420" s="42">
        <v>4.28</v>
      </c>
      <c r="U420" s="42">
        <f>IFERROR(100-Abril81168913141516[[#This Row],[10,00]]-Abril81168913141516[[#This Row],[12,00]]-Abril81168913141516[[#This Row],[14,00]]-Abril81168913141516[[#This Row],[16,00]],"N.A.")</f>
        <v>91.24</v>
      </c>
      <c r="V420" s="42" t="s">
        <v>104</v>
      </c>
      <c r="W420" s="42" t="s">
        <v>118</v>
      </c>
      <c r="X420" s="42"/>
      <c r="Y420" s="42"/>
    </row>
    <row r="421" spans="1:25" ht="15" customHeight="1">
      <c r="A421" s="42">
        <v>433</v>
      </c>
      <c r="B421" s="43">
        <v>45610</v>
      </c>
      <c r="C421" s="44">
        <v>0.90972222222222221</v>
      </c>
      <c r="D421" s="42" t="s">
        <v>81</v>
      </c>
      <c r="E421" s="42" t="s">
        <v>77</v>
      </c>
      <c r="F421" s="42">
        <v>200544</v>
      </c>
      <c r="G421" s="45" t="str">
        <f>+VLOOKUP(Abril81168913141516[[#This Row],[Código]],Tabla1[#All],2,FALSE)</f>
        <v>FINALIZADOR VR.</v>
      </c>
      <c r="H421" s="42">
        <v>19670</v>
      </c>
      <c r="I421" s="42">
        <v>55</v>
      </c>
      <c r="J421" s="42">
        <v>35</v>
      </c>
      <c r="K421" s="9">
        <v>500</v>
      </c>
      <c r="L421" s="42">
        <v>450</v>
      </c>
      <c r="M421" s="22">
        <f>IFERROR((Abril81168913141516[[#This Row],[m2]]*100)/Abril81168913141516[[#This Row],[m1]],"N.A")</f>
        <v>90</v>
      </c>
      <c r="N421" s="42">
        <v>3</v>
      </c>
      <c r="O421" s="42">
        <f>IFERROR(100-Abril81168913141516[[#This Row],[% Durab.]],"N.A")</f>
        <v>10</v>
      </c>
      <c r="P421" s="42" t="s">
        <v>130</v>
      </c>
      <c r="Q421" s="42" t="s">
        <v>130</v>
      </c>
      <c r="R421" s="42" t="s">
        <v>181</v>
      </c>
      <c r="S421" s="42" t="s">
        <v>130</v>
      </c>
      <c r="T421" s="42" t="s">
        <v>130</v>
      </c>
      <c r="U421" s="42" t="str">
        <f>IFERROR(100-Abril81168913141516[[#This Row],[10,00]]-Abril81168913141516[[#This Row],[12,00]]-Abril81168913141516[[#This Row],[14,00]]-Abril81168913141516[[#This Row],[16,00]],"N.A.")</f>
        <v>N.A.</v>
      </c>
      <c r="V421" s="42" t="s">
        <v>165</v>
      </c>
      <c r="W421" s="42" t="s">
        <v>118</v>
      </c>
      <c r="X421" s="42"/>
      <c r="Y421" s="42"/>
    </row>
    <row r="422" spans="1:25" ht="15" customHeight="1">
      <c r="A422" s="42">
        <v>434</v>
      </c>
      <c r="B422" s="43">
        <v>45610</v>
      </c>
      <c r="C422" s="44">
        <v>0.90972222222222221</v>
      </c>
      <c r="D422" s="42" t="s">
        <v>81</v>
      </c>
      <c r="E422" s="42" t="s">
        <v>184</v>
      </c>
      <c r="F422" s="42">
        <v>200544</v>
      </c>
      <c r="G422" s="45" t="str">
        <f>+VLOOKUP(Abril81168913141516[[#This Row],[Código]],Tabla1[#All],2,FALSE)</f>
        <v>FINALIZADOR VR.</v>
      </c>
      <c r="H422" s="42">
        <v>19670</v>
      </c>
      <c r="I422" s="42">
        <v>55</v>
      </c>
      <c r="J422" s="42">
        <v>35</v>
      </c>
      <c r="K422" s="9">
        <v>500</v>
      </c>
      <c r="L422" s="42">
        <v>450</v>
      </c>
      <c r="M422" s="22">
        <f>IFERROR((Abril81168913141516[[#This Row],[m2]]*100)/Abril81168913141516[[#This Row],[m1]],"N.A")</f>
        <v>90</v>
      </c>
      <c r="N422" s="42">
        <v>3</v>
      </c>
      <c r="O422" s="42">
        <f>IFERROR(100-Abril81168913141516[[#This Row],[% Durab.]],"N.A")</f>
        <v>10</v>
      </c>
      <c r="P422" s="42" t="s">
        <v>130</v>
      </c>
      <c r="Q422" s="42" t="s">
        <v>130</v>
      </c>
      <c r="R422" s="42" t="s">
        <v>181</v>
      </c>
      <c r="S422" s="42" t="s">
        <v>130</v>
      </c>
      <c r="T422" s="42" t="s">
        <v>130</v>
      </c>
      <c r="U422" s="42" t="str">
        <f>IFERROR(100-Abril81168913141516[[#This Row],[10,00]]-Abril81168913141516[[#This Row],[12,00]]-Abril81168913141516[[#This Row],[14,00]]-Abril81168913141516[[#This Row],[16,00]],"N.A.")</f>
        <v>N.A.</v>
      </c>
      <c r="V422" s="42" t="s">
        <v>165</v>
      </c>
      <c r="W422" s="42" t="s">
        <v>118</v>
      </c>
      <c r="X422" s="42"/>
      <c r="Y422" s="42"/>
    </row>
    <row r="423" spans="1:25" ht="15" customHeight="1">
      <c r="A423" s="42">
        <v>435</v>
      </c>
      <c r="B423" s="43">
        <v>45610</v>
      </c>
      <c r="C423" s="44">
        <v>0.90972222222222221</v>
      </c>
      <c r="D423" s="42" t="s">
        <v>139</v>
      </c>
      <c r="E423" s="42" t="s">
        <v>79</v>
      </c>
      <c r="F423" s="42">
        <v>200097</v>
      </c>
      <c r="G423" s="45" t="str">
        <f>+VLOOKUP(Abril81168913141516[[#This Row],[Código]],Tabla1[#All],2,FALSE)</f>
        <v>C.REEMPLAZOS P. SI-B</v>
      </c>
      <c r="H423" s="42">
        <v>19671</v>
      </c>
      <c r="I423" s="42">
        <v>13</v>
      </c>
      <c r="J423" s="42">
        <v>3</v>
      </c>
      <c r="K423" s="9" t="s">
        <v>120</v>
      </c>
      <c r="L423" s="42" t="s">
        <v>120</v>
      </c>
      <c r="M423" s="9" t="s">
        <v>120</v>
      </c>
      <c r="N423" s="42" t="s">
        <v>120</v>
      </c>
      <c r="O423" s="42" t="s">
        <v>120</v>
      </c>
      <c r="P423" s="42" t="s">
        <v>159</v>
      </c>
      <c r="Q423" s="42">
        <v>0.2</v>
      </c>
      <c r="R423" s="42">
        <v>0.56000000000000005</v>
      </c>
      <c r="S423" s="42">
        <v>3.56</v>
      </c>
      <c r="T423" s="42">
        <v>3.56</v>
      </c>
      <c r="U423" s="42">
        <f>IFERROR(100-Abril81168913141516[[#This Row],[10,00]]-Abril81168913141516[[#This Row],[12,00]]-Abril81168913141516[[#This Row],[14,00]]-Abril81168913141516[[#This Row],[16,00]],"N.A.")</f>
        <v>92.11999999999999</v>
      </c>
      <c r="V423" s="42" t="s">
        <v>104</v>
      </c>
      <c r="W423" s="42" t="s">
        <v>118</v>
      </c>
      <c r="X423" s="42"/>
      <c r="Y423" s="42"/>
    </row>
    <row r="424" spans="1:25" ht="15" customHeight="1">
      <c r="A424" s="42">
        <v>436</v>
      </c>
      <c r="B424" s="43">
        <v>45610</v>
      </c>
      <c r="C424" s="44">
        <v>0.99305555555555558</v>
      </c>
      <c r="D424" s="42" t="s">
        <v>139</v>
      </c>
      <c r="E424" s="42" t="s">
        <v>79</v>
      </c>
      <c r="F424" s="42">
        <v>200109</v>
      </c>
      <c r="G424" s="45" t="str">
        <f>+VLOOKUP(Abril81168913141516[[#This Row],[Código]],Tabla1[#All],2,FALSE)</f>
        <v>C. LEVANTE P. CMC</v>
      </c>
      <c r="H424" s="42">
        <v>19673</v>
      </c>
      <c r="I424" s="42">
        <v>14</v>
      </c>
      <c r="J424" s="42">
        <v>4</v>
      </c>
      <c r="K424" s="9" t="s">
        <v>120</v>
      </c>
      <c r="L424" s="42" t="s">
        <v>120</v>
      </c>
      <c r="M424" s="9" t="s">
        <v>120</v>
      </c>
      <c r="N424" s="42" t="s">
        <v>120</v>
      </c>
      <c r="O424" s="42" t="s">
        <v>120</v>
      </c>
      <c r="P424" s="42" t="s">
        <v>159</v>
      </c>
      <c r="Q424" s="42">
        <v>0.44</v>
      </c>
      <c r="R424" s="42">
        <v>0.52</v>
      </c>
      <c r="S424" s="42">
        <v>3.52</v>
      </c>
      <c r="T424" s="42">
        <v>4.32</v>
      </c>
      <c r="U424" s="42">
        <f>IFERROR(100-Abril81168913141516[[#This Row],[10,00]]-Abril81168913141516[[#This Row],[12,00]]-Abril81168913141516[[#This Row],[14,00]]-Abril81168913141516[[#This Row],[16,00]],"N.A.")</f>
        <v>91.200000000000017</v>
      </c>
      <c r="V424" s="42" t="s">
        <v>104</v>
      </c>
      <c r="W424" s="42" t="s">
        <v>133</v>
      </c>
      <c r="X424" s="42"/>
      <c r="Y424" s="42"/>
    </row>
    <row r="425" spans="1:25" ht="15" customHeight="1">
      <c r="A425" s="42">
        <v>437</v>
      </c>
      <c r="B425" s="43">
        <v>45611</v>
      </c>
      <c r="C425" s="44">
        <v>0.50486111111111109</v>
      </c>
      <c r="D425" s="42" t="s">
        <v>81</v>
      </c>
      <c r="E425" s="42" t="s">
        <v>77</v>
      </c>
      <c r="F425" s="42">
        <v>200097</v>
      </c>
      <c r="G425" s="45" t="str">
        <f>+VLOOKUP(Abril81168913141516[[#This Row],[Código]],Tabla1[#All],2,FALSE)</f>
        <v>C.REEMPLAZOS P. SI-B</v>
      </c>
      <c r="H425" s="42">
        <v>19671</v>
      </c>
      <c r="I425" s="42">
        <v>13</v>
      </c>
      <c r="J425" s="42">
        <v>8</v>
      </c>
      <c r="K425" s="9">
        <v>500</v>
      </c>
      <c r="L425" s="42">
        <v>454</v>
      </c>
      <c r="M425" s="22">
        <f>IFERROR((Abril81168913141516[[#This Row],[m2]]*100)/Abril81168913141516[[#This Row],[m1]],"N.A")</f>
        <v>90.8</v>
      </c>
      <c r="N425" s="42">
        <v>3</v>
      </c>
      <c r="O425" s="42">
        <f>IFERROR(100-Abril81168913141516[[#This Row],[% Durab.]],"N.A")</f>
        <v>9.2000000000000028</v>
      </c>
      <c r="P425" s="42" t="s">
        <v>130</v>
      </c>
      <c r="Q425" s="42" t="s">
        <v>130</v>
      </c>
      <c r="R425" s="42" t="s">
        <v>130</v>
      </c>
      <c r="S425" s="42" t="s">
        <v>130</v>
      </c>
      <c r="T425" s="42" t="s">
        <v>130</v>
      </c>
      <c r="U425" s="42" t="str">
        <f>IFERROR(100-Abril81168913141516[[#This Row],[10,00]]-Abril81168913141516[[#This Row],[12,00]]-Abril81168913141516[[#This Row],[14,00]]-Abril81168913141516[[#This Row],[16,00]],"N.A.")</f>
        <v>N.A.</v>
      </c>
      <c r="V425" s="42" t="s">
        <v>165</v>
      </c>
      <c r="W425" s="42" t="s">
        <v>133</v>
      </c>
      <c r="X425" s="42"/>
      <c r="Y425" s="42"/>
    </row>
    <row r="426" spans="1:25" ht="15" customHeight="1">
      <c r="A426" s="42">
        <v>438</v>
      </c>
      <c r="B426" s="43">
        <v>45611</v>
      </c>
      <c r="C426" s="44">
        <v>4.8611111111111112E-2</v>
      </c>
      <c r="D426" s="42" t="s">
        <v>73</v>
      </c>
      <c r="E426" s="42" t="s">
        <v>79</v>
      </c>
      <c r="F426" s="42">
        <v>200101</v>
      </c>
      <c r="G426" s="45" t="str">
        <f>+VLOOKUP(Abril81168913141516[[#This Row],[Código]],Tabla1[#All],2,FALSE)</f>
        <v xml:space="preserve">C. GESTACION ESP 2 </v>
      </c>
      <c r="H426" s="42">
        <v>19672</v>
      </c>
      <c r="I426" s="42">
        <v>21</v>
      </c>
      <c r="J426" s="42">
        <v>17</v>
      </c>
      <c r="K426" s="9" t="s">
        <v>120</v>
      </c>
      <c r="L426" s="42" t="s">
        <v>120</v>
      </c>
      <c r="M426" s="9" t="s">
        <v>120</v>
      </c>
      <c r="N426" s="42" t="s">
        <v>120</v>
      </c>
      <c r="O426" s="42" t="s">
        <v>120</v>
      </c>
      <c r="P426" s="42">
        <v>3</v>
      </c>
      <c r="Q426" s="42">
        <v>0.2</v>
      </c>
      <c r="R426" s="42">
        <v>0.4</v>
      </c>
      <c r="S426" s="42">
        <v>3.32</v>
      </c>
      <c r="T426" s="42">
        <v>3.72</v>
      </c>
      <c r="U426" s="42">
        <f>IFERROR(100-Abril81168913141516[[#This Row],[10,00]]-Abril81168913141516[[#This Row],[12,00]]-Abril81168913141516[[#This Row],[14,00]]-Abril81168913141516[[#This Row],[16,00]],"N.A.")</f>
        <v>92.36</v>
      </c>
      <c r="V426" s="42" t="s">
        <v>134</v>
      </c>
      <c r="W426" s="42" t="s">
        <v>133</v>
      </c>
      <c r="X426" s="42"/>
      <c r="Y426" s="42"/>
    </row>
    <row r="427" spans="1:25" ht="15" customHeight="1">
      <c r="A427" s="42">
        <v>439</v>
      </c>
      <c r="B427" s="43">
        <v>45611</v>
      </c>
      <c r="C427" s="44">
        <v>7.2916666666666671E-2</v>
      </c>
      <c r="D427" s="42" t="s">
        <v>81</v>
      </c>
      <c r="E427" s="42" t="s">
        <v>77</v>
      </c>
      <c r="F427" s="42">
        <v>200109</v>
      </c>
      <c r="G427" s="45" t="str">
        <f>+VLOOKUP(Abril81168913141516[[#This Row],[Código]],Tabla1[#All],2,FALSE)</f>
        <v>C. LEVANTE P. CMC</v>
      </c>
      <c r="H427" s="42">
        <v>19673</v>
      </c>
      <c r="I427" s="42">
        <v>14</v>
      </c>
      <c r="J427" s="42">
        <v>6</v>
      </c>
      <c r="K427" s="9">
        <v>500</v>
      </c>
      <c r="L427" s="42">
        <v>450</v>
      </c>
      <c r="M427" s="22">
        <f>IFERROR((Abril81168913141516[[#This Row],[m2]]*100)/Abril81168913141516[[#This Row],[m1]],"N.A")</f>
        <v>90</v>
      </c>
      <c r="N427" s="42">
        <v>3</v>
      </c>
      <c r="O427" s="42">
        <f>IFERROR(100-Abril81168913141516[[#This Row],[% Durab.]],"N.A")</f>
        <v>10</v>
      </c>
      <c r="P427" s="42" t="s">
        <v>130</v>
      </c>
      <c r="Q427" s="42" t="s">
        <v>130</v>
      </c>
      <c r="R427" s="42" t="s">
        <v>130</v>
      </c>
      <c r="S427" s="42" t="s">
        <v>130</v>
      </c>
      <c r="T427" s="42" t="s">
        <v>130</v>
      </c>
      <c r="U427" s="42" t="str">
        <f>IFERROR(100-Abril81168913141516[[#This Row],[10,00]]-Abril81168913141516[[#This Row],[12,00]]-Abril81168913141516[[#This Row],[14,00]]-Abril81168913141516[[#This Row],[16,00]],"N.A.")</f>
        <v>N.A.</v>
      </c>
      <c r="V427" s="42" t="s">
        <v>155</v>
      </c>
      <c r="W427" s="42" t="s">
        <v>133</v>
      </c>
      <c r="X427" s="42"/>
      <c r="Y427" s="42"/>
    </row>
    <row r="428" spans="1:25" ht="15" customHeight="1">
      <c r="A428" s="42">
        <v>440</v>
      </c>
      <c r="B428" s="43">
        <v>45611</v>
      </c>
      <c r="C428" s="44">
        <v>7.2916666666666671E-2</v>
      </c>
      <c r="D428" s="42" t="s">
        <v>81</v>
      </c>
      <c r="E428" s="42" t="s">
        <v>79</v>
      </c>
      <c r="F428" s="42">
        <v>200101</v>
      </c>
      <c r="G428" s="45" t="str">
        <f>+VLOOKUP(Abril81168913141516[[#This Row],[Código]],Tabla1[#All],2,FALSE)</f>
        <v xml:space="preserve">C. GESTACION ESP 2 </v>
      </c>
      <c r="H428" s="42">
        <v>19672</v>
      </c>
      <c r="I428" s="42">
        <v>21</v>
      </c>
      <c r="J428" s="42">
        <v>10</v>
      </c>
      <c r="K428" s="9">
        <v>500</v>
      </c>
      <c r="L428" s="42">
        <v>481</v>
      </c>
      <c r="M428" s="22">
        <f>IFERROR((Abril81168913141516[[#This Row],[m2]]*100)/Abril81168913141516[[#This Row],[m1]],"N.A")</f>
        <v>96.2</v>
      </c>
      <c r="N428" s="42">
        <v>3.5</v>
      </c>
      <c r="O428" s="42">
        <f>IFERROR(100-Abril81168913141516[[#This Row],[% Durab.]],"N.A")</f>
        <v>3.7999999999999972</v>
      </c>
      <c r="P428" s="42" t="s">
        <v>130</v>
      </c>
      <c r="Q428" s="42" t="s">
        <v>130</v>
      </c>
      <c r="R428" s="42" t="s">
        <v>130</v>
      </c>
      <c r="S428" s="42" t="s">
        <v>130</v>
      </c>
      <c r="T428" s="42" t="s">
        <v>130</v>
      </c>
      <c r="U428" s="42" t="str">
        <f>IFERROR(100-Abril81168913141516[[#This Row],[10,00]]-Abril81168913141516[[#This Row],[12,00]]-Abril81168913141516[[#This Row],[14,00]]-Abril81168913141516[[#This Row],[16,00]],"N.A.")</f>
        <v>N.A.</v>
      </c>
      <c r="V428" s="42" t="s">
        <v>155</v>
      </c>
      <c r="W428" s="42" t="s">
        <v>133</v>
      </c>
      <c r="X428" s="42"/>
      <c r="Y428" s="42"/>
    </row>
    <row r="429" spans="1:25" ht="15" customHeight="1">
      <c r="A429" s="42">
        <v>441</v>
      </c>
      <c r="B429" s="43">
        <v>45611</v>
      </c>
      <c r="C429" s="44">
        <v>7.6388888888888895E-2</v>
      </c>
      <c r="D429" s="42" t="s">
        <v>73</v>
      </c>
      <c r="E429" s="42" t="s">
        <v>79</v>
      </c>
      <c r="F429" s="42">
        <v>200109</v>
      </c>
      <c r="G429" s="45" t="str">
        <f>+VLOOKUP(Abril81168913141516[[#This Row],[Código]],Tabla1[#All],2,FALSE)</f>
        <v>C. LEVANTE P. CMC</v>
      </c>
      <c r="H429" s="42">
        <v>19673</v>
      </c>
      <c r="I429" s="42">
        <v>14</v>
      </c>
      <c r="J429" s="42">
        <v>10</v>
      </c>
      <c r="K429" s="9" t="s">
        <v>120</v>
      </c>
      <c r="L429" s="42" t="s">
        <v>120</v>
      </c>
      <c r="M429" s="9" t="s">
        <v>120</v>
      </c>
      <c r="N429" s="42" t="s">
        <v>120</v>
      </c>
      <c r="O429" s="42" t="s">
        <v>120</v>
      </c>
      <c r="P429" s="42">
        <v>3</v>
      </c>
      <c r="Q429" s="42">
        <v>0.28000000000000003</v>
      </c>
      <c r="R429" s="42">
        <v>0.52</v>
      </c>
      <c r="S429" s="42">
        <v>3.32</v>
      </c>
      <c r="T429" s="42">
        <v>3.96</v>
      </c>
      <c r="U429" s="42">
        <f>IFERROR(100-Abril81168913141516[[#This Row],[10,00]]-Abril81168913141516[[#This Row],[12,00]]-Abril81168913141516[[#This Row],[14,00]]-Abril81168913141516[[#This Row],[16,00]],"N.A.")</f>
        <v>91.920000000000016</v>
      </c>
      <c r="V429" s="42" t="s">
        <v>134</v>
      </c>
      <c r="W429" s="42" t="s">
        <v>133</v>
      </c>
      <c r="X429" s="42"/>
      <c r="Y429" s="42"/>
    </row>
    <row r="430" spans="1:25" ht="15" customHeight="1">
      <c r="A430" s="42">
        <v>442</v>
      </c>
      <c r="B430" s="43">
        <v>45611</v>
      </c>
      <c r="C430" s="44">
        <v>0.125</v>
      </c>
      <c r="D430" s="42" t="s">
        <v>73</v>
      </c>
      <c r="E430" s="42" t="s">
        <v>79</v>
      </c>
      <c r="F430" s="42">
        <v>200543</v>
      </c>
      <c r="G430" s="45" t="str">
        <f>+VLOOKUP(Abril81168913141516[[#This Row],[Código]],Tabla1[#All],2,FALSE)</f>
        <v xml:space="preserve">C.ENGORDE ESP VR. </v>
      </c>
      <c r="H430" s="42">
        <v>19675</v>
      </c>
      <c r="I430" s="42">
        <v>41</v>
      </c>
      <c r="J430" s="42">
        <v>9</v>
      </c>
      <c r="K430" s="9" t="s">
        <v>120</v>
      </c>
      <c r="L430" s="42" t="s">
        <v>120</v>
      </c>
      <c r="M430" s="9" t="s">
        <v>120</v>
      </c>
      <c r="N430" s="42" t="s">
        <v>120</v>
      </c>
      <c r="O430" s="42" t="s">
        <v>120</v>
      </c>
      <c r="P430" s="42">
        <v>3</v>
      </c>
      <c r="Q430" s="42">
        <v>0.32</v>
      </c>
      <c r="R430" s="42">
        <v>0.6</v>
      </c>
      <c r="S430" s="42">
        <v>3.92</v>
      </c>
      <c r="T430" s="42">
        <v>4.72</v>
      </c>
      <c r="U430" s="42">
        <f>IFERROR(100-Abril81168913141516[[#This Row],[10,00]]-Abril81168913141516[[#This Row],[12,00]]-Abril81168913141516[[#This Row],[14,00]]-Abril81168913141516[[#This Row],[16,00]],"N.A.")</f>
        <v>90.440000000000012</v>
      </c>
      <c r="V430" s="42" t="s">
        <v>134</v>
      </c>
      <c r="W430" s="42" t="s">
        <v>133</v>
      </c>
      <c r="X430" s="42"/>
      <c r="Y430" s="42"/>
    </row>
    <row r="431" spans="1:25" ht="15" customHeight="1">
      <c r="A431" s="42">
        <v>443</v>
      </c>
      <c r="B431" s="43">
        <v>45611</v>
      </c>
      <c r="C431" s="44">
        <v>0.13194444444444445</v>
      </c>
      <c r="D431" s="42" t="s">
        <v>81</v>
      </c>
      <c r="E431" s="42" t="s">
        <v>77</v>
      </c>
      <c r="F431" s="42">
        <v>200109</v>
      </c>
      <c r="G431" s="45" t="str">
        <f>+VLOOKUP(Abril81168913141516[[#This Row],[Código]],Tabla1[#All],2,FALSE)</f>
        <v>C. LEVANTE P. CMC</v>
      </c>
      <c r="H431" s="42">
        <v>19673</v>
      </c>
      <c r="I431" s="42">
        <v>14</v>
      </c>
      <c r="J431" s="42">
        <v>13</v>
      </c>
      <c r="K431" s="9">
        <v>500</v>
      </c>
      <c r="L431" s="42">
        <v>472</v>
      </c>
      <c r="M431" s="22">
        <f>IFERROR((Abril81168913141516[[#This Row],[m2]]*100)/Abril81168913141516[[#This Row],[m1]],"N.A")</f>
        <v>94.4</v>
      </c>
      <c r="N431" s="42">
        <v>3.1</v>
      </c>
      <c r="O431" s="42">
        <f>IFERROR(100-Abril81168913141516[[#This Row],[% Durab.]],"N.A")</f>
        <v>5.5999999999999943</v>
      </c>
      <c r="P431" s="42" t="s">
        <v>130</v>
      </c>
      <c r="Q431" s="42" t="s">
        <v>130</v>
      </c>
      <c r="R431" s="42" t="s">
        <v>130</v>
      </c>
      <c r="S431" s="42" t="s">
        <v>130</v>
      </c>
      <c r="T431" s="42" t="s">
        <v>130</v>
      </c>
      <c r="U431" s="42" t="str">
        <f>IFERROR(100-Abril81168913141516[[#This Row],[10,00]]-Abril81168913141516[[#This Row],[12,00]]-Abril81168913141516[[#This Row],[14,00]]-Abril81168913141516[[#This Row],[16,00]],"N.A.")</f>
        <v>N.A.</v>
      </c>
      <c r="V431" s="42" t="s">
        <v>155</v>
      </c>
      <c r="W431" s="42" t="s">
        <v>133</v>
      </c>
      <c r="X431" s="42"/>
      <c r="Y431" s="42"/>
    </row>
    <row r="432" spans="1:25" ht="15" customHeight="1">
      <c r="A432" s="42">
        <v>444</v>
      </c>
      <c r="B432" s="43">
        <v>45611</v>
      </c>
      <c r="C432" s="44">
        <v>0.13194444444444445</v>
      </c>
      <c r="D432" s="42" t="s">
        <v>81</v>
      </c>
      <c r="E432" s="42" t="s">
        <v>127</v>
      </c>
      <c r="F432" s="42">
        <v>200101</v>
      </c>
      <c r="G432" s="45" t="str">
        <f>+VLOOKUP(Abril81168913141516[[#This Row],[Código]],Tabla1[#All],2,FALSE)</f>
        <v xml:space="preserve">C. GESTACION ESP 2 </v>
      </c>
      <c r="H432" s="42">
        <v>19672</v>
      </c>
      <c r="I432" s="42">
        <v>21</v>
      </c>
      <c r="J432" s="42">
        <v>21</v>
      </c>
      <c r="K432" s="9">
        <v>500</v>
      </c>
      <c r="L432" s="42">
        <v>462</v>
      </c>
      <c r="M432" s="22">
        <f>IFERROR((Abril81168913141516[[#This Row],[m2]]*100)/Abril81168913141516[[#This Row],[m1]],"N.A")</f>
        <v>92.4</v>
      </c>
      <c r="N432" s="42">
        <v>3.5</v>
      </c>
      <c r="O432" s="42">
        <f>IFERROR(100-Abril81168913141516[[#This Row],[% Durab.]],"N.A")</f>
        <v>7.5999999999999943</v>
      </c>
      <c r="P432" s="42" t="s">
        <v>130</v>
      </c>
      <c r="Q432" s="42" t="s">
        <v>130</v>
      </c>
      <c r="R432" s="42" t="s">
        <v>130</v>
      </c>
      <c r="S432" s="42" t="s">
        <v>130</v>
      </c>
      <c r="T432" s="42" t="s">
        <v>130</v>
      </c>
      <c r="U432" s="42" t="str">
        <f>IFERROR(100-Abril81168913141516[[#This Row],[10,00]]-Abril81168913141516[[#This Row],[12,00]]-Abril81168913141516[[#This Row],[14,00]]-Abril81168913141516[[#This Row],[16,00]],"N.A.")</f>
        <v>N.A.</v>
      </c>
      <c r="V432" s="42" t="s">
        <v>155</v>
      </c>
      <c r="W432" s="42" t="s">
        <v>133</v>
      </c>
      <c r="X432" s="42"/>
      <c r="Y432" s="42"/>
    </row>
    <row r="433" spans="1:25" ht="15" customHeight="1">
      <c r="A433" s="42">
        <v>445</v>
      </c>
      <c r="B433" s="43">
        <v>45611</v>
      </c>
      <c r="C433" s="44">
        <v>0.1875</v>
      </c>
      <c r="D433" s="42" t="s">
        <v>73</v>
      </c>
      <c r="E433" s="42" t="s">
        <v>79</v>
      </c>
      <c r="F433" s="42">
        <v>200100</v>
      </c>
      <c r="G433" s="45" t="str">
        <f>+VLOOKUP(Abril81168913141516[[#This Row],[Código]],Tabla1[#All],2,FALSE)</f>
        <v>C. GESTACION ESP P.</v>
      </c>
      <c r="H433" s="42">
        <v>19674</v>
      </c>
      <c r="I433" s="42">
        <v>62</v>
      </c>
      <c r="J433" s="42">
        <v>16</v>
      </c>
      <c r="K433" s="9" t="s">
        <v>120</v>
      </c>
      <c r="L433" s="42" t="s">
        <v>120</v>
      </c>
      <c r="M433" s="9" t="s">
        <v>120</v>
      </c>
      <c r="N433" s="42" t="s">
        <v>120</v>
      </c>
      <c r="O433" s="42" t="s">
        <v>120</v>
      </c>
      <c r="P433" s="42">
        <v>3</v>
      </c>
      <c r="Q433" s="42">
        <v>0.28000000000000003</v>
      </c>
      <c r="R433" s="42">
        <v>0.36</v>
      </c>
      <c r="S433" s="42">
        <v>2.56</v>
      </c>
      <c r="T433" s="42">
        <v>3.84</v>
      </c>
      <c r="U433" s="42">
        <f>IFERROR(100-Abril81168913141516[[#This Row],[10,00]]-Abril81168913141516[[#This Row],[12,00]]-Abril81168913141516[[#This Row],[14,00]]-Abril81168913141516[[#This Row],[16,00]],"N.A.")</f>
        <v>92.96</v>
      </c>
      <c r="V433" s="42" t="s">
        <v>134</v>
      </c>
      <c r="W433" s="42" t="s">
        <v>133</v>
      </c>
      <c r="X433" s="42"/>
      <c r="Y433" s="42"/>
    </row>
    <row r="434" spans="1:25" ht="15" customHeight="1">
      <c r="A434" s="42">
        <v>446</v>
      </c>
      <c r="B434" s="43">
        <v>45611</v>
      </c>
      <c r="C434" s="44">
        <v>0.1875</v>
      </c>
      <c r="D434" s="42" t="s">
        <v>81</v>
      </c>
      <c r="E434" s="42" t="s">
        <v>77</v>
      </c>
      <c r="F434" s="42">
        <v>200543</v>
      </c>
      <c r="G434" s="45" t="str">
        <f>+VLOOKUP(Abril81168913141516[[#This Row],[Código]],Tabla1[#All],2,FALSE)</f>
        <v xml:space="preserve">C.ENGORDE ESP VR. </v>
      </c>
      <c r="H434" s="42">
        <v>19675</v>
      </c>
      <c r="I434" s="42">
        <v>41</v>
      </c>
      <c r="J434" s="42">
        <v>6</v>
      </c>
      <c r="K434" s="9">
        <v>500</v>
      </c>
      <c r="L434" s="42">
        <v>450</v>
      </c>
      <c r="M434" s="22">
        <f>IFERROR((Abril81168913141516[[#This Row],[m2]]*100)/Abril81168913141516[[#This Row],[m1]],"N.A")</f>
        <v>90</v>
      </c>
      <c r="N434" s="42">
        <v>3</v>
      </c>
      <c r="O434" s="42">
        <f>IFERROR(100-Abril81168913141516[[#This Row],[% Durab.]],"N.A")</f>
        <v>10</v>
      </c>
      <c r="P434" s="42" t="s">
        <v>130</v>
      </c>
      <c r="Q434" s="42" t="s">
        <v>130</v>
      </c>
      <c r="R434" s="42" t="s">
        <v>130</v>
      </c>
      <c r="S434" s="42" t="s">
        <v>130</v>
      </c>
      <c r="T434" s="42" t="s">
        <v>130</v>
      </c>
      <c r="U434" s="42" t="str">
        <f>IFERROR(100-Abril81168913141516[[#This Row],[10,00]]-Abril81168913141516[[#This Row],[12,00]]-Abril81168913141516[[#This Row],[14,00]]-Abril81168913141516[[#This Row],[16,00]],"N.A.")</f>
        <v>N.A.</v>
      </c>
      <c r="V434" s="42" t="s">
        <v>155</v>
      </c>
      <c r="W434" s="42" t="s">
        <v>133</v>
      </c>
      <c r="X434" s="42"/>
      <c r="Y434" s="42"/>
    </row>
    <row r="435" spans="1:25" ht="15" customHeight="1">
      <c r="A435" s="42">
        <v>447</v>
      </c>
      <c r="B435" s="43">
        <v>45611</v>
      </c>
      <c r="C435" s="44">
        <v>0.1875</v>
      </c>
      <c r="D435" s="42" t="s">
        <v>81</v>
      </c>
      <c r="E435" s="42" t="s">
        <v>127</v>
      </c>
      <c r="F435" s="42">
        <v>200100</v>
      </c>
      <c r="G435" s="45" t="str">
        <f>+VLOOKUP(Abril81168913141516[[#This Row],[Código]],Tabla1[#All],2,FALSE)</f>
        <v>C. GESTACION ESP P.</v>
      </c>
      <c r="H435" s="42">
        <v>19674</v>
      </c>
      <c r="I435" s="42">
        <v>61</v>
      </c>
      <c r="J435" s="42">
        <v>7</v>
      </c>
      <c r="K435" s="9">
        <v>500</v>
      </c>
      <c r="L435" s="42">
        <v>473</v>
      </c>
      <c r="M435" s="22">
        <f>IFERROR((Abril81168913141516[[#This Row],[m2]]*100)/Abril81168913141516[[#This Row],[m1]],"N.A")</f>
        <v>94.6</v>
      </c>
      <c r="N435" s="42">
        <v>3.1</v>
      </c>
      <c r="O435" s="42">
        <f>IFERROR(100-Abril81168913141516[[#This Row],[% Durab.]],"N.A")</f>
        <v>5.4000000000000057</v>
      </c>
      <c r="P435" s="42" t="s">
        <v>130</v>
      </c>
      <c r="Q435" s="42" t="s">
        <v>130</v>
      </c>
      <c r="R435" s="42" t="s">
        <v>130</v>
      </c>
      <c r="S435" s="42" t="s">
        <v>130</v>
      </c>
      <c r="T435" s="42" t="s">
        <v>130</v>
      </c>
      <c r="U435" s="42" t="str">
        <f>IFERROR(100-Abril81168913141516[[#This Row],[10,00]]-Abril81168913141516[[#This Row],[12,00]]-Abril81168913141516[[#This Row],[14,00]]-Abril81168913141516[[#This Row],[16,00]],"N.A.")</f>
        <v>N.A.</v>
      </c>
      <c r="V435" s="42" t="s">
        <v>155</v>
      </c>
      <c r="W435" s="42" t="s">
        <v>133</v>
      </c>
      <c r="X435" s="42"/>
      <c r="Y435" s="42"/>
    </row>
    <row r="436" spans="1:25" ht="15" customHeight="1">
      <c r="A436" s="42">
        <v>448</v>
      </c>
      <c r="B436" s="43">
        <v>45611</v>
      </c>
      <c r="C436" s="44">
        <v>0.22222222222222221</v>
      </c>
      <c r="D436" s="42" t="s">
        <v>73</v>
      </c>
      <c r="E436" s="42" t="s">
        <v>79</v>
      </c>
      <c r="F436" s="42">
        <v>200543</v>
      </c>
      <c r="G436" s="45" t="str">
        <f>+VLOOKUP(Abril81168913141516[[#This Row],[Código]],Tabla1[#All],2,FALSE)</f>
        <v xml:space="preserve">C.ENGORDE ESP VR. </v>
      </c>
      <c r="H436" s="42">
        <v>19675</v>
      </c>
      <c r="I436" s="42">
        <v>41</v>
      </c>
      <c r="J436" s="42">
        <v>20</v>
      </c>
      <c r="K436" s="9" t="s">
        <v>120</v>
      </c>
      <c r="L436" s="42" t="s">
        <v>120</v>
      </c>
      <c r="M436" s="9" t="s">
        <v>120</v>
      </c>
      <c r="N436" s="42" t="s">
        <v>120</v>
      </c>
      <c r="O436" s="42" t="s">
        <v>120</v>
      </c>
      <c r="P436" s="42">
        <v>3</v>
      </c>
      <c r="Q436" s="42">
        <v>0.32</v>
      </c>
      <c r="R436" s="42">
        <v>0.56000000000000005</v>
      </c>
      <c r="S436" s="42">
        <v>3.88</v>
      </c>
      <c r="T436" s="42">
        <v>5.04</v>
      </c>
      <c r="U436" s="42">
        <f>IFERROR(100-Abril81168913141516[[#This Row],[10,00]]-Abril81168913141516[[#This Row],[12,00]]-Abril81168913141516[[#This Row],[14,00]]-Abril81168913141516[[#This Row],[16,00]],"N.A.")</f>
        <v>90.2</v>
      </c>
      <c r="V436" s="42" t="s">
        <v>134</v>
      </c>
      <c r="W436" s="42" t="s">
        <v>133</v>
      </c>
      <c r="X436" s="42"/>
      <c r="Y436" s="42"/>
    </row>
    <row r="437" spans="1:25" ht="15" customHeight="1">
      <c r="A437" s="42">
        <v>449</v>
      </c>
      <c r="B437" s="43">
        <v>45611</v>
      </c>
      <c r="C437" s="44">
        <v>0.3125</v>
      </c>
      <c r="D437" s="42" t="s">
        <v>81</v>
      </c>
      <c r="E437" s="42" t="s">
        <v>77</v>
      </c>
      <c r="F437" s="42">
        <v>200543</v>
      </c>
      <c r="G437" s="45" t="str">
        <f>+VLOOKUP(Abril81168913141516[[#This Row],[Código]],Tabla1[#All],2,FALSE)</f>
        <v xml:space="preserve">C.ENGORDE ESP VR. </v>
      </c>
      <c r="H437" s="42">
        <v>19675</v>
      </c>
      <c r="I437" s="42">
        <v>41</v>
      </c>
      <c r="J437" s="42">
        <v>23</v>
      </c>
      <c r="K437" s="9">
        <v>500</v>
      </c>
      <c r="L437" s="42">
        <v>462</v>
      </c>
      <c r="M437" s="22">
        <f>IFERROR((Abril81168913141516[[#This Row],[m2]]*100)/Abril81168913141516[[#This Row],[m1]],"N.A")</f>
        <v>92.4</v>
      </c>
      <c r="N437" s="42">
        <v>3.1</v>
      </c>
      <c r="O437" s="42">
        <f>IFERROR(100-Abril81168913141516[[#This Row],[% Durab.]],"N.A")</f>
        <v>7.5999999999999943</v>
      </c>
      <c r="P437" s="42" t="s">
        <v>130</v>
      </c>
      <c r="Q437" s="42" t="s">
        <v>130</v>
      </c>
      <c r="R437" s="42" t="s">
        <v>130</v>
      </c>
      <c r="S437" s="42" t="s">
        <v>130</v>
      </c>
      <c r="T437" s="42" t="s">
        <v>130</v>
      </c>
      <c r="U437" s="42" t="str">
        <f>IFERROR(100-Abril81168913141516[[#This Row],[10,00]]-Abril81168913141516[[#This Row],[12,00]]-Abril81168913141516[[#This Row],[14,00]]-Abril81168913141516[[#This Row],[16,00]],"N.A.")</f>
        <v>N.A.</v>
      </c>
      <c r="V437" s="42" t="s">
        <v>155</v>
      </c>
      <c r="W437" s="42" t="s">
        <v>133</v>
      </c>
      <c r="X437" s="42"/>
      <c r="Y437" s="42"/>
    </row>
    <row r="438" spans="1:25" ht="15" customHeight="1">
      <c r="A438" s="42">
        <v>450</v>
      </c>
      <c r="B438" s="43">
        <v>45611</v>
      </c>
      <c r="C438" s="44">
        <v>0.3125</v>
      </c>
      <c r="D438" s="42" t="s">
        <v>81</v>
      </c>
      <c r="E438" s="42" t="s">
        <v>127</v>
      </c>
      <c r="F438" s="42">
        <v>200100</v>
      </c>
      <c r="G438" s="45" t="str">
        <f>+VLOOKUP(Abril81168913141516[[#This Row],[Código]],Tabla1[#All],2,FALSE)</f>
        <v>C. GESTACION ESP P.</v>
      </c>
      <c r="H438" s="42">
        <v>19674</v>
      </c>
      <c r="I438" s="42">
        <v>61</v>
      </c>
      <c r="J438" s="42">
        <v>28</v>
      </c>
      <c r="K438" s="9">
        <v>500</v>
      </c>
      <c r="L438" s="42">
        <v>481</v>
      </c>
      <c r="M438" s="22">
        <f>IFERROR((Abril81168913141516[[#This Row],[m2]]*100)/Abril81168913141516[[#This Row],[m1]],"N.A")</f>
        <v>96.2</v>
      </c>
      <c r="N438" s="42">
        <v>4.5999999999999996</v>
      </c>
      <c r="O438" s="42">
        <f>IFERROR(100-Abril81168913141516[[#This Row],[% Durab.]],"N.A")</f>
        <v>3.7999999999999972</v>
      </c>
      <c r="P438" s="42" t="s">
        <v>130</v>
      </c>
      <c r="Q438" s="42" t="s">
        <v>130</v>
      </c>
      <c r="R438" s="42" t="s">
        <v>130</v>
      </c>
      <c r="S438" s="42" t="s">
        <v>130</v>
      </c>
      <c r="T438" s="42" t="s">
        <v>130</v>
      </c>
      <c r="U438" s="42" t="str">
        <f>IFERROR(100-Abril81168913141516[[#This Row],[10,00]]-Abril81168913141516[[#This Row],[12,00]]-Abril81168913141516[[#This Row],[14,00]]-Abril81168913141516[[#This Row],[16,00]],"N.A.")</f>
        <v>N.A.</v>
      </c>
      <c r="V438" s="42" t="s">
        <v>155</v>
      </c>
      <c r="W438" s="42" t="s">
        <v>133</v>
      </c>
      <c r="X438" s="42"/>
      <c r="Y438" s="42"/>
    </row>
    <row r="439" spans="1:25" ht="15" customHeight="1">
      <c r="A439" s="42">
        <v>451</v>
      </c>
      <c r="B439" s="43">
        <v>45611</v>
      </c>
      <c r="C439" s="43"/>
      <c r="D439" s="42" t="s">
        <v>73</v>
      </c>
      <c r="E439" s="42" t="s">
        <v>79</v>
      </c>
      <c r="F439" s="42">
        <v>200100</v>
      </c>
      <c r="G439" s="45" t="str">
        <f>+VLOOKUP(Abril81168913141516[[#This Row],[Código]],Tabla1[#All],2,FALSE)</f>
        <v>C. GESTACION ESP P.</v>
      </c>
      <c r="H439" s="42">
        <v>19674</v>
      </c>
      <c r="I439" s="42">
        <v>41</v>
      </c>
      <c r="J439" s="42">
        <v>32</v>
      </c>
      <c r="K439" s="9" t="s">
        <v>120</v>
      </c>
      <c r="L439" s="42" t="s">
        <v>120</v>
      </c>
      <c r="M439" s="9" t="s">
        <v>120</v>
      </c>
      <c r="N439" s="42" t="s">
        <v>120</v>
      </c>
      <c r="O439" s="42" t="s">
        <v>120</v>
      </c>
      <c r="P439" s="42">
        <v>3</v>
      </c>
      <c r="Q439" s="42">
        <v>0.36</v>
      </c>
      <c r="R439" s="42">
        <v>0.48</v>
      </c>
      <c r="S439" s="42">
        <v>3.56</v>
      </c>
      <c r="T439" s="42">
        <v>4.32</v>
      </c>
      <c r="U439" s="42">
        <f>IFERROR(100-Abril81168913141516[[#This Row],[10,00]]-Abril81168913141516[[#This Row],[12,00]]-Abril81168913141516[[#This Row],[14,00]]-Abril81168913141516[[#This Row],[16,00]],"N.A.")</f>
        <v>91.28</v>
      </c>
      <c r="V439" s="42" t="s">
        <v>155</v>
      </c>
      <c r="W439" s="42" t="s">
        <v>133</v>
      </c>
      <c r="X439" s="42"/>
      <c r="Y439" s="42"/>
    </row>
    <row r="440" spans="1:25" ht="15" customHeight="1">
      <c r="A440" s="42">
        <v>452</v>
      </c>
      <c r="B440" s="43">
        <v>45611</v>
      </c>
      <c r="C440" s="44">
        <v>0.375</v>
      </c>
      <c r="D440" s="42" t="s">
        <v>73</v>
      </c>
      <c r="E440" s="42" t="s">
        <v>79</v>
      </c>
      <c r="F440" s="42">
        <v>200100</v>
      </c>
      <c r="G440" s="45" t="str">
        <f>+VLOOKUP(Abril81168913141516[[#This Row],[Código]],Tabla1[#All],2,FALSE)</f>
        <v>C. GESTACION ESP P.</v>
      </c>
      <c r="H440" s="42">
        <v>19674</v>
      </c>
      <c r="I440" s="42">
        <v>61</v>
      </c>
      <c r="J440" s="42">
        <v>49</v>
      </c>
      <c r="K440" s="9" t="s">
        <v>120</v>
      </c>
      <c r="L440" s="42" t="s">
        <v>120</v>
      </c>
      <c r="M440" s="9" t="s">
        <v>120</v>
      </c>
      <c r="N440" s="42" t="s">
        <v>120</v>
      </c>
      <c r="O440" s="42" t="s">
        <v>120</v>
      </c>
      <c r="P440" s="42" t="s">
        <v>122</v>
      </c>
      <c r="Q440" s="42">
        <v>0.32</v>
      </c>
      <c r="R440" s="42">
        <v>0.4</v>
      </c>
      <c r="S440" s="42">
        <v>3.04</v>
      </c>
      <c r="T440" s="42">
        <v>3.64</v>
      </c>
      <c r="U440" s="42">
        <f>IFERROR(100-Abril81168913141516[[#This Row],[10,00]]-Abril81168913141516[[#This Row],[12,00]]-Abril81168913141516[[#This Row],[14,00]]-Abril81168913141516[[#This Row],[16,00]],"N.A.")</f>
        <v>92.6</v>
      </c>
      <c r="V440" s="42" t="s">
        <v>137</v>
      </c>
      <c r="W440" s="42" t="s">
        <v>126</v>
      </c>
      <c r="X440" s="42"/>
      <c r="Y440" s="42"/>
    </row>
    <row r="441" spans="1:25" ht="15" customHeight="1">
      <c r="A441" s="42">
        <v>453</v>
      </c>
      <c r="B441" s="43">
        <v>45611</v>
      </c>
      <c r="C441" s="44">
        <v>0.40625</v>
      </c>
      <c r="D441" s="42" t="s">
        <v>81</v>
      </c>
      <c r="E441" s="42" t="s">
        <v>77</v>
      </c>
      <c r="F441" s="42">
        <v>200543</v>
      </c>
      <c r="G441" s="45" t="str">
        <f>+VLOOKUP(Abril81168913141516[[#This Row],[Código]],Tabla1[#All],2,FALSE)</f>
        <v xml:space="preserve">C.ENGORDE ESP VR. </v>
      </c>
      <c r="H441" s="42">
        <v>19675</v>
      </c>
      <c r="I441" s="42">
        <v>41</v>
      </c>
      <c r="J441" s="42">
        <v>39</v>
      </c>
      <c r="K441" s="9">
        <v>500</v>
      </c>
      <c r="L441" s="42">
        <v>462</v>
      </c>
      <c r="M441" s="22">
        <f>IFERROR((Abril81168913141516[[#This Row],[m2]]*100)/Abril81168913141516[[#This Row],[m1]],"N.A")</f>
        <v>92.4</v>
      </c>
      <c r="N441" s="42">
        <v>3</v>
      </c>
      <c r="O441" s="42">
        <f>IFERROR(100-Abril81168913141516[[#This Row],[% Durab.]],"N.A")</f>
        <v>7.5999999999999943</v>
      </c>
      <c r="P441" s="42" t="s">
        <v>130</v>
      </c>
      <c r="Q441" s="42" t="s">
        <v>130</v>
      </c>
      <c r="R441" s="42" t="s">
        <v>130</v>
      </c>
      <c r="S441" s="42" t="s">
        <v>130</v>
      </c>
      <c r="T441" s="42" t="s">
        <v>130</v>
      </c>
      <c r="U441" s="42" t="str">
        <f>IFERROR(100-Abril81168913141516[[#This Row],[10,00]]-Abril81168913141516[[#This Row],[12,00]]-Abril81168913141516[[#This Row],[14,00]]-Abril81168913141516[[#This Row],[16,00]],"N.A.")</f>
        <v>N.A.</v>
      </c>
      <c r="V441" s="42" t="s">
        <v>125</v>
      </c>
      <c r="W441" s="42" t="s">
        <v>126</v>
      </c>
      <c r="X441" s="42"/>
      <c r="Y441" s="42"/>
    </row>
    <row r="442" spans="1:25" ht="15" customHeight="1">
      <c r="A442" s="42">
        <v>456</v>
      </c>
      <c r="B442" s="43">
        <v>45611</v>
      </c>
      <c r="C442" s="44">
        <v>0.40625</v>
      </c>
      <c r="D442" s="42" t="s">
        <v>81</v>
      </c>
      <c r="E442" s="42" t="s">
        <v>127</v>
      </c>
      <c r="F442" s="42">
        <v>200100</v>
      </c>
      <c r="G442" s="45" t="str">
        <f>+VLOOKUP(Abril81168913141516[[#This Row],[Código]],Tabla1[#All],2,FALSE)</f>
        <v>C. GESTACION ESP P.</v>
      </c>
      <c r="H442" s="42">
        <v>19674</v>
      </c>
      <c r="I442" s="42">
        <v>61</v>
      </c>
      <c r="J442" s="42">
        <v>47</v>
      </c>
      <c r="K442" s="9">
        <v>500</v>
      </c>
      <c r="L442" s="42">
        <v>480</v>
      </c>
      <c r="M442" s="22">
        <f>IFERROR((Abril81168913141516[[#This Row],[m2]]*100)/Abril81168913141516[[#This Row],[m1]],"N.A")</f>
        <v>96</v>
      </c>
      <c r="N442" s="42">
        <v>4</v>
      </c>
      <c r="O442" s="42">
        <f>IFERROR(100-Abril81168913141516[[#This Row],[% Durab.]],"N.A")</f>
        <v>4</v>
      </c>
      <c r="P442" s="42" t="s">
        <v>130</v>
      </c>
      <c r="Q442" s="42" t="s">
        <v>130</v>
      </c>
      <c r="R442" s="42" t="s">
        <v>130</v>
      </c>
      <c r="S442" s="42" t="s">
        <v>130</v>
      </c>
      <c r="T442" s="42" t="s">
        <v>130</v>
      </c>
      <c r="U442" s="42" t="s">
        <v>129</v>
      </c>
      <c r="V442" s="42" t="s">
        <v>125</v>
      </c>
      <c r="W442" s="42" t="s">
        <v>126</v>
      </c>
      <c r="X442" s="42"/>
      <c r="Y442" s="42"/>
    </row>
    <row r="443" spans="1:25" ht="15" customHeight="1">
      <c r="A443" s="42">
        <v>457</v>
      </c>
      <c r="B443" s="43">
        <v>45611</v>
      </c>
      <c r="C443" s="44">
        <v>0.4236111111111111</v>
      </c>
      <c r="D443" s="42" t="s">
        <v>73</v>
      </c>
      <c r="E443" s="42" t="s">
        <v>79</v>
      </c>
      <c r="F443" s="42">
        <v>200543</v>
      </c>
      <c r="G443" s="45" t="str">
        <f>+VLOOKUP(Abril81168913141516[[#This Row],[Código]],Tabla1[#All],2,FALSE)</f>
        <v xml:space="preserve">C.ENGORDE ESP VR. </v>
      </c>
      <c r="H443" s="42">
        <v>19676</v>
      </c>
      <c r="I443" s="42">
        <v>68</v>
      </c>
      <c r="J443" s="42">
        <v>10</v>
      </c>
      <c r="K443" s="9" t="s">
        <v>120</v>
      </c>
      <c r="L443" s="42" t="s">
        <v>120</v>
      </c>
      <c r="M443" s="9" t="s">
        <v>120</v>
      </c>
      <c r="N443" s="42" t="s">
        <v>120</v>
      </c>
      <c r="O443" s="42" t="s">
        <v>120</v>
      </c>
      <c r="P443" s="42" t="s">
        <v>159</v>
      </c>
      <c r="Q443" s="42">
        <v>0.12</v>
      </c>
      <c r="R443" s="42">
        <v>0.64</v>
      </c>
      <c r="S443" s="42">
        <v>3.76</v>
      </c>
      <c r="T443" s="42">
        <v>2.88</v>
      </c>
      <c r="U443" s="42">
        <f>IFERROR(100-Abril81168913141516[[#This Row],[10,00]]-Abril81168913141516[[#This Row],[12,00]]-Abril81168913141516[[#This Row],[14,00]]-Abril81168913141516[[#This Row],[16,00]],"N.A.")</f>
        <v>92.6</v>
      </c>
      <c r="V443" s="42" t="s">
        <v>137</v>
      </c>
      <c r="W443" s="42" t="s">
        <v>126</v>
      </c>
      <c r="X443" s="42"/>
      <c r="Y443" s="42"/>
    </row>
    <row r="444" spans="1:25" ht="15" customHeight="1">
      <c r="A444" s="43"/>
      <c r="B444" s="43">
        <v>45611</v>
      </c>
      <c r="C444" s="44">
        <v>0.45833333333333331</v>
      </c>
      <c r="D444" s="42" t="s">
        <v>81</v>
      </c>
      <c r="E444" s="42" t="s">
        <v>77</v>
      </c>
      <c r="F444" s="42">
        <v>200543</v>
      </c>
      <c r="G444" s="45" t="str">
        <f>+VLOOKUP(Abril81168913141516[[#This Row],[Código]],Tabla1[#All],2,FALSE)</f>
        <v xml:space="preserve">C.ENGORDE ESP VR. </v>
      </c>
      <c r="H444" s="42">
        <v>19675</v>
      </c>
      <c r="I444" s="42">
        <v>41</v>
      </c>
      <c r="J444" s="42">
        <v>41</v>
      </c>
      <c r="K444" s="9">
        <v>500</v>
      </c>
      <c r="L444" s="42">
        <v>460</v>
      </c>
      <c r="M444" s="22">
        <f>IFERROR((Abril81168913141516[[#This Row],[m2]]*100)/Abril81168913141516[[#This Row],[m1]],"N.A")</f>
        <v>92</v>
      </c>
      <c r="N444" s="42">
        <v>3</v>
      </c>
      <c r="O444" s="42">
        <f>IFERROR(100-Abril81168913141516[[#This Row],[% Durab.]],"N.A")</f>
        <v>8</v>
      </c>
      <c r="P444" s="42" t="s">
        <v>130</v>
      </c>
      <c r="Q444" s="42" t="s">
        <v>130</v>
      </c>
      <c r="R444" s="42" t="s">
        <v>152</v>
      </c>
      <c r="S444" s="42" t="s">
        <v>130</v>
      </c>
      <c r="T444" s="42" t="s">
        <v>130</v>
      </c>
      <c r="U444" s="42" t="str">
        <f>IFERROR(100-Abril81168913141516[[#This Row],[10,00]]-Abril81168913141516[[#This Row],[12,00]]-Abril81168913141516[[#This Row],[14,00]]-Abril81168913141516[[#This Row],[16,00]],"N.A.")</f>
        <v>N.A.</v>
      </c>
      <c r="V444" s="42" t="s">
        <v>125</v>
      </c>
      <c r="W444" s="42" t="s">
        <v>126</v>
      </c>
      <c r="X444" s="42"/>
      <c r="Y444" s="42"/>
    </row>
    <row r="445" spans="1:25" ht="15" customHeight="1">
      <c r="A445" s="42">
        <v>458</v>
      </c>
      <c r="B445" s="43">
        <v>45611</v>
      </c>
      <c r="C445" s="44">
        <v>0.45833333333333331</v>
      </c>
      <c r="D445" s="42" t="s">
        <v>81</v>
      </c>
      <c r="E445" s="42" t="s">
        <v>127</v>
      </c>
      <c r="F445" s="42">
        <v>200100</v>
      </c>
      <c r="G445" s="45" t="str">
        <f>+VLOOKUP(Abril81168913141516[[#This Row],[Código]],Tabla1[#All],2,FALSE)</f>
        <v>C. GESTACION ESP P.</v>
      </c>
      <c r="H445" s="42">
        <v>19674</v>
      </c>
      <c r="I445" s="42">
        <v>61</v>
      </c>
      <c r="J445" s="42">
        <v>50</v>
      </c>
      <c r="K445" s="9">
        <v>500</v>
      </c>
      <c r="L445" s="42">
        <v>480</v>
      </c>
      <c r="M445" s="22">
        <f>IFERROR((Abril81168913141516[[#This Row],[m2]]*100)/Abril81168913141516[[#This Row],[m1]],"N.A")</f>
        <v>96</v>
      </c>
      <c r="N445" s="42">
        <v>4</v>
      </c>
      <c r="O445" s="42">
        <f>IFERROR(100-Abril81168913141516[[#This Row],[% Durab.]],"N.A")</f>
        <v>4</v>
      </c>
      <c r="P445" s="42" t="s">
        <v>130</v>
      </c>
      <c r="Q445" s="42" t="s">
        <v>130</v>
      </c>
      <c r="R445" s="42" t="s">
        <v>152</v>
      </c>
      <c r="S445" s="42" t="s">
        <v>130</v>
      </c>
      <c r="T445" s="42" t="s">
        <v>130</v>
      </c>
      <c r="U445" s="42" t="str">
        <f>IFERROR(100-Abril81168913141516[[#This Row],[10,00]]-Abril81168913141516[[#This Row],[12,00]]-Abril81168913141516[[#This Row],[14,00]]-Abril81168913141516[[#This Row],[16,00]],"N.A.")</f>
        <v>N.A.</v>
      </c>
      <c r="V445" s="42" t="s">
        <v>125</v>
      </c>
      <c r="W445" s="42" t="s">
        <v>126</v>
      </c>
      <c r="X445" s="42"/>
      <c r="Y445" s="42"/>
    </row>
    <row r="446" spans="1:25" ht="15" customHeight="1">
      <c r="A446" s="42">
        <v>459</v>
      </c>
      <c r="B446" s="43">
        <v>45611</v>
      </c>
      <c r="C446" s="44">
        <v>0.5</v>
      </c>
      <c r="D446" s="42" t="s">
        <v>73</v>
      </c>
      <c r="E446" s="42" t="s">
        <v>79</v>
      </c>
      <c r="F446" s="42">
        <v>200100</v>
      </c>
      <c r="G446" s="45" t="str">
        <f>+VLOOKUP(Abril81168913141516[[#This Row],[Código]],Tabla1[#All],2,FALSE)</f>
        <v>C. GESTACION ESP P.</v>
      </c>
      <c r="H446" s="42">
        <v>19674</v>
      </c>
      <c r="I446" s="42">
        <v>61</v>
      </c>
      <c r="J446" s="42">
        <v>61</v>
      </c>
      <c r="K446" s="9" t="s">
        <v>120</v>
      </c>
      <c r="L446" s="42" t="s">
        <v>120</v>
      </c>
      <c r="M446" s="9" t="s">
        <v>120</v>
      </c>
      <c r="N446" s="42" t="s">
        <v>120</v>
      </c>
      <c r="O446" s="42" t="s">
        <v>120</v>
      </c>
      <c r="P446" s="42" t="s">
        <v>159</v>
      </c>
      <c r="Q446" s="42">
        <v>0.16</v>
      </c>
      <c r="R446" s="42">
        <v>0.4</v>
      </c>
      <c r="S446" s="42">
        <v>2.36</v>
      </c>
      <c r="T446" s="42">
        <v>2.88</v>
      </c>
      <c r="U446" s="42">
        <f>IFERROR(100-Abril81168913141516[[#This Row],[10,00]]-Abril81168913141516[[#This Row],[12,00]]-Abril81168913141516[[#This Row],[14,00]]-Abril81168913141516[[#This Row],[16,00]],"N.A.")</f>
        <v>94.2</v>
      </c>
      <c r="V446" s="42" t="s">
        <v>137</v>
      </c>
      <c r="W446" s="42" t="s">
        <v>126</v>
      </c>
      <c r="X446" s="42"/>
      <c r="Y446" s="42"/>
    </row>
    <row r="447" spans="1:25" ht="15" customHeight="1">
      <c r="A447" s="42">
        <v>460</v>
      </c>
      <c r="B447" s="43">
        <v>45611</v>
      </c>
      <c r="C447" s="44">
        <v>0.55555555555555558</v>
      </c>
      <c r="D447" s="42" t="s">
        <v>139</v>
      </c>
      <c r="E447" s="42" t="s">
        <v>117</v>
      </c>
      <c r="F447" s="42">
        <v>200104</v>
      </c>
      <c r="G447" s="45" t="str">
        <f>+VLOOKUP(Abril81168913141516[[#This Row],[Código]],Tabla1[#All],2,FALSE)</f>
        <v>C. LACTANCIA PRIMERIZAS ESP P.</v>
      </c>
      <c r="H447" s="42">
        <v>19677</v>
      </c>
      <c r="I447" s="42">
        <v>62</v>
      </c>
      <c r="J447" s="42">
        <v>10</v>
      </c>
      <c r="K447" s="9" t="s">
        <v>120</v>
      </c>
      <c r="L447" s="42" t="s">
        <v>120</v>
      </c>
      <c r="M447" s="9" t="s">
        <v>120</v>
      </c>
      <c r="N447" s="42" t="s">
        <v>120</v>
      </c>
      <c r="O447" s="42" t="s">
        <v>120</v>
      </c>
      <c r="P447" s="42" t="s">
        <v>159</v>
      </c>
      <c r="Q447" s="42">
        <v>0.16</v>
      </c>
      <c r="R447" s="42">
        <v>0.64</v>
      </c>
      <c r="S447" s="42">
        <v>3.64</v>
      </c>
      <c r="T447" s="42">
        <v>5.08</v>
      </c>
      <c r="U447" s="42">
        <f>IFERROR(100-Abril81168913141516[[#This Row],[10,00]]-Abril81168913141516[[#This Row],[12,00]]-Abril81168913141516[[#This Row],[14,00]]-Abril81168913141516[[#This Row],[16,00]],"N.A.")</f>
        <v>90.48</v>
      </c>
      <c r="V447" s="42" t="s">
        <v>137</v>
      </c>
      <c r="W447" s="42" t="s">
        <v>126</v>
      </c>
      <c r="X447" s="42"/>
      <c r="Y447" s="42"/>
    </row>
    <row r="448" spans="1:25" ht="15" customHeight="1">
      <c r="A448" s="42">
        <v>461</v>
      </c>
      <c r="B448" s="43">
        <v>45611</v>
      </c>
      <c r="C448" s="44">
        <v>0.55555555555555558</v>
      </c>
      <c r="D448" s="42" t="s">
        <v>81</v>
      </c>
      <c r="E448" s="42" t="s">
        <v>77</v>
      </c>
      <c r="F448" s="42">
        <v>200543</v>
      </c>
      <c r="G448" s="45" t="str">
        <f>+VLOOKUP(Abril81168913141516[[#This Row],[Código]],Tabla1[#All],2,FALSE)</f>
        <v xml:space="preserve">C.ENGORDE ESP VR. </v>
      </c>
      <c r="H448" s="42">
        <v>19676</v>
      </c>
      <c r="I448" s="42">
        <v>68</v>
      </c>
      <c r="J448" s="42">
        <v>8</v>
      </c>
      <c r="K448" s="9">
        <v>500</v>
      </c>
      <c r="L448" s="42">
        <v>461</v>
      </c>
      <c r="M448" s="22">
        <f>IFERROR((Abril81168913141516[[#This Row],[m2]]*100)/Abril81168913141516[[#This Row],[m1]],"N.A")</f>
        <v>92.2</v>
      </c>
      <c r="N448" s="42">
        <v>3</v>
      </c>
      <c r="O448" s="42">
        <f>IFERROR(100-Abril81168913141516[[#This Row],[% Durab.]],"N.A")</f>
        <v>7.7999999999999972</v>
      </c>
      <c r="P448" s="42" t="s">
        <v>130</v>
      </c>
      <c r="Q448" s="42" t="s">
        <v>130</v>
      </c>
      <c r="R448" s="42" t="s">
        <v>130</v>
      </c>
      <c r="S448" s="42" t="s">
        <v>130</v>
      </c>
      <c r="T448" s="42" t="s">
        <v>130</v>
      </c>
      <c r="U448" s="42" t="str">
        <f>IFERROR(100-Abril81168913141516[[#This Row],[10,00]]-Abril81168913141516[[#This Row],[12,00]]-Abril81168913141516[[#This Row],[14,00]]-Abril81168913141516[[#This Row],[16,00]],"N.A.")</f>
        <v>N.A.</v>
      </c>
      <c r="V448" s="42" t="s">
        <v>125</v>
      </c>
      <c r="W448" s="42" t="s">
        <v>126</v>
      </c>
      <c r="X448" s="42"/>
      <c r="Y448" s="42"/>
    </row>
    <row r="449" spans="1:25" ht="15" customHeight="1">
      <c r="A449" s="42">
        <v>462</v>
      </c>
      <c r="B449" s="43">
        <v>45611</v>
      </c>
      <c r="C449" s="44">
        <v>0.55555555555555558</v>
      </c>
      <c r="D449" s="42" t="s">
        <v>81</v>
      </c>
      <c r="E449" s="42" t="s">
        <v>127</v>
      </c>
      <c r="F449" s="42">
        <v>200100</v>
      </c>
      <c r="G449" s="45" t="str">
        <f>+VLOOKUP(Abril81168913141516[[#This Row],[Código]],Tabla1[#All],2,FALSE)</f>
        <v>C. GESTACION ESP P.</v>
      </c>
      <c r="H449" s="42">
        <v>19674</v>
      </c>
      <c r="I449" s="42">
        <v>61</v>
      </c>
      <c r="J449" s="42">
        <v>61</v>
      </c>
      <c r="K449" s="9">
        <v>500</v>
      </c>
      <c r="L449" s="42">
        <v>481</v>
      </c>
      <c r="M449" s="22">
        <f>IFERROR((Abril81168913141516[[#This Row],[m2]]*100)/Abril81168913141516[[#This Row],[m1]],"N.A")</f>
        <v>96.2</v>
      </c>
      <c r="N449" s="42">
        <v>3</v>
      </c>
      <c r="O449" s="42">
        <f>IFERROR(100-Abril81168913141516[[#This Row],[% Durab.]],"N.A")</f>
        <v>3.7999999999999972</v>
      </c>
      <c r="P449" s="42" t="s">
        <v>130</v>
      </c>
      <c r="Q449" s="42" t="s">
        <v>130</v>
      </c>
      <c r="R449" s="42" t="s">
        <v>130</v>
      </c>
      <c r="S449" s="42" t="s">
        <v>130</v>
      </c>
      <c r="T449" s="42" t="s">
        <v>130</v>
      </c>
      <c r="U449" s="42" t="str">
        <f>IFERROR(100-Abril81168913141516[[#This Row],[10,00]]-Abril81168913141516[[#This Row],[12,00]]-Abril81168913141516[[#This Row],[14,00]]-Abril81168913141516[[#This Row],[16,00]],"N.A.")</f>
        <v>N.A.</v>
      </c>
      <c r="V449" s="42" t="s">
        <v>125</v>
      </c>
      <c r="W449" s="42" t="s">
        <v>126</v>
      </c>
      <c r="X449" s="42"/>
      <c r="Y449" s="42"/>
    </row>
    <row r="450" spans="1:25" ht="15" customHeight="1">
      <c r="A450" s="42">
        <v>463</v>
      </c>
      <c r="B450" s="43">
        <v>45611</v>
      </c>
      <c r="C450" s="44">
        <v>0.10416666666666667</v>
      </c>
      <c r="D450" s="42" t="s">
        <v>73</v>
      </c>
      <c r="E450" s="42" t="s">
        <v>79</v>
      </c>
      <c r="F450" s="42">
        <v>200104</v>
      </c>
      <c r="G450" s="45" t="str">
        <f>+VLOOKUP(Abril81168913141516[[#This Row],[Código]],Tabla1[#All],2,FALSE)</f>
        <v>C. LACTANCIA PRIMERIZAS ESP P.</v>
      </c>
      <c r="H450" s="42">
        <v>19677</v>
      </c>
      <c r="I450" s="42">
        <v>62</v>
      </c>
      <c r="J450" s="42">
        <v>28</v>
      </c>
      <c r="K450" s="9" t="s">
        <v>120</v>
      </c>
      <c r="L450" s="42" t="s">
        <v>120</v>
      </c>
      <c r="M450" s="9" t="s">
        <v>120</v>
      </c>
      <c r="N450" s="42" t="s">
        <v>120</v>
      </c>
      <c r="O450" s="42" t="s">
        <v>120</v>
      </c>
      <c r="P450" s="42" t="s">
        <v>159</v>
      </c>
      <c r="Q450" s="42">
        <v>0.16</v>
      </c>
      <c r="R450" s="42">
        <v>0.44</v>
      </c>
      <c r="S450" s="42">
        <v>3.16</v>
      </c>
      <c r="T450" s="42">
        <v>3.72</v>
      </c>
      <c r="U450" s="42">
        <f>IFERROR(100-Abril81168913141516[[#This Row],[10,00]]-Abril81168913141516[[#This Row],[12,00]]-Abril81168913141516[[#This Row],[14,00]]-Abril81168913141516[[#This Row],[16,00]],"N.A.")</f>
        <v>92.52000000000001</v>
      </c>
      <c r="V450" s="42" t="s">
        <v>137</v>
      </c>
      <c r="W450" s="42" t="s">
        <v>126</v>
      </c>
      <c r="X450" s="42"/>
      <c r="Y450" s="42"/>
    </row>
    <row r="451" spans="1:25" ht="15" customHeight="1">
      <c r="A451" s="42">
        <v>464</v>
      </c>
      <c r="B451" s="43">
        <v>45611</v>
      </c>
      <c r="C451" s="44">
        <v>0.72569444444444442</v>
      </c>
      <c r="D451" s="42" t="s">
        <v>81</v>
      </c>
      <c r="E451" s="42" t="s">
        <v>77</v>
      </c>
      <c r="F451" s="42">
        <v>200543</v>
      </c>
      <c r="G451" s="45" t="str">
        <f>+VLOOKUP(Abril81168913141516[[#This Row],[Código]],Tabla1[#All],2,FALSE)</f>
        <v xml:space="preserve">C.ENGORDE ESP VR. </v>
      </c>
      <c r="H451" s="42">
        <v>19676</v>
      </c>
      <c r="I451" s="42">
        <v>68</v>
      </c>
      <c r="J451" s="42">
        <v>31</v>
      </c>
      <c r="K451" s="9">
        <v>500</v>
      </c>
      <c r="L451" s="42">
        <v>450</v>
      </c>
      <c r="M451" s="22">
        <f>IFERROR((Abril81168913141516[[#This Row],[m2]]*100)/Abril81168913141516[[#This Row],[m1]],"N.A")</f>
        <v>90</v>
      </c>
      <c r="N451" s="42">
        <v>3</v>
      </c>
      <c r="O451" s="42">
        <f>IFERROR(100-Abril81168913141516[[#This Row],[% Durab.]],"N.A")</f>
        <v>10</v>
      </c>
      <c r="P451" s="42" t="s">
        <v>130</v>
      </c>
      <c r="Q451" s="42" t="s">
        <v>130</v>
      </c>
      <c r="R451" s="42" t="s">
        <v>181</v>
      </c>
      <c r="S451" s="42" t="s">
        <v>130</v>
      </c>
      <c r="T451" s="42" t="s">
        <v>130</v>
      </c>
      <c r="U451" s="42" t="str">
        <f>IFERROR(100-Abril81168913141516[[#This Row],[10,00]]-Abril81168913141516[[#This Row],[12,00]]-Abril81168913141516[[#This Row],[14,00]]-Abril81168913141516[[#This Row],[16,00]],"N.A.")</f>
        <v>N.A.</v>
      </c>
      <c r="V451" s="42" t="s">
        <v>155</v>
      </c>
      <c r="W451" s="42" t="s">
        <v>118</v>
      </c>
      <c r="X451" s="42" t="s">
        <v>185</v>
      </c>
      <c r="Y451" s="42"/>
    </row>
    <row r="452" spans="1:25" ht="15" customHeight="1">
      <c r="A452" s="42">
        <v>465</v>
      </c>
      <c r="B452" s="43">
        <v>45611</v>
      </c>
      <c r="C452" s="44">
        <v>0.72569444444444442</v>
      </c>
      <c r="D452" s="42" t="s">
        <v>81</v>
      </c>
      <c r="E452" s="42" t="s">
        <v>127</v>
      </c>
      <c r="F452" s="42">
        <v>200104</v>
      </c>
      <c r="G452" s="45" t="str">
        <f>+VLOOKUP(Abril81168913141516[[#This Row],[Código]],Tabla1[#All],2,FALSE)</f>
        <v>C. LACTANCIA PRIMERIZAS ESP P.</v>
      </c>
      <c r="H452" s="42">
        <v>19677</v>
      </c>
      <c r="I452" s="42">
        <v>62</v>
      </c>
      <c r="J452" s="42">
        <v>12</v>
      </c>
      <c r="K452" s="9">
        <v>500</v>
      </c>
      <c r="L452" s="42">
        <v>462</v>
      </c>
      <c r="M452" s="22">
        <f>IFERROR((Abril81168913141516[[#This Row],[m2]]*100)/Abril81168913141516[[#This Row],[m1]],"N.A")</f>
        <v>92.4</v>
      </c>
      <c r="N452" s="42">
        <v>3.1</v>
      </c>
      <c r="O452" s="42">
        <f>IFERROR(100-Abril81168913141516[[#This Row],[% Durab.]],"N.A")</f>
        <v>7.5999999999999943</v>
      </c>
      <c r="P452" s="42" t="s">
        <v>130</v>
      </c>
      <c r="Q452" s="42" t="s">
        <v>130</v>
      </c>
      <c r="R452" s="42" t="s">
        <v>181</v>
      </c>
      <c r="S452" s="42" t="s">
        <v>130</v>
      </c>
      <c r="T452" s="42" t="s">
        <v>130</v>
      </c>
      <c r="U452" s="42" t="str">
        <f>IFERROR(100-Abril81168913141516[[#This Row],[10,00]]-Abril81168913141516[[#This Row],[12,00]]-Abril81168913141516[[#This Row],[14,00]]-Abril81168913141516[[#This Row],[16,00]],"N.A.")</f>
        <v>N.A.</v>
      </c>
      <c r="V452" s="42" t="s">
        <v>155</v>
      </c>
      <c r="W452" s="42" t="s">
        <v>118</v>
      </c>
      <c r="X452" s="42"/>
      <c r="Y452" s="42"/>
    </row>
    <row r="453" spans="1:25" ht="15" customHeight="1">
      <c r="A453" s="42">
        <v>466</v>
      </c>
      <c r="B453" s="43">
        <v>45611</v>
      </c>
      <c r="C453" s="44">
        <v>0.75</v>
      </c>
      <c r="D453" s="42" t="s">
        <v>139</v>
      </c>
      <c r="E453" s="42" t="s">
        <v>79</v>
      </c>
      <c r="F453" s="42">
        <v>200104</v>
      </c>
      <c r="G453" s="45" t="str">
        <f>+VLOOKUP(Abril81168913141516[[#This Row],[Código]],Tabla1[#All],2,FALSE)</f>
        <v>C. LACTANCIA PRIMERIZAS ESP P.</v>
      </c>
      <c r="H453" s="42">
        <v>19677</v>
      </c>
      <c r="I453" s="42">
        <v>62</v>
      </c>
      <c r="J453" s="42">
        <v>30</v>
      </c>
      <c r="K453" s="9" t="s">
        <v>120</v>
      </c>
      <c r="L453" s="42" t="s">
        <v>120</v>
      </c>
      <c r="M453" s="9" t="s">
        <v>120</v>
      </c>
      <c r="N453" s="42" t="s">
        <v>120</v>
      </c>
      <c r="O453" s="42" t="s">
        <v>120</v>
      </c>
      <c r="P453" s="42" t="s">
        <v>159</v>
      </c>
      <c r="Q453" s="42">
        <v>0.16</v>
      </c>
      <c r="R453" s="42">
        <v>0.44</v>
      </c>
      <c r="S453" s="42">
        <v>2.96</v>
      </c>
      <c r="T453" s="42">
        <v>3.48</v>
      </c>
      <c r="U453" s="42">
        <f>IFERROR(100-Abril81168913141516[[#This Row],[10,00]]-Abril81168913141516[[#This Row],[12,00]]-Abril81168913141516[[#This Row],[14,00]]-Abril81168913141516[[#This Row],[16,00]],"N.A.")</f>
        <v>92.960000000000008</v>
      </c>
      <c r="V453" s="42" t="s">
        <v>104</v>
      </c>
      <c r="W453" s="42" t="s">
        <v>118</v>
      </c>
      <c r="X453" s="42"/>
      <c r="Y453" s="42"/>
    </row>
    <row r="454" spans="1:25" ht="15" customHeight="1">
      <c r="A454" s="42">
        <v>467</v>
      </c>
      <c r="B454" s="43">
        <v>45611</v>
      </c>
      <c r="C454" s="44">
        <v>0.80555555555555558</v>
      </c>
      <c r="D454" s="42" t="s">
        <v>139</v>
      </c>
      <c r="E454" s="42" t="s">
        <v>79</v>
      </c>
      <c r="F454" s="42">
        <v>200104</v>
      </c>
      <c r="G454" s="45" t="str">
        <f>+VLOOKUP(Abril81168913141516[[#This Row],[Código]],Tabla1[#All],2,FALSE)</f>
        <v>C. LACTANCIA PRIMERIZAS ESP P.</v>
      </c>
      <c r="H454" s="42">
        <v>19677</v>
      </c>
      <c r="I454" s="42">
        <v>62</v>
      </c>
      <c r="J454" s="42">
        <v>50</v>
      </c>
      <c r="K454" s="9" t="s">
        <v>120</v>
      </c>
      <c r="L454" s="42" t="s">
        <v>120</v>
      </c>
      <c r="M454" s="9" t="s">
        <v>120</v>
      </c>
      <c r="N454" s="42" t="s">
        <v>120</v>
      </c>
      <c r="O454" s="42" t="s">
        <v>120</v>
      </c>
      <c r="P454" s="42" t="s">
        <v>159</v>
      </c>
      <c r="Q454" s="42">
        <v>0.32</v>
      </c>
      <c r="R454" s="42">
        <v>0.48</v>
      </c>
      <c r="S454" s="42">
        <v>3.24</v>
      </c>
      <c r="T454" s="42">
        <v>3.52</v>
      </c>
      <c r="U454" s="42">
        <f>IFERROR(100-Abril81168913141516[[#This Row],[10,00]]-Abril81168913141516[[#This Row],[12,00]]-Abril81168913141516[[#This Row],[14,00]]-Abril81168913141516[[#This Row],[16,00]],"N.A.")</f>
        <v>92.440000000000012</v>
      </c>
      <c r="V454" s="42" t="s">
        <v>104</v>
      </c>
      <c r="W454" s="42" t="s">
        <v>118</v>
      </c>
      <c r="X454" s="42"/>
      <c r="Y454" s="42"/>
    </row>
    <row r="455" spans="1:25" ht="15" customHeight="1">
      <c r="A455" s="42">
        <v>468</v>
      </c>
      <c r="B455" s="43">
        <v>45611</v>
      </c>
      <c r="C455" s="44">
        <v>0.85416666666666663</v>
      </c>
      <c r="D455" s="42" t="s">
        <v>139</v>
      </c>
      <c r="E455" s="42" t="s">
        <v>79</v>
      </c>
      <c r="F455" s="42">
        <v>200543</v>
      </c>
      <c r="G455" s="45" t="str">
        <f>+VLOOKUP(Abril81168913141516[[#This Row],[Código]],Tabla1[#All],2,FALSE)</f>
        <v xml:space="preserve">C.ENGORDE ESP VR. </v>
      </c>
      <c r="H455" s="42">
        <v>19676</v>
      </c>
      <c r="I455" s="42">
        <v>68</v>
      </c>
      <c r="J455" s="42">
        <v>57</v>
      </c>
      <c r="K455" s="9" t="s">
        <v>120</v>
      </c>
      <c r="L455" s="42" t="s">
        <v>120</v>
      </c>
      <c r="M455" s="9" t="s">
        <v>120</v>
      </c>
      <c r="N455" s="42" t="s">
        <v>120</v>
      </c>
      <c r="O455" s="42" t="s">
        <v>120</v>
      </c>
      <c r="P455" s="42" t="s">
        <v>159</v>
      </c>
      <c r="Q455" s="42">
        <v>0.32</v>
      </c>
      <c r="R455" s="42">
        <v>0.44</v>
      </c>
      <c r="S455" s="42">
        <v>3.4</v>
      </c>
      <c r="T455" s="42">
        <v>3.92</v>
      </c>
      <c r="U455" s="42">
        <f>IFERROR(100-Abril81168913141516[[#This Row],[10,00]]-Abril81168913141516[[#This Row],[12,00]]-Abril81168913141516[[#This Row],[14,00]]-Abril81168913141516[[#This Row],[16,00]],"N.A.")</f>
        <v>91.92</v>
      </c>
      <c r="V455" s="42" t="s">
        <v>104</v>
      </c>
      <c r="W455" s="42" t="s">
        <v>118</v>
      </c>
      <c r="X455" s="42"/>
      <c r="Y455" s="42"/>
    </row>
    <row r="456" spans="1:25" ht="15" customHeight="1">
      <c r="A456" s="42">
        <v>469</v>
      </c>
      <c r="B456" s="43">
        <v>45611</v>
      </c>
      <c r="C456" s="44">
        <v>0.86458333333333337</v>
      </c>
      <c r="D456" s="42" t="s">
        <v>81</v>
      </c>
      <c r="E456" s="42" t="s">
        <v>77</v>
      </c>
      <c r="F456" s="42">
        <v>200543</v>
      </c>
      <c r="G456" s="45" t="str">
        <f>+VLOOKUP(Abril81168913141516[[#This Row],[Código]],Tabla1[#All],2,FALSE)</f>
        <v xml:space="preserve">C.ENGORDE ESP VR. </v>
      </c>
      <c r="H456" s="42">
        <v>19676</v>
      </c>
      <c r="I456" s="42">
        <v>68</v>
      </c>
      <c r="J456" s="42">
        <v>48</v>
      </c>
      <c r="K456" s="9">
        <v>500</v>
      </c>
      <c r="L456" s="42">
        <v>450</v>
      </c>
      <c r="M456" s="22">
        <f>IFERROR((Abril81168913141516[[#This Row],[m2]]*100)/Abril81168913141516[[#This Row],[m1]],"N.A")</f>
        <v>90</v>
      </c>
      <c r="N456" s="42">
        <v>3</v>
      </c>
      <c r="O456" s="42">
        <f>IFERROR(100-Abril81168913141516[[#This Row],[% Durab.]],"N.A")</f>
        <v>10</v>
      </c>
      <c r="P456" s="42" t="s">
        <v>130</v>
      </c>
      <c r="Q456" s="42" t="s">
        <v>130</v>
      </c>
      <c r="R456" s="42" t="s">
        <v>181</v>
      </c>
      <c r="S456" s="42" t="s">
        <v>130</v>
      </c>
      <c r="T456" s="42" t="s">
        <v>130</v>
      </c>
      <c r="U456" s="42" t="str">
        <f>IFERROR(100-Abril81168913141516[[#This Row],[10,00]]-Abril81168913141516[[#This Row],[12,00]]-Abril81168913141516[[#This Row],[14,00]]-Abril81168913141516[[#This Row],[16,00]],"N.A.")</f>
        <v>N.A.</v>
      </c>
      <c r="V456" s="42" t="s">
        <v>155</v>
      </c>
      <c r="W456" s="42" t="s">
        <v>118</v>
      </c>
      <c r="X456" s="42" t="s">
        <v>185</v>
      </c>
      <c r="Y456" s="42"/>
    </row>
    <row r="457" spans="1:25" ht="15" customHeight="1">
      <c r="A457" s="42">
        <v>470</v>
      </c>
      <c r="B457" s="43">
        <v>45611</v>
      </c>
      <c r="C457" s="44">
        <v>0.86458333333333337</v>
      </c>
      <c r="D457" s="42" t="s">
        <v>81</v>
      </c>
      <c r="E457" s="42" t="s">
        <v>127</v>
      </c>
      <c r="F457" s="42">
        <v>200543</v>
      </c>
      <c r="G457" s="45" t="str">
        <f>+VLOOKUP(Abril81168913141516[[#This Row],[Código]],Tabla1[#All],2,FALSE)</f>
        <v xml:space="preserve">C.ENGORDE ESP VR. </v>
      </c>
      <c r="H457" s="42">
        <v>19676</v>
      </c>
      <c r="I457" s="42">
        <v>62</v>
      </c>
      <c r="J457" s="42">
        <v>40</v>
      </c>
      <c r="K457" s="9">
        <v>500</v>
      </c>
      <c r="L457" s="42">
        <v>463</v>
      </c>
      <c r="M457" s="22">
        <f>IFERROR((Abril81168913141516[[#This Row],[m2]]*100)/Abril81168913141516[[#This Row],[m1]],"N.A")</f>
        <v>92.6</v>
      </c>
      <c r="N457" s="42">
        <v>3.1</v>
      </c>
      <c r="O457" s="42">
        <f>IFERROR(100-Abril81168913141516[[#This Row],[% Durab.]],"N.A")</f>
        <v>7.4000000000000057</v>
      </c>
      <c r="P457" s="42" t="s">
        <v>130</v>
      </c>
      <c r="Q457" s="42" t="s">
        <v>130</v>
      </c>
      <c r="R457" s="42" t="s">
        <v>181</v>
      </c>
      <c r="S457" s="42" t="s">
        <v>130</v>
      </c>
      <c r="T457" s="42" t="s">
        <v>130</v>
      </c>
      <c r="U457" s="42" t="str">
        <f>IFERROR(100-Abril81168913141516[[#This Row],[10,00]]-Abril81168913141516[[#This Row],[12,00]]-Abril81168913141516[[#This Row],[14,00]]-Abril81168913141516[[#This Row],[16,00]],"N.A.")</f>
        <v>N.A.</v>
      </c>
      <c r="V457" s="42" t="s">
        <v>155</v>
      </c>
      <c r="W457" s="42" t="s">
        <v>118</v>
      </c>
      <c r="X457" s="42"/>
      <c r="Y457" s="42"/>
    </row>
    <row r="458" spans="1:25" ht="15" customHeight="1">
      <c r="A458" s="42">
        <v>471</v>
      </c>
      <c r="B458" s="43">
        <v>45611</v>
      </c>
      <c r="C458" s="44">
        <v>0.93055555555555558</v>
      </c>
      <c r="D458" s="42" t="s">
        <v>81</v>
      </c>
      <c r="E458" s="42" t="s">
        <v>77</v>
      </c>
      <c r="F458" s="42">
        <v>200543</v>
      </c>
      <c r="G458" s="45" t="str">
        <f>+VLOOKUP(Abril81168913141516[[#This Row],[Código]],Tabla1[#All],2,FALSE)</f>
        <v xml:space="preserve">C.ENGORDE ESP VR. </v>
      </c>
      <c r="H458" s="42">
        <v>19676</v>
      </c>
      <c r="I458" s="42">
        <v>68</v>
      </c>
      <c r="J458" s="42">
        <v>63</v>
      </c>
      <c r="K458" s="9">
        <v>500</v>
      </c>
      <c r="L458" s="42">
        <v>460</v>
      </c>
      <c r="M458" s="22">
        <f>IFERROR((Abril81168913141516[[#This Row],[m2]]*100)/Abril81168913141516[[#This Row],[m1]],"N.A")</f>
        <v>92</v>
      </c>
      <c r="N458" s="42">
        <v>2.5</v>
      </c>
      <c r="O458" s="42">
        <f>IFERROR(100-Abril81168913141516[[#This Row],[% Durab.]],"N.A")</f>
        <v>8</v>
      </c>
      <c r="P458" s="42" t="s">
        <v>130</v>
      </c>
      <c r="Q458" s="42" t="s">
        <v>130</v>
      </c>
      <c r="R458" s="42" t="s">
        <v>181</v>
      </c>
      <c r="S458" s="42" t="s">
        <v>130</v>
      </c>
      <c r="T458" s="42" t="s">
        <v>130</v>
      </c>
      <c r="U458" s="42" t="str">
        <f>IFERROR(100-Abril81168913141516[[#This Row],[10,00]]-Abril81168913141516[[#This Row],[12,00]]-Abril81168913141516[[#This Row],[14,00]]-Abril81168913141516[[#This Row],[16,00]],"N.A.")</f>
        <v>N.A.</v>
      </c>
      <c r="V458" s="42" t="s">
        <v>155</v>
      </c>
      <c r="W458" s="42" t="s">
        <v>118</v>
      </c>
      <c r="X458" s="42"/>
      <c r="Y458" s="42"/>
    </row>
    <row r="459" spans="1:25" ht="15" customHeight="1">
      <c r="A459" s="42">
        <v>472</v>
      </c>
      <c r="B459" s="43">
        <v>45611</v>
      </c>
      <c r="C459" s="44">
        <v>0.93055555555555558</v>
      </c>
      <c r="D459" s="42" t="s">
        <v>81</v>
      </c>
      <c r="E459" s="42" t="s">
        <v>127</v>
      </c>
      <c r="F459" s="42">
        <v>200104</v>
      </c>
      <c r="G459" s="45" t="str">
        <f>+VLOOKUP(Abril81168913141516[[#This Row],[Código]],Tabla1[#All],2,FALSE)</f>
        <v>C. LACTANCIA PRIMERIZAS ESP P.</v>
      </c>
      <c r="H459" s="42">
        <v>19677</v>
      </c>
      <c r="I459" s="42">
        <v>62</v>
      </c>
      <c r="J459" s="42">
        <v>50</v>
      </c>
      <c r="K459" s="9">
        <v>500</v>
      </c>
      <c r="L459" s="42">
        <v>471</v>
      </c>
      <c r="M459" s="22">
        <f>IFERROR((Abril81168913141516[[#This Row],[m2]]*100)/Abril81168913141516[[#This Row],[m1]],"N.A")</f>
        <v>94.2</v>
      </c>
      <c r="N459" s="42">
        <v>2.6</v>
      </c>
      <c r="O459" s="42">
        <f>IFERROR(100-Abril81168913141516[[#This Row],[% Durab.]],"N.A")</f>
        <v>5.7999999999999972</v>
      </c>
      <c r="P459" s="42" t="s">
        <v>130</v>
      </c>
      <c r="Q459" s="42" t="s">
        <v>130</v>
      </c>
      <c r="R459" s="42" t="s">
        <v>181</v>
      </c>
      <c r="S459" s="42" t="s">
        <v>130</v>
      </c>
      <c r="T459" s="42" t="s">
        <v>130</v>
      </c>
      <c r="U459" s="42" t="str">
        <f>IFERROR(100-Abril81168913141516[[#This Row],[10,00]]-Abril81168913141516[[#This Row],[12,00]]-Abril81168913141516[[#This Row],[14,00]]-Abril81168913141516[[#This Row],[16,00]],"N.A.")</f>
        <v>N.A.</v>
      </c>
      <c r="V459" s="42" t="s">
        <v>155</v>
      </c>
      <c r="W459" s="42" t="s">
        <v>118</v>
      </c>
      <c r="X459" s="42"/>
      <c r="Y459" s="42"/>
    </row>
    <row r="460" spans="1:25" ht="15" customHeight="1">
      <c r="A460" s="42">
        <v>473</v>
      </c>
      <c r="B460" s="43">
        <v>45611</v>
      </c>
      <c r="C460" s="44">
        <v>0.94791666666666663</v>
      </c>
      <c r="D460" s="42" t="s">
        <v>139</v>
      </c>
      <c r="E460" s="42" t="s">
        <v>79</v>
      </c>
      <c r="F460" s="42">
        <v>200542</v>
      </c>
      <c r="G460" s="45" t="str">
        <f>+VLOOKUP(Abril81168913141516[[#This Row],[Código]],Tabla1[#All],2,FALSE)</f>
        <v xml:space="preserve">LEVANTE R ESP VR </v>
      </c>
      <c r="H460" s="42">
        <v>19679</v>
      </c>
      <c r="I460" s="42">
        <v>68</v>
      </c>
      <c r="J460" s="42">
        <v>2</v>
      </c>
      <c r="K460" s="9" t="s">
        <v>120</v>
      </c>
      <c r="L460" s="42" t="s">
        <v>120</v>
      </c>
      <c r="M460" s="9" t="s">
        <v>120</v>
      </c>
      <c r="N460" s="42" t="s">
        <v>120</v>
      </c>
      <c r="O460" s="42" t="s">
        <v>120</v>
      </c>
      <c r="P460" s="42" t="s">
        <v>159</v>
      </c>
      <c r="Q460" s="42">
        <v>0.16</v>
      </c>
      <c r="R460" s="42">
        <v>0.4</v>
      </c>
      <c r="S460" s="42">
        <v>3.2</v>
      </c>
      <c r="T460" s="42">
        <v>3.84</v>
      </c>
      <c r="U460" s="42">
        <f>IFERROR(100-Abril81168913141516[[#This Row],[10,00]]-Abril81168913141516[[#This Row],[12,00]]-Abril81168913141516[[#This Row],[14,00]]-Abril81168913141516[[#This Row],[16,00]],"N.A.")</f>
        <v>92.399999999999991</v>
      </c>
      <c r="V460" s="42" t="s">
        <v>104</v>
      </c>
      <c r="W460" s="42" t="s">
        <v>118</v>
      </c>
      <c r="X460" s="42"/>
      <c r="Y460" s="42"/>
    </row>
    <row r="461" spans="1:25" ht="15" customHeight="1">
      <c r="A461" s="42">
        <v>474</v>
      </c>
      <c r="B461" s="43">
        <v>45612</v>
      </c>
      <c r="C461" s="44">
        <v>3.4722222222222224E-2</v>
      </c>
      <c r="D461" s="42" t="s">
        <v>73</v>
      </c>
      <c r="E461" s="42" t="s">
        <v>79</v>
      </c>
      <c r="F461" s="42">
        <v>200105</v>
      </c>
      <c r="G461" s="45" t="s">
        <v>150</v>
      </c>
      <c r="H461" s="42">
        <v>19678</v>
      </c>
      <c r="I461" s="42">
        <v>16</v>
      </c>
      <c r="J461" s="42">
        <v>14</v>
      </c>
      <c r="K461" s="9" t="s">
        <v>120</v>
      </c>
      <c r="L461" s="42" t="s">
        <v>120</v>
      </c>
      <c r="M461" s="9" t="s">
        <v>120</v>
      </c>
      <c r="N461" s="42" t="s">
        <v>120</v>
      </c>
      <c r="O461" s="42" t="s">
        <v>120</v>
      </c>
      <c r="P461" s="42">
        <v>3</v>
      </c>
      <c r="Q461" s="42">
        <v>0.24</v>
      </c>
      <c r="R461" s="42">
        <v>0.44</v>
      </c>
      <c r="S461" s="42">
        <v>3.12</v>
      </c>
      <c r="T461" s="42">
        <v>3.96</v>
      </c>
      <c r="U461" s="42">
        <f>IFERROR(100-Abril81168913141516[[#This Row],[10,00]]-Abril81168913141516[[#This Row],[12,00]]-Abril81168913141516[[#This Row],[14,00]]-Abril81168913141516[[#This Row],[16,00]],"N.A.")</f>
        <v>92.240000000000009</v>
      </c>
      <c r="V461" s="42" t="s">
        <v>134</v>
      </c>
      <c r="W461" s="42" t="s">
        <v>128</v>
      </c>
      <c r="X461" s="42"/>
      <c r="Y461" s="42"/>
    </row>
    <row r="462" spans="1:25" ht="15" customHeight="1">
      <c r="A462" s="42">
        <v>475</v>
      </c>
      <c r="B462" s="43">
        <v>45612</v>
      </c>
      <c r="C462" s="44">
        <v>8.3333333333333329E-2</v>
      </c>
      <c r="D462" s="42" t="s">
        <v>81</v>
      </c>
      <c r="E462" s="42" t="s">
        <v>77</v>
      </c>
      <c r="F462" s="42">
        <v>200542</v>
      </c>
      <c r="G462" s="45" t="str">
        <f>+VLOOKUP(Abril81168913141516[[#This Row],[Código]],Tabla1[#All],2,FALSE)</f>
        <v xml:space="preserve">LEVANTE R ESP VR </v>
      </c>
      <c r="H462" s="42">
        <v>19679</v>
      </c>
      <c r="I462" s="42">
        <v>68</v>
      </c>
      <c r="J462" s="42">
        <v>9</v>
      </c>
      <c r="K462" s="9">
        <v>500</v>
      </c>
      <c r="L462" s="42">
        <v>455</v>
      </c>
      <c r="M462" s="22">
        <f>IFERROR((Abril81168913141516[[#This Row],[m2]]*100)/Abril81168913141516[[#This Row],[m1]],"N.A")</f>
        <v>91</v>
      </c>
      <c r="N462" s="42">
        <v>3</v>
      </c>
      <c r="O462" s="42">
        <f>IFERROR(100-Abril81168913141516[[#This Row],[% Durab.]],"N.A")</f>
        <v>9</v>
      </c>
      <c r="P462" s="42" t="s">
        <v>130</v>
      </c>
      <c r="Q462" s="42" t="s">
        <v>130</v>
      </c>
      <c r="R462" s="42" t="s">
        <v>130</v>
      </c>
      <c r="S462" s="42" t="s">
        <v>130</v>
      </c>
      <c r="T462" s="42" t="s">
        <v>130</v>
      </c>
      <c r="U462" s="42" t="str">
        <f>IFERROR(100-Abril81168913141516[[#This Row],[10,00]]-Abril81168913141516[[#This Row],[12,00]]-Abril81168913141516[[#This Row],[14,00]]-Abril81168913141516[[#This Row],[16,00]],"N.A.")</f>
        <v>N.A.</v>
      </c>
      <c r="V462" s="42" t="s">
        <v>132</v>
      </c>
      <c r="W462" s="42" t="s">
        <v>128</v>
      </c>
      <c r="X462" s="42" t="s">
        <v>186</v>
      </c>
      <c r="Y462" s="42"/>
    </row>
    <row r="463" spans="1:25" ht="15" customHeight="1">
      <c r="A463" s="42">
        <v>476</v>
      </c>
      <c r="B463" s="43">
        <v>45612</v>
      </c>
      <c r="C463" s="44">
        <v>8.3333333333333329E-2</v>
      </c>
      <c r="D463" s="42" t="s">
        <v>81</v>
      </c>
      <c r="E463" s="42" t="s">
        <v>127</v>
      </c>
      <c r="F463" s="42">
        <v>200104</v>
      </c>
      <c r="G463" s="45" t="str">
        <f>+VLOOKUP(Abril81168913141516[[#This Row],[Código]],Tabla1[#All],2,FALSE)</f>
        <v>C. LACTANCIA PRIMERIZAS ESP P.</v>
      </c>
      <c r="H463" s="42">
        <v>19677</v>
      </c>
      <c r="I463" s="42">
        <v>62</v>
      </c>
      <c r="J463" s="42">
        <v>62</v>
      </c>
      <c r="K463" s="9">
        <v>500</v>
      </c>
      <c r="L463" s="42">
        <v>466</v>
      </c>
      <c r="M463" s="22">
        <f>IFERROR((Abril81168913141516[[#This Row],[m2]]*100)/Abril81168913141516[[#This Row],[m1]],"N.A")</f>
        <v>93.2</v>
      </c>
      <c r="N463" s="42">
        <v>3</v>
      </c>
      <c r="O463" s="42">
        <f>IFERROR(100-Abril81168913141516[[#This Row],[% Durab.]],"N.A")</f>
        <v>6.7999999999999972</v>
      </c>
      <c r="P463" s="42" t="s">
        <v>130</v>
      </c>
      <c r="Q463" s="42" t="s">
        <v>130</v>
      </c>
      <c r="R463" s="42" t="s">
        <v>130</v>
      </c>
      <c r="S463" s="42" t="s">
        <v>130</v>
      </c>
      <c r="T463" s="42" t="s">
        <v>130</v>
      </c>
      <c r="U463" s="42" t="str">
        <f>IFERROR(100-Abril81168913141516[[#This Row],[10,00]]-Abril81168913141516[[#This Row],[12,00]]-Abril81168913141516[[#This Row],[14,00]]-Abril81168913141516[[#This Row],[16,00]],"N.A.")</f>
        <v>N.A.</v>
      </c>
      <c r="V463" s="42" t="s">
        <v>132</v>
      </c>
      <c r="W463" s="42" t="s">
        <v>128</v>
      </c>
      <c r="X463" s="42"/>
      <c r="Y463" s="42"/>
    </row>
    <row r="464" spans="1:25" ht="15" customHeight="1">
      <c r="A464" s="42">
        <v>477</v>
      </c>
      <c r="B464" s="43">
        <v>45612</v>
      </c>
      <c r="C464" s="44">
        <v>9.0277777777777776E-2</v>
      </c>
      <c r="D464" s="42" t="s">
        <v>73</v>
      </c>
      <c r="E464" s="42" t="s">
        <v>79</v>
      </c>
      <c r="F464" s="42">
        <v>200542</v>
      </c>
      <c r="G464" s="45" t="str">
        <f>+VLOOKUP(Abril81168913141516[[#This Row],[Código]],Tabla1[#All],2,FALSE)</f>
        <v xml:space="preserve">LEVANTE R ESP VR </v>
      </c>
      <c r="H464" s="42">
        <v>19679</v>
      </c>
      <c r="I464" s="42">
        <v>68</v>
      </c>
      <c r="J464" s="42">
        <v>29</v>
      </c>
      <c r="K464" s="9" t="s">
        <v>120</v>
      </c>
      <c r="L464" s="42" t="s">
        <v>120</v>
      </c>
      <c r="M464" s="9" t="s">
        <v>120</v>
      </c>
      <c r="N464" s="42" t="s">
        <v>120</v>
      </c>
      <c r="O464" s="42" t="s">
        <v>120</v>
      </c>
      <c r="P464" s="42">
        <v>3</v>
      </c>
      <c r="Q464" s="42">
        <v>0.24</v>
      </c>
      <c r="R464" s="42">
        <v>0.52</v>
      </c>
      <c r="S464" s="42">
        <v>3.04</v>
      </c>
      <c r="T464" s="42">
        <v>3.64</v>
      </c>
      <c r="U464" s="42">
        <f>IFERROR(100-Abril81168913141516[[#This Row],[10,00]]-Abril81168913141516[[#This Row],[12,00]]-Abril81168913141516[[#This Row],[14,00]]-Abril81168913141516[[#This Row],[16,00]],"N.A.")</f>
        <v>92.56</v>
      </c>
      <c r="V464" s="42" t="s">
        <v>134</v>
      </c>
      <c r="W464" s="42" t="s">
        <v>128</v>
      </c>
      <c r="X464" s="42"/>
      <c r="Y464" s="42"/>
    </row>
    <row r="465" spans="1:25" ht="15" customHeight="1">
      <c r="A465" s="42">
        <v>478</v>
      </c>
      <c r="B465" s="43">
        <v>45612</v>
      </c>
      <c r="C465" s="44">
        <v>0.16666666666666666</v>
      </c>
      <c r="D465" s="42" t="s">
        <v>81</v>
      </c>
      <c r="E465" s="42" t="s">
        <v>77</v>
      </c>
      <c r="F465" s="42">
        <v>200542</v>
      </c>
      <c r="G465" s="45" t="str">
        <f>+VLOOKUP(Abril81168913141516[[#This Row],[Código]],Tabla1[#All],2,FALSE)</f>
        <v xml:space="preserve">LEVANTE R ESP VR </v>
      </c>
      <c r="H465" s="42">
        <v>19679</v>
      </c>
      <c r="I465" s="42">
        <v>68</v>
      </c>
      <c r="J465" s="42">
        <v>19</v>
      </c>
      <c r="K465" s="9">
        <v>500</v>
      </c>
      <c r="L465" s="42">
        <v>440.5</v>
      </c>
      <c r="M465" s="22">
        <f>IFERROR((Abril81168913141516[[#This Row],[m2]]*100)/Abril81168913141516[[#This Row],[m1]],"N.A")</f>
        <v>88.1</v>
      </c>
      <c r="N465" s="42">
        <v>3.1</v>
      </c>
      <c r="O465" s="42">
        <f>IFERROR(100-Abril81168913141516[[#This Row],[% Durab.]],"N.A")</f>
        <v>11.900000000000006</v>
      </c>
      <c r="P465" s="42" t="s">
        <v>130</v>
      </c>
      <c r="Q465" s="42" t="s">
        <v>130</v>
      </c>
      <c r="R465" s="42" t="s">
        <v>152</v>
      </c>
      <c r="S465" s="42" t="s">
        <v>130</v>
      </c>
      <c r="T465" s="42" t="s">
        <v>130</v>
      </c>
      <c r="U465" s="42" t="str">
        <f>IFERROR(100-Abril81168913141516[[#This Row],[10,00]]-Abril81168913141516[[#This Row],[12,00]]-Abril81168913141516[[#This Row],[14,00]]-Abril81168913141516[[#This Row],[16,00]],"N.A.")</f>
        <v>N.A.</v>
      </c>
      <c r="V465" s="42" t="s">
        <v>132</v>
      </c>
      <c r="W465" s="42" t="s">
        <v>128</v>
      </c>
      <c r="X465" s="49" t="s">
        <v>187</v>
      </c>
      <c r="Y465" s="42"/>
    </row>
    <row r="466" spans="1:25" ht="15" customHeight="1">
      <c r="A466" s="42">
        <v>479</v>
      </c>
      <c r="B466" s="43">
        <v>45612</v>
      </c>
      <c r="C466" s="44">
        <v>0.16666666666666666</v>
      </c>
      <c r="D466" s="42" t="s">
        <v>81</v>
      </c>
      <c r="E466" s="42" t="s">
        <v>127</v>
      </c>
      <c r="F466" s="42">
        <v>200105</v>
      </c>
      <c r="G466" s="45" t="str">
        <f>+VLOOKUP(Abril81168913141516[[#This Row],[Código]],Tabla1[#All],2,FALSE)</f>
        <v>C.LACTANCIA PRIMERIZAS.</v>
      </c>
      <c r="H466" s="42">
        <v>19678</v>
      </c>
      <c r="I466" s="42">
        <v>19</v>
      </c>
      <c r="J466" s="42">
        <v>7</v>
      </c>
      <c r="K466" s="9">
        <v>500</v>
      </c>
      <c r="L466" s="42">
        <v>478.5</v>
      </c>
      <c r="M466" s="22">
        <f>IFERROR((Abril81168913141516[[#This Row],[m2]]*100)/Abril81168913141516[[#This Row],[m1]],"N.A")</f>
        <v>95.7</v>
      </c>
      <c r="N466" s="42">
        <v>3.8</v>
      </c>
      <c r="O466" s="42">
        <f>IFERROR(100-Abril81168913141516[[#This Row],[% Durab.]],"N.A")</f>
        <v>4.2999999999999972</v>
      </c>
      <c r="P466" s="42" t="s">
        <v>130</v>
      </c>
      <c r="Q466" s="42" t="s">
        <v>130</v>
      </c>
      <c r="R466" s="42" t="s">
        <v>130</v>
      </c>
      <c r="S466" s="42" t="s">
        <v>130</v>
      </c>
      <c r="T466" s="42" t="s">
        <v>130</v>
      </c>
      <c r="U466" s="42" t="str">
        <f>IFERROR(100-Abril81168913141516[[#This Row],[10,00]]-Abril81168913141516[[#This Row],[12,00]]-Abril81168913141516[[#This Row],[14,00]]-Abril81168913141516[[#This Row],[16,00]],"N.A.")</f>
        <v>N.A.</v>
      </c>
      <c r="V466" s="42" t="s">
        <v>132</v>
      </c>
      <c r="W466" s="42" t="s">
        <v>128</v>
      </c>
      <c r="X466" s="42"/>
      <c r="Y466" s="42"/>
    </row>
    <row r="467" spans="1:25" ht="15" customHeight="1">
      <c r="A467" s="42">
        <v>480</v>
      </c>
      <c r="B467" s="43">
        <v>45612</v>
      </c>
      <c r="C467" s="44">
        <v>0.20833333333333334</v>
      </c>
      <c r="D467" s="42" t="s">
        <v>139</v>
      </c>
      <c r="E467" s="42" t="s">
        <v>79</v>
      </c>
      <c r="F467" s="42">
        <v>200542</v>
      </c>
      <c r="G467" s="45" t="str">
        <f>+VLOOKUP(Abril81168913141516[[#This Row],[Código]],Tabla1[#All],2,FALSE)</f>
        <v xml:space="preserve">LEVANTE R ESP VR </v>
      </c>
      <c r="H467" s="42">
        <v>19679</v>
      </c>
      <c r="I467" s="42">
        <v>68</v>
      </c>
      <c r="J467" s="42">
        <v>38</v>
      </c>
      <c r="K467" s="9" t="s">
        <v>120</v>
      </c>
      <c r="L467" s="42" t="s">
        <v>120</v>
      </c>
      <c r="M467" s="9" t="s">
        <v>120</v>
      </c>
      <c r="N467" s="42" t="s">
        <v>120</v>
      </c>
      <c r="O467" s="42" t="s">
        <v>120</v>
      </c>
      <c r="P467" s="42">
        <v>3</v>
      </c>
      <c r="Q467" s="42">
        <v>0.08</v>
      </c>
      <c r="R467" s="42">
        <v>0.48</v>
      </c>
      <c r="S467" s="42">
        <v>3.2</v>
      </c>
      <c r="T467" s="42">
        <v>3.64</v>
      </c>
      <c r="U467" s="42">
        <f>IFERROR(100-Abril81168913141516[[#This Row],[10,00]]-Abril81168913141516[[#This Row],[12,00]]-Abril81168913141516[[#This Row],[14,00]]-Abril81168913141516[[#This Row],[16,00]],"N.A.")</f>
        <v>92.6</v>
      </c>
      <c r="V467" s="42" t="s">
        <v>134</v>
      </c>
      <c r="W467" s="42" t="s">
        <v>128</v>
      </c>
      <c r="X467" s="42"/>
      <c r="Y467" s="42"/>
    </row>
    <row r="468" spans="1:25" ht="15" customHeight="1">
      <c r="A468" s="42">
        <v>481</v>
      </c>
      <c r="B468" s="43">
        <v>45612</v>
      </c>
      <c r="C468" s="44">
        <v>0.28125</v>
      </c>
      <c r="D468" s="42" t="s">
        <v>81</v>
      </c>
      <c r="E468" s="42" t="s">
        <v>77</v>
      </c>
      <c r="F468" s="42">
        <v>200542</v>
      </c>
      <c r="G468" s="45" t="str">
        <f>+VLOOKUP(Abril81168913141516[[#This Row],[Código]],Tabla1[#All],2,FALSE)</f>
        <v xml:space="preserve">LEVANTE R ESP VR </v>
      </c>
      <c r="H468" s="42">
        <v>19679</v>
      </c>
      <c r="I468" s="42">
        <v>68</v>
      </c>
      <c r="J468" s="42">
        <v>29</v>
      </c>
      <c r="K468" s="9">
        <v>500</v>
      </c>
      <c r="L468" s="42">
        <v>465</v>
      </c>
      <c r="M468" s="22">
        <f>IFERROR((Abril81168913141516[[#This Row],[m2]]*100)/Abril81168913141516[[#This Row],[m1]],"N.A")</f>
        <v>93</v>
      </c>
      <c r="N468" s="42">
        <v>3.1</v>
      </c>
      <c r="O468" s="42">
        <f>IFERROR(100-Abril81168913141516[[#This Row],[% Durab.]],"N.A")</f>
        <v>7</v>
      </c>
      <c r="P468" s="42" t="s">
        <v>130</v>
      </c>
      <c r="Q468" s="42" t="s">
        <v>130</v>
      </c>
      <c r="R468" s="42" t="s">
        <v>130</v>
      </c>
      <c r="S468" s="42" t="s">
        <v>130</v>
      </c>
      <c r="T468" s="42" t="s">
        <v>130</v>
      </c>
      <c r="U468" s="42" t="str">
        <f>IFERROR(100-Abril81168913141516[[#This Row],[10,00]]-Abril81168913141516[[#This Row],[12,00]]-Abril81168913141516[[#This Row],[14,00]]-Abril81168913141516[[#This Row],[16,00]],"N.A.")</f>
        <v>N.A.</v>
      </c>
      <c r="V468" s="42" t="s">
        <v>132</v>
      </c>
      <c r="W468" s="42" t="s">
        <v>128</v>
      </c>
      <c r="X468" s="42"/>
      <c r="Y468" s="42"/>
    </row>
    <row r="469" spans="1:25" ht="15" customHeight="1">
      <c r="A469" s="42">
        <v>482</v>
      </c>
      <c r="B469" s="43">
        <v>45612</v>
      </c>
      <c r="C469" s="44">
        <v>0.28125</v>
      </c>
      <c r="D469" s="42" t="s">
        <v>81</v>
      </c>
      <c r="E469" s="42" t="s">
        <v>127</v>
      </c>
      <c r="F469" s="42">
        <v>200118</v>
      </c>
      <c r="G469" s="45" t="str">
        <f>+VLOOKUP(Abril81168913141516[[#This Row],[Código]],Tabla1[#All],2,FALSE)</f>
        <v>C. INICIACIÓN P. INMUNIDAD</v>
      </c>
      <c r="H469" s="42">
        <v>19681</v>
      </c>
      <c r="I469" s="42">
        <v>127</v>
      </c>
      <c r="J469" s="42">
        <v>7</v>
      </c>
      <c r="K469" s="9">
        <v>500</v>
      </c>
      <c r="L469" s="42">
        <v>480</v>
      </c>
      <c r="M469" s="22">
        <f>IFERROR((Abril81168913141516[[#This Row],[m2]]*100)/Abril81168913141516[[#This Row],[m1]],"N.A")</f>
        <v>96</v>
      </c>
      <c r="N469" s="42">
        <v>3</v>
      </c>
      <c r="O469" s="42">
        <f>IFERROR(100-Abril81168913141516[[#This Row],[% Durab.]],"N.A")</f>
        <v>4</v>
      </c>
      <c r="P469" s="42" t="s">
        <v>130</v>
      </c>
      <c r="Q469" s="42" t="s">
        <v>130</v>
      </c>
      <c r="R469" s="42" t="s">
        <v>130</v>
      </c>
      <c r="S469" s="42" t="s">
        <v>130</v>
      </c>
      <c r="T469" s="42" t="s">
        <v>130</v>
      </c>
      <c r="U469" s="42" t="str">
        <f>IFERROR(100-Abril81168913141516[[#This Row],[10,00]]-Abril81168913141516[[#This Row],[12,00]]-Abril81168913141516[[#This Row],[14,00]]-Abril81168913141516[[#This Row],[16,00]],"N.A.")</f>
        <v>N.A.</v>
      </c>
      <c r="V469" s="42" t="s">
        <v>132</v>
      </c>
      <c r="W469" s="42" t="s">
        <v>128</v>
      </c>
      <c r="X469" s="42"/>
      <c r="Y469" s="42"/>
    </row>
    <row r="470" spans="1:25" ht="15" customHeight="1">
      <c r="A470" s="42">
        <v>483</v>
      </c>
      <c r="B470" s="43">
        <v>45612</v>
      </c>
      <c r="C470" s="44">
        <v>0.30555555555555558</v>
      </c>
      <c r="D470" s="42" t="s">
        <v>139</v>
      </c>
      <c r="E470" s="42" t="s">
        <v>79</v>
      </c>
      <c r="F470" s="42">
        <v>200118</v>
      </c>
      <c r="G470" s="45" t="str">
        <f>+VLOOKUP(Abril81168913141516[[#This Row],[Código]],Tabla1[#All],2,FALSE)</f>
        <v>C. INICIACIÓN P. INMUNIDAD</v>
      </c>
      <c r="H470" s="42">
        <v>19681</v>
      </c>
      <c r="I470" s="42">
        <v>127</v>
      </c>
      <c r="J470" s="42">
        <v>18</v>
      </c>
      <c r="K470" s="9" t="s">
        <v>120</v>
      </c>
      <c r="L470" s="42" t="s">
        <v>120</v>
      </c>
      <c r="M470" s="9" t="s">
        <v>120</v>
      </c>
      <c r="N470" s="42" t="s">
        <v>120</v>
      </c>
      <c r="O470" s="42" t="s">
        <v>120</v>
      </c>
      <c r="P470" s="42">
        <v>3</v>
      </c>
      <c r="Q470" s="42">
        <v>0.08</v>
      </c>
      <c r="R470" s="42">
        <v>0.44</v>
      </c>
      <c r="S470" s="42">
        <v>2.12</v>
      </c>
      <c r="T470" s="42">
        <v>2.68</v>
      </c>
      <c r="U470" s="42">
        <f>IFERROR(100-Abril81168913141516[[#This Row],[10,00]]-Abril81168913141516[[#This Row],[12,00]]-Abril81168913141516[[#This Row],[14,00]]-Abril81168913141516[[#This Row],[16,00]],"N.A.")</f>
        <v>94.679999999999993</v>
      </c>
      <c r="V470" s="42" t="s">
        <v>134</v>
      </c>
      <c r="W470" s="42" t="s">
        <v>128</v>
      </c>
      <c r="X470" s="42"/>
      <c r="Y470" s="42"/>
    </row>
    <row r="471" spans="1:25" ht="15" customHeight="1">
      <c r="A471" s="42">
        <v>484</v>
      </c>
      <c r="B471" s="43">
        <v>45612</v>
      </c>
      <c r="C471" s="44">
        <v>0.375</v>
      </c>
      <c r="D471" s="42" t="s">
        <v>139</v>
      </c>
      <c r="E471" s="42" t="s">
        <v>79</v>
      </c>
      <c r="F471" s="42">
        <v>200118</v>
      </c>
      <c r="G471" s="45" t="str">
        <f>+VLOOKUP(Abril81168913141516[[#This Row],[Código]],Tabla1[#All],2,FALSE)</f>
        <v>C. INICIACIÓN P. INMUNIDAD</v>
      </c>
      <c r="H471" s="42">
        <v>19681</v>
      </c>
      <c r="I471" s="42">
        <v>127</v>
      </c>
      <c r="J471" s="42">
        <v>38</v>
      </c>
      <c r="K471" s="9" t="s">
        <v>120</v>
      </c>
      <c r="L471" s="42" t="s">
        <v>120</v>
      </c>
      <c r="M471" s="9" t="s">
        <v>120</v>
      </c>
      <c r="N471" s="42" t="s">
        <v>120</v>
      </c>
      <c r="O471" s="42" t="s">
        <v>120</v>
      </c>
      <c r="P471" s="42" t="s">
        <v>159</v>
      </c>
      <c r="Q471" s="42">
        <v>0.28000000000000003</v>
      </c>
      <c r="R471" s="42">
        <v>0.28000000000000003</v>
      </c>
      <c r="S471" s="42">
        <v>2.2799999999999998</v>
      </c>
      <c r="T471" s="42">
        <v>3.12</v>
      </c>
      <c r="U471" s="42">
        <f>IFERROR(100-Abril81168913141516[[#This Row],[10,00]]-Abril81168913141516[[#This Row],[12,00]]-Abril81168913141516[[#This Row],[14,00]]-Abril81168913141516[[#This Row],[16,00]],"N.A.")</f>
        <v>94.039999999999992</v>
      </c>
      <c r="V471" s="42" t="s">
        <v>123</v>
      </c>
      <c r="W471" s="42" t="s">
        <v>133</v>
      </c>
      <c r="X471" s="42"/>
      <c r="Y471" s="42"/>
    </row>
    <row r="472" spans="1:25" ht="15" customHeight="1">
      <c r="A472" s="42">
        <v>485</v>
      </c>
      <c r="B472" s="43">
        <v>45612</v>
      </c>
      <c r="C472" s="44">
        <v>0.3888888888888889</v>
      </c>
      <c r="D472" s="42" t="s">
        <v>81</v>
      </c>
      <c r="E472" s="42" t="s">
        <v>77</v>
      </c>
      <c r="F472" s="42">
        <v>200542</v>
      </c>
      <c r="G472" s="45" t="str">
        <f>+VLOOKUP(Abril81168913141516[[#This Row],[Código]],Tabla1[#All],2,FALSE)</f>
        <v xml:space="preserve">LEVANTE R ESP VR </v>
      </c>
      <c r="H472" s="42">
        <v>19679</v>
      </c>
      <c r="I472" s="42">
        <v>68</v>
      </c>
      <c r="J472" s="42">
        <v>50</v>
      </c>
      <c r="K472" s="9">
        <v>500</v>
      </c>
      <c r="L472" s="42">
        <v>475</v>
      </c>
      <c r="M472" s="22">
        <f>IFERROR((Abril81168913141516[[#This Row],[m2]]*100)/Abril81168913141516[[#This Row],[m1]],"N.A")</f>
        <v>95</v>
      </c>
      <c r="N472" s="42">
        <v>3.3</v>
      </c>
      <c r="O472" s="42">
        <f>IFERROR(100-Abril81168913141516[[#This Row],[% Durab.]],"N.A")</f>
        <v>5</v>
      </c>
      <c r="P472" s="42" t="s">
        <v>130</v>
      </c>
      <c r="Q472" s="42" t="s">
        <v>130</v>
      </c>
      <c r="R472" s="48" t="s">
        <v>130</v>
      </c>
      <c r="S472" s="42" t="s">
        <v>130</v>
      </c>
      <c r="T472" s="42" t="s">
        <v>130</v>
      </c>
      <c r="U472" s="42" t="str">
        <f>IFERROR(100-Abril81168913141516[[#This Row],[10,00]]-Abril81168913141516[[#This Row],[12,00]]-Abril81168913141516[[#This Row],[14,00]]-Abril81168913141516[[#This Row],[16,00]],"N.A.")</f>
        <v>N.A.</v>
      </c>
      <c r="V472" s="42" t="s">
        <v>188</v>
      </c>
      <c r="W472" s="42" t="s">
        <v>133</v>
      </c>
      <c r="X472" s="42"/>
      <c r="Y472" s="42"/>
    </row>
    <row r="473" spans="1:25" ht="15" customHeight="1">
      <c r="A473" s="42">
        <v>486</v>
      </c>
      <c r="B473" s="43">
        <v>45612</v>
      </c>
      <c r="C473" s="44">
        <v>0.3888888888888889</v>
      </c>
      <c r="D473" s="42" t="s">
        <v>81</v>
      </c>
      <c r="E473" s="42" t="s">
        <v>127</v>
      </c>
      <c r="F473" s="42">
        <v>200118</v>
      </c>
      <c r="G473" s="45" t="str">
        <f>+VLOOKUP(Abril81168913141516[[#This Row],[Código]],Tabla1[#All],2,FALSE)</f>
        <v>C. INICIACIÓN P. INMUNIDAD</v>
      </c>
      <c r="H473" s="42">
        <v>19681</v>
      </c>
      <c r="I473" s="42">
        <v>127</v>
      </c>
      <c r="J473" s="42">
        <v>46</v>
      </c>
      <c r="K473" s="9">
        <v>500</v>
      </c>
      <c r="L473" s="42">
        <v>488</v>
      </c>
      <c r="M473" s="22">
        <f>IFERROR((Abril81168913141516[[#This Row],[m2]]*100)/Abril81168913141516[[#This Row],[m1]],"N.A")</f>
        <v>97.6</v>
      </c>
      <c r="N473" s="42">
        <v>3.1</v>
      </c>
      <c r="O473" s="42">
        <f>IFERROR(100-Abril81168913141516[[#This Row],[% Durab.]],"N.A")</f>
        <v>2.4000000000000057</v>
      </c>
      <c r="P473" s="42" t="s">
        <v>130</v>
      </c>
      <c r="Q473" s="42" t="s">
        <v>130</v>
      </c>
      <c r="R473" s="42" t="s">
        <v>130</v>
      </c>
      <c r="S473" s="42" t="s">
        <v>130</v>
      </c>
      <c r="T473" s="42" t="s">
        <v>130</v>
      </c>
      <c r="U473" s="42" t="s">
        <v>129</v>
      </c>
      <c r="V473" s="42" t="s">
        <v>188</v>
      </c>
      <c r="W473" s="42" t="s">
        <v>133</v>
      </c>
      <c r="X473" s="42"/>
      <c r="Y473" s="42"/>
    </row>
    <row r="474" spans="1:25" ht="15" customHeight="1">
      <c r="A474" s="42">
        <v>487</v>
      </c>
      <c r="B474" s="43">
        <v>45612</v>
      </c>
      <c r="C474" s="44">
        <v>0.41666666666666669</v>
      </c>
      <c r="D474" s="42" t="s">
        <v>139</v>
      </c>
      <c r="E474" s="42" t="s">
        <v>79</v>
      </c>
      <c r="F474" s="42">
        <v>200542</v>
      </c>
      <c r="G474" s="45" t="str">
        <f>+VLOOKUP(Abril81168913141516[[#This Row],[Código]],Tabla1[#All],2,FALSE)</f>
        <v xml:space="preserve">LEVANTE R ESP VR </v>
      </c>
      <c r="H474" s="42">
        <v>19679</v>
      </c>
      <c r="I474" s="42">
        <v>68</v>
      </c>
      <c r="J474" s="42">
        <v>63</v>
      </c>
      <c r="K474" s="9" t="s">
        <v>120</v>
      </c>
      <c r="L474" s="42" t="s">
        <v>120</v>
      </c>
      <c r="M474" s="9" t="s">
        <v>120</v>
      </c>
      <c r="N474" s="42" t="s">
        <v>120</v>
      </c>
      <c r="O474" s="42" t="s">
        <v>120</v>
      </c>
      <c r="P474" s="42" t="s">
        <v>159</v>
      </c>
      <c r="Q474" s="42">
        <v>0.24</v>
      </c>
      <c r="R474" s="48">
        <v>0.32</v>
      </c>
      <c r="S474" s="42">
        <v>2.72</v>
      </c>
      <c r="T474" s="42">
        <v>3.56</v>
      </c>
      <c r="U474" s="42">
        <f>IFERROR(100-Abril81168913141516[[#This Row],[10,00]]-Abril81168913141516[[#This Row],[12,00]]-Abril81168913141516[[#This Row],[14,00]]-Abril81168913141516[[#This Row],[16,00]],"N.A.")</f>
        <v>93.160000000000011</v>
      </c>
      <c r="V474" s="42" t="s">
        <v>123</v>
      </c>
      <c r="W474" s="42" t="s">
        <v>133</v>
      </c>
      <c r="X474" s="42"/>
      <c r="Y474" s="42"/>
    </row>
    <row r="475" spans="1:25" ht="15" customHeight="1">
      <c r="A475" s="42">
        <v>488</v>
      </c>
      <c r="B475" s="43">
        <v>45612</v>
      </c>
      <c r="C475" s="44">
        <v>0.4375</v>
      </c>
      <c r="D475" s="42" t="s">
        <v>81</v>
      </c>
      <c r="E475" s="42" t="s">
        <v>77</v>
      </c>
      <c r="F475" s="42">
        <v>200542</v>
      </c>
      <c r="G475" s="45" t="str">
        <f>+VLOOKUP(Abril81168913141516[[#This Row],[Código]],Tabla1[#All],2,FALSE)</f>
        <v xml:space="preserve">LEVANTE R ESP VR </v>
      </c>
      <c r="H475" s="42">
        <v>19679</v>
      </c>
      <c r="I475" s="42">
        <v>68</v>
      </c>
      <c r="J475" s="42">
        <v>62</v>
      </c>
      <c r="K475" s="9">
        <v>500</v>
      </c>
      <c r="L475" s="42">
        <v>455</v>
      </c>
      <c r="M475" s="22">
        <f>IFERROR((Abril81168913141516[[#This Row],[m2]]*100)/Abril81168913141516[[#This Row],[m1]],"N.A")</f>
        <v>91</v>
      </c>
      <c r="N475" s="42">
        <v>3</v>
      </c>
      <c r="O475" s="42">
        <f>IFERROR(100-Abril81168913141516[[#This Row],[% Durab.]],"N.A")</f>
        <v>9</v>
      </c>
      <c r="P475" s="42" t="s">
        <v>130</v>
      </c>
      <c r="Q475" s="42" t="s">
        <v>130</v>
      </c>
      <c r="R475" s="48" t="s">
        <v>130</v>
      </c>
      <c r="S475" s="42" t="s">
        <v>130</v>
      </c>
      <c r="T475" s="42" t="s">
        <v>130</v>
      </c>
      <c r="U475" s="42" t="str">
        <f>IFERROR(100-Abril81168913141516[[#This Row],[10,00]]-Abril81168913141516[[#This Row],[12,00]]-Abril81168913141516[[#This Row],[14,00]]-Abril81168913141516[[#This Row],[16,00]],"N.A.")</f>
        <v>N.A.</v>
      </c>
      <c r="V475" s="42" t="s">
        <v>188</v>
      </c>
      <c r="W475" s="42" t="s">
        <v>133</v>
      </c>
      <c r="X475" s="42" t="s">
        <v>189</v>
      </c>
      <c r="Y475" s="42"/>
    </row>
    <row r="476" spans="1:25" ht="15" customHeight="1">
      <c r="A476" s="42">
        <v>489</v>
      </c>
      <c r="B476" s="43">
        <v>45612</v>
      </c>
      <c r="C476" s="44">
        <v>0.4375</v>
      </c>
      <c r="D476" s="42" t="s">
        <v>81</v>
      </c>
      <c r="E476" s="42" t="s">
        <v>127</v>
      </c>
      <c r="F476" s="42">
        <v>200118</v>
      </c>
      <c r="G476" s="45" t="str">
        <f>+VLOOKUP(Abril81168913141516[[#This Row],[Código]],Tabla1[#All],2,FALSE)</f>
        <v>C. INICIACIÓN P. INMUNIDAD</v>
      </c>
      <c r="H476" s="42">
        <v>19681</v>
      </c>
      <c r="I476" s="42">
        <v>127</v>
      </c>
      <c r="J476" s="42">
        <v>54</v>
      </c>
      <c r="K476" s="9">
        <v>500</v>
      </c>
      <c r="L476" s="42">
        <v>475</v>
      </c>
      <c r="M476" s="22">
        <f>IFERROR((Abril81168913141516[[#This Row],[m2]]*100)/Abril81168913141516[[#This Row],[m1]],"N.A")</f>
        <v>95</v>
      </c>
      <c r="N476" s="42">
        <v>3</v>
      </c>
      <c r="O476" s="42">
        <f>IFERROR(100-Abril81168913141516[[#This Row],[% Durab.]],"N.A")</f>
        <v>5</v>
      </c>
      <c r="P476" s="42" t="s">
        <v>130</v>
      </c>
      <c r="Q476" s="42" t="s">
        <v>130</v>
      </c>
      <c r="R476" s="48" t="s">
        <v>130</v>
      </c>
      <c r="S476" s="42" t="s">
        <v>130</v>
      </c>
      <c r="T476" s="42" t="s">
        <v>130</v>
      </c>
      <c r="U476" s="42" t="str">
        <f>IFERROR(100-Abril81168913141516[[#This Row],[10,00]]-Abril81168913141516[[#This Row],[12,00]]-Abril81168913141516[[#This Row],[14,00]]-Abril81168913141516[[#This Row],[16,00]],"N.A.")</f>
        <v>N.A.</v>
      </c>
      <c r="V476" s="42" t="s">
        <v>188</v>
      </c>
      <c r="W476" s="42" t="s">
        <v>133</v>
      </c>
      <c r="X476" s="42"/>
      <c r="Y476" s="42"/>
    </row>
    <row r="477" spans="1:25" ht="15" customHeight="1">
      <c r="A477" s="42">
        <v>490</v>
      </c>
      <c r="B477" s="43">
        <v>45612</v>
      </c>
      <c r="C477" s="44">
        <v>0.47569444444444442</v>
      </c>
      <c r="D477" s="42" t="s">
        <v>139</v>
      </c>
      <c r="E477" s="42" t="s">
        <v>79</v>
      </c>
      <c r="F477" s="42">
        <v>200542</v>
      </c>
      <c r="G477" s="45" t="str">
        <f>+VLOOKUP(Abril81168913141516[[#This Row],[Código]],Tabla1[#All],2,FALSE)</f>
        <v xml:space="preserve">LEVANTE R ESP VR </v>
      </c>
      <c r="H477" s="42">
        <v>19680</v>
      </c>
      <c r="I477" s="109">
        <v>27</v>
      </c>
      <c r="J477" s="42">
        <v>6</v>
      </c>
      <c r="K477" s="9" t="s">
        <v>120</v>
      </c>
      <c r="L477" s="42" t="s">
        <v>120</v>
      </c>
      <c r="M477" s="9" t="s">
        <v>120</v>
      </c>
      <c r="N477" s="42" t="s">
        <v>120</v>
      </c>
      <c r="O477" s="42" t="s">
        <v>120</v>
      </c>
      <c r="P477" s="42" t="s">
        <v>159</v>
      </c>
      <c r="Q477" s="42">
        <v>0.36</v>
      </c>
      <c r="R477" s="48">
        <v>0.32</v>
      </c>
      <c r="S477" s="42">
        <v>3.32</v>
      </c>
      <c r="T477" s="42">
        <v>3.72</v>
      </c>
      <c r="U477" s="42">
        <f>IFERROR(100-Abril81168913141516[[#This Row],[10,00]]-Abril81168913141516[[#This Row],[12,00]]-Abril81168913141516[[#This Row],[14,00]]-Abril81168913141516[[#This Row],[16,00]],"N.A.")</f>
        <v>92.280000000000015</v>
      </c>
      <c r="V477" s="42" t="s">
        <v>123</v>
      </c>
      <c r="W477" s="42" t="s">
        <v>133</v>
      </c>
      <c r="X477" s="42"/>
      <c r="Y477" s="42"/>
    </row>
    <row r="478" spans="1:25" ht="15" customHeight="1">
      <c r="A478" s="42">
        <v>491</v>
      </c>
      <c r="B478" s="43">
        <v>45612</v>
      </c>
      <c r="C478" s="44">
        <v>0.52430555555555558</v>
      </c>
      <c r="D478" s="42" t="s">
        <v>139</v>
      </c>
      <c r="E478" s="42" t="s">
        <v>79</v>
      </c>
      <c r="F478" s="42">
        <v>200118</v>
      </c>
      <c r="G478" s="45" t="str">
        <f>+VLOOKUP(Abril81168913141516[[#This Row],[Código]],Tabla1[#All],2,FALSE)</f>
        <v>C. INICIACIÓN P. INMUNIDAD</v>
      </c>
      <c r="H478" s="42">
        <v>19681</v>
      </c>
      <c r="I478" s="42">
        <v>127</v>
      </c>
      <c r="J478" s="42">
        <v>57</v>
      </c>
      <c r="K478" s="9" t="s">
        <v>120</v>
      </c>
      <c r="L478" s="42" t="s">
        <v>120</v>
      </c>
      <c r="M478" s="9" t="s">
        <v>120</v>
      </c>
      <c r="N478" s="42" t="s">
        <v>120</v>
      </c>
      <c r="O478" s="42" t="s">
        <v>120</v>
      </c>
      <c r="P478" s="42" t="s">
        <v>159</v>
      </c>
      <c r="Q478" s="42">
        <v>0.2</v>
      </c>
      <c r="R478" s="42">
        <v>0.32</v>
      </c>
      <c r="S478" s="42">
        <v>2.2000000000000002</v>
      </c>
      <c r="T478" s="42">
        <v>2.48</v>
      </c>
      <c r="U478" s="42">
        <f>IFERROR(100-Abril81168913141516[[#This Row],[10,00]]-Abril81168913141516[[#This Row],[12,00]]-Abril81168913141516[[#This Row],[14,00]]-Abril81168913141516[[#This Row],[16,00]],"N.A.")</f>
        <v>94.8</v>
      </c>
      <c r="V478" s="42" t="s">
        <v>123</v>
      </c>
      <c r="W478" s="42" t="s">
        <v>133</v>
      </c>
      <c r="X478" s="42"/>
      <c r="Y478" s="42"/>
    </row>
    <row r="479" spans="1:25" ht="15" customHeight="1">
      <c r="A479" s="42">
        <v>492</v>
      </c>
      <c r="B479" s="43">
        <v>45612</v>
      </c>
      <c r="C479" s="44">
        <v>0.52777777777777779</v>
      </c>
      <c r="D479" s="42" t="s">
        <v>81</v>
      </c>
      <c r="E479" s="42" t="s">
        <v>77</v>
      </c>
      <c r="F479" s="42">
        <v>200542</v>
      </c>
      <c r="G479" s="45" t="str">
        <f>+VLOOKUP(Abril81168913141516[[#This Row],[Código]],Tabla1[#All],2,FALSE)</f>
        <v xml:space="preserve">LEVANTE R ESP VR </v>
      </c>
      <c r="H479" s="42">
        <v>19680</v>
      </c>
      <c r="I479" s="42">
        <v>27</v>
      </c>
      <c r="J479" s="42">
        <v>6</v>
      </c>
      <c r="K479" s="9">
        <v>500</v>
      </c>
      <c r="L479" s="42">
        <v>453</v>
      </c>
      <c r="M479" s="22">
        <f>IFERROR((Abril81168913141516[[#This Row],[m2]]*100)/Abril81168913141516[[#This Row],[m1]],"N.A")</f>
        <v>90.6</v>
      </c>
      <c r="N479" s="42">
        <v>2.8</v>
      </c>
      <c r="O479" s="42">
        <f>IFERROR(100-Abril81168913141516[[#This Row],[% Durab.]],"N.A")</f>
        <v>9.4000000000000057</v>
      </c>
      <c r="P479" s="42" t="s">
        <v>130</v>
      </c>
      <c r="Q479" s="42" t="s">
        <v>130</v>
      </c>
      <c r="R479" s="42" t="s">
        <v>130</v>
      </c>
      <c r="S479" s="42" t="s">
        <v>130</v>
      </c>
      <c r="T479" s="42" t="s">
        <v>130</v>
      </c>
      <c r="U479" s="42" t="str">
        <f>IFERROR(100-Abril81168913141516[[#This Row],[10,00]]-Abril81168913141516[[#This Row],[12,00]]-Abril81168913141516[[#This Row],[14,00]]-Abril81168913141516[[#This Row],[16,00]],"N.A.")</f>
        <v>N.A.</v>
      </c>
      <c r="V479" s="42" t="s">
        <v>188</v>
      </c>
      <c r="W479" s="42" t="s">
        <v>133</v>
      </c>
      <c r="X479" s="42" t="s">
        <v>189</v>
      </c>
      <c r="Y479" s="42"/>
    </row>
    <row r="480" spans="1:25" ht="15" customHeight="1">
      <c r="A480" s="42">
        <v>493</v>
      </c>
      <c r="B480" s="43">
        <v>45612</v>
      </c>
      <c r="C480" s="44">
        <v>0.52777777777777779</v>
      </c>
      <c r="D480" s="42" t="s">
        <v>81</v>
      </c>
      <c r="E480" s="42" t="s">
        <v>127</v>
      </c>
      <c r="F480" s="42">
        <v>200118</v>
      </c>
      <c r="G480" s="45" t="str">
        <f>+VLOOKUP(Abril81168913141516[[#This Row],[Código]],Tabla1[#All],2,FALSE)</f>
        <v>C. INICIACIÓN P. INMUNIDAD</v>
      </c>
      <c r="H480" s="42">
        <v>19681</v>
      </c>
      <c r="I480" s="42">
        <v>127</v>
      </c>
      <c r="J480" s="42">
        <v>56</v>
      </c>
      <c r="K480" s="9">
        <v>500</v>
      </c>
      <c r="L480" s="42">
        <v>470</v>
      </c>
      <c r="M480" s="22">
        <f>IFERROR((Abril81168913141516[[#This Row],[m2]]*100)/Abril81168913141516[[#This Row],[m1]],"N.A")</f>
        <v>94</v>
      </c>
      <c r="N480" s="42">
        <v>3</v>
      </c>
      <c r="O480" s="42">
        <f>IFERROR(100-Abril81168913141516[[#This Row],[% Durab.]],"N.A")</f>
        <v>6</v>
      </c>
      <c r="P480" s="42" t="s">
        <v>130</v>
      </c>
      <c r="Q480" s="42" t="s">
        <v>130</v>
      </c>
      <c r="R480" s="42" t="s">
        <v>130</v>
      </c>
      <c r="S480" s="42" t="s">
        <v>130</v>
      </c>
      <c r="T480" s="42" t="s">
        <v>130</v>
      </c>
      <c r="U480" s="42" t="str">
        <f>IFERROR(100-Abril81168913141516[[#This Row],[10,00]]-Abril81168913141516[[#This Row],[12,00]]-Abril81168913141516[[#This Row],[14,00]]-Abril81168913141516[[#This Row],[16,00]],"N.A.")</f>
        <v>N.A.</v>
      </c>
      <c r="V480" s="42" t="s">
        <v>188</v>
      </c>
      <c r="W480" s="42" t="s">
        <v>133</v>
      </c>
      <c r="X480" s="42"/>
      <c r="Y480" s="42"/>
    </row>
    <row r="481" spans="1:25" ht="15" customHeight="1">
      <c r="A481" s="42">
        <v>494</v>
      </c>
      <c r="B481" s="43">
        <v>45612</v>
      </c>
      <c r="C481" s="44">
        <v>6.9444444444444448E-2</v>
      </c>
      <c r="D481" s="42" t="s">
        <v>139</v>
      </c>
      <c r="E481" s="42" t="s">
        <v>79</v>
      </c>
      <c r="F481" s="42">
        <v>200542</v>
      </c>
      <c r="G481" s="45" t="str">
        <f>+VLOOKUP(Abril81168913141516[[#This Row],[Código]],Tabla1[#All],2,FALSE)</f>
        <v xml:space="preserve">LEVANTE R ESP VR </v>
      </c>
      <c r="H481" s="42">
        <v>19680</v>
      </c>
      <c r="I481" s="42">
        <v>27</v>
      </c>
      <c r="J481" s="42">
        <v>22</v>
      </c>
      <c r="K481" s="9" t="s">
        <v>120</v>
      </c>
      <c r="L481" s="42" t="s">
        <v>120</v>
      </c>
      <c r="M481" s="9" t="s">
        <v>120</v>
      </c>
      <c r="N481" s="42" t="s">
        <v>120</v>
      </c>
      <c r="O481" s="42" t="s">
        <v>120</v>
      </c>
      <c r="P481" s="42" t="s">
        <v>159</v>
      </c>
      <c r="Q481" s="42">
        <v>0.56000000000000005</v>
      </c>
      <c r="R481" s="42">
        <v>0.52</v>
      </c>
      <c r="S481" s="42">
        <v>3.32</v>
      </c>
      <c r="T481" s="42">
        <v>3.84</v>
      </c>
      <c r="U481" s="42">
        <f>IFERROR(100-Abril81168913141516[[#This Row],[10,00]]-Abril81168913141516[[#This Row],[12,00]]-Abril81168913141516[[#This Row],[14,00]]-Abril81168913141516[[#This Row],[16,00]],"N.A.")</f>
        <v>91.76</v>
      </c>
      <c r="V481" s="42" t="s">
        <v>123</v>
      </c>
      <c r="W481" s="42" t="s">
        <v>133</v>
      </c>
      <c r="X481" s="42"/>
      <c r="Y481" s="42"/>
    </row>
    <row r="482" spans="1:25" ht="15" customHeight="1">
      <c r="A482" s="42">
        <v>495</v>
      </c>
      <c r="B482" s="43">
        <v>45612</v>
      </c>
      <c r="C482" s="44">
        <v>0.59722222222222221</v>
      </c>
      <c r="D482" s="42" t="s">
        <v>81</v>
      </c>
      <c r="E482" s="42" t="s">
        <v>77</v>
      </c>
      <c r="F482" s="42">
        <v>200542</v>
      </c>
      <c r="G482" s="45" t="str">
        <f>+VLOOKUP(Abril81168913141516[[#This Row],[Código]],Tabla1[#All],2,FALSE)</f>
        <v xml:space="preserve">LEVANTE R ESP VR </v>
      </c>
      <c r="H482" s="42">
        <v>19680</v>
      </c>
      <c r="I482" s="42">
        <v>27</v>
      </c>
      <c r="J482" s="42">
        <v>20</v>
      </c>
      <c r="K482" s="9">
        <v>500</v>
      </c>
      <c r="L482" s="42">
        <v>455</v>
      </c>
      <c r="M482" s="22">
        <f>IFERROR((Abril81168913141516[[#This Row],[m2]]*100)/Abril81168913141516[[#This Row],[m1]],"N.A")</f>
        <v>91</v>
      </c>
      <c r="N482" s="42">
        <v>2.8</v>
      </c>
      <c r="O482" s="42">
        <f>IFERROR(100-Abril81168913141516[[#This Row],[% Durab.]],"N.A")</f>
        <v>9</v>
      </c>
      <c r="P482" s="42" t="s">
        <v>130</v>
      </c>
      <c r="Q482" s="42" t="s">
        <v>130</v>
      </c>
      <c r="R482" s="42" t="s">
        <v>130</v>
      </c>
      <c r="S482" s="42" t="s">
        <v>130</v>
      </c>
      <c r="T482" s="42" t="s">
        <v>130</v>
      </c>
      <c r="U482" s="42" t="str">
        <f>IFERROR(100-Abril81168913141516[[#This Row],[10,00]]-Abril81168913141516[[#This Row],[12,00]]-Abril81168913141516[[#This Row],[14,00]]-Abril81168913141516[[#This Row],[16,00]],"N.A.")</f>
        <v>N.A.</v>
      </c>
      <c r="V482" s="42" t="s">
        <v>188</v>
      </c>
      <c r="W482" s="42" t="s">
        <v>133</v>
      </c>
      <c r="X482" s="42"/>
      <c r="Y482" s="42"/>
    </row>
    <row r="483" spans="1:25" ht="15" customHeight="1">
      <c r="A483" s="42">
        <v>496</v>
      </c>
      <c r="B483" s="43">
        <v>45612</v>
      </c>
      <c r="C483" s="44">
        <v>0.59722222222222221</v>
      </c>
      <c r="D483" s="42" t="s">
        <v>81</v>
      </c>
      <c r="E483" s="42" t="s">
        <v>127</v>
      </c>
      <c r="F483" s="42">
        <v>200118</v>
      </c>
      <c r="G483" s="45" t="str">
        <f>+VLOOKUP(Abril81168913141516[[#This Row],[Código]],Tabla1[#All],2,FALSE)</f>
        <v>C. INICIACIÓN P. INMUNIDAD</v>
      </c>
      <c r="H483" s="42">
        <v>19681</v>
      </c>
      <c r="I483" s="42">
        <v>127</v>
      </c>
      <c r="J483" s="42">
        <v>67</v>
      </c>
      <c r="K483" s="9">
        <v>500</v>
      </c>
      <c r="L483" s="42">
        <v>472</v>
      </c>
      <c r="M483" s="22">
        <f>IFERROR((Abril81168913141516[[#This Row],[m2]]*100)/Abril81168913141516[[#This Row],[m1]],"N.A")</f>
        <v>94.4</v>
      </c>
      <c r="N483" s="42">
        <v>3</v>
      </c>
      <c r="O483" s="42">
        <f>IFERROR(100-Abril81168913141516[[#This Row],[% Durab.]],"N.A")</f>
        <v>5.5999999999999943</v>
      </c>
      <c r="P483" s="42" t="s">
        <v>130</v>
      </c>
      <c r="Q483" s="42" t="s">
        <v>130</v>
      </c>
      <c r="R483" s="42" t="s">
        <v>130</v>
      </c>
      <c r="S483" s="42" t="s">
        <v>130</v>
      </c>
      <c r="T483" s="42" t="s">
        <v>130</v>
      </c>
      <c r="U483" s="42" t="str">
        <f>IFERROR(100-Abril81168913141516[[#This Row],[10,00]]-Abril81168913141516[[#This Row],[12,00]]-Abril81168913141516[[#This Row],[14,00]]-Abril81168913141516[[#This Row],[16,00]],"N.A.")</f>
        <v>N.A.</v>
      </c>
      <c r="V483" s="42" t="s">
        <v>188</v>
      </c>
      <c r="W483" s="42" t="s">
        <v>133</v>
      </c>
      <c r="X483" s="42"/>
      <c r="Y483" s="42"/>
    </row>
    <row r="484" spans="1:25" ht="15" customHeight="1">
      <c r="A484" s="42">
        <v>497</v>
      </c>
      <c r="B484" s="43">
        <v>45612</v>
      </c>
      <c r="C484" s="44">
        <v>0.13194444444444445</v>
      </c>
      <c r="D484" s="42" t="s">
        <v>81</v>
      </c>
      <c r="E484" s="42" t="s">
        <v>77</v>
      </c>
      <c r="F484" s="42">
        <v>200542</v>
      </c>
      <c r="G484" s="45" t="str">
        <f>+VLOOKUP(Abril81168913141516[[#This Row],[Código]],Tabla1[#All],2,FALSE)</f>
        <v xml:space="preserve">LEVANTE R ESP VR </v>
      </c>
      <c r="H484" s="42">
        <v>19680</v>
      </c>
      <c r="I484" s="42">
        <v>27</v>
      </c>
      <c r="J484" s="42">
        <v>25</v>
      </c>
      <c r="K484" s="9">
        <v>500</v>
      </c>
      <c r="L484" s="42">
        <v>437</v>
      </c>
      <c r="M484" s="22">
        <f>IFERROR((Abril81168913141516[[#This Row],[m2]]*100)/Abril81168913141516[[#This Row],[m1]],"N.A")</f>
        <v>87.4</v>
      </c>
      <c r="N484" s="42">
        <v>2.7</v>
      </c>
      <c r="O484" s="42">
        <f>IFERROR(100-Abril81168913141516[[#This Row],[% Durab.]],"N.A")</f>
        <v>12.599999999999994</v>
      </c>
      <c r="P484" s="42" t="s">
        <v>130</v>
      </c>
      <c r="Q484" s="42" t="s">
        <v>130</v>
      </c>
      <c r="R484" s="42" t="s">
        <v>130</v>
      </c>
      <c r="S484" s="42" t="s">
        <v>130</v>
      </c>
      <c r="T484" s="42" t="s">
        <v>130</v>
      </c>
      <c r="U484" s="42" t="str">
        <f>IFERROR(100-Abril81168913141516[[#This Row],[10,00]]-Abril81168913141516[[#This Row],[12,00]]-Abril81168913141516[[#This Row],[14,00]]-Abril81168913141516[[#This Row],[16,00]],"N.A.")</f>
        <v>N.A.</v>
      </c>
      <c r="V484" s="42" t="s">
        <v>188</v>
      </c>
      <c r="W484" s="42" t="s">
        <v>133</v>
      </c>
      <c r="X484" s="42"/>
      <c r="Y484" s="42"/>
    </row>
    <row r="485" spans="1:25" ht="15" customHeight="1">
      <c r="A485" s="42">
        <v>498</v>
      </c>
      <c r="B485" s="43">
        <v>45612</v>
      </c>
      <c r="C485" s="44">
        <v>0.13194444444444445</v>
      </c>
      <c r="D485" s="42" t="s">
        <v>81</v>
      </c>
      <c r="E485" s="42" t="s">
        <v>127</v>
      </c>
      <c r="F485" s="42">
        <v>200118</v>
      </c>
      <c r="G485" s="45" t="str">
        <f>+VLOOKUP(Abril81168913141516[[#This Row],[Código]],Tabla1[#All],2,FALSE)</f>
        <v>C. INICIACIÓN P. INMUNIDAD</v>
      </c>
      <c r="H485" s="42">
        <v>19681</v>
      </c>
      <c r="I485" s="42">
        <v>127</v>
      </c>
      <c r="J485" s="42">
        <v>70</v>
      </c>
      <c r="K485" s="9">
        <v>500</v>
      </c>
      <c r="L485" s="42">
        <v>480</v>
      </c>
      <c r="M485" s="22">
        <f>IFERROR((Abril81168913141516[[#This Row],[m2]]*100)/Abril81168913141516[[#This Row],[m1]],"N.A")</f>
        <v>96</v>
      </c>
      <c r="N485" s="42">
        <v>3.6</v>
      </c>
      <c r="O485" s="42">
        <f>IFERROR(100-Abril81168913141516[[#This Row],[% Durab.]],"N.A")</f>
        <v>4</v>
      </c>
      <c r="P485" s="42" t="s">
        <v>130</v>
      </c>
      <c r="Q485" s="42" t="s">
        <v>130</v>
      </c>
      <c r="R485" s="42" t="s">
        <v>130</v>
      </c>
      <c r="S485" s="42" t="s">
        <v>130</v>
      </c>
      <c r="T485" s="42" t="s">
        <v>130</v>
      </c>
      <c r="U485" s="42" t="str">
        <f>IFERROR(100-Abril81168913141516[[#This Row],[10,00]]-Abril81168913141516[[#This Row],[12,00]]-Abril81168913141516[[#This Row],[14,00]]-Abril81168913141516[[#This Row],[16,00]],"N.A.")</f>
        <v>N.A.</v>
      </c>
      <c r="V485" s="42" t="s">
        <v>188</v>
      </c>
      <c r="W485" s="42" t="s">
        <v>133</v>
      </c>
      <c r="X485" s="42"/>
      <c r="Y485" s="42"/>
    </row>
    <row r="486" spans="1:25" ht="15" customHeight="1">
      <c r="A486" s="42">
        <v>499</v>
      </c>
      <c r="B486" s="43">
        <v>45612</v>
      </c>
      <c r="C486" s="44">
        <v>0.13541666666666666</v>
      </c>
      <c r="D486" s="42" t="s">
        <v>139</v>
      </c>
      <c r="E486" s="42" t="s">
        <v>79</v>
      </c>
      <c r="F486" s="42">
        <v>200118</v>
      </c>
      <c r="G486" s="45" t="str">
        <f>+VLOOKUP(Abril81168913141516[[#This Row],[Código]],Tabla1[#All],2,FALSE)</f>
        <v>C. INICIACIÓN P. INMUNIDAD</v>
      </c>
      <c r="H486" s="42">
        <v>19681</v>
      </c>
      <c r="I486" s="42">
        <v>127</v>
      </c>
      <c r="J486" s="42">
        <v>83</v>
      </c>
      <c r="K486" s="9" t="s">
        <v>120</v>
      </c>
      <c r="L486" s="42" t="s">
        <v>120</v>
      </c>
      <c r="M486" s="9" t="s">
        <v>120</v>
      </c>
      <c r="N486" s="42" t="s">
        <v>120</v>
      </c>
      <c r="O486" s="42" t="s">
        <v>120</v>
      </c>
      <c r="P486" s="42" t="s">
        <v>159</v>
      </c>
      <c r="Q486" s="42">
        <v>0.24</v>
      </c>
      <c r="R486" s="42">
        <v>0.28000000000000003</v>
      </c>
      <c r="S486" s="42">
        <v>3.04</v>
      </c>
      <c r="T486" s="42">
        <v>4.68</v>
      </c>
      <c r="U486" s="42">
        <f>IFERROR(100-Abril81168913141516[[#This Row],[10,00]]-Abril81168913141516[[#This Row],[12,00]]-Abril81168913141516[[#This Row],[14,00]]-Abril81168913141516[[#This Row],[16,00]],"N.A.")</f>
        <v>91.759999999999991</v>
      </c>
      <c r="V486" s="42" t="s">
        <v>123</v>
      </c>
      <c r="W486" s="42" t="s">
        <v>133</v>
      </c>
      <c r="X486" s="42"/>
      <c r="Y486" s="42"/>
    </row>
    <row r="487" spans="1:25" ht="15" customHeight="1">
      <c r="A487" s="42">
        <v>500</v>
      </c>
      <c r="B487" s="43">
        <v>45612</v>
      </c>
      <c r="C487" s="44">
        <v>0.72916666666666663</v>
      </c>
      <c r="D487" s="42" t="s">
        <v>139</v>
      </c>
      <c r="E487" s="42" t="s">
        <v>79</v>
      </c>
      <c r="F487" s="42">
        <v>200542</v>
      </c>
      <c r="G487" s="45" t="str">
        <f>+VLOOKUP(Abril81168913141516[[#This Row],[Código]],Tabla1[#All],2,FALSE)</f>
        <v xml:space="preserve">LEVANTE R ESP VR </v>
      </c>
      <c r="H487" s="42">
        <v>19683</v>
      </c>
      <c r="I487" s="42">
        <v>14</v>
      </c>
      <c r="J487" s="42">
        <v>14</v>
      </c>
      <c r="K487" s="9" t="s">
        <v>120</v>
      </c>
      <c r="L487" s="42" t="s">
        <v>120</v>
      </c>
      <c r="M487" s="9" t="s">
        <v>120</v>
      </c>
      <c r="N487" s="42" t="s">
        <v>120</v>
      </c>
      <c r="O487" s="42" t="s">
        <v>120</v>
      </c>
      <c r="P487" s="42" t="s">
        <v>159</v>
      </c>
      <c r="Q487" s="42">
        <v>0.56000000000000005</v>
      </c>
      <c r="R487" s="42">
        <v>0.56000000000000005</v>
      </c>
      <c r="S487" s="42">
        <v>3.16</v>
      </c>
      <c r="T487" s="42">
        <v>3.12</v>
      </c>
      <c r="U487" s="42">
        <f>IFERROR(100-Abril81168913141516[[#This Row],[10,00]]-Abril81168913141516[[#This Row],[12,00]]-Abril81168913141516[[#This Row],[14,00]]-Abril81168913141516[[#This Row],[16,00]],"N.A.")</f>
        <v>92.6</v>
      </c>
      <c r="V487" s="42" t="s">
        <v>137</v>
      </c>
      <c r="W487" s="42" t="s">
        <v>118</v>
      </c>
      <c r="X487" s="42"/>
      <c r="Y487" s="42"/>
    </row>
    <row r="488" spans="1:25" ht="15" customHeight="1">
      <c r="A488" s="42">
        <v>501</v>
      </c>
      <c r="B488" s="43">
        <v>45612</v>
      </c>
      <c r="C488" s="44">
        <v>0.74583333333333335</v>
      </c>
      <c r="D488" s="42" t="s">
        <v>81</v>
      </c>
      <c r="E488" s="42" t="s">
        <v>77</v>
      </c>
      <c r="F488" s="42">
        <v>200542</v>
      </c>
      <c r="G488" s="45" t="str">
        <f>+VLOOKUP(Abril81168913141516[[#This Row],[Código]],Tabla1[#All],2,FALSE)</f>
        <v xml:space="preserve">LEVANTE R ESP VR </v>
      </c>
      <c r="H488" s="42">
        <v>19683</v>
      </c>
      <c r="I488" s="42">
        <v>14</v>
      </c>
      <c r="J488" s="42">
        <v>12</v>
      </c>
      <c r="K488" s="9">
        <v>500</v>
      </c>
      <c r="L488" s="42">
        <v>465</v>
      </c>
      <c r="M488" s="22">
        <f>IFERROR((Abril81168913141516[[#This Row],[m2]]*100)/Abril81168913141516[[#This Row],[m1]],"N.A")</f>
        <v>93</v>
      </c>
      <c r="N488" s="42">
        <v>3</v>
      </c>
      <c r="O488" s="42">
        <f>IFERROR(100-Abril81168913141516[[#This Row],[% Durab.]],"N.A")</f>
        <v>7</v>
      </c>
      <c r="P488" s="42" t="s">
        <v>130</v>
      </c>
      <c r="Q488" s="42" t="s">
        <v>130</v>
      </c>
      <c r="R488" s="42" t="s">
        <v>181</v>
      </c>
      <c r="S488" s="42" t="s">
        <v>130</v>
      </c>
      <c r="T488" s="42" t="s">
        <v>130</v>
      </c>
      <c r="U488" s="42" t="str">
        <f>IFERROR(100-Abril81168913141516[[#This Row],[10,00]]-Abril81168913141516[[#This Row],[12,00]]-Abril81168913141516[[#This Row],[14,00]]-Abril81168913141516[[#This Row],[16,00]],"N.A.")</f>
        <v>N.A.</v>
      </c>
      <c r="V488" s="42" t="s">
        <v>165</v>
      </c>
      <c r="W488" s="42" t="s">
        <v>118</v>
      </c>
      <c r="X488" s="42"/>
      <c r="Y488" s="42"/>
    </row>
    <row r="489" spans="1:25" ht="15" customHeight="1">
      <c r="A489" s="42">
        <v>502</v>
      </c>
      <c r="B489" s="43">
        <v>45612</v>
      </c>
      <c r="C489" s="44">
        <v>0.73958333333333337</v>
      </c>
      <c r="D489" s="42" t="s">
        <v>81</v>
      </c>
      <c r="E489" s="42" t="s">
        <v>127</v>
      </c>
      <c r="F489" s="42">
        <v>200118</v>
      </c>
      <c r="G489" s="45" t="str">
        <f>+VLOOKUP(Abril81168913141516[[#This Row],[Código]],Tabla1[#All],2,FALSE)</f>
        <v>C. INICIACIÓN P. INMUNIDAD</v>
      </c>
      <c r="H489" s="42">
        <v>19681</v>
      </c>
      <c r="I489" s="42">
        <v>127</v>
      </c>
      <c r="J489" s="42">
        <v>94</v>
      </c>
      <c r="K489" s="9">
        <v>500</v>
      </c>
      <c r="L489" s="42">
        <v>472</v>
      </c>
      <c r="M489" s="22">
        <f>IFERROR((Abril81168913141516[[#This Row],[m2]]*100)/Abril81168913141516[[#This Row],[m1]],"N.A")</f>
        <v>94.4</v>
      </c>
      <c r="N489" s="42">
        <v>3.1</v>
      </c>
      <c r="O489" s="42">
        <f>IFERROR(100-Abril81168913141516[[#This Row],[% Durab.]],"N.A")</f>
        <v>5.5999999999999943</v>
      </c>
      <c r="P489" s="42" t="s">
        <v>130</v>
      </c>
      <c r="Q489" s="42" t="s">
        <v>130</v>
      </c>
      <c r="R489" s="42" t="s">
        <v>181</v>
      </c>
      <c r="S489" s="42" t="s">
        <v>130</v>
      </c>
      <c r="T489" s="42" t="s">
        <v>130</v>
      </c>
      <c r="U489" s="42" t="str">
        <f>IFERROR(100-Abril81168913141516[[#This Row],[10,00]]-Abril81168913141516[[#This Row],[12,00]]-Abril81168913141516[[#This Row],[14,00]]-Abril81168913141516[[#This Row],[16,00]],"N.A.")</f>
        <v>N.A.</v>
      </c>
      <c r="V489" s="42" t="s">
        <v>165</v>
      </c>
      <c r="W489" s="42" t="s">
        <v>118</v>
      </c>
      <c r="X489" s="42"/>
      <c r="Y489" s="42"/>
    </row>
    <row r="490" spans="1:25" ht="15" customHeight="1">
      <c r="A490" s="42">
        <v>503</v>
      </c>
      <c r="B490" s="43">
        <v>45612</v>
      </c>
      <c r="C490" s="44">
        <v>0.77083333333333337</v>
      </c>
      <c r="D490" s="42" t="s">
        <v>139</v>
      </c>
      <c r="E490" s="42" t="s">
        <v>79</v>
      </c>
      <c r="F490" s="42">
        <v>200118</v>
      </c>
      <c r="G490" s="45" t="str">
        <f>+VLOOKUP(Abril81168913141516[[#This Row],[Código]],Tabla1[#All],2,FALSE)</f>
        <v>C. INICIACIÓN P. INMUNIDAD</v>
      </c>
      <c r="H490" s="42">
        <v>19681</v>
      </c>
      <c r="I490" s="42">
        <v>127</v>
      </c>
      <c r="J490" s="42">
        <v>100</v>
      </c>
      <c r="K490" s="9" t="s">
        <v>120</v>
      </c>
      <c r="L490" s="42" t="s">
        <v>120</v>
      </c>
      <c r="M490" s="9" t="s">
        <v>120</v>
      </c>
      <c r="N490" s="42" t="s">
        <v>120</v>
      </c>
      <c r="O490" s="42" t="s">
        <v>120</v>
      </c>
      <c r="P490" s="42" t="s">
        <v>159</v>
      </c>
      <c r="Q490" s="42">
        <v>0.4</v>
      </c>
      <c r="R490" s="42">
        <v>0.32</v>
      </c>
      <c r="S490" s="42">
        <v>1.96</v>
      </c>
      <c r="T490" s="42">
        <v>2.8</v>
      </c>
      <c r="U490" s="42">
        <f>IFERROR(100-Abril81168913141516[[#This Row],[10,00]]-Abril81168913141516[[#This Row],[12,00]]-Abril81168913141516[[#This Row],[14,00]]-Abril81168913141516[[#This Row],[16,00]],"N.A.")</f>
        <v>94.52000000000001</v>
      </c>
      <c r="V490" s="42" t="s">
        <v>137</v>
      </c>
      <c r="W490" s="42" t="s">
        <v>118</v>
      </c>
      <c r="X490" s="42"/>
      <c r="Y490" s="42"/>
    </row>
    <row r="491" spans="1:25" ht="15" customHeight="1">
      <c r="A491" s="42">
        <v>504</v>
      </c>
      <c r="B491" s="43">
        <v>45612</v>
      </c>
      <c r="C491" s="44">
        <v>0.91666666666666663</v>
      </c>
      <c r="D491" s="42" t="s">
        <v>139</v>
      </c>
      <c r="E491" s="42" t="s">
        <v>79</v>
      </c>
      <c r="F491" s="42">
        <v>200541</v>
      </c>
      <c r="G491" s="45" t="str">
        <f>+VLOOKUP(Abril81168913141516[[#This Row],[Código]],Tabla1[#All],2,FALSE)</f>
        <v>C. LEVANTE VR P.</v>
      </c>
      <c r="H491" s="42">
        <v>19684</v>
      </c>
      <c r="I491" s="42">
        <v>68</v>
      </c>
      <c r="J491" s="42">
        <v>10</v>
      </c>
      <c r="K491" s="9" t="s">
        <v>120</v>
      </c>
      <c r="L491" s="42" t="s">
        <v>120</v>
      </c>
      <c r="M491" s="9" t="s">
        <v>120</v>
      </c>
      <c r="N491" s="42" t="s">
        <v>120</v>
      </c>
      <c r="O491" s="42" t="s">
        <v>120</v>
      </c>
      <c r="P491" s="42" t="s">
        <v>159</v>
      </c>
      <c r="Q491" s="42">
        <v>0.36</v>
      </c>
      <c r="R491" s="42">
        <v>0.44</v>
      </c>
      <c r="S491" s="42">
        <v>3.08</v>
      </c>
      <c r="T491" s="42">
        <v>3.28</v>
      </c>
      <c r="U491" s="42">
        <f>IFERROR(100-Abril81168913141516[[#This Row],[10,00]]-Abril81168913141516[[#This Row],[12,00]]-Abril81168913141516[[#This Row],[14,00]]-Abril81168913141516[[#This Row],[16,00]],"N.A.")</f>
        <v>92.84</v>
      </c>
      <c r="V491" s="42" t="s">
        <v>137</v>
      </c>
      <c r="W491" s="42" t="s">
        <v>118</v>
      </c>
      <c r="X491" s="42"/>
      <c r="Y491" s="42"/>
    </row>
    <row r="492" spans="1:25" ht="15" customHeight="1">
      <c r="A492" s="42">
        <v>505</v>
      </c>
      <c r="B492" s="43">
        <v>45612</v>
      </c>
      <c r="C492" s="44">
        <v>0.95833333333333337</v>
      </c>
      <c r="D492" s="42" t="s">
        <v>81</v>
      </c>
      <c r="E492" s="42" t="s">
        <v>77</v>
      </c>
      <c r="F492" s="42">
        <v>200542</v>
      </c>
      <c r="G492" s="45" t="str">
        <f>+VLOOKUP(Abril81168913141516[[#This Row],[Código]],Tabla1[#All],2,FALSE)</f>
        <v xml:space="preserve">LEVANTE R ESP VR </v>
      </c>
      <c r="H492" s="42">
        <v>19683</v>
      </c>
      <c r="I492" s="42">
        <v>14</v>
      </c>
      <c r="J492" s="42">
        <v>14</v>
      </c>
      <c r="K492" s="9">
        <v>500</v>
      </c>
      <c r="L492" s="42">
        <v>460</v>
      </c>
      <c r="M492" s="22">
        <f>IFERROR((Abril81168913141516[[#This Row],[m2]]*100)/Abril81168913141516[[#This Row],[m1]],"N.A")</f>
        <v>92</v>
      </c>
      <c r="N492" s="42">
        <v>3</v>
      </c>
      <c r="O492" s="42">
        <f>IFERROR(100-Abril81168913141516[[#This Row],[% Durab.]],"N.A")</f>
        <v>8</v>
      </c>
      <c r="P492" s="42" t="s">
        <v>130</v>
      </c>
      <c r="Q492" s="42" t="s">
        <v>130</v>
      </c>
      <c r="R492" s="42" t="s">
        <v>181</v>
      </c>
      <c r="S492" s="42" t="s">
        <v>130</v>
      </c>
      <c r="T492" s="42" t="s">
        <v>130</v>
      </c>
      <c r="U492" s="42" t="str">
        <f>IFERROR(100-Abril81168913141516[[#This Row],[10,00]]-Abril81168913141516[[#This Row],[12,00]]-Abril81168913141516[[#This Row],[14,00]]-Abril81168913141516[[#This Row],[16,00]],"N.A.")</f>
        <v>N.A.</v>
      </c>
      <c r="V492" s="42" t="s">
        <v>134</v>
      </c>
      <c r="W492" s="42" t="s">
        <v>118</v>
      </c>
      <c r="X492" s="42"/>
      <c r="Y492" s="42"/>
    </row>
    <row r="493" spans="1:25" ht="15" customHeight="1">
      <c r="A493" s="42">
        <v>506</v>
      </c>
      <c r="B493" s="43">
        <v>45613</v>
      </c>
      <c r="C493" s="44">
        <v>2.0833333333333332E-2</v>
      </c>
      <c r="D493" s="42" t="s">
        <v>73</v>
      </c>
      <c r="E493" s="42" t="s">
        <v>79</v>
      </c>
      <c r="F493" s="42">
        <v>200118</v>
      </c>
      <c r="G493" s="45" t="str">
        <f>+VLOOKUP(Abril81168913141516[[#This Row],[Código]],Tabla1[#All],2,FALSE)</f>
        <v>C. INICIACIÓN P. INMUNIDAD</v>
      </c>
      <c r="H493" s="42">
        <v>19681</v>
      </c>
      <c r="I493" s="42">
        <v>127</v>
      </c>
      <c r="J493" s="42">
        <v>116</v>
      </c>
      <c r="K493" s="9" t="s">
        <v>120</v>
      </c>
      <c r="L493" s="42" t="s">
        <v>120</v>
      </c>
      <c r="M493" s="9" t="s">
        <v>120</v>
      </c>
      <c r="N493" s="42" t="s">
        <v>120</v>
      </c>
      <c r="O493" s="42" t="s">
        <v>120</v>
      </c>
      <c r="P493" s="42" t="s">
        <v>163</v>
      </c>
      <c r="Q493" s="42">
        <v>0.08</v>
      </c>
      <c r="R493" s="42">
        <v>0.24</v>
      </c>
      <c r="S493" s="42">
        <v>2.08</v>
      </c>
      <c r="T493" s="42">
        <v>2.36</v>
      </c>
      <c r="U493" s="42">
        <f>IFERROR(100-Abril81168913141516[[#This Row],[10,00]]-Abril81168913141516[[#This Row],[12,00]]-Abril81168913141516[[#This Row],[14,00]]-Abril81168913141516[[#This Row],[16,00]],"N.A.")</f>
        <v>95.240000000000009</v>
      </c>
      <c r="V493" s="42" t="s">
        <v>104</v>
      </c>
      <c r="W493" s="42" t="s">
        <v>128</v>
      </c>
      <c r="X493" s="42"/>
      <c r="Y493" s="42"/>
    </row>
    <row r="494" spans="1:25" ht="15" customHeight="1">
      <c r="A494" s="42">
        <v>507</v>
      </c>
      <c r="B494" s="43">
        <v>45613</v>
      </c>
      <c r="C494" s="44">
        <v>5.2083333333333336E-2</v>
      </c>
      <c r="D494" s="42" t="s">
        <v>81</v>
      </c>
      <c r="E494" s="42" t="s">
        <v>77</v>
      </c>
      <c r="F494" s="42">
        <v>200541</v>
      </c>
      <c r="G494" s="45" t="str">
        <f>+VLOOKUP(Abril81168913141516[[#This Row],[Código]],Tabla1[#All],2,FALSE)</f>
        <v>C. LEVANTE VR P.</v>
      </c>
      <c r="H494" s="42">
        <v>19684</v>
      </c>
      <c r="I494" s="42">
        <v>68</v>
      </c>
      <c r="J494" s="42">
        <v>10</v>
      </c>
      <c r="K494" s="9">
        <v>500</v>
      </c>
      <c r="L494" s="42">
        <v>457</v>
      </c>
      <c r="M494" s="22">
        <f>IFERROR((Abril81168913141516[[#This Row],[m2]]*100)/Abril81168913141516[[#This Row],[m1]],"N.A")</f>
        <v>91.4</v>
      </c>
      <c r="N494" s="42">
        <v>3.3</v>
      </c>
      <c r="O494" s="42">
        <f>IFERROR(100-Abril81168913141516[[#This Row],[% Durab.]],"N.A")</f>
        <v>8.5999999999999943</v>
      </c>
      <c r="P494" s="42" t="s">
        <v>130</v>
      </c>
      <c r="Q494" s="42" t="s">
        <v>130</v>
      </c>
      <c r="R494" s="42" t="s">
        <v>130</v>
      </c>
      <c r="S494" s="42" t="s">
        <v>130</v>
      </c>
      <c r="T494" s="42" t="s">
        <v>130</v>
      </c>
      <c r="U494" s="42" t="str">
        <f>IFERROR(100-Abril81168913141516[[#This Row],[10,00]]-Abril81168913141516[[#This Row],[12,00]]-Abril81168913141516[[#This Row],[14,00]]-Abril81168913141516[[#This Row],[16,00]],"N.A.")</f>
        <v>N.A.</v>
      </c>
      <c r="V494" s="42" t="s">
        <v>158</v>
      </c>
      <c r="W494" s="42" t="s">
        <v>128</v>
      </c>
      <c r="X494" s="42" t="s">
        <v>189</v>
      </c>
      <c r="Y494" s="42"/>
    </row>
    <row r="495" spans="1:25" ht="15" customHeight="1">
      <c r="A495" s="42">
        <v>508</v>
      </c>
      <c r="B495" s="43">
        <v>45613</v>
      </c>
      <c r="C495" s="44">
        <v>5.2083333333333336E-2</v>
      </c>
      <c r="D495" s="42" t="s">
        <v>81</v>
      </c>
      <c r="E495" s="42" t="s">
        <v>127</v>
      </c>
      <c r="F495" s="42">
        <v>200118</v>
      </c>
      <c r="G495" s="45" t="str">
        <f>+VLOOKUP(Abril81168913141516[[#This Row],[Código]],Tabla1[#All],2,FALSE)</f>
        <v>C. INICIACIÓN P. INMUNIDAD</v>
      </c>
      <c r="H495" s="42">
        <v>19681</v>
      </c>
      <c r="I495" s="42">
        <v>127</v>
      </c>
      <c r="J495" s="42">
        <v>100</v>
      </c>
      <c r="K495" s="9">
        <v>500</v>
      </c>
      <c r="L495" s="42">
        <v>477</v>
      </c>
      <c r="M495" s="22">
        <f>IFERROR((Abril81168913141516[[#This Row],[m2]]*100)/Abril81168913141516[[#This Row],[m1]],"N.A")</f>
        <v>95.4</v>
      </c>
      <c r="N495" s="42">
        <v>3.3</v>
      </c>
      <c r="O495" s="42">
        <f>IFERROR(100-Abril81168913141516[[#This Row],[% Durab.]],"N.A")</f>
        <v>4.5999999999999943</v>
      </c>
      <c r="P495" s="42" t="s">
        <v>130</v>
      </c>
      <c r="Q495" s="42" t="s">
        <v>130</v>
      </c>
      <c r="R495" s="42" t="s">
        <v>130</v>
      </c>
      <c r="S495" s="42" t="s">
        <v>130</v>
      </c>
      <c r="T495" s="42" t="s">
        <v>130</v>
      </c>
      <c r="U495" s="42" t="str">
        <f>IFERROR(100-Abril81168913141516[[#This Row],[10,00]]-Abril81168913141516[[#This Row],[12,00]]-Abril81168913141516[[#This Row],[14,00]]-Abril81168913141516[[#This Row],[16,00]],"N.A.")</f>
        <v>N.A.</v>
      </c>
      <c r="V495" s="42" t="s">
        <v>158</v>
      </c>
      <c r="W495" s="42" t="s">
        <v>128</v>
      </c>
      <c r="X495" s="42"/>
      <c r="Y495" s="42"/>
    </row>
    <row r="496" spans="1:25" ht="15" customHeight="1">
      <c r="A496" s="42">
        <v>509</v>
      </c>
      <c r="B496" s="43">
        <v>45613</v>
      </c>
      <c r="C496" s="44">
        <v>0.1388888888888889</v>
      </c>
      <c r="D496" s="42" t="s">
        <v>81</v>
      </c>
      <c r="E496" s="42" t="s">
        <v>77</v>
      </c>
      <c r="F496" s="42">
        <v>200541</v>
      </c>
      <c r="G496" s="45" t="str">
        <f>+VLOOKUP(Abril81168913141516[[#This Row],[Código]],Tabla1[#All],2,FALSE)</f>
        <v>C. LEVANTE VR P.</v>
      </c>
      <c r="H496" s="42">
        <v>19684</v>
      </c>
      <c r="I496" s="42">
        <v>68</v>
      </c>
      <c r="J496" s="42">
        <v>20</v>
      </c>
      <c r="K496" s="9">
        <v>500</v>
      </c>
      <c r="L496" s="42">
        <v>458</v>
      </c>
      <c r="M496" s="22">
        <f>IFERROR((Abril81168913141516[[#This Row],[m2]]*100)/Abril81168913141516[[#This Row],[m1]],"N.A")</f>
        <v>91.6</v>
      </c>
      <c r="N496" s="42">
        <v>3.3</v>
      </c>
      <c r="O496" s="42">
        <f>IFERROR(100-Abril81168913141516[[#This Row],[% Durab.]],"N.A")</f>
        <v>8.4000000000000057</v>
      </c>
      <c r="P496" s="42" t="s">
        <v>130</v>
      </c>
      <c r="Q496" s="42" t="s">
        <v>130</v>
      </c>
      <c r="R496" s="42" t="s">
        <v>130</v>
      </c>
      <c r="S496" s="42" t="s">
        <v>130</v>
      </c>
      <c r="T496" s="42" t="s">
        <v>130</v>
      </c>
      <c r="U496" s="42" t="s">
        <v>129</v>
      </c>
      <c r="V496" s="42" t="s">
        <v>158</v>
      </c>
      <c r="W496" s="42" t="s">
        <v>128</v>
      </c>
      <c r="X496" s="49" t="s">
        <v>190</v>
      </c>
      <c r="Y496" s="42"/>
    </row>
    <row r="497" spans="1:27" ht="15" customHeight="1">
      <c r="A497" s="42">
        <v>510</v>
      </c>
      <c r="B497" s="43">
        <v>45613</v>
      </c>
      <c r="C497" s="44">
        <v>0.1388888888888889</v>
      </c>
      <c r="D497" s="42" t="s">
        <v>81</v>
      </c>
      <c r="E497" s="42" t="s">
        <v>127</v>
      </c>
      <c r="F497" s="42">
        <v>200118</v>
      </c>
      <c r="G497" s="45" t="str">
        <f>+VLOOKUP(Abril81168913141516[[#This Row],[Código]],Tabla1[#All],2,FALSE)</f>
        <v>C. INICIACIÓN P. INMUNIDAD</v>
      </c>
      <c r="H497" s="42">
        <v>19681</v>
      </c>
      <c r="I497" s="42">
        <v>127</v>
      </c>
      <c r="J497" s="42">
        <v>116</v>
      </c>
      <c r="K497" s="9">
        <v>500</v>
      </c>
      <c r="L497" s="42">
        <v>462</v>
      </c>
      <c r="M497" s="22">
        <f>IFERROR((Abril81168913141516[[#This Row],[m2]]*100)/Abril81168913141516[[#This Row],[m1]],"N.A")</f>
        <v>92.4</v>
      </c>
      <c r="N497" s="42">
        <v>3.3</v>
      </c>
      <c r="O497" s="42">
        <f>IFERROR(100-Abril81168913141516[[#This Row],[% Durab.]],"N.A")</f>
        <v>7.5999999999999943</v>
      </c>
      <c r="P497" s="42" t="s">
        <v>130</v>
      </c>
      <c r="Q497" s="42" t="s">
        <v>130</v>
      </c>
      <c r="R497" s="42" t="s">
        <v>130</v>
      </c>
      <c r="S497" s="42" t="s">
        <v>130</v>
      </c>
      <c r="T497" s="42" t="s">
        <v>130</v>
      </c>
      <c r="U497" s="42" t="str">
        <f>IFERROR(100-Abril81168913141516[[#This Row],[10,00]]-Abril81168913141516[[#This Row],[12,00]]-Abril81168913141516[[#This Row],[14,00]]-Abril81168913141516[[#This Row],[16,00]],"N.A.")</f>
        <v>N.A.</v>
      </c>
      <c r="V497" s="42" t="s">
        <v>158</v>
      </c>
      <c r="W497" s="42" t="s">
        <v>128</v>
      </c>
      <c r="X497" s="42"/>
      <c r="Y497" s="42"/>
    </row>
    <row r="498" spans="1:27" ht="15" customHeight="1">
      <c r="A498" s="42">
        <v>511</v>
      </c>
      <c r="B498" s="43">
        <v>45613</v>
      </c>
      <c r="C498" s="44">
        <v>0.20833333333333334</v>
      </c>
      <c r="D498" s="42" t="s">
        <v>73</v>
      </c>
      <c r="E498" s="42" t="s">
        <v>79</v>
      </c>
      <c r="F498" s="42">
        <v>200122</v>
      </c>
      <c r="G498" s="45" t="str">
        <f>+VLOOKUP(Abril81168913141516[[#This Row],[Código]],Tabla1[#All],2,FALSE)</f>
        <v>C. MACHOS ESP 113</v>
      </c>
      <c r="H498" s="42">
        <v>19685</v>
      </c>
      <c r="I498" s="42">
        <v>1</v>
      </c>
      <c r="J498" s="42">
        <v>1</v>
      </c>
      <c r="K498" s="9" t="s">
        <v>120</v>
      </c>
      <c r="L498" s="42" t="s">
        <v>120</v>
      </c>
      <c r="M498" s="9" t="s">
        <v>120</v>
      </c>
      <c r="N498" s="42" t="s">
        <v>120</v>
      </c>
      <c r="O498" s="42" t="s">
        <v>120</v>
      </c>
      <c r="P498" s="42" t="s">
        <v>105</v>
      </c>
      <c r="Q498" s="42">
        <v>0.24</v>
      </c>
      <c r="R498" s="42">
        <v>0.32</v>
      </c>
      <c r="S498" s="42">
        <v>1.96</v>
      </c>
      <c r="T498" s="42">
        <v>2.56</v>
      </c>
      <c r="U498" s="42">
        <f>IFERROR(100-Abril81168913141516[[#This Row],[10,00]]-Abril81168913141516[[#This Row],[12,00]]-Abril81168913141516[[#This Row],[14,00]]-Abril81168913141516[[#This Row],[16,00]],"N.A.")</f>
        <v>94.920000000000016</v>
      </c>
      <c r="V498" s="42" t="s">
        <v>104</v>
      </c>
      <c r="W498" s="42" t="s">
        <v>128</v>
      </c>
      <c r="X498" s="42"/>
      <c r="Y498" s="42"/>
    </row>
    <row r="499" spans="1:27" ht="15" customHeight="1">
      <c r="A499" s="42">
        <v>513</v>
      </c>
      <c r="B499" s="43">
        <v>45613</v>
      </c>
      <c r="C499" s="44">
        <v>0.27083333333333331</v>
      </c>
      <c r="D499" s="42" t="s">
        <v>81</v>
      </c>
      <c r="E499" s="42" t="s">
        <v>77</v>
      </c>
      <c r="F499" s="42">
        <v>200122</v>
      </c>
      <c r="G499" s="45" t="str">
        <f>+VLOOKUP(Abril81168913141516[[#This Row],[Código]],Tabla1[#All],2,FALSE)</f>
        <v>C. MACHOS ESP 113</v>
      </c>
      <c r="H499" s="42">
        <v>19685</v>
      </c>
      <c r="I499" s="42">
        <v>1</v>
      </c>
      <c r="J499" s="42">
        <v>1</v>
      </c>
      <c r="K499" s="9">
        <v>500</v>
      </c>
      <c r="L499" s="42">
        <v>450</v>
      </c>
      <c r="M499" s="22">
        <f>IFERROR((Abril81168913141516[[#This Row],[m2]]*100)/Abril81168913141516[[#This Row],[m1]],"N.A")</f>
        <v>90</v>
      </c>
      <c r="N499" s="42">
        <v>3</v>
      </c>
      <c r="O499" s="42">
        <f>IFERROR(100-Abril81168913141516[[#This Row],[% Durab.]],"N.A")</f>
        <v>10</v>
      </c>
      <c r="P499" s="42" t="s">
        <v>130</v>
      </c>
      <c r="Q499" s="42" t="s">
        <v>130</v>
      </c>
      <c r="R499" s="42" t="s">
        <v>130</v>
      </c>
      <c r="S499" s="42" t="s">
        <v>130</v>
      </c>
      <c r="T499" s="42" t="s">
        <v>130</v>
      </c>
      <c r="U499" s="42" t="str">
        <f>IFERROR(100-Abril81168913141516[[#This Row],[10,00]]-Abril81168913141516[[#This Row],[12,00]]-Abril81168913141516[[#This Row],[14,00]]-Abril81168913141516[[#This Row],[16,00]],"N.A.")</f>
        <v>N.A.</v>
      </c>
      <c r="V499" s="42" t="s">
        <v>104</v>
      </c>
      <c r="W499" s="42" t="s">
        <v>128</v>
      </c>
      <c r="X499" s="42" t="s">
        <v>191</v>
      </c>
      <c r="Y499" s="42"/>
      <c r="AA499" s="1" t="s">
        <v>192</v>
      </c>
    </row>
    <row r="500" spans="1:27" ht="15" customHeight="1">
      <c r="A500" s="42">
        <v>514</v>
      </c>
      <c r="B500" s="43">
        <v>45613</v>
      </c>
      <c r="C500" s="44">
        <v>0.35416666666666669</v>
      </c>
      <c r="D500" s="42" t="s">
        <v>73</v>
      </c>
      <c r="E500" s="42" t="s">
        <v>79</v>
      </c>
      <c r="F500" s="42">
        <v>200541</v>
      </c>
      <c r="G500" s="45" t="str">
        <f>+VLOOKUP(Abril81168913141516[[#This Row],[Código]],Tabla1[#All],2,FALSE)</f>
        <v>C. LEVANTE VR P.</v>
      </c>
      <c r="H500" s="42">
        <v>19684</v>
      </c>
      <c r="I500" s="42">
        <v>68</v>
      </c>
      <c r="J500" s="42">
        <v>42</v>
      </c>
      <c r="K500" s="9" t="s">
        <v>120</v>
      </c>
      <c r="L500" s="42" t="s">
        <v>120</v>
      </c>
      <c r="M500" s="9" t="s">
        <v>120</v>
      </c>
      <c r="N500" s="42" t="s">
        <v>120</v>
      </c>
      <c r="O500" s="42" t="s">
        <v>120</v>
      </c>
      <c r="P500" s="42" t="s">
        <v>159</v>
      </c>
      <c r="Q500" s="42">
        <v>0.16</v>
      </c>
      <c r="R500" s="42">
        <v>0.56000000000000005</v>
      </c>
      <c r="S500" s="42">
        <v>3.64</v>
      </c>
      <c r="T500" s="42">
        <v>4.08</v>
      </c>
      <c r="U500" s="42">
        <f>IFERROR(100-Abril81168913141516[[#This Row],[10,00]]-Abril81168913141516[[#This Row],[12,00]]-Abril81168913141516[[#This Row],[14,00]]-Abril81168913141516[[#This Row],[16,00]],"N.A.")</f>
        <v>91.56</v>
      </c>
      <c r="V500" s="42" t="s">
        <v>137</v>
      </c>
      <c r="W500" s="42" t="s">
        <v>133</v>
      </c>
      <c r="X500" s="42"/>
      <c r="Y500" s="42"/>
    </row>
    <row r="501" spans="1:27" ht="15" customHeight="1">
      <c r="A501" s="42">
        <v>516</v>
      </c>
      <c r="B501" s="43">
        <v>45613</v>
      </c>
      <c r="C501" s="44">
        <v>0.41666666666666669</v>
      </c>
      <c r="D501" s="42" t="s">
        <v>81</v>
      </c>
      <c r="E501" s="42" t="s">
        <v>77</v>
      </c>
      <c r="F501" s="42">
        <v>200541</v>
      </c>
      <c r="G501" s="45" t="str">
        <f>+VLOOKUP(Abril81168913141516[[#This Row],[Código]],Tabla1[#All],2,FALSE)</f>
        <v>C. LEVANTE VR P.</v>
      </c>
      <c r="H501" s="42">
        <v>19684</v>
      </c>
      <c r="I501" s="42">
        <v>68</v>
      </c>
      <c r="J501" s="42">
        <v>30</v>
      </c>
      <c r="K501" s="9">
        <v>500</v>
      </c>
      <c r="L501" s="42">
        <v>470</v>
      </c>
      <c r="M501" s="22">
        <f>IFERROR((Abril81168913141516[[#This Row],[m2]]*100)/Abril81168913141516[[#This Row],[m1]],"N.A")</f>
        <v>94</v>
      </c>
      <c r="N501" s="42">
        <v>3</v>
      </c>
      <c r="O501" s="42">
        <f>IFERROR(100-Abril81168913141516[[#This Row],[% Durab.]],"N.A")</f>
        <v>6</v>
      </c>
      <c r="P501" s="42" t="s">
        <v>130</v>
      </c>
      <c r="Q501" s="42" t="s">
        <v>130</v>
      </c>
      <c r="R501" s="42" t="s">
        <v>130</v>
      </c>
      <c r="S501" s="42" t="s">
        <v>130</v>
      </c>
      <c r="T501" s="42" t="s">
        <v>130</v>
      </c>
      <c r="U501" s="42" t="str">
        <f>IFERROR(100-Abril81168913141516[[#This Row],[10,00]]-Abril81168913141516[[#This Row],[12,00]]-Abril81168913141516[[#This Row],[14,00]]-Abril81168913141516[[#This Row],[16,00]],"N.A.")</f>
        <v>N.A.</v>
      </c>
      <c r="V501" s="42" t="s">
        <v>165</v>
      </c>
      <c r="W501" s="42" t="s">
        <v>133</v>
      </c>
      <c r="X501" s="42"/>
      <c r="Y501" s="42"/>
    </row>
    <row r="502" spans="1:27" ht="15" customHeight="1">
      <c r="A502" s="42">
        <v>517</v>
      </c>
      <c r="B502" s="43">
        <v>45613</v>
      </c>
      <c r="C502" s="44">
        <v>0.41666666666666669</v>
      </c>
      <c r="D502" s="42" t="s">
        <v>81</v>
      </c>
      <c r="E502" s="42" t="s">
        <v>127</v>
      </c>
      <c r="F502" s="42">
        <v>200541</v>
      </c>
      <c r="G502" s="45" t="str">
        <f>+VLOOKUP(Abril81168913141516[[#This Row],[Código]],Tabla1[#All],2,FALSE)</f>
        <v>C. LEVANTE VR P.</v>
      </c>
      <c r="H502" s="42">
        <v>19684</v>
      </c>
      <c r="I502" s="42">
        <v>68</v>
      </c>
      <c r="J502" s="42">
        <v>360</v>
      </c>
      <c r="K502" s="9">
        <v>500</v>
      </c>
      <c r="L502" s="42">
        <v>465</v>
      </c>
      <c r="M502" s="22">
        <f>IFERROR((Abril81168913141516[[#This Row],[m2]]*100)/Abril81168913141516[[#This Row],[m1]],"N.A")</f>
        <v>93</v>
      </c>
      <c r="N502" s="42">
        <v>3.1</v>
      </c>
      <c r="O502" s="42">
        <f>IFERROR(100-Abril81168913141516[[#This Row],[% Durab.]],"N.A")</f>
        <v>7</v>
      </c>
      <c r="P502" s="42" t="s">
        <v>130</v>
      </c>
      <c r="Q502" s="42" t="s">
        <v>130</v>
      </c>
      <c r="R502" s="42" t="s">
        <v>130</v>
      </c>
      <c r="S502" s="42" t="s">
        <v>130</v>
      </c>
      <c r="T502" s="42" t="s">
        <v>130</v>
      </c>
      <c r="U502" s="42" t="str">
        <f>IFERROR(100-Abril81168913141516[[#This Row],[10,00]]-Abril81168913141516[[#This Row],[12,00]]-Abril81168913141516[[#This Row],[14,00]]-Abril81168913141516[[#This Row],[16,00]],"N.A.")</f>
        <v>N.A.</v>
      </c>
      <c r="V502" s="42" t="s">
        <v>165</v>
      </c>
      <c r="W502" s="42" t="s">
        <v>133</v>
      </c>
      <c r="X502" s="42"/>
      <c r="Y502" s="42"/>
    </row>
    <row r="503" spans="1:27" ht="15" customHeight="1">
      <c r="A503" s="42">
        <v>518</v>
      </c>
      <c r="B503" s="43">
        <v>45613</v>
      </c>
      <c r="C503" s="44">
        <v>0.47916666666666669</v>
      </c>
      <c r="D503" s="42" t="s">
        <v>73</v>
      </c>
      <c r="E503" s="42" t="s">
        <v>79</v>
      </c>
      <c r="F503" s="42">
        <v>200116</v>
      </c>
      <c r="G503" s="45" t="str">
        <f>+VLOOKUP(Abril81168913141516[[#This Row],[Código]],Tabla1[#All],2,FALSE)</f>
        <v>C.PREINICIACIÓN F1 P. INMUNIDAD</v>
      </c>
      <c r="H503" s="42">
        <v>19687</v>
      </c>
      <c r="I503" s="42">
        <v>31</v>
      </c>
      <c r="J503" s="42">
        <v>10</v>
      </c>
      <c r="K503" s="9" t="s">
        <v>120</v>
      </c>
      <c r="L503" s="42" t="s">
        <v>120</v>
      </c>
      <c r="M503" s="9" t="s">
        <v>120</v>
      </c>
      <c r="N503" s="42" t="s">
        <v>120</v>
      </c>
      <c r="O503" s="42" t="s">
        <v>120</v>
      </c>
      <c r="P503" s="42" t="s">
        <v>159</v>
      </c>
      <c r="Q503" s="42">
        <v>0.52</v>
      </c>
      <c r="R503" s="42">
        <v>0.36</v>
      </c>
      <c r="S503" s="42">
        <v>1.36</v>
      </c>
      <c r="T503" s="42">
        <v>1.6</v>
      </c>
      <c r="U503" s="42">
        <f>IFERROR(100-Abril81168913141516[[#This Row],[10,00]]-Abril81168913141516[[#This Row],[12,00]]-Abril81168913141516[[#This Row],[14,00]]-Abril81168913141516[[#This Row],[16,00]],"N.A.")</f>
        <v>96.160000000000011</v>
      </c>
      <c r="V503" s="42" t="s">
        <v>137</v>
      </c>
      <c r="W503" s="42" t="s">
        <v>133</v>
      </c>
      <c r="X503" s="42"/>
      <c r="Y503" s="42"/>
    </row>
    <row r="504" spans="1:27" ht="15" customHeight="1">
      <c r="A504" s="42">
        <v>519</v>
      </c>
      <c r="B504" s="43">
        <v>45613</v>
      </c>
      <c r="C504" s="44">
        <v>0.52083333333333337</v>
      </c>
      <c r="D504" s="42" t="s">
        <v>81</v>
      </c>
      <c r="E504" s="42" t="s">
        <v>77</v>
      </c>
      <c r="F504" s="42">
        <v>200116</v>
      </c>
      <c r="G504" s="45" t="str">
        <f>+VLOOKUP(Abril81168913141516[[#This Row],[Código]],Tabla1[#All],2,FALSE)</f>
        <v>C.PREINICIACIÓN F1 P. INMUNIDAD</v>
      </c>
      <c r="H504" s="42">
        <v>19687</v>
      </c>
      <c r="I504" s="42">
        <v>31</v>
      </c>
      <c r="J504" s="42">
        <v>9</v>
      </c>
      <c r="K504" s="9">
        <v>500</v>
      </c>
      <c r="L504" s="42">
        <v>491</v>
      </c>
      <c r="M504" s="22">
        <f>IFERROR((Abril81168913141516[[#This Row],[m2]]*100)/Abril81168913141516[[#This Row],[m1]],"N.A")</f>
        <v>98.2</v>
      </c>
      <c r="N504" s="42">
        <v>3</v>
      </c>
      <c r="O504" s="42">
        <f>IFERROR(100-Abril81168913141516[[#This Row],[% Durab.]],"N.A")</f>
        <v>1.7999999999999972</v>
      </c>
      <c r="P504" s="42" t="s">
        <v>130</v>
      </c>
      <c r="Q504" s="42" t="s">
        <v>130</v>
      </c>
      <c r="R504" s="42" t="s">
        <v>130</v>
      </c>
      <c r="S504" s="42" t="s">
        <v>130</v>
      </c>
      <c r="T504" s="42" t="s">
        <v>130</v>
      </c>
      <c r="U504" s="42" t="str">
        <f>IFERROR(100-Abril81168913141516[[#This Row],[10,00]]-Abril81168913141516[[#This Row],[12,00]]-Abril81168913141516[[#This Row],[14,00]]-Abril81168913141516[[#This Row],[16,00]],"N.A.")</f>
        <v>N.A.</v>
      </c>
      <c r="V504" s="42" t="s">
        <v>165</v>
      </c>
      <c r="W504" s="42" t="s">
        <v>133</v>
      </c>
      <c r="X504" s="42"/>
      <c r="Y504" s="42"/>
    </row>
    <row r="505" spans="1:27" ht="15" customHeight="1">
      <c r="A505" s="42">
        <v>520</v>
      </c>
      <c r="B505" s="43">
        <v>45613</v>
      </c>
      <c r="C505" s="44">
        <v>0.52083333333333337</v>
      </c>
      <c r="D505" s="42" t="s">
        <v>81</v>
      </c>
      <c r="E505" s="42" t="s">
        <v>78</v>
      </c>
      <c r="F505" s="42">
        <v>200541</v>
      </c>
      <c r="G505" s="45" t="str">
        <f>+VLOOKUP(Abril81168913141516[[#This Row],[Código]],Tabla1[#All],2,FALSE)</f>
        <v>C. LEVANTE VR P.</v>
      </c>
      <c r="H505" s="42">
        <v>19684</v>
      </c>
      <c r="I505" s="42">
        <v>86</v>
      </c>
      <c r="J505" s="42">
        <v>42</v>
      </c>
      <c r="K505" s="9">
        <v>500</v>
      </c>
      <c r="L505" s="42">
        <v>468</v>
      </c>
      <c r="M505" s="22">
        <f>IFERROR((Abril81168913141516[[#This Row],[m2]]*100)/Abril81168913141516[[#This Row],[m1]],"N.A")</f>
        <v>93.6</v>
      </c>
      <c r="N505" s="42">
        <v>4.8</v>
      </c>
      <c r="O505" s="42">
        <f>IFERROR(100-Abril81168913141516[[#This Row],[% Durab.]],"N.A")</f>
        <v>6.4000000000000057</v>
      </c>
      <c r="P505" s="42" t="s">
        <v>130</v>
      </c>
      <c r="Q505" s="42" t="s">
        <v>130</v>
      </c>
      <c r="R505" s="42" t="s">
        <v>130</v>
      </c>
      <c r="S505" s="42" t="s">
        <v>130</v>
      </c>
      <c r="T505" s="42" t="s">
        <v>130</v>
      </c>
      <c r="U505" s="42" t="str">
        <f>IFERROR(100-Abril81168913141516[[#This Row],[10,00]]-Abril81168913141516[[#This Row],[12,00]]-Abril81168913141516[[#This Row],[14,00]]-Abril81168913141516[[#This Row],[16,00]],"N.A.")</f>
        <v>N.A.</v>
      </c>
      <c r="V505" s="42" t="s">
        <v>165</v>
      </c>
      <c r="W505" s="42" t="s">
        <v>133</v>
      </c>
      <c r="X505" s="42"/>
      <c r="Y505" s="42"/>
    </row>
    <row r="506" spans="1:27" ht="15" customHeight="1">
      <c r="A506" s="42">
        <v>521</v>
      </c>
      <c r="B506" s="43">
        <v>45613</v>
      </c>
      <c r="C506" s="44">
        <v>0.52083333333333337</v>
      </c>
      <c r="D506" s="42" t="s">
        <v>73</v>
      </c>
      <c r="E506" s="42" t="s">
        <v>79</v>
      </c>
      <c r="F506" s="42">
        <v>200116</v>
      </c>
      <c r="G506" s="45" t="str">
        <f>+VLOOKUP(Abril81168913141516[[#This Row],[Código]],Tabla1[#All],2,FALSE)</f>
        <v>C.PREINICIACIÓN F1 P. INMUNIDAD</v>
      </c>
      <c r="H506" s="42">
        <v>19687</v>
      </c>
      <c r="I506" s="42">
        <v>31</v>
      </c>
      <c r="J506" s="42">
        <v>20</v>
      </c>
      <c r="K506" s="9" t="s">
        <v>120</v>
      </c>
      <c r="L506" s="42" t="s">
        <v>120</v>
      </c>
      <c r="M506" s="9" t="s">
        <v>120</v>
      </c>
      <c r="N506" s="42" t="s">
        <v>120</v>
      </c>
      <c r="O506" s="42" t="s">
        <v>120</v>
      </c>
      <c r="P506" s="42" t="s">
        <v>159</v>
      </c>
      <c r="Q506" s="42">
        <v>0.84</v>
      </c>
      <c r="R506" s="42">
        <v>0.24</v>
      </c>
      <c r="S506" s="42">
        <v>1.2</v>
      </c>
      <c r="T506" s="42">
        <v>1.36</v>
      </c>
      <c r="U506" s="42">
        <f>IFERROR(100-Abril81168913141516[[#This Row],[10,00]]-Abril81168913141516[[#This Row],[12,00]]-Abril81168913141516[[#This Row],[14,00]]-Abril81168913141516[[#This Row],[16,00]],"N.A.")</f>
        <v>96.36</v>
      </c>
      <c r="V506" s="42" t="s">
        <v>137</v>
      </c>
      <c r="W506" s="42" t="s">
        <v>133</v>
      </c>
      <c r="X506" s="42"/>
      <c r="Y506" s="42"/>
    </row>
    <row r="507" spans="1:27" ht="15" customHeight="1">
      <c r="A507" s="42">
        <v>522</v>
      </c>
      <c r="B507" s="43">
        <v>45613</v>
      </c>
      <c r="C507" s="44">
        <v>0.58333333333333337</v>
      </c>
      <c r="D507" s="42" t="s">
        <v>73</v>
      </c>
      <c r="E507" s="42" t="s">
        <v>79</v>
      </c>
      <c r="F507" s="42">
        <v>200116</v>
      </c>
      <c r="G507" s="45" t="str">
        <f>+VLOOKUP(Abril81168913141516[[#This Row],[Código]],Tabla1[#All],2,FALSE)</f>
        <v>C.PREINICIACIÓN F1 P. INMUNIDAD</v>
      </c>
      <c r="H507" s="42">
        <v>19687</v>
      </c>
      <c r="I507" s="42">
        <v>31</v>
      </c>
      <c r="J507" s="42">
        <v>30</v>
      </c>
      <c r="K507" s="9" t="s">
        <v>120</v>
      </c>
      <c r="L507" s="42" t="s">
        <v>120</v>
      </c>
      <c r="M507" s="9" t="s">
        <v>120</v>
      </c>
      <c r="N507" s="42" t="s">
        <v>120</v>
      </c>
      <c r="O507" s="42" t="s">
        <v>120</v>
      </c>
      <c r="P507" s="42" t="s">
        <v>159</v>
      </c>
      <c r="Q507" s="42">
        <v>0.84</v>
      </c>
      <c r="R507" s="42">
        <v>0.52</v>
      </c>
      <c r="S507" s="42">
        <v>1.4</v>
      </c>
      <c r="T507" s="42">
        <v>1.76</v>
      </c>
      <c r="U507" s="42">
        <f>IFERROR(100-Abril81168913141516[[#This Row],[10,00]]-Abril81168913141516[[#This Row],[12,00]]-Abril81168913141516[[#This Row],[14,00]]-Abril81168913141516[[#This Row],[16,00]],"N.A.")</f>
        <v>95.47999999999999</v>
      </c>
      <c r="V507" s="42" t="s">
        <v>137</v>
      </c>
      <c r="W507" s="42" t="s">
        <v>133</v>
      </c>
      <c r="X507" s="42"/>
      <c r="Y507" s="42"/>
    </row>
    <row r="508" spans="1:27" ht="15" customHeight="1">
      <c r="A508" s="42">
        <v>523</v>
      </c>
      <c r="B508" s="43">
        <v>45613</v>
      </c>
      <c r="C508" s="44">
        <v>0.64930555555555558</v>
      </c>
      <c r="D508" s="42" t="s">
        <v>81</v>
      </c>
      <c r="E508" s="42" t="s">
        <v>77</v>
      </c>
      <c r="F508" s="42">
        <v>200116</v>
      </c>
      <c r="G508" s="45" t="str">
        <f>+VLOOKUP(Abril81168913141516[[#This Row],[Código]],Tabla1[#All],2,FALSE)</f>
        <v>C.PREINICIACIÓN F1 P. INMUNIDAD</v>
      </c>
      <c r="H508" s="42">
        <v>19687</v>
      </c>
      <c r="I508" s="42">
        <v>31</v>
      </c>
      <c r="J508" s="42">
        <v>24</v>
      </c>
      <c r="K508" s="9">
        <v>500</v>
      </c>
      <c r="L508" s="42">
        <v>486</v>
      </c>
      <c r="M508" s="22">
        <f>IFERROR((Abril81168913141516[[#This Row],[m2]]*100)/Abril81168913141516[[#This Row],[m1]],"N.A")</f>
        <v>97.2</v>
      </c>
      <c r="N508" s="42">
        <v>3.1</v>
      </c>
      <c r="O508" s="42">
        <f>IFERROR(100-Abril81168913141516[[#This Row],[% Durab.]],"N.A")</f>
        <v>2.7999999999999972</v>
      </c>
      <c r="P508" s="42" t="s">
        <v>130</v>
      </c>
      <c r="Q508" s="42" t="s">
        <v>130</v>
      </c>
      <c r="R508" s="42" t="s">
        <v>130</v>
      </c>
      <c r="S508" s="42" t="s">
        <v>130</v>
      </c>
      <c r="T508" s="42" t="s">
        <v>130</v>
      </c>
      <c r="U508" s="42" t="str">
        <f>IFERROR(100-Abril81168913141516[[#This Row],[10,00]]-Abril81168913141516[[#This Row],[12,00]]-Abril81168913141516[[#This Row],[14,00]]-Abril81168913141516[[#This Row],[16,00]],"N.A.")</f>
        <v>N.A.</v>
      </c>
      <c r="V508" s="42" t="s">
        <v>165</v>
      </c>
      <c r="W508" s="42" t="s">
        <v>133</v>
      </c>
      <c r="X508" s="42"/>
      <c r="Y508" s="42"/>
    </row>
    <row r="509" spans="1:27" ht="15" customHeight="1">
      <c r="A509" s="42">
        <v>524</v>
      </c>
      <c r="B509" s="43">
        <v>45613</v>
      </c>
      <c r="C509" s="44">
        <v>0.64930555555555558</v>
      </c>
      <c r="D509" s="42" t="s">
        <v>81</v>
      </c>
      <c r="E509" s="42" t="s">
        <v>78</v>
      </c>
      <c r="F509" s="42">
        <v>200541</v>
      </c>
      <c r="G509" s="45" t="str">
        <f>+VLOOKUP(Abril81168913141516[[#This Row],[Código]],Tabla1[#All],2,FALSE)</f>
        <v>C. LEVANTE VR P.</v>
      </c>
      <c r="H509" s="42">
        <v>19684</v>
      </c>
      <c r="I509" s="42">
        <v>68</v>
      </c>
      <c r="J509" s="42">
        <v>58</v>
      </c>
      <c r="K509" s="9">
        <v>500</v>
      </c>
      <c r="L509" s="42">
        <v>460</v>
      </c>
      <c r="M509" s="22">
        <f>IFERROR((Abril81168913141516[[#This Row],[m2]]*100)/Abril81168913141516[[#This Row],[m1]],"N.A")</f>
        <v>92</v>
      </c>
      <c r="N509" s="42">
        <v>3.1</v>
      </c>
      <c r="O509" s="42">
        <f>IFERROR(100-Abril81168913141516[[#This Row],[% Durab.]],"N.A")</f>
        <v>8</v>
      </c>
      <c r="P509" s="42" t="s">
        <v>130</v>
      </c>
      <c r="Q509" s="42" t="s">
        <v>130</v>
      </c>
      <c r="R509" s="42" t="s">
        <v>181</v>
      </c>
      <c r="S509" s="42" t="s">
        <v>130</v>
      </c>
      <c r="T509" s="42" t="s">
        <v>130</v>
      </c>
      <c r="U509" s="42" t="str">
        <f>IFERROR(100-Abril81168913141516[[#This Row],[10,00]]-Abril81168913141516[[#This Row],[12,00]]-Abril81168913141516[[#This Row],[14,00]]-Abril81168913141516[[#This Row],[16,00]],"N.A.")</f>
        <v>N.A.</v>
      </c>
      <c r="V509" s="42" t="s">
        <v>165</v>
      </c>
      <c r="W509" s="42" t="s">
        <v>133</v>
      </c>
      <c r="X509" s="42"/>
      <c r="Y509" s="42"/>
    </row>
    <row r="510" spans="1:27" ht="15" customHeight="1">
      <c r="A510" s="42">
        <v>526</v>
      </c>
      <c r="B510" s="43">
        <v>45613</v>
      </c>
      <c r="C510" s="44">
        <v>0.81944444444444442</v>
      </c>
      <c r="D510" s="42" t="s">
        <v>81</v>
      </c>
      <c r="E510" s="42" t="s">
        <v>77</v>
      </c>
      <c r="F510" s="42">
        <v>200541</v>
      </c>
      <c r="G510" s="45" t="str">
        <f>+VLOOKUP(Abril81168913141516[[#This Row],[Código]],Tabla1[#All],2,FALSE)</f>
        <v>C. LEVANTE VR P.</v>
      </c>
      <c r="H510" s="42">
        <v>19688</v>
      </c>
      <c r="I510" s="42">
        <v>68</v>
      </c>
      <c r="J510" s="42">
        <v>6</v>
      </c>
      <c r="K510" s="9">
        <v>500</v>
      </c>
      <c r="L510" s="42">
        <v>460</v>
      </c>
      <c r="M510" s="22">
        <f>IFERROR((Abril81168913141516[[#This Row],[m2]]*100)/Abril81168913141516[[#This Row],[m1]],"N.A")</f>
        <v>92</v>
      </c>
      <c r="N510" s="42">
        <v>3</v>
      </c>
      <c r="O510" s="42">
        <f>IFERROR(100-Abril81168913141516[[#This Row],[% Durab.]],"N.A")</f>
        <v>8</v>
      </c>
      <c r="P510" s="42" t="s">
        <v>130</v>
      </c>
      <c r="Q510" s="42" t="s">
        <v>130</v>
      </c>
      <c r="R510" s="42" t="s">
        <v>130</v>
      </c>
      <c r="S510" s="42" t="s">
        <v>130</v>
      </c>
      <c r="T510" s="42" t="s">
        <v>130</v>
      </c>
      <c r="U510" s="42" t="str">
        <f>IFERROR(100-Abril81168913141516[[#This Row],[10,00]]-Abril81168913141516[[#This Row],[12,00]]-Abril81168913141516[[#This Row],[14,00]]-Abril81168913141516[[#This Row],[16,00]],"N.A.")</f>
        <v>N.A.</v>
      </c>
      <c r="V510" s="42" t="s">
        <v>155</v>
      </c>
      <c r="W510" s="42" t="s">
        <v>126</v>
      </c>
      <c r="X510" s="42" t="s">
        <v>193</v>
      </c>
      <c r="Y510" s="42"/>
    </row>
    <row r="511" spans="1:27" ht="15" customHeight="1">
      <c r="A511" s="42">
        <v>528</v>
      </c>
      <c r="B511" s="43">
        <v>45613</v>
      </c>
      <c r="C511" s="44">
        <v>0.83333333333333337</v>
      </c>
      <c r="D511" s="42" t="s">
        <v>73</v>
      </c>
      <c r="E511" s="42" t="s">
        <v>79</v>
      </c>
      <c r="F511" s="42">
        <v>200541</v>
      </c>
      <c r="G511" s="45" t="str">
        <f>+VLOOKUP(Abril81168913141516[[#This Row],[Código]],Tabla1[#All],2,FALSE)</f>
        <v>C. LEVANTE VR P.</v>
      </c>
      <c r="H511" s="42">
        <v>19688</v>
      </c>
      <c r="I511" s="42">
        <v>68</v>
      </c>
      <c r="J511" s="42">
        <v>20</v>
      </c>
      <c r="K511" s="9" t="s">
        <v>120</v>
      </c>
      <c r="L511" s="42" t="s">
        <v>120</v>
      </c>
      <c r="M511" s="9" t="s">
        <v>120</v>
      </c>
      <c r="N511" s="42" t="s">
        <v>120</v>
      </c>
      <c r="O511" s="42" t="s">
        <v>120</v>
      </c>
      <c r="P511" s="42">
        <v>3</v>
      </c>
      <c r="Q511" s="42">
        <v>0.32</v>
      </c>
      <c r="R511" s="42">
        <v>0.52</v>
      </c>
      <c r="S511" s="42">
        <v>3</v>
      </c>
      <c r="T511" s="42">
        <v>3.92</v>
      </c>
      <c r="U511" s="42">
        <f>IFERROR(100-Abril81168913141516[[#This Row],[10,00]]-Abril81168913141516[[#This Row],[12,00]]-Abril81168913141516[[#This Row],[14,00]]-Abril81168913141516[[#This Row],[16,00]],"N.A.")</f>
        <v>92.240000000000009</v>
      </c>
      <c r="V511" s="42" t="s">
        <v>134</v>
      </c>
      <c r="W511" s="42" t="s">
        <v>126</v>
      </c>
      <c r="X511" s="42"/>
      <c r="Y511" s="42"/>
    </row>
    <row r="512" spans="1:27" ht="15" customHeight="1">
      <c r="A512" s="42">
        <v>532</v>
      </c>
      <c r="B512" s="43">
        <v>45613</v>
      </c>
      <c r="C512" s="44">
        <v>0.88055555555555554</v>
      </c>
      <c r="D512" s="42" t="s">
        <v>73</v>
      </c>
      <c r="E512" s="42" t="s">
        <v>79</v>
      </c>
      <c r="F512" s="42">
        <v>200541</v>
      </c>
      <c r="G512" s="45" t="str">
        <f>+VLOOKUP(Abril81168913141516[[#This Row],[Código]],Tabla1[#All],2,FALSE)</f>
        <v>C. LEVANTE VR P.</v>
      </c>
      <c r="H512" s="42">
        <v>19688</v>
      </c>
      <c r="I512" s="42">
        <v>68</v>
      </c>
      <c r="J512" s="42">
        <v>39</v>
      </c>
      <c r="K512" s="9" t="s">
        <v>120</v>
      </c>
      <c r="L512" s="42" t="s">
        <v>120</v>
      </c>
      <c r="M512" s="9" t="s">
        <v>120</v>
      </c>
      <c r="N512" s="42" t="s">
        <v>120</v>
      </c>
      <c r="O512" s="42" t="s">
        <v>120</v>
      </c>
      <c r="P512" s="42">
        <v>3</v>
      </c>
      <c r="Q512" s="42">
        <v>0.16</v>
      </c>
      <c r="R512" s="42">
        <v>0.36</v>
      </c>
      <c r="S512" s="42">
        <v>2.58</v>
      </c>
      <c r="T512" s="42">
        <v>2.96</v>
      </c>
      <c r="U512" s="42">
        <f>IFERROR(100-Abril81168913141516[[#This Row],[10,00]]-Abril81168913141516[[#This Row],[12,00]]-Abril81168913141516[[#This Row],[14,00]]-Abril81168913141516[[#This Row],[16,00]],"N.A.")</f>
        <v>93.940000000000012</v>
      </c>
      <c r="V512" s="42" t="s">
        <v>134</v>
      </c>
      <c r="W512" s="42" t="s">
        <v>126</v>
      </c>
      <c r="X512" s="42"/>
      <c r="Y512" s="42"/>
    </row>
    <row r="513" spans="1:25" ht="15" customHeight="1">
      <c r="A513" s="42">
        <v>533</v>
      </c>
      <c r="B513" s="43">
        <v>45613</v>
      </c>
      <c r="C513" s="44">
        <v>0.94097222222222221</v>
      </c>
      <c r="D513" s="42" t="s">
        <v>81</v>
      </c>
      <c r="E513" s="42" t="s">
        <v>77</v>
      </c>
      <c r="F513" s="42">
        <v>200541</v>
      </c>
      <c r="G513" s="45" t="str">
        <f>+VLOOKUP(Abril81168913141516[[#This Row],[Código]],Tabla1[#All],2,FALSE)</f>
        <v>C. LEVANTE VR P.</v>
      </c>
      <c r="H513" s="42">
        <v>19688</v>
      </c>
      <c r="I513" s="42">
        <v>68</v>
      </c>
      <c r="J513" s="42">
        <v>32</v>
      </c>
      <c r="K513" s="9">
        <v>500</v>
      </c>
      <c r="L513" s="42">
        <v>466</v>
      </c>
      <c r="M513" s="22">
        <f>IFERROR((Abril81168913141516[[#This Row],[m2]]*100)/Abril81168913141516[[#This Row],[m1]],"N.A")</f>
        <v>93.2</v>
      </c>
      <c r="N513" s="42">
        <v>3</v>
      </c>
      <c r="O513" s="42">
        <f>IFERROR(100-Abril81168913141516[[#This Row],[% Durab.]],"N.A")</f>
        <v>6.7999999999999972</v>
      </c>
      <c r="P513" s="42" t="s">
        <v>130</v>
      </c>
      <c r="Q513" s="42" t="s">
        <v>130</v>
      </c>
      <c r="R513" s="42" t="s">
        <v>130</v>
      </c>
      <c r="S513" s="42" t="s">
        <v>130</v>
      </c>
      <c r="T513" s="42" t="s">
        <v>130</v>
      </c>
      <c r="U513" s="42" t="str">
        <f>IFERROR(100-Abril81168913141516[[#This Row],[10,00]]-Abril81168913141516[[#This Row],[12,00]]-Abril81168913141516[[#This Row],[14,00]]-Abril81168913141516[[#This Row],[16,00]],"N.A.")</f>
        <v>N.A.</v>
      </c>
      <c r="V513" s="42" t="s">
        <v>155</v>
      </c>
      <c r="W513" s="42" t="s">
        <v>126</v>
      </c>
      <c r="X513" s="42"/>
      <c r="Y513" s="42"/>
    </row>
    <row r="514" spans="1:25" ht="15" customHeight="1">
      <c r="A514" s="42">
        <v>534</v>
      </c>
      <c r="B514" s="43">
        <v>45613</v>
      </c>
      <c r="C514" s="44">
        <v>0.94097222222222221</v>
      </c>
      <c r="D514" s="42" t="s">
        <v>81</v>
      </c>
      <c r="E514" s="42" t="s">
        <v>78</v>
      </c>
      <c r="F514" s="42">
        <v>200541</v>
      </c>
      <c r="G514" s="45" t="str">
        <f>+VLOOKUP(Abril81168913141516[[#This Row],[Código]],Tabla1[#All],2,FALSE)</f>
        <v>C. LEVANTE VR P.</v>
      </c>
      <c r="H514" s="42">
        <v>19688</v>
      </c>
      <c r="I514" s="42">
        <v>68</v>
      </c>
      <c r="J514" s="42">
        <v>32</v>
      </c>
      <c r="K514" s="9">
        <v>500</v>
      </c>
      <c r="L514" s="42">
        <v>450</v>
      </c>
      <c r="M514" s="22">
        <f>IFERROR((Abril81168913141516[[#This Row],[m2]]*100)/Abril81168913141516[[#This Row],[m1]],"N.A")</f>
        <v>90</v>
      </c>
      <c r="N514" s="42">
        <v>3</v>
      </c>
      <c r="O514" s="42">
        <f>IFERROR(100-Abril81168913141516[[#This Row],[% Durab.]],"N.A")</f>
        <v>10</v>
      </c>
      <c r="P514" s="42" t="s">
        <v>130</v>
      </c>
      <c r="Q514" s="42" t="s">
        <v>130</v>
      </c>
      <c r="R514" s="42" t="s">
        <v>130</v>
      </c>
      <c r="S514" s="42" t="s">
        <v>130</v>
      </c>
      <c r="T514" s="42" t="s">
        <v>130</v>
      </c>
      <c r="U514" s="42" t="str">
        <f>IFERROR(100-Abril81168913141516[[#This Row],[10,00]]-Abril81168913141516[[#This Row],[12,00]]-Abril81168913141516[[#This Row],[14,00]]-Abril81168913141516[[#This Row],[16,00]],"N.A.")</f>
        <v>N.A.</v>
      </c>
      <c r="V514" s="42" t="s">
        <v>155</v>
      </c>
      <c r="W514" s="42" t="s">
        <v>126</v>
      </c>
      <c r="X514" s="42" t="s">
        <v>193</v>
      </c>
      <c r="Y514" s="42"/>
    </row>
    <row r="515" spans="1:25" ht="15" customHeight="1">
      <c r="A515" s="42">
        <v>535</v>
      </c>
      <c r="B515" s="43">
        <v>45613</v>
      </c>
      <c r="C515" s="44">
        <v>0.97222222222222221</v>
      </c>
      <c r="D515" s="42" t="s">
        <v>73</v>
      </c>
      <c r="E515" s="42" t="s">
        <v>79</v>
      </c>
      <c r="F515" s="42">
        <v>200544</v>
      </c>
      <c r="G515" s="45" t="str">
        <f>+VLOOKUP(Abril81168913141516[[#This Row],[Código]],Tabla1[#All],2,FALSE)</f>
        <v>FINALIZADOR VR.</v>
      </c>
      <c r="H515" s="42">
        <v>19686</v>
      </c>
      <c r="I515" s="42">
        <v>68</v>
      </c>
      <c r="J515" s="42">
        <v>8</v>
      </c>
      <c r="K515" s="9" t="s">
        <v>120</v>
      </c>
      <c r="L515" s="42" t="s">
        <v>120</v>
      </c>
      <c r="M515" s="9" t="s">
        <v>120</v>
      </c>
      <c r="N515" s="42" t="s">
        <v>120</v>
      </c>
      <c r="O515" s="42" t="s">
        <v>120</v>
      </c>
      <c r="P515" s="42">
        <v>3</v>
      </c>
      <c r="Q515" s="42">
        <v>0.18</v>
      </c>
      <c r="R515" s="42">
        <v>0.52</v>
      </c>
      <c r="S515" s="42">
        <v>3.26</v>
      </c>
      <c r="T515" s="42">
        <v>3.09</v>
      </c>
      <c r="U515" s="42">
        <f>IFERROR(100-Abril81168913141516[[#This Row],[10,00]]-Abril81168913141516[[#This Row],[12,00]]-Abril81168913141516[[#This Row],[14,00]]-Abril81168913141516[[#This Row],[16,00]],"N.A.")</f>
        <v>92.949999999999989</v>
      </c>
      <c r="V515" s="42" t="s">
        <v>134</v>
      </c>
      <c r="W515" s="42" t="s">
        <v>126</v>
      </c>
      <c r="X515" s="42"/>
      <c r="Y515" s="42"/>
    </row>
    <row r="516" spans="1:25" ht="15" customHeight="1">
      <c r="A516" s="42">
        <v>536</v>
      </c>
      <c r="B516" s="43">
        <v>45614</v>
      </c>
      <c r="C516" s="44">
        <v>0.1076388888888889</v>
      </c>
      <c r="D516" s="42" t="s">
        <v>81</v>
      </c>
      <c r="E516" s="42" t="s">
        <v>77</v>
      </c>
      <c r="F516" s="42">
        <v>200541</v>
      </c>
      <c r="G516" s="45" t="str">
        <f>+VLOOKUP(Abril81168913141516[[#This Row],[Código]],Tabla1[#All],2,FALSE)</f>
        <v>C. LEVANTE VR P.</v>
      </c>
      <c r="H516" s="42">
        <v>19688</v>
      </c>
      <c r="I516" s="42">
        <v>68</v>
      </c>
      <c r="J516" s="42">
        <v>57</v>
      </c>
      <c r="K516" s="9">
        <v>500</v>
      </c>
      <c r="L516" s="42">
        <v>450</v>
      </c>
      <c r="M516" s="22">
        <f>IFERROR((Abril81168913141516[[#This Row],[m2]]*100)/Abril81168913141516[[#This Row],[m1]],"N.A")</f>
        <v>90</v>
      </c>
      <c r="N516" s="42">
        <v>3.1</v>
      </c>
      <c r="O516" s="42">
        <f>IFERROR(100-Abril81168913141516[[#This Row],[% Durab.]],"N.A")</f>
        <v>10</v>
      </c>
      <c r="P516" s="42" t="s">
        <v>130</v>
      </c>
      <c r="Q516" s="42" t="s">
        <v>130</v>
      </c>
      <c r="R516" s="42" t="s">
        <v>130</v>
      </c>
      <c r="S516" s="42" t="s">
        <v>130</v>
      </c>
      <c r="T516" s="42" t="s">
        <v>130</v>
      </c>
      <c r="U516" s="42" t="str">
        <f>IFERROR(100-Abril81168913141516[[#This Row],[10,00]]-Abril81168913141516[[#This Row],[12,00]]-Abril81168913141516[[#This Row],[14,00]]-Abril81168913141516[[#This Row],[16,00]],"N.A.")</f>
        <v>N.A.</v>
      </c>
      <c r="V516" s="42" t="s">
        <v>188</v>
      </c>
      <c r="W516" s="42" t="s">
        <v>128</v>
      </c>
      <c r="X516" s="42" t="s">
        <v>194</v>
      </c>
      <c r="Y516" s="42"/>
    </row>
    <row r="517" spans="1:25" ht="15" customHeight="1">
      <c r="A517" s="42">
        <v>537</v>
      </c>
      <c r="B517" s="43">
        <v>45614</v>
      </c>
      <c r="C517" s="44">
        <v>0.1076388888888889</v>
      </c>
      <c r="D517" s="42" t="s">
        <v>81</v>
      </c>
      <c r="E517" s="42" t="s">
        <v>78</v>
      </c>
      <c r="F517" s="42">
        <v>200541</v>
      </c>
      <c r="G517" s="45" t="str">
        <f>+VLOOKUP(Abril81168913141516[[#This Row],[Código]],Tabla1[#All],2,FALSE)</f>
        <v>C. LEVANTE VR P.</v>
      </c>
      <c r="H517" s="42">
        <v>19688</v>
      </c>
      <c r="I517" s="42">
        <v>68</v>
      </c>
      <c r="J517" s="42">
        <v>57</v>
      </c>
      <c r="K517" s="9">
        <v>500</v>
      </c>
      <c r="L517" s="42">
        <v>459</v>
      </c>
      <c r="M517" s="22">
        <f>IFERROR((Abril81168913141516[[#This Row],[m2]]*100)/Abril81168913141516[[#This Row],[m1]],"N.A")</f>
        <v>91.8</v>
      </c>
      <c r="N517" s="42">
        <v>3.5</v>
      </c>
      <c r="O517" s="42">
        <f>IFERROR(100-Abril81168913141516[[#This Row],[% Durab.]],"N.A")</f>
        <v>8.2000000000000028</v>
      </c>
      <c r="P517" s="42" t="s">
        <v>130</v>
      </c>
      <c r="Q517" s="42" t="s">
        <v>130</v>
      </c>
      <c r="R517" s="42" t="s">
        <v>130</v>
      </c>
      <c r="S517" s="42" t="s">
        <v>130</v>
      </c>
      <c r="T517" s="42" t="s">
        <v>130</v>
      </c>
      <c r="U517" s="42" t="str">
        <f>IFERROR(100-Abril81168913141516[[#This Row],[10,00]]-Abril81168913141516[[#This Row],[12,00]]-Abril81168913141516[[#This Row],[14,00]]-Abril81168913141516[[#This Row],[16,00]],"N.A.")</f>
        <v>N.A.</v>
      </c>
      <c r="V517" s="42" t="s">
        <v>188</v>
      </c>
      <c r="W517" s="42" t="s">
        <v>128</v>
      </c>
      <c r="X517" s="42" t="s">
        <v>194</v>
      </c>
      <c r="Y517" s="42"/>
    </row>
    <row r="518" spans="1:25" ht="15" customHeight="1">
      <c r="A518" s="42">
        <v>538</v>
      </c>
      <c r="B518" s="43">
        <v>45614</v>
      </c>
      <c r="C518" s="44">
        <v>0.19444444444444445</v>
      </c>
      <c r="D518" s="42" t="s">
        <v>73</v>
      </c>
      <c r="E518" s="42" t="s">
        <v>79</v>
      </c>
      <c r="F518" s="42">
        <v>200544</v>
      </c>
      <c r="G518" s="45" t="str">
        <f>+VLOOKUP(Abril81168913141516[[#This Row],[Código]],Tabla1[#All],2,FALSE)</f>
        <v>FINALIZADOR VR.</v>
      </c>
      <c r="H518" s="42">
        <v>19686</v>
      </c>
      <c r="I518" s="42">
        <v>68</v>
      </c>
      <c r="J518" s="42">
        <v>16</v>
      </c>
      <c r="K518" s="9" t="s">
        <v>120</v>
      </c>
      <c r="L518" s="42" t="s">
        <v>120</v>
      </c>
      <c r="M518" s="9" t="s">
        <v>120</v>
      </c>
      <c r="N518" s="42" t="s">
        <v>120</v>
      </c>
      <c r="O518" s="42" t="s">
        <v>120</v>
      </c>
      <c r="P518" s="42" t="s">
        <v>163</v>
      </c>
      <c r="Q518" s="42">
        <v>0.24</v>
      </c>
      <c r="R518" s="42">
        <v>0.52</v>
      </c>
      <c r="S518" s="42">
        <v>3.52</v>
      </c>
      <c r="T518" s="42">
        <v>4.12</v>
      </c>
      <c r="U518" s="42">
        <f>IFERROR(100-Abril81168913141516[[#This Row],[10,00]]-Abril81168913141516[[#This Row],[12,00]]-Abril81168913141516[[#This Row],[14,00]]-Abril81168913141516[[#This Row],[16,00]],"N.A.")</f>
        <v>91.600000000000009</v>
      </c>
      <c r="V518" s="42" t="s">
        <v>104</v>
      </c>
      <c r="W518" s="42" t="s">
        <v>128</v>
      </c>
      <c r="X518" s="42"/>
      <c r="Y518" s="42"/>
    </row>
    <row r="519" spans="1:25" ht="15" customHeight="1">
      <c r="A519" s="42">
        <v>539</v>
      </c>
      <c r="B519" s="43">
        <v>45614</v>
      </c>
      <c r="C519" s="44">
        <v>0.21875</v>
      </c>
      <c r="D519" s="42" t="s">
        <v>81</v>
      </c>
      <c r="E519" s="42" t="s">
        <v>77</v>
      </c>
      <c r="F519" s="42">
        <v>200544</v>
      </c>
      <c r="G519" s="45" t="str">
        <f>+VLOOKUP(Abril81168913141516[[#This Row],[Código]],Tabla1[#All],2,FALSE)</f>
        <v>FINALIZADOR VR.</v>
      </c>
      <c r="H519" s="42">
        <v>19686</v>
      </c>
      <c r="I519" s="42">
        <v>68</v>
      </c>
      <c r="J519" s="42">
        <v>15</v>
      </c>
      <c r="K519" s="9">
        <v>500</v>
      </c>
      <c r="L519" s="42">
        <v>450</v>
      </c>
      <c r="M519" s="22">
        <f>IFERROR((Abril81168913141516[[#This Row],[m2]]*100)/Abril81168913141516[[#This Row],[m1]],"N.A")</f>
        <v>90</v>
      </c>
      <c r="N519" s="42">
        <v>3</v>
      </c>
      <c r="O519" s="42">
        <f>IFERROR(100-Abril81168913141516[[#This Row],[% Durab.]],"N.A")</f>
        <v>10</v>
      </c>
      <c r="P519" s="42" t="s">
        <v>130</v>
      </c>
      <c r="Q519" s="42" t="s">
        <v>130</v>
      </c>
      <c r="R519" s="42" t="s">
        <v>130</v>
      </c>
      <c r="S519" s="42" t="s">
        <v>130</v>
      </c>
      <c r="T519" s="42" t="s">
        <v>130</v>
      </c>
      <c r="U519" s="42" t="str">
        <f>IFERROR(100-Abril81168913141516[[#This Row],[10,00]]-Abril81168913141516[[#This Row],[12,00]]-Abril81168913141516[[#This Row],[14,00]]-Abril81168913141516[[#This Row],[16,00]],"N.A.")</f>
        <v>N.A.</v>
      </c>
      <c r="V519" s="42" t="s">
        <v>188</v>
      </c>
      <c r="W519" s="42" t="s">
        <v>128</v>
      </c>
      <c r="X519" s="42" t="s">
        <v>195</v>
      </c>
      <c r="Y519" s="42"/>
    </row>
    <row r="520" spans="1:25" ht="15" customHeight="1">
      <c r="A520" s="42">
        <v>540</v>
      </c>
      <c r="B520" s="43">
        <v>45614</v>
      </c>
      <c r="C520" s="44">
        <v>0.21875</v>
      </c>
      <c r="D520" s="42" t="s">
        <v>81</v>
      </c>
      <c r="E520" s="42" t="s">
        <v>78</v>
      </c>
      <c r="F520" s="42">
        <v>200544</v>
      </c>
      <c r="G520" s="45" t="str">
        <f>+VLOOKUP(Abril81168913141516[[#This Row],[Código]],Tabla1[#All],2,FALSE)</f>
        <v>FINALIZADOR VR.</v>
      </c>
      <c r="H520" s="42">
        <v>19686</v>
      </c>
      <c r="I520" s="42">
        <v>68</v>
      </c>
      <c r="J520" s="42">
        <v>15</v>
      </c>
      <c r="K520" s="9">
        <v>500</v>
      </c>
      <c r="L520" s="42">
        <v>450</v>
      </c>
      <c r="M520" s="22">
        <f>IFERROR((Abril81168913141516[[#This Row],[m2]]*100)/Abril81168913141516[[#This Row],[m1]],"N.A")</f>
        <v>90</v>
      </c>
      <c r="N520" s="42">
        <v>3</v>
      </c>
      <c r="O520" s="42">
        <f>IFERROR(100-Abril81168913141516[[#This Row],[% Durab.]],"N.A")</f>
        <v>10</v>
      </c>
      <c r="P520" s="42" t="s">
        <v>130</v>
      </c>
      <c r="Q520" s="42" t="s">
        <v>130</v>
      </c>
      <c r="R520" s="42" t="s">
        <v>130</v>
      </c>
      <c r="S520" s="42" t="s">
        <v>130</v>
      </c>
      <c r="T520" s="42" t="s">
        <v>130</v>
      </c>
      <c r="U520" s="42" t="str">
        <f>IFERROR(100-Abril81168913141516[[#This Row],[10,00]]-Abril81168913141516[[#This Row],[12,00]]-Abril81168913141516[[#This Row],[14,00]]-Abril81168913141516[[#This Row],[16,00]],"N.A.")</f>
        <v>N.A.</v>
      </c>
      <c r="V520" s="42" t="s">
        <v>188</v>
      </c>
      <c r="W520" s="42" t="s">
        <v>128</v>
      </c>
      <c r="X520" s="42" t="s">
        <v>195</v>
      </c>
      <c r="Y520" s="42"/>
    </row>
    <row r="521" spans="1:25" ht="15" customHeight="1">
      <c r="A521" s="42">
        <v>541</v>
      </c>
      <c r="B521" s="43">
        <v>45614</v>
      </c>
      <c r="C521" s="44">
        <v>0.2361111111111111</v>
      </c>
      <c r="D521" s="42" t="s">
        <v>73</v>
      </c>
      <c r="E521" s="42" t="s">
        <v>79</v>
      </c>
      <c r="F521" s="42">
        <v>200544</v>
      </c>
      <c r="G521" s="45" t="str">
        <f>+VLOOKUP(Abril81168913141516[[#This Row],[Código]],Tabla1[#All],2,FALSE)</f>
        <v>FINALIZADOR VR.</v>
      </c>
      <c r="H521" s="42">
        <v>19686</v>
      </c>
      <c r="I521" s="42">
        <v>68</v>
      </c>
      <c r="J521" s="42">
        <v>39</v>
      </c>
      <c r="K521" s="9" t="s">
        <v>120</v>
      </c>
      <c r="L521" s="42" t="s">
        <v>120</v>
      </c>
      <c r="M521" s="9" t="s">
        <v>120</v>
      </c>
      <c r="N521" s="42" t="s">
        <v>120</v>
      </c>
      <c r="O521" s="42" t="s">
        <v>120</v>
      </c>
      <c r="P521" s="42" t="s">
        <v>163</v>
      </c>
      <c r="Q521" s="42">
        <v>0.4</v>
      </c>
      <c r="R521" s="42">
        <v>0.56000000000000005</v>
      </c>
      <c r="S521" s="42">
        <v>3.68</v>
      </c>
      <c r="T521" s="42">
        <v>4.16</v>
      </c>
      <c r="U521" s="42">
        <f>IFERROR(100-Abril81168913141516[[#This Row],[10,00]]-Abril81168913141516[[#This Row],[12,00]]-Abril81168913141516[[#This Row],[14,00]]-Abril81168913141516[[#This Row],[16,00]],"N.A.")</f>
        <v>91.199999999999989</v>
      </c>
      <c r="V521" s="42" t="s">
        <v>104</v>
      </c>
      <c r="W521" s="42" t="s">
        <v>128</v>
      </c>
      <c r="X521" s="42"/>
      <c r="Y521" s="42"/>
    </row>
    <row r="522" spans="1:25" ht="15" customHeight="1">
      <c r="A522" s="42">
        <v>542</v>
      </c>
      <c r="B522" s="43">
        <v>45614</v>
      </c>
      <c r="C522" s="44">
        <v>0.27777777777777779</v>
      </c>
      <c r="D522" s="42" t="s">
        <v>73</v>
      </c>
      <c r="E522" s="42" t="s">
        <v>79</v>
      </c>
      <c r="F522" s="42">
        <v>200544</v>
      </c>
      <c r="G522" s="45" t="str">
        <f>+VLOOKUP(Abril81168913141516[[#This Row],[Código]],Tabla1[#All],2,FALSE)</f>
        <v>FINALIZADOR VR.</v>
      </c>
      <c r="H522" s="42">
        <v>19686</v>
      </c>
      <c r="I522" s="42">
        <v>68</v>
      </c>
      <c r="J522" s="42">
        <v>54</v>
      </c>
      <c r="K522" s="9" t="s">
        <v>120</v>
      </c>
      <c r="L522" s="42" t="s">
        <v>120</v>
      </c>
      <c r="M522" s="9" t="s">
        <v>120</v>
      </c>
      <c r="N522" s="42" t="s">
        <v>120</v>
      </c>
      <c r="O522" s="42" t="s">
        <v>120</v>
      </c>
      <c r="P522" s="42" t="s">
        <v>163</v>
      </c>
      <c r="Q522" s="42">
        <v>0.88</v>
      </c>
      <c r="R522" s="42">
        <v>0.64</v>
      </c>
      <c r="S522" s="42">
        <v>3.96</v>
      </c>
      <c r="T522" s="42">
        <v>4.96</v>
      </c>
      <c r="U522" s="42">
        <f>IFERROR(100-Abril81168913141516[[#This Row],[10,00]]-Abril81168913141516[[#This Row],[12,00]]-Abril81168913141516[[#This Row],[14,00]]-Abril81168913141516[[#This Row],[16,00]],"N.A.")</f>
        <v>89.560000000000016</v>
      </c>
      <c r="V522" s="42" t="s">
        <v>183</v>
      </c>
      <c r="W522" s="42" t="s">
        <v>141</v>
      </c>
      <c r="X522" s="42" t="s">
        <v>142</v>
      </c>
      <c r="Y522" s="42"/>
    </row>
    <row r="523" spans="1:25" ht="15" customHeight="1">
      <c r="A523" s="42">
        <v>543</v>
      </c>
      <c r="B523" s="43">
        <v>45614</v>
      </c>
      <c r="C523" s="44">
        <v>0.32500000000000001</v>
      </c>
      <c r="D523" s="42" t="s">
        <v>81</v>
      </c>
      <c r="E523" s="42" t="s">
        <v>77</v>
      </c>
      <c r="F523" s="42">
        <v>200544</v>
      </c>
      <c r="G523" s="45" t="str">
        <f>+VLOOKUP(Abril81168913141516[[#This Row],[Código]],Tabla1[#All],2,FALSE)</f>
        <v>FINALIZADOR VR.</v>
      </c>
      <c r="H523" s="42">
        <v>19686</v>
      </c>
      <c r="I523" s="42">
        <v>68</v>
      </c>
      <c r="J523" s="42">
        <v>48</v>
      </c>
      <c r="K523" s="9">
        <v>500</v>
      </c>
      <c r="L523" s="42">
        <v>450</v>
      </c>
      <c r="M523" s="22">
        <f>IFERROR((Abril81168913141516[[#This Row],[m2]]*100)/Abril81168913141516[[#This Row],[m1]],"N.A")</f>
        <v>90</v>
      </c>
      <c r="N523" s="42">
        <v>3</v>
      </c>
      <c r="O523" s="42">
        <f>IFERROR(100-Abril81168913141516[[#This Row],[% Durab.]],"N.A")</f>
        <v>10</v>
      </c>
      <c r="P523" s="42" t="s">
        <v>130</v>
      </c>
      <c r="Q523" s="42" t="s">
        <v>130</v>
      </c>
      <c r="R523" s="42" t="s">
        <v>130</v>
      </c>
      <c r="S523" s="42" t="s">
        <v>130</v>
      </c>
      <c r="T523" s="42" t="s">
        <v>130</v>
      </c>
      <c r="U523" s="42" t="str">
        <f>IFERROR(100-Abril81168913141516[[#This Row],[10,00]]-Abril81168913141516[[#This Row],[12,00]]-Abril81168913141516[[#This Row],[14,00]]-Abril81168913141516[[#This Row],[16,00]],"N.A.")</f>
        <v>N.A.</v>
      </c>
      <c r="V523" s="42" t="s">
        <v>188</v>
      </c>
      <c r="W523" s="42" t="s">
        <v>141</v>
      </c>
      <c r="X523" s="42"/>
      <c r="Y523" s="42"/>
    </row>
    <row r="524" spans="1:25" ht="15" customHeight="1">
      <c r="A524" s="42">
        <v>544</v>
      </c>
      <c r="B524" s="43">
        <v>45614</v>
      </c>
      <c r="C524" s="44">
        <v>0.32500000000000001</v>
      </c>
      <c r="D524" s="42" t="s">
        <v>81</v>
      </c>
      <c r="E524" s="42" t="s">
        <v>78</v>
      </c>
      <c r="F524" s="42">
        <v>200544</v>
      </c>
      <c r="G524" s="45" t="str">
        <f>+VLOOKUP(Abril81168913141516[[#This Row],[Código]],Tabla1[#All],2,FALSE)</f>
        <v>FINALIZADOR VR.</v>
      </c>
      <c r="H524" s="42">
        <v>19686</v>
      </c>
      <c r="I524" s="42">
        <v>68</v>
      </c>
      <c r="J524" s="42">
        <v>40</v>
      </c>
      <c r="K524" s="9">
        <v>500</v>
      </c>
      <c r="L524" s="42">
        <v>459</v>
      </c>
      <c r="M524" s="22">
        <f>IFERROR((Abril81168913141516[[#This Row],[m2]]*100)/Abril81168913141516[[#This Row],[m1]],"N.A")</f>
        <v>91.8</v>
      </c>
      <c r="N524" s="42">
        <v>3.1</v>
      </c>
      <c r="O524" s="42">
        <f>IFERROR(100-Abril81168913141516[[#This Row],[% Durab.]],"N.A")</f>
        <v>8.2000000000000028</v>
      </c>
      <c r="P524" s="42" t="s">
        <v>130</v>
      </c>
      <c r="Q524" s="42" t="s">
        <v>130</v>
      </c>
      <c r="R524" s="42" t="s">
        <v>130</v>
      </c>
      <c r="S524" s="42" t="s">
        <v>130</v>
      </c>
      <c r="T524" s="42" t="s">
        <v>130</v>
      </c>
      <c r="U524" s="42" t="str">
        <f>IFERROR(100-Abril81168913141516[[#This Row],[10,00]]-Abril81168913141516[[#This Row],[12,00]]-Abril81168913141516[[#This Row],[14,00]]-Abril81168913141516[[#This Row],[16,00]],"N.A.")</f>
        <v>N.A.</v>
      </c>
      <c r="V524" s="42" t="s">
        <v>188</v>
      </c>
      <c r="W524" s="42" t="s">
        <v>141</v>
      </c>
      <c r="X524" s="42"/>
      <c r="Y524" s="42"/>
    </row>
    <row r="525" spans="1:25" ht="15" customHeight="1">
      <c r="A525" s="42">
        <v>545</v>
      </c>
      <c r="B525" s="43">
        <v>45614</v>
      </c>
      <c r="C525" s="44">
        <v>0.35416666666666669</v>
      </c>
      <c r="D525" s="42" t="s">
        <v>73</v>
      </c>
      <c r="E525" s="42" t="s">
        <v>79</v>
      </c>
      <c r="F525" s="42">
        <v>200544</v>
      </c>
      <c r="G525" s="45" t="str">
        <f>+VLOOKUP(Abril81168913141516[[#This Row],[Código]],Tabla1[#All],2,FALSE)</f>
        <v>FINALIZADOR VR.</v>
      </c>
      <c r="H525" s="42">
        <v>19691</v>
      </c>
      <c r="I525" s="42">
        <v>68</v>
      </c>
      <c r="J525" s="42">
        <v>10</v>
      </c>
      <c r="K525" s="9" t="s">
        <v>120</v>
      </c>
      <c r="L525" s="42" t="s">
        <v>120</v>
      </c>
      <c r="M525" s="9" t="s">
        <v>120</v>
      </c>
      <c r="N525" s="42" t="s">
        <v>120</v>
      </c>
      <c r="O525" s="42" t="s">
        <v>120</v>
      </c>
      <c r="P525" s="42" t="s">
        <v>163</v>
      </c>
      <c r="Q525" s="42">
        <v>0.52</v>
      </c>
      <c r="R525" s="42">
        <v>0.56000000000000005</v>
      </c>
      <c r="S525" s="42">
        <v>4</v>
      </c>
      <c r="T525" s="42">
        <v>4.16</v>
      </c>
      <c r="U525" s="42">
        <f>IFERROR(100-Abril81168913141516[[#This Row],[10,00]]-Abril81168913141516[[#This Row],[12,00]]-Abril81168913141516[[#This Row],[14,00]]-Abril81168913141516[[#This Row],[16,00]],"N.A.")</f>
        <v>90.76</v>
      </c>
      <c r="V525" s="42" t="s">
        <v>104</v>
      </c>
      <c r="W525" s="42" t="s">
        <v>141</v>
      </c>
      <c r="X525" s="42"/>
      <c r="Y525" s="42"/>
    </row>
    <row r="526" spans="1:25" ht="15" customHeight="1">
      <c r="A526" s="42">
        <v>546</v>
      </c>
      <c r="B526" s="43">
        <v>45614</v>
      </c>
      <c r="C526" s="44">
        <v>0.36319444444444443</v>
      </c>
      <c r="D526" s="42" t="s">
        <v>81</v>
      </c>
      <c r="E526" s="42" t="s">
        <v>77</v>
      </c>
      <c r="F526" s="42">
        <v>200544</v>
      </c>
      <c r="G526" s="45" t="str">
        <f>+VLOOKUP(Abril81168913141516[[#This Row],[Código]],Tabla1[#All],2,FALSE)</f>
        <v>FINALIZADOR VR.</v>
      </c>
      <c r="H526" s="42">
        <v>19686</v>
      </c>
      <c r="I526" s="42">
        <v>68</v>
      </c>
      <c r="J526" s="42">
        <v>43</v>
      </c>
      <c r="K526" s="9">
        <v>500</v>
      </c>
      <c r="L526" s="42">
        <v>450</v>
      </c>
      <c r="M526" s="22">
        <f>IFERROR((Abril81168913141516[[#This Row],[m2]]*100)/Abril81168913141516[[#This Row],[m1]],"N.A")</f>
        <v>90</v>
      </c>
      <c r="N526" s="42">
        <v>3</v>
      </c>
      <c r="O526" s="42">
        <f>IFERROR(100-Abril81168913141516[[#This Row],[% Durab.]],"N.A")</f>
        <v>10</v>
      </c>
      <c r="P526" s="42" t="s">
        <v>130</v>
      </c>
      <c r="Q526" s="42" t="s">
        <v>130</v>
      </c>
      <c r="R526" s="42" t="s">
        <v>130</v>
      </c>
      <c r="S526" s="42" t="s">
        <v>130</v>
      </c>
      <c r="T526" s="42" t="s">
        <v>130</v>
      </c>
      <c r="U526" s="42" t="str">
        <f>IFERROR(100-Abril81168913141516[[#This Row],[10,00]]-Abril81168913141516[[#This Row],[12,00]]-Abril81168913141516[[#This Row],[14,00]]-Abril81168913141516[[#This Row],[16,00]],"N.A.")</f>
        <v>N.A.</v>
      </c>
      <c r="V526" s="42" t="s">
        <v>165</v>
      </c>
      <c r="W526" s="42" t="s">
        <v>141</v>
      </c>
      <c r="X526" s="42"/>
      <c r="Y526" s="42"/>
    </row>
    <row r="527" spans="1:25" ht="15" customHeight="1">
      <c r="A527" s="42">
        <v>547</v>
      </c>
      <c r="B527" s="43">
        <v>45614</v>
      </c>
      <c r="C527" s="44">
        <v>0.36319444444444443</v>
      </c>
      <c r="D527" s="42" t="s">
        <v>81</v>
      </c>
      <c r="E527" s="42" t="s">
        <v>78</v>
      </c>
      <c r="F527" s="42">
        <v>200544</v>
      </c>
      <c r="G527" s="45" t="str">
        <f>+VLOOKUP(Abril81168913141516[[#This Row],[Código]],Tabla1[#All],2,FALSE)</f>
        <v>FINALIZADOR VR.</v>
      </c>
      <c r="H527" s="42">
        <v>19686</v>
      </c>
      <c r="I527" s="42">
        <v>68</v>
      </c>
      <c r="J527" s="42">
        <v>43</v>
      </c>
      <c r="K527" s="9">
        <v>500</v>
      </c>
      <c r="L527" s="42">
        <v>453</v>
      </c>
      <c r="M527" s="22">
        <f>IFERROR((Abril81168913141516[[#This Row],[m2]]*100)/Abril81168913141516[[#This Row],[m1]],"N.A")</f>
        <v>90.6</v>
      </c>
      <c r="N527" s="42">
        <v>3</v>
      </c>
      <c r="O527" s="42">
        <f>IFERROR(100-Abril81168913141516[[#This Row],[% Durab.]],"N.A")</f>
        <v>9.4000000000000057</v>
      </c>
      <c r="P527" s="42" t="s">
        <v>130</v>
      </c>
      <c r="Q527" s="42" t="s">
        <v>130</v>
      </c>
      <c r="R527" s="42" t="s">
        <v>130</v>
      </c>
      <c r="S527" s="42" t="s">
        <v>130</v>
      </c>
      <c r="T527" s="42" t="s">
        <v>130</v>
      </c>
      <c r="U527" s="42" t="str">
        <f>IFERROR(100-Abril81168913141516[[#This Row],[10,00]]-Abril81168913141516[[#This Row],[12,00]]-Abril81168913141516[[#This Row],[14,00]]-Abril81168913141516[[#This Row],[16,00]],"N.A.")</f>
        <v>N.A.</v>
      </c>
      <c r="V527" s="42" t="s">
        <v>165</v>
      </c>
      <c r="W527" s="42" t="s">
        <v>141</v>
      </c>
      <c r="X527" s="42" t="s">
        <v>194</v>
      </c>
      <c r="Y527" s="42"/>
    </row>
    <row r="528" spans="1:25" ht="15" customHeight="1">
      <c r="A528" s="42">
        <v>548</v>
      </c>
      <c r="B528" s="43">
        <v>45614</v>
      </c>
      <c r="C528" s="44">
        <v>0.40625</v>
      </c>
      <c r="D528" s="42" t="s">
        <v>81</v>
      </c>
      <c r="E528" s="42" t="s">
        <v>77</v>
      </c>
      <c r="F528" s="42">
        <v>200544</v>
      </c>
      <c r="G528" s="45" t="str">
        <f>+VLOOKUP(Abril81168913141516[[#This Row],[Código]],Tabla1[#All],2,FALSE)</f>
        <v>FINALIZADOR VR.</v>
      </c>
      <c r="H528" s="42">
        <v>19686</v>
      </c>
      <c r="I528" s="42">
        <v>68</v>
      </c>
      <c r="J528" s="42">
        <v>55</v>
      </c>
      <c r="K528" s="9">
        <v>500</v>
      </c>
      <c r="L528" s="42">
        <v>457</v>
      </c>
      <c r="M528" s="22">
        <f>IFERROR((Abril81168913141516[[#This Row],[m2]]*100)/Abril81168913141516[[#This Row],[m1]],"N.A")</f>
        <v>91.4</v>
      </c>
      <c r="N528" s="42">
        <v>3.02</v>
      </c>
      <c r="O528" s="42">
        <f>IFERROR(100-Abril81168913141516[[#This Row],[% Durab.]],"N.A")</f>
        <v>8.5999999999999943</v>
      </c>
      <c r="P528" s="42" t="s">
        <v>130</v>
      </c>
      <c r="Q528" s="42" t="s">
        <v>130</v>
      </c>
      <c r="R528" s="42" t="s">
        <v>130</v>
      </c>
      <c r="S528" s="42" t="s">
        <v>130</v>
      </c>
      <c r="T528" s="42" t="s">
        <v>130</v>
      </c>
      <c r="U528" s="42" t="str">
        <f>IFERROR(100-Abril81168913141516[[#This Row],[10,00]]-Abril81168913141516[[#This Row],[12,00]]-Abril81168913141516[[#This Row],[14,00]]-Abril81168913141516[[#This Row],[16,00]],"N.A.")</f>
        <v>N.A.</v>
      </c>
      <c r="V528" s="42" t="s">
        <v>165</v>
      </c>
      <c r="W528" s="42" t="s">
        <v>141</v>
      </c>
      <c r="X528" s="42"/>
      <c r="Y528" s="42"/>
    </row>
    <row r="529" spans="1:25" ht="30.75" customHeight="1">
      <c r="A529" s="42">
        <v>549</v>
      </c>
      <c r="B529" s="43">
        <v>45614</v>
      </c>
      <c r="C529" s="44">
        <v>0.40625</v>
      </c>
      <c r="D529" s="42" t="s">
        <v>81</v>
      </c>
      <c r="E529" s="42" t="s">
        <v>78</v>
      </c>
      <c r="F529" s="42">
        <v>200544</v>
      </c>
      <c r="G529" s="45" t="str">
        <f>+VLOOKUP(Abril81168913141516[[#This Row],[Código]],Tabla1[#All],2,FALSE)</f>
        <v>FINALIZADOR VR.</v>
      </c>
      <c r="H529" s="42">
        <v>19686</v>
      </c>
      <c r="I529" s="42">
        <v>68</v>
      </c>
      <c r="J529" s="42">
        <v>55</v>
      </c>
      <c r="K529" s="9">
        <v>500</v>
      </c>
      <c r="L529" s="42">
        <v>456</v>
      </c>
      <c r="M529" s="22">
        <f>IFERROR((Abril81168913141516[[#This Row],[m2]]*100)/Abril81168913141516[[#This Row],[m1]],"N.A")</f>
        <v>91.2</v>
      </c>
      <c r="N529" s="42">
        <v>2.7</v>
      </c>
      <c r="O529" s="42">
        <f>IFERROR(100-Abril81168913141516[[#This Row],[% Durab.]],"N.A")</f>
        <v>8.7999999999999972</v>
      </c>
      <c r="P529" s="42" t="s">
        <v>130</v>
      </c>
      <c r="Q529" s="42" t="s">
        <v>130</v>
      </c>
      <c r="R529" s="42" t="s">
        <v>130</v>
      </c>
      <c r="S529" s="42" t="s">
        <v>130</v>
      </c>
      <c r="T529" s="42" t="s">
        <v>130</v>
      </c>
      <c r="U529" s="42" t="str">
        <f>IFERROR(100-Abril81168913141516[[#This Row],[10,00]]-Abril81168913141516[[#This Row],[12,00]]-Abril81168913141516[[#This Row],[14,00]]-Abril81168913141516[[#This Row],[16,00]],"N.A.")</f>
        <v>N.A.</v>
      </c>
      <c r="V529" s="42" t="s">
        <v>165</v>
      </c>
      <c r="W529" s="42" t="s">
        <v>141</v>
      </c>
      <c r="X529" s="49" t="s">
        <v>196</v>
      </c>
      <c r="Y529" s="42"/>
    </row>
    <row r="530" spans="1:25" ht="15" customHeight="1">
      <c r="A530" s="42">
        <v>550</v>
      </c>
      <c r="B530" s="43">
        <v>45614</v>
      </c>
      <c r="C530" s="44">
        <v>0.39583333333333331</v>
      </c>
      <c r="D530" s="42" t="s">
        <v>73</v>
      </c>
      <c r="E530" s="42" t="s">
        <v>79</v>
      </c>
      <c r="F530" s="42">
        <v>200544</v>
      </c>
      <c r="G530" s="45" t="str">
        <f>+VLOOKUP(Abril81168913141516[[#This Row],[Código]],Tabla1[#All],2,FALSE)</f>
        <v>FINALIZADOR VR.</v>
      </c>
      <c r="H530" s="42">
        <v>19691</v>
      </c>
      <c r="I530" s="42">
        <v>68</v>
      </c>
      <c r="J530" s="42">
        <v>25</v>
      </c>
      <c r="K530" s="9" t="s">
        <v>120</v>
      </c>
      <c r="L530" s="42" t="s">
        <v>120</v>
      </c>
      <c r="M530" s="9" t="s">
        <v>120</v>
      </c>
      <c r="N530" s="42" t="s">
        <v>120</v>
      </c>
      <c r="O530" s="42" t="s">
        <v>120</v>
      </c>
      <c r="P530" s="42" t="s">
        <v>163</v>
      </c>
      <c r="Q530" s="42">
        <v>0.32</v>
      </c>
      <c r="R530" s="42">
        <v>0.6</v>
      </c>
      <c r="S530" s="42">
        <v>4.2</v>
      </c>
      <c r="T530" s="42">
        <v>4.28</v>
      </c>
      <c r="U530" s="42">
        <f>IFERROR(100-Abril81168913141516[[#This Row],[10,00]]-Abril81168913141516[[#This Row],[12,00]]-Abril81168913141516[[#This Row],[14,00]]-Abril81168913141516[[#This Row],[16,00]],"N.A.")</f>
        <v>90.600000000000009</v>
      </c>
      <c r="V530" s="42" t="s">
        <v>104</v>
      </c>
      <c r="W530" s="42" t="s">
        <v>141</v>
      </c>
      <c r="X530" s="42"/>
      <c r="Y530" s="42"/>
    </row>
    <row r="531" spans="1:25" ht="15" customHeight="1">
      <c r="A531" s="42">
        <v>551</v>
      </c>
      <c r="B531" s="43">
        <v>45614</v>
      </c>
      <c r="C531" s="44">
        <v>0.4375</v>
      </c>
      <c r="D531" s="42" t="s">
        <v>73</v>
      </c>
      <c r="E531" s="42" t="s">
        <v>79</v>
      </c>
      <c r="F531" s="42">
        <v>200544</v>
      </c>
      <c r="G531" s="45" t="str">
        <f>+VLOOKUP(Abril81168913141516[[#This Row],[Código]],Tabla1[#All],2,FALSE)</f>
        <v>FINALIZADOR VR.</v>
      </c>
      <c r="H531" s="42">
        <v>19691</v>
      </c>
      <c r="I531" s="42">
        <v>68</v>
      </c>
      <c r="J531" s="42">
        <v>40</v>
      </c>
      <c r="K531" s="9" t="s">
        <v>120</v>
      </c>
      <c r="L531" s="42" t="s">
        <v>120</v>
      </c>
      <c r="M531" s="9" t="s">
        <v>120</v>
      </c>
      <c r="N531" s="42" t="s">
        <v>120</v>
      </c>
      <c r="O531" s="42" t="s">
        <v>120</v>
      </c>
      <c r="P531" s="42" t="s">
        <v>163</v>
      </c>
      <c r="Q531" s="42">
        <v>0.28000000000000003</v>
      </c>
      <c r="R531" s="42">
        <v>0.56000000000000005</v>
      </c>
      <c r="S531" s="42">
        <v>3.8</v>
      </c>
      <c r="T531" s="42">
        <v>4.75</v>
      </c>
      <c r="U531" s="42">
        <f>IFERROR(100-Abril81168913141516[[#This Row],[10,00]]-Abril81168913141516[[#This Row],[12,00]]-Abril81168913141516[[#This Row],[14,00]]-Abril81168913141516[[#This Row],[16,00]],"N.A.")</f>
        <v>90.61</v>
      </c>
      <c r="V531" s="42" t="s">
        <v>104</v>
      </c>
      <c r="W531" s="42" t="s">
        <v>141</v>
      </c>
      <c r="X531" s="42"/>
      <c r="Y531" s="42"/>
    </row>
    <row r="532" spans="1:25" ht="15" customHeight="1">
      <c r="A532" s="42">
        <v>553</v>
      </c>
      <c r="B532" s="43">
        <v>45614</v>
      </c>
      <c r="C532" s="44">
        <v>0.625</v>
      </c>
      <c r="D532" s="42" t="s">
        <v>73</v>
      </c>
      <c r="E532" s="42" t="s">
        <v>79</v>
      </c>
      <c r="F532" s="42">
        <v>200544</v>
      </c>
      <c r="G532" s="45" t="str">
        <f>+VLOOKUP(Abril81168913141516[[#This Row],[Código]],Tabla1[#All],2,FALSE)</f>
        <v>FINALIZADOR VR.</v>
      </c>
      <c r="H532" s="42">
        <v>19691</v>
      </c>
      <c r="I532" s="42">
        <v>68</v>
      </c>
      <c r="J532" s="42">
        <v>68</v>
      </c>
      <c r="K532" s="9" t="s">
        <v>120</v>
      </c>
      <c r="L532" s="42" t="s">
        <v>120</v>
      </c>
      <c r="M532" s="9" t="s">
        <v>120</v>
      </c>
      <c r="N532" s="42" t="s">
        <v>120</v>
      </c>
      <c r="O532" s="42" t="s">
        <v>120</v>
      </c>
      <c r="P532" s="42" t="s">
        <v>159</v>
      </c>
      <c r="Q532" s="42">
        <v>0.6</v>
      </c>
      <c r="R532" s="42">
        <v>0.56000000000000005</v>
      </c>
      <c r="S532" s="42">
        <v>4.3600000000000003</v>
      </c>
      <c r="T532" s="42">
        <v>5.2</v>
      </c>
      <c r="U532" s="42">
        <f>IFERROR(100-Abril81168913141516[[#This Row],[10,00]]-Abril81168913141516[[#This Row],[12,00]]-Abril81168913141516[[#This Row],[14,00]]-Abril81168913141516[[#This Row],[16,00]],"N.A.")</f>
        <v>89.28</v>
      </c>
      <c r="V532" s="42" t="s">
        <v>137</v>
      </c>
      <c r="W532" s="42" t="s">
        <v>133</v>
      </c>
      <c r="X532" s="42"/>
      <c r="Y532" s="42"/>
    </row>
    <row r="533" spans="1:25" ht="15" customHeight="1">
      <c r="A533" s="42">
        <v>554</v>
      </c>
      <c r="B533" s="43">
        <v>45614</v>
      </c>
      <c r="C533" s="44">
        <v>0.70833333333333337</v>
      </c>
      <c r="D533" s="42" t="s">
        <v>81</v>
      </c>
      <c r="E533" s="42" t="s">
        <v>77</v>
      </c>
      <c r="F533" s="42">
        <v>200544</v>
      </c>
      <c r="G533" s="45" t="str">
        <f>+VLOOKUP(Abril81168913141516[[#This Row],[Código]],Tabla1[#All],2,FALSE)</f>
        <v>FINALIZADOR VR.</v>
      </c>
      <c r="H533" s="42">
        <v>19690</v>
      </c>
      <c r="I533" s="42">
        <v>14</v>
      </c>
      <c r="J533" s="42">
        <v>7</v>
      </c>
      <c r="K533" s="9">
        <v>500</v>
      </c>
      <c r="L533" s="42">
        <v>465</v>
      </c>
      <c r="M533" s="22">
        <f>IFERROR((Abril81168913141516[[#This Row],[m2]]*100)/Abril81168913141516[[#This Row],[m1]],"N.A")</f>
        <v>93</v>
      </c>
      <c r="N533" s="42">
        <v>3</v>
      </c>
      <c r="O533" s="42">
        <f>IFERROR(100-Abril81168913141516[[#This Row],[% Durab.]],"N.A")</f>
        <v>7</v>
      </c>
      <c r="P533" s="42" t="s">
        <v>130</v>
      </c>
      <c r="Q533" s="42" t="s">
        <v>130</v>
      </c>
      <c r="R533" s="42" t="s">
        <v>181</v>
      </c>
      <c r="S533" s="42" t="s">
        <v>130</v>
      </c>
      <c r="T533" s="42" t="s">
        <v>130</v>
      </c>
      <c r="U533" s="42" t="str">
        <f>IFERROR(100-Abril81168913141516[[#This Row],[10,00]]-Abril81168913141516[[#This Row],[12,00]]-Abril81168913141516[[#This Row],[14,00]]-Abril81168913141516[[#This Row],[16,00]],"N.A.")</f>
        <v>N.A.</v>
      </c>
      <c r="V533" s="42" t="s">
        <v>155</v>
      </c>
      <c r="W533" s="42" t="s">
        <v>118</v>
      </c>
      <c r="X533" s="42"/>
      <c r="Y533" s="42"/>
    </row>
    <row r="534" spans="1:25" ht="15" customHeight="1">
      <c r="A534" s="42">
        <v>555</v>
      </c>
      <c r="B534" s="43">
        <v>45614</v>
      </c>
      <c r="C534" s="44">
        <v>0.70833333333333337</v>
      </c>
      <c r="D534" s="42" t="s">
        <v>81</v>
      </c>
      <c r="E534" s="42" t="s">
        <v>78</v>
      </c>
      <c r="F534" s="42">
        <v>200544</v>
      </c>
      <c r="G534" s="45" t="str">
        <f>+VLOOKUP(Abril81168913141516[[#This Row],[Código]],Tabla1[#All],2,FALSE)</f>
        <v>FINALIZADOR VR.</v>
      </c>
      <c r="H534" s="42">
        <v>19691</v>
      </c>
      <c r="I534" s="42">
        <v>68</v>
      </c>
      <c r="J534" s="42">
        <v>60</v>
      </c>
      <c r="K534" s="9">
        <v>500</v>
      </c>
      <c r="L534" s="42">
        <v>459</v>
      </c>
      <c r="M534" s="22">
        <f>IFERROR((Abril81168913141516[[#This Row],[m2]]*100)/Abril81168913141516[[#This Row],[m1]],"N.A")</f>
        <v>91.8</v>
      </c>
      <c r="N534" s="42">
        <v>3</v>
      </c>
      <c r="O534" s="42">
        <f>IFERROR(100-Abril81168913141516[[#This Row],[% Durab.]],"N.A")</f>
        <v>8.2000000000000028</v>
      </c>
      <c r="P534" s="42" t="s">
        <v>130</v>
      </c>
      <c r="Q534" s="42" t="s">
        <v>130</v>
      </c>
      <c r="R534" s="42" t="s">
        <v>181</v>
      </c>
      <c r="S534" s="42" t="s">
        <v>130</v>
      </c>
      <c r="T534" s="42" t="s">
        <v>130</v>
      </c>
      <c r="U534" s="42" t="str">
        <f>IFERROR(100-Abril81168913141516[[#This Row],[10,00]]-Abril81168913141516[[#This Row],[12,00]]-Abril81168913141516[[#This Row],[14,00]]-Abril81168913141516[[#This Row],[16,00]],"N.A.")</f>
        <v>N.A.</v>
      </c>
      <c r="V534" s="42" t="s">
        <v>155</v>
      </c>
      <c r="W534" s="42" t="s">
        <v>118</v>
      </c>
      <c r="X534" s="42"/>
      <c r="Y534" s="42"/>
    </row>
    <row r="535" spans="1:25" ht="15" customHeight="1">
      <c r="A535" s="42">
        <v>556</v>
      </c>
      <c r="B535" s="43">
        <v>45614</v>
      </c>
      <c r="C535" s="44">
        <v>0.72916666666666663</v>
      </c>
      <c r="D535" s="42" t="s">
        <v>73</v>
      </c>
      <c r="E535" s="42" t="s">
        <v>79</v>
      </c>
      <c r="F535" s="42">
        <v>200544</v>
      </c>
      <c r="G535" s="45" t="str">
        <f>+VLOOKUP(Abril81168913141516[[#This Row],[Código]],Tabla1[#All],2,FALSE)</f>
        <v>FINALIZADOR VR.</v>
      </c>
      <c r="H535" s="42">
        <v>19692</v>
      </c>
      <c r="I535" s="42">
        <v>55</v>
      </c>
      <c r="J535" s="42">
        <v>12</v>
      </c>
      <c r="K535" s="9" t="s">
        <v>120</v>
      </c>
      <c r="L535" s="42" t="s">
        <v>120</v>
      </c>
      <c r="M535" s="9" t="s">
        <v>120</v>
      </c>
      <c r="N535" s="42" t="s">
        <v>120</v>
      </c>
      <c r="O535" s="42" t="s">
        <v>120</v>
      </c>
      <c r="P535" s="42" t="s">
        <v>159</v>
      </c>
      <c r="Q535" s="42">
        <v>0.44</v>
      </c>
      <c r="R535" s="42">
        <v>0.52</v>
      </c>
      <c r="S535" s="42">
        <v>4.04</v>
      </c>
      <c r="T535" s="42">
        <v>5.08</v>
      </c>
      <c r="U535" s="42">
        <f>IFERROR(100-Abril81168913141516[[#This Row],[10,00]]-Abril81168913141516[[#This Row],[12,00]]-Abril81168913141516[[#This Row],[14,00]]-Abril81168913141516[[#This Row],[16,00]],"N.A.")</f>
        <v>89.92</v>
      </c>
      <c r="V535" s="42" t="s">
        <v>156</v>
      </c>
      <c r="W535" s="42" t="s">
        <v>118</v>
      </c>
      <c r="X535" s="42"/>
      <c r="Y535" s="42"/>
    </row>
    <row r="536" spans="1:25" ht="15" customHeight="1">
      <c r="A536" s="43"/>
      <c r="B536" s="43">
        <v>45614</v>
      </c>
      <c r="C536" s="44">
        <v>0.8125</v>
      </c>
      <c r="D536" s="42" t="s">
        <v>81</v>
      </c>
      <c r="E536" s="42" t="s">
        <v>77</v>
      </c>
      <c r="F536" s="42">
        <v>200544</v>
      </c>
      <c r="G536" s="45" t="str">
        <f>+VLOOKUP(Abril81168913141516[[#This Row],[Código]],Tabla1[#All],2,FALSE)</f>
        <v>FINALIZADOR VR.</v>
      </c>
      <c r="H536" s="42">
        <v>19692</v>
      </c>
      <c r="I536" s="42">
        <v>55</v>
      </c>
      <c r="J536" s="42">
        <v>30</v>
      </c>
      <c r="K536" s="42">
        <v>500</v>
      </c>
      <c r="L536" s="42">
        <v>450</v>
      </c>
      <c r="M536" s="22">
        <f>IFERROR((Abril81168913141516[[#This Row],[m2]]*100)/Abril81168913141516[[#This Row],[m1]],"N.A")</f>
        <v>90</v>
      </c>
      <c r="N536" s="42">
        <v>3.1</v>
      </c>
      <c r="O536" s="42">
        <f>IFERROR(100-Abril81168913141516[[#This Row],[% Durab.]],"N.A")</f>
        <v>10</v>
      </c>
      <c r="P536" s="42" t="s">
        <v>130</v>
      </c>
      <c r="Q536" s="42" t="s">
        <v>130</v>
      </c>
      <c r="R536" s="42" t="s">
        <v>152</v>
      </c>
      <c r="S536" s="42" t="s">
        <v>130</v>
      </c>
      <c r="T536" s="42" t="s">
        <v>130</v>
      </c>
      <c r="U536" s="42" t="str">
        <f>IFERROR(100-Abril81168913141516[[#This Row],[10,00]]-Abril81168913141516[[#This Row],[12,00]]-Abril81168913141516[[#This Row],[14,00]]-Abril81168913141516[[#This Row],[16,00]],"N.A.")</f>
        <v>N.A.</v>
      </c>
      <c r="V536" s="42" t="s">
        <v>155</v>
      </c>
      <c r="W536" s="42" t="s">
        <v>126</v>
      </c>
      <c r="X536" s="42"/>
      <c r="Y536" s="42"/>
    </row>
    <row r="537" spans="1:25" ht="15" customHeight="1">
      <c r="A537" s="43"/>
      <c r="B537" s="43">
        <v>45614</v>
      </c>
      <c r="C537" s="44">
        <v>0.8125</v>
      </c>
      <c r="D537" s="42" t="s">
        <v>81</v>
      </c>
      <c r="E537" s="42" t="s">
        <v>78</v>
      </c>
      <c r="F537" s="42">
        <v>200544</v>
      </c>
      <c r="G537" s="45" t="str">
        <f>+VLOOKUP(Abril81168913141516[[#This Row],[Código]],Tabla1[#All],2,FALSE)</f>
        <v>FINALIZADOR VR.</v>
      </c>
      <c r="H537" s="42">
        <v>19692</v>
      </c>
      <c r="I537" s="42">
        <v>55</v>
      </c>
      <c r="J537" s="42">
        <v>30</v>
      </c>
      <c r="K537" s="42">
        <v>500</v>
      </c>
      <c r="L537" s="42">
        <v>466</v>
      </c>
      <c r="M537" s="22">
        <f>IFERROR((Abril81168913141516[[#This Row],[m2]]*100)/Abril81168913141516[[#This Row],[m1]],"N.A")</f>
        <v>93.2</v>
      </c>
      <c r="N537" s="42">
        <v>3</v>
      </c>
      <c r="O537" s="42">
        <f>IFERROR(100-Abril81168913141516[[#This Row],[% Durab.]],"N.A")</f>
        <v>6.7999999999999972</v>
      </c>
      <c r="P537" s="42" t="s">
        <v>130</v>
      </c>
      <c r="Q537" s="42" t="s">
        <v>130</v>
      </c>
      <c r="R537" s="42" t="s">
        <v>152</v>
      </c>
      <c r="S537" s="42" t="s">
        <v>130</v>
      </c>
      <c r="T537" s="42" t="s">
        <v>130</v>
      </c>
      <c r="U537" s="42" t="str">
        <f>IFERROR(100-Abril81168913141516[[#This Row],[10,00]]-Abril81168913141516[[#This Row],[12,00]]-Abril81168913141516[[#This Row],[14,00]]-Abril81168913141516[[#This Row],[16,00]],"N.A.")</f>
        <v>N.A.</v>
      </c>
      <c r="V537" s="42" t="s">
        <v>155</v>
      </c>
      <c r="W537" s="42" t="s">
        <v>126</v>
      </c>
      <c r="X537" s="42"/>
      <c r="Y537" s="42"/>
    </row>
    <row r="538" spans="1:25" ht="15" customHeight="1">
      <c r="A538" s="42">
        <v>557</v>
      </c>
      <c r="B538" s="43">
        <v>45614</v>
      </c>
      <c r="C538" s="44">
        <v>0.81944444444444442</v>
      </c>
      <c r="D538" s="42" t="s">
        <v>73</v>
      </c>
      <c r="E538" s="42" t="s">
        <v>79</v>
      </c>
      <c r="F538" s="42">
        <v>200544</v>
      </c>
      <c r="G538" s="45" t="str">
        <f>+VLOOKUP(Abril81168913141516[[#This Row],[Código]],Tabla1[#All],2,FALSE)</f>
        <v>FINALIZADOR VR.</v>
      </c>
      <c r="H538" s="42">
        <v>19692</v>
      </c>
      <c r="I538" s="42">
        <v>55</v>
      </c>
      <c r="J538" s="42">
        <v>50</v>
      </c>
      <c r="K538" s="9" t="s">
        <v>120</v>
      </c>
      <c r="L538" s="42" t="s">
        <v>120</v>
      </c>
      <c r="M538" s="9" t="s">
        <v>120</v>
      </c>
      <c r="N538" s="42" t="s">
        <v>120</v>
      </c>
      <c r="O538" s="42" t="s">
        <v>120</v>
      </c>
      <c r="P538" s="42">
        <v>3</v>
      </c>
      <c r="Q538" s="42">
        <v>0.52</v>
      </c>
      <c r="R538" s="42">
        <v>0.68</v>
      </c>
      <c r="S538" s="42">
        <v>4.5199999999999996</v>
      </c>
      <c r="T538" s="42">
        <v>5.2</v>
      </c>
      <c r="U538" s="42">
        <f>IFERROR(100-Abril81168913141516[[#This Row],[10,00]]-Abril81168913141516[[#This Row],[12,00]]-Abril81168913141516[[#This Row],[14,00]]-Abril81168913141516[[#This Row],[16,00]],"N.A.")</f>
        <v>89.08</v>
      </c>
      <c r="V538" s="42" t="s">
        <v>156</v>
      </c>
      <c r="W538" s="42" t="s">
        <v>126</v>
      </c>
      <c r="X538" s="42"/>
      <c r="Y538" s="42"/>
    </row>
    <row r="539" spans="1:25" ht="15" customHeight="1">
      <c r="A539" s="42">
        <v>558</v>
      </c>
      <c r="B539" s="43">
        <v>45614</v>
      </c>
      <c r="C539" s="44">
        <v>0.91666666666666663</v>
      </c>
      <c r="D539" s="42" t="s">
        <v>81</v>
      </c>
      <c r="E539" s="42" t="s">
        <v>77</v>
      </c>
      <c r="F539" s="42">
        <v>200544</v>
      </c>
      <c r="G539" s="45" t="str">
        <f>+VLOOKUP(Abril81168913141516[[#This Row],[Código]],Tabla1[#All],2,FALSE)</f>
        <v>FINALIZADOR VR.</v>
      </c>
      <c r="H539" s="42">
        <v>19692</v>
      </c>
      <c r="I539" s="42">
        <v>55</v>
      </c>
      <c r="J539" s="42">
        <v>30</v>
      </c>
      <c r="K539" s="9">
        <v>500</v>
      </c>
      <c r="L539" s="42">
        <v>464</v>
      </c>
      <c r="M539" s="22">
        <f>IFERROR((Abril81168913141516[[#This Row],[m2]]*100)/Abril81168913141516[[#This Row],[m1]],"N.A")</f>
        <v>92.8</v>
      </c>
      <c r="N539" s="42">
        <v>3.1</v>
      </c>
      <c r="O539" s="42">
        <f>IFERROR(100-Abril81168913141516[[#This Row],[% Durab.]],"N.A")</f>
        <v>7.2000000000000028</v>
      </c>
      <c r="P539" s="42" t="s">
        <v>130</v>
      </c>
      <c r="Q539" s="42" t="s">
        <v>130</v>
      </c>
      <c r="R539" s="42" t="s">
        <v>130</v>
      </c>
      <c r="S539" s="42" t="s">
        <v>130</v>
      </c>
      <c r="T539" s="42" t="s">
        <v>130</v>
      </c>
      <c r="U539" s="42" t="str">
        <f>IFERROR(100-Abril81168913141516[[#This Row],[10,00]]-Abril81168913141516[[#This Row],[12,00]]-Abril81168913141516[[#This Row],[14,00]]-Abril81168913141516[[#This Row],[16,00]],"N.A.")</f>
        <v>N.A.</v>
      </c>
      <c r="V539" s="42" t="s">
        <v>155</v>
      </c>
      <c r="W539" s="42" t="s">
        <v>126</v>
      </c>
      <c r="X539" s="42"/>
      <c r="Y539" s="42"/>
    </row>
    <row r="540" spans="1:25" ht="15" customHeight="1">
      <c r="A540" s="42">
        <v>559</v>
      </c>
      <c r="B540" s="43">
        <v>45614</v>
      </c>
      <c r="C540" s="44">
        <v>0.91666666666666663</v>
      </c>
      <c r="D540" s="42" t="s">
        <v>81</v>
      </c>
      <c r="E540" s="42" t="s">
        <v>78</v>
      </c>
      <c r="F540" s="42">
        <v>200544</v>
      </c>
      <c r="G540" s="45" t="str">
        <f>+VLOOKUP(Abril81168913141516[[#This Row],[Código]],Tabla1[#All],2,FALSE)</f>
        <v>FINALIZADOR VR.</v>
      </c>
      <c r="H540" s="42">
        <v>19692</v>
      </c>
      <c r="I540" s="42">
        <v>55</v>
      </c>
      <c r="J540" s="42">
        <v>30</v>
      </c>
      <c r="K540" s="9">
        <v>500</v>
      </c>
      <c r="L540" s="42">
        <v>459</v>
      </c>
      <c r="M540" s="22">
        <f>IFERROR((Abril81168913141516[[#This Row],[m2]]*100)/Abril81168913141516[[#This Row],[m1]],"N.A")</f>
        <v>91.8</v>
      </c>
      <c r="N540" s="42">
        <v>3.2</v>
      </c>
      <c r="O540" s="42">
        <f>IFERROR(100-Abril81168913141516[[#This Row],[% Durab.]],"N.A")</f>
        <v>8.2000000000000028</v>
      </c>
      <c r="P540" s="42" t="s">
        <v>130</v>
      </c>
      <c r="Q540" s="42" t="s">
        <v>130</v>
      </c>
      <c r="R540" s="42" t="s">
        <v>130</v>
      </c>
      <c r="S540" s="42" t="s">
        <v>130</v>
      </c>
      <c r="T540" s="42" t="s">
        <v>130</v>
      </c>
      <c r="U540" s="42" t="str">
        <f>IFERROR(100-Abril81168913141516[[#This Row],[10,00]]-Abril81168913141516[[#This Row],[12,00]]-Abril81168913141516[[#This Row],[14,00]]-Abril81168913141516[[#This Row],[16,00]],"N.A.")</f>
        <v>N.A.</v>
      </c>
      <c r="V540" s="42" t="s">
        <v>155</v>
      </c>
      <c r="W540" s="42" t="s">
        <v>126</v>
      </c>
      <c r="X540" s="42"/>
      <c r="Y540" s="42"/>
    </row>
    <row r="541" spans="1:25" ht="15" customHeight="1">
      <c r="A541" s="42">
        <v>560</v>
      </c>
      <c r="B541" s="43">
        <v>45614</v>
      </c>
      <c r="C541" s="44">
        <v>0.92569444444444449</v>
      </c>
      <c r="D541" s="42" t="s">
        <v>73</v>
      </c>
      <c r="E541" s="42" t="s">
        <v>79</v>
      </c>
      <c r="F541" s="42">
        <v>200099</v>
      </c>
      <c r="G541" s="45" t="str">
        <f>+VLOOKUP(Abril81168913141516[[#This Row],[Código]],Tabla1[#All],2,FALSE)</f>
        <v>C. GESTACION P.</v>
      </c>
      <c r="H541" s="42">
        <v>19694</v>
      </c>
      <c r="I541" s="42">
        <v>14</v>
      </c>
      <c r="J541" s="42">
        <v>5</v>
      </c>
      <c r="K541" s="9" t="s">
        <v>120</v>
      </c>
      <c r="L541" s="42" t="s">
        <v>120</v>
      </c>
      <c r="M541" s="9" t="s">
        <v>120</v>
      </c>
      <c r="N541" s="42" t="s">
        <v>120</v>
      </c>
      <c r="O541" s="42" t="s">
        <v>120</v>
      </c>
      <c r="P541" s="42">
        <v>3</v>
      </c>
      <c r="Q541" s="42">
        <v>0.28000000000000003</v>
      </c>
      <c r="R541" s="42">
        <v>0.56000000000000005</v>
      </c>
      <c r="S541" s="42">
        <v>3.44</v>
      </c>
      <c r="T541" s="42">
        <v>4.3600000000000003</v>
      </c>
      <c r="U541" s="42">
        <f>IFERROR(100-Abril81168913141516[[#This Row],[10,00]]-Abril81168913141516[[#This Row],[12,00]]-Abril81168913141516[[#This Row],[14,00]]-Abril81168913141516[[#This Row],[16,00]],"N.A.")</f>
        <v>91.36</v>
      </c>
      <c r="V541" s="42" t="s">
        <v>134</v>
      </c>
      <c r="W541" s="42" t="s">
        <v>126</v>
      </c>
      <c r="X541" s="42"/>
      <c r="Y541" s="42"/>
    </row>
    <row r="542" spans="1:25" ht="15" customHeight="1">
      <c r="A542" s="42">
        <v>561</v>
      </c>
      <c r="B542" s="43">
        <v>45614</v>
      </c>
      <c r="C542" s="44">
        <v>0.97916666666666663</v>
      </c>
      <c r="D542" s="42" t="s">
        <v>73</v>
      </c>
      <c r="E542" s="42" t="s">
        <v>79</v>
      </c>
      <c r="F542" s="42">
        <v>200099</v>
      </c>
      <c r="G542" s="45" t="str">
        <f>+VLOOKUP(Abril81168913141516[[#This Row],[Código]],Tabla1[#All],2,FALSE)</f>
        <v>C. GESTACION P.</v>
      </c>
      <c r="H542" s="42">
        <v>19693</v>
      </c>
      <c r="I542" s="42">
        <v>75</v>
      </c>
      <c r="J542" s="42">
        <v>10</v>
      </c>
      <c r="K542" s="9" t="s">
        <v>120</v>
      </c>
      <c r="L542" s="42" t="s">
        <v>120</v>
      </c>
      <c r="M542" s="9" t="s">
        <v>120</v>
      </c>
      <c r="N542" s="42" t="s">
        <v>120</v>
      </c>
      <c r="O542" s="42" t="s">
        <v>120</v>
      </c>
      <c r="P542" s="42">
        <v>3</v>
      </c>
      <c r="Q542" s="42">
        <v>0.26</v>
      </c>
      <c r="R542" s="42">
        <v>0.82</v>
      </c>
      <c r="S542" s="42">
        <v>3.16</v>
      </c>
      <c r="T542" s="42">
        <v>4</v>
      </c>
      <c r="U542" s="42">
        <f>IFERROR(100-Abril81168913141516[[#This Row],[10,00]]-Abril81168913141516[[#This Row],[12,00]]-Abril81168913141516[[#This Row],[14,00]]-Abril81168913141516[[#This Row],[16,00]],"N.A.")</f>
        <v>91.76</v>
      </c>
      <c r="V542" s="42" t="s">
        <v>134</v>
      </c>
      <c r="W542" s="42" t="s">
        <v>126</v>
      </c>
      <c r="X542" s="42"/>
      <c r="Y542" s="42"/>
    </row>
    <row r="543" spans="1:25" ht="15" customHeight="1">
      <c r="A543" s="42">
        <v>562</v>
      </c>
      <c r="B543" s="43">
        <v>45614</v>
      </c>
      <c r="C543" s="44">
        <v>0.98611111111111116</v>
      </c>
      <c r="D543" s="42" t="s">
        <v>81</v>
      </c>
      <c r="E543" s="42" t="s">
        <v>127</v>
      </c>
      <c r="F543" s="42">
        <v>200099</v>
      </c>
      <c r="G543" s="45" t="str">
        <f>+VLOOKUP(Abril81168913141516[[#This Row],[Código]],Tabla1[#All],2,FALSE)</f>
        <v>C. GESTACION P.</v>
      </c>
      <c r="H543" s="42">
        <v>19694</v>
      </c>
      <c r="I543" s="42">
        <v>14</v>
      </c>
      <c r="J543" s="42">
        <v>9</v>
      </c>
      <c r="K543" s="9">
        <v>500</v>
      </c>
      <c r="L543" s="42">
        <v>470</v>
      </c>
      <c r="M543" s="22">
        <f>IFERROR((Abril81168913141516[[#This Row],[m2]]*100)/Abril81168913141516[[#This Row],[m1]],"N.A")</f>
        <v>94</v>
      </c>
      <c r="N543" s="42">
        <v>3.3</v>
      </c>
      <c r="O543" s="42">
        <f>IFERROR(100-Abril81168913141516[[#This Row],[% Durab.]],"N.A")</f>
        <v>6</v>
      </c>
      <c r="P543" s="42" t="s">
        <v>130</v>
      </c>
      <c r="Q543" s="42" t="s">
        <v>130</v>
      </c>
      <c r="R543" s="42" t="s">
        <v>130</v>
      </c>
      <c r="S543" s="42" t="s">
        <v>130</v>
      </c>
      <c r="T543" s="42" t="s">
        <v>130</v>
      </c>
      <c r="U543" s="42" t="str">
        <f>IFERROR(100-Abril81168913141516[[#This Row],[10,00]]-Abril81168913141516[[#This Row],[12,00]]-Abril81168913141516[[#This Row],[14,00]]-Abril81168913141516[[#This Row],[16,00]],"N.A.")</f>
        <v>N.A.</v>
      </c>
      <c r="V543" s="42" t="s">
        <v>155</v>
      </c>
      <c r="W543" s="42" t="s">
        <v>126</v>
      </c>
      <c r="X543" s="42"/>
      <c r="Y543" s="42"/>
    </row>
    <row r="544" spans="1:25" ht="15" customHeight="1">
      <c r="A544" s="42">
        <v>563</v>
      </c>
      <c r="B544" s="43">
        <v>45615</v>
      </c>
      <c r="C544" s="44">
        <v>5.9027777777777776E-2</v>
      </c>
      <c r="D544" s="42" t="s">
        <v>81</v>
      </c>
      <c r="E544" s="42" t="s">
        <v>127</v>
      </c>
      <c r="F544" s="42">
        <v>200099</v>
      </c>
      <c r="G544" s="45" t="str">
        <f>+VLOOKUP(Abril81168913141516[[#This Row],[Código]],Tabla1[#All],2,FALSE)</f>
        <v>C. GESTACION P.</v>
      </c>
      <c r="H544" s="42">
        <v>19693</v>
      </c>
      <c r="I544" s="42">
        <v>75</v>
      </c>
      <c r="J544" s="42">
        <v>10</v>
      </c>
      <c r="K544" s="9">
        <v>500</v>
      </c>
      <c r="L544" s="42">
        <v>462</v>
      </c>
      <c r="M544" s="22">
        <f>IFERROR((Abril81168913141516[[#This Row],[m2]]*100)/Abril81168913141516[[#This Row],[m1]],"N.A")</f>
        <v>92.4</v>
      </c>
      <c r="N544" s="42">
        <v>3.5</v>
      </c>
      <c r="O544" s="42">
        <f>IFERROR(100-Abril81168913141516[[#This Row],[% Durab.]],"N.A")</f>
        <v>7.5999999999999943</v>
      </c>
      <c r="P544" s="42" t="s">
        <v>130</v>
      </c>
      <c r="Q544" s="42" t="s">
        <v>130</v>
      </c>
      <c r="R544" s="42" t="s">
        <v>130</v>
      </c>
      <c r="S544" s="42" t="s">
        <v>130</v>
      </c>
      <c r="T544" s="42" t="s">
        <v>130</v>
      </c>
      <c r="U544" s="42" t="str">
        <f>IFERROR(100-Abril81168913141516[[#This Row],[10,00]]-Abril81168913141516[[#This Row],[12,00]]-Abril81168913141516[[#This Row],[14,00]]-Abril81168913141516[[#This Row],[16,00]],"N.A.")</f>
        <v>N.A.</v>
      </c>
      <c r="V544" s="42" t="s">
        <v>188</v>
      </c>
      <c r="W544" s="42" t="s">
        <v>128</v>
      </c>
      <c r="X544" s="42"/>
      <c r="Y544" s="42"/>
    </row>
    <row r="545" spans="1:25" ht="15" customHeight="1">
      <c r="A545" s="42">
        <v>565</v>
      </c>
      <c r="B545" s="43">
        <v>45615</v>
      </c>
      <c r="C545" s="44">
        <v>0.15972222222222221</v>
      </c>
      <c r="D545" s="42" t="s">
        <v>73</v>
      </c>
      <c r="E545" s="42" t="s">
        <v>79</v>
      </c>
      <c r="F545" s="42">
        <v>200099</v>
      </c>
      <c r="G545" s="45" t="str">
        <f>+VLOOKUP(Abril81168913141516[[#This Row],[Código]],Tabla1[#All],2,FALSE)</f>
        <v>C. GESTACION P.</v>
      </c>
      <c r="H545" s="42">
        <v>19693</v>
      </c>
      <c r="I545" s="42">
        <v>75</v>
      </c>
      <c r="J545" s="42">
        <v>19</v>
      </c>
      <c r="K545" s="9" t="s">
        <v>120</v>
      </c>
      <c r="L545" s="42" t="s">
        <v>120</v>
      </c>
      <c r="M545" s="9" t="s">
        <v>120</v>
      </c>
      <c r="N545" s="42" t="s">
        <v>120</v>
      </c>
      <c r="O545" s="42" t="s">
        <v>120</v>
      </c>
      <c r="P545" s="42" t="s">
        <v>163</v>
      </c>
      <c r="Q545" s="42">
        <v>0.12</v>
      </c>
      <c r="R545" s="42">
        <v>0.4</v>
      </c>
      <c r="S545" s="42">
        <v>2.84</v>
      </c>
      <c r="T545" s="42">
        <v>3.32</v>
      </c>
      <c r="U545" s="42">
        <f>IFERROR(100-Abril81168913141516[[#This Row],[10,00]]-Abril81168913141516[[#This Row],[12,00]]-Abril81168913141516[[#This Row],[14,00]]-Abril81168913141516[[#This Row],[16,00]],"N.A.")</f>
        <v>93.32</v>
      </c>
      <c r="V545" s="42" t="s">
        <v>104</v>
      </c>
      <c r="W545" s="42" t="s">
        <v>128</v>
      </c>
      <c r="X545" s="42"/>
      <c r="Y545" s="42"/>
    </row>
    <row r="546" spans="1:25" ht="15" customHeight="1">
      <c r="A546" s="42">
        <v>566</v>
      </c>
      <c r="B546" s="43">
        <v>45615</v>
      </c>
      <c r="C546" s="44">
        <v>0.16666666666666666</v>
      </c>
      <c r="D546" s="42" t="s">
        <v>73</v>
      </c>
      <c r="E546" s="42" t="s">
        <v>79</v>
      </c>
      <c r="F546" s="42">
        <v>200097</v>
      </c>
      <c r="G546" s="45" t="str">
        <f>+VLOOKUP(Abril81168913141516[[#This Row],[Código]],Tabla1[#All],2,FALSE)</f>
        <v>C.REEMPLAZOS P. SI-B</v>
      </c>
      <c r="H546" s="42">
        <v>19697</v>
      </c>
      <c r="I546" s="42">
        <v>5</v>
      </c>
      <c r="J546" s="42">
        <v>1</v>
      </c>
      <c r="K546" s="9" t="s">
        <v>120</v>
      </c>
      <c r="L546" s="42" t="s">
        <v>120</v>
      </c>
      <c r="M546" s="9" t="s">
        <v>120</v>
      </c>
      <c r="N546" s="42" t="s">
        <v>120</v>
      </c>
      <c r="O546" s="42" t="s">
        <v>120</v>
      </c>
      <c r="P546" s="42" t="s">
        <v>163</v>
      </c>
      <c r="Q546" s="42">
        <v>0.24</v>
      </c>
      <c r="R546" s="42">
        <v>0.48</v>
      </c>
      <c r="S546" s="42">
        <v>3.36</v>
      </c>
      <c r="T546" s="42">
        <v>4.08</v>
      </c>
      <c r="U546" s="42">
        <f>IFERROR(100-Abril81168913141516[[#This Row],[10,00]]-Abril81168913141516[[#This Row],[12,00]]-Abril81168913141516[[#This Row],[14,00]]-Abril81168913141516[[#This Row],[16,00]],"N.A.")</f>
        <v>91.84</v>
      </c>
      <c r="V546" s="42" t="s">
        <v>104</v>
      </c>
      <c r="W546" s="42" t="s">
        <v>128</v>
      </c>
      <c r="X546" s="42"/>
      <c r="Y546" s="42"/>
    </row>
    <row r="547" spans="1:25" ht="15" customHeight="1">
      <c r="A547" s="42">
        <v>567</v>
      </c>
      <c r="B547" s="43">
        <v>45615</v>
      </c>
      <c r="C547" s="44">
        <v>0.21527777777777779</v>
      </c>
      <c r="D547" s="42" t="s">
        <v>73</v>
      </c>
      <c r="E547" s="42" t="s">
        <v>79</v>
      </c>
      <c r="F547" s="42">
        <v>200099</v>
      </c>
      <c r="G547" s="45" t="str">
        <f>+VLOOKUP(Abril81168913141516[[#This Row],[Código]],Tabla1[#All],2,FALSE)</f>
        <v>C. GESTACION P.</v>
      </c>
      <c r="H547" s="42">
        <v>19693</v>
      </c>
      <c r="I547" s="42">
        <v>75</v>
      </c>
      <c r="J547" s="42">
        <v>33</v>
      </c>
      <c r="K547" s="9" t="s">
        <v>120</v>
      </c>
      <c r="L547" s="42" t="s">
        <v>120</v>
      </c>
      <c r="M547" s="9" t="s">
        <v>120</v>
      </c>
      <c r="N547" s="42" t="s">
        <v>120</v>
      </c>
      <c r="O547" s="42" t="s">
        <v>120</v>
      </c>
      <c r="P547" s="42" t="s">
        <v>163</v>
      </c>
      <c r="Q547" s="42">
        <v>0.2</v>
      </c>
      <c r="R547" s="42">
        <v>0.44</v>
      </c>
      <c r="S547" s="42">
        <v>3.12</v>
      </c>
      <c r="T547" s="42">
        <v>3.96</v>
      </c>
      <c r="U547" s="42">
        <f>IFERROR(100-Abril81168913141516[[#This Row],[10,00]]-Abril81168913141516[[#This Row],[12,00]]-Abril81168913141516[[#This Row],[14,00]]-Abril81168913141516[[#This Row],[16,00]],"N.A.")</f>
        <v>92.28</v>
      </c>
      <c r="V547" s="42" t="s">
        <v>104</v>
      </c>
      <c r="W547" s="42" t="s">
        <v>128</v>
      </c>
      <c r="X547" s="42"/>
      <c r="Y547" s="42"/>
    </row>
    <row r="548" spans="1:25" ht="32.25" customHeight="1">
      <c r="A548" s="42">
        <v>568</v>
      </c>
      <c r="B548" s="43">
        <v>45615</v>
      </c>
      <c r="C548" s="44">
        <v>0.24305555555555555</v>
      </c>
      <c r="D548" s="42" t="s">
        <v>81</v>
      </c>
      <c r="E548" s="42" t="s">
        <v>77</v>
      </c>
      <c r="F548" s="42">
        <v>200097</v>
      </c>
      <c r="G548" s="45" t="str">
        <f>+VLOOKUP(Abril81168913141516[[#This Row],[Código]],Tabla1[#All],2,FALSE)</f>
        <v>C.REEMPLAZOS P. SI-B</v>
      </c>
      <c r="H548" s="42">
        <v>19697</v>
      </c>
      <c r="I548" s="42">
        <v>5</v>
      </c>
      <c r="J548" s="42">
        <v>5</v>
      </c>
      <c r="K548" s="9">
        <v>500</v>
      </c>
      <c r="L548" s="42">
        <v>458.5</v>
      </c>
      <c r="M548" s="22">
        <f>IFERROR((Abril81168913141516[[#This Row],[m2]]*100)/Abril81168913141516[[#This Row],[m1]],"N.A")</f>
        <v>91.7</v>
      </c>
      <c r="N548" s="42">
        <v>3.2</v>
      </c>
      <c r="O548" s="42">
        <f>IFERROR(100-Abril81168913141516[[#This Row],[% Durab.]],"N.A")</f>
        <v>8.2999999999999972</v>
      </c>
      <c r="P548" s="42" t="s">
        <v>130</v>
      </c>
      <c r="Q548" s="42" t="s">
        <v>130</v>
      </c>
      <c r="R548" s="42" t="s">
        <v>130</v>
      </c>
      <c r="S548" s="42" t="s">
        <v>130</v>
      </c>
      <c r="T548" s="42" t="s">
        <v>130</v>
      </c>
      <c r="U548" s="42" t="str">
        <f>IFERROR(100-Abril81168913141516[[#This Row],[10,00]]-Abril81168913141516[[#This Row],[12,00]]-Abril81168913141516[[#This Row],[14,00]]-Abril81168913141516[[#This Row],[16,00]],"N.A.")</f>
        <v>N.A.</v>
      </c>
      <c r="V548" s="42" t="s">
        <v>188</v>
      </c>
      <c r="W548" s="42" t="s">
        <v>128</v>
      </c>
      <c r="X548" s="49" t="s">
        <v>197</v>
      </c>
      <c r="Y548" s="42"/>
    </row>
    <row r="549" spans="1:25" ht="15" customHeight="1">
      <c r="A549" s="42">
        <v>569</v>
      </c>
      <c r="B549" s="43">
        <v>45615</v>
      </c>
      <c r="C549" s="44">
        <v>0.24305555555555555</v>
      </c>
      <c r="D549" s="42" t="s">
        <v>81</v>
      </c>
      <c r="E549" s="42" t="s">
        <v>127</v>
      </c>
      <c r="F549" s="42">
        <v>200099</v>
      </c>
      <c r="G549" s="45" t="str">
        <f>+VLOOKUP(Abril81168913141516[[#This Row],[Código]],Tabla1[#All],2,FALSE)</f>
        <v>C. GESTACION P.</v>
      </c>
      <c r="H549" s="42">
        <v>19693</v>
      </c>
      <c r="I549" s="42">
        <v>75</v>
      </c>
      <c r="J549" s="42">
        <v>30</v>
      </c>
      <c r="K549" s="9">
        <v>500</v>
      </c>
      <c r="L549" s="42">
        <v>464</v>
      </c>
      <c r="M549" s="22">
        <f>IFERROR((Abril81168913141516[[#This Row],[m2]]*100)/Abril81168913141516[[#This Row],[m1]],"N.A")</f>
        <v>92.8</v>
      </c>
      <c r="N549" s="42">
        <v>3.7</v>
      </c>
      <c r="O549" s="42">
        <f>IFERROR(100-Abril81168913141516[[#This Row],[% Durab.]],"N.A")</f>
        <v>7.2000000000000028</v>
      </c>
      <c r="P549" s="42" t="s">
        <v>130</v>
      </c>
      <c r="Q549" s="42" t="s">
        <v>130</v>
      </c>
      <c r="R549" s="42" t="s">
        <v>130</v>
      </c>
      <c r="S549" s="42" t="s">
        <v>130</v>
      </c>
      <c r="T549" s="42" t="s">
        <v>130</v>
      </c>
      <c r="U549" s="42" t="str">
        <f>IFERROR(100-Abril81168913141516[[#This Row],[10,00]]-Abril81168913141516[[#This Row],[12,00]]-Abril81168913141516[[#This Row],[14,00]]-Abril81168913141516[[#This Row],[16,00]],"N.A.")</f>
        <v>N.A.</v>
      </c>
      <c r="V549" s="42" t="s">
        <v>188</v>
      </c>
      <c r="W549" s="42" t="s">
        <v>128</v>
      </c>
      <c r="X549" s="42"/>
      <c r="Y549" s="42"/>
    </row>
    <row r="550" spans="1:25" ht="15" customHeight="1">
      <c r="A550" s="42">
        <v>570</v>
      </c>
      <c r="B550" s="43">
        <v>45615</v>
      </c>
      <c r="C550" s="44">
        <v>0.2638888888888889</v>
      </c>
      <c r="D550" s="42" t="s">
        <v>73</v>
      </c>
      <c r="E550" s="42" t="s">
        <v>79</v>
      </c>
      <c r="F550" s="42">
        <v>200108</v>
      </c>
      <c r="G550" s="45" t="str">
        <f>+VLOOKUP(Abril81168913141516[[#This Row],[Código]],Tabla1[#All],2,FALSE)</f>
        <v xml:space="preserve">C. LEVANTE CMC ESP. P </v>
      </c>
      <c r="H550" s="42">
        <v>19696</v>
      </c>
      <c r="I550" s="42">
        <v>17</v>
      </c>
      <c r="J550" s="42">
        <v>7</v>
      </c>
      <c r="K550" s="9" t="s">
        <v>120</v>
      </c>
      <c r="L550" s="42" t="s">
        <v>120</v>
      </c>
      <c r="M550" s="9" t="s">
        <v>120</v>
      </c>
      <c r="N550" s="42" t="s">
        <v>120</v>
      </c>
      <c r="O550" s="42" t="s">
        <v>120</v>
      </c>
      <c r="P550" s="42" t="s">
        <v>163</v>
      </c>
      <c r="Q550" s="42">
        <v>0.28000000000000003</v>
      </c>
      <c r="R550" s="42">
        <v>0.56000000000000005</v>
      </c>
      <c r="S550" s="42">
        <v>3.88</v>
      </c>
      <c r="T550" s="42">
        <v>4.32</v>
      </c>
      <c r="U550" s="42">
        <f>IFERROR(100-Abril81168913141516[[#This Row],[10,00]]-Abril81168913141516[[#This Row],[12,00]]-Abril81168913141516[[#This Row],[14,00]]-Abril81168913141516[[#This Row],[16,00]],"N.A.")</f>
        <v>90.960000000000008</v>
      </c>
      <c r="V550" s="42" t="s">
        <v>104</v>
      </c>
      <c r="W550" s="42" t="s">
        <v>128</v>
      </c>
      <c r="X550" s="42"/>
      <c r="Y550" s="42"/>
    </row>
    <row r="551" spans="1:25" ht="15" customHeight="1">
      <c r="A551" s="42">
        <v>571</v>
      </c>
      <c r="B551" s="43">
        <v>45615</v>
      </c>
      <c r="C551" s="44">
        <v>0.33333333333333331</v>
      </c>
      <c r="D551" s="42" t="s">
        <v>73</v>
      </c>
      <c r="E551" s="42" t="s">
        <v>79</v>
      </c>
      <c r="F551" s="42">
        <v>200099</v>
      </c>
      <c r="G551" s="45" t="str">
        <f>+VLOOKUP(Abril81168913141516[[#This Row],[Código]],Tabla1[#All],2,FALSE)</f>
        <v>C. GESTACION P.</v>
      </c>
      <c r="H551" s="42">
        <v>19693</v>
      </c>
      <c r="I551" s="42">
        <v>75</v>
      </c>
      <c r="J551" s="42">
        <v>54</v>
      </c>
      <c r="K551" s="9" t="s">
        <v>120</v>
      </c>
      <c r="L551" s="42" t="s">
        <v>120</v>
      </c>
      <c r="M551" s="9" t="s">
        <v>120</v>
      </c>
      <c r="N551" s="42" t="s">
        <v>120</v>
      </c>
      <c r="O551" s="42" t="s">
        <v>120</v>
      </c>
      <c r="P551" s="42" t="s">
        <v>163</v>
      </c>
      <c r="Q551" s="42">
        <v>0.72</v>
      </c>
      <c r="R551" s="42">
        <v>0.56000000000000005</v>
      </c>
      <c r="S551" s="42">
        <v>3.64</v>
      </c>
      <c r="T551" s="42">
        <v>4.12</v>
      </c>
      <c r="U551" s="42">
        <f>IFERROR(100-Abril81168913141516[[#This Row],[10,00]]-Abril81168913141516[[#This Row],[12,00]]-Abril81168913141516[[#This Row],[14,00]]-Abril81168913141516[[#This Row],[16,00]],"N.A.")</f>
        <v>90.96</v>
      </c>
      <c r="V551" s="42" t="s">
        <v>137</v>
      </c>
      <c r="W551" s="42" t="s">
        <v>118</v>
      </c>
      <c r="X551" s="42"/>
      <c r="Y551" s="42"/>
    </row>
    <row r="552" spans="1:25" ht="15" customHeight="1">
      <c r="A552" s="42">
        <v>572</v>
      </c>
      <c r="B552" s="43">
        <v>45615</v>
      </c>
      <c r="C552" s="44">
        <v>0.39583333333333331</v>
      </c>
      <c r="D552" s="42" t="s">
        <v>73</v>
      </c>
      <c r="E552" s="42" t="s">
        <v>79</v>
      </c>
      <c r="F552" s="42">
        <v>200543</v>
      </c>
      <c r="G552" s="45" t="str">
        <f>+VLOOKUP(Abril81168913141516[[#This Row],[Código]],Tabla1[#All],2,FALSE)</f>
        <v xml:space="preserve">C.ENGORDE ESP VR. </v>
      </c>
      <c r="H552" s="42">
        <v>19689</v>
      </c>
      <c r="I552" s="42">
        <v>68</v>
      </c>
      <c r="J552" s="42">
        <v>9</v>
      </c>
      <c r="K552" s="9" t="s">
        <v>120</v>
      </c>
      <c r="L552" s="42" t="s">
        <v>120</v>
      </c>
      <c r="M552" s="9" t="s">
        <v>120</v>
      </c>
      <c r="N552" s="42" t="s">
        <v>120</v>
      </c>
      <c r="O552" s="42" t="s">
        <v>120</v>
      </c>
      <c r="P552" s="42" t="s">
        <v>163</v>
      </c>
      <c r="Q552" s="42">
        <v>0.36</v>
      </c>
      <c r="R552" s="42">
        <v>0.56000000000000005</v>
      </c>
      <c r="S552" s="42">
        <v>3.8</v>
      </c>
      <c r="T552" s="42">
        <v>3.88</v>
      </c>
      <c r="U552" s="42">
        <f>IFERROR(100-Abril81168913141516[[#This Row],[10,00]]-Abril81168913141516[[#This Row],[12,00]]-Abril81168913141516[[#This Row],[14,00]]-Abril81168913141516[[#This Row],[16,00]],"N.A.")</f>
        <v>91.4</v>
      </c>
      <c r="V552" s="42" t="s">
        <v>137</v>
      </c>
      <c r="W552" s="42" t="s">
        <v>118</v>
      </c>
      <c r="X552" s="42"/>
      <c r="Y552" s="42"/>
    </row>
    <row r="553" spans="1:25" ht="15" customHeight="1">
      <c r="A553" s="42">
        <v>573</v>
      </c>
      <c r="B553" s="43">
        <v>45615</v>
      </c>
      <c r="C553" s="44">
        <v>0.41666666666666669</v>
      </c>
      <c r="D553" s="42" t="s">
        <v>81</v>
      </c>
      <c r="E553" s="42" t="s">
        <v>77</v>
      </c>
      <c r="F553" s="42">
        <v>200108</v>
      </c>
      <c r="G553" s="45" t="str">
        <f>+VLOOKUP(Abril81168913141516[[#This Row],[Código]],Tabla1[#All],2,FALSE)</f>
        <v xml:space="preserve">C. LEVANTE CMC ESP. P </v>
      </c>
      <c r="H553" s="42">
        <v>19696</v>
      </c>
      <c r="I553" s="42">
        <v>17</v>
      </c>
      <c r="J553" s="42">
        <v>4</v>
      </c>
      <c r="K553" s="9">
        <v>500</v>
      </c>
      <c r="L553" s="42">
        <v>450</v>
      </c>
      <c r="M553" s="22">
        <f>IFERROR((Abril81168913141516[[#This Row],[m2]]*100)/Abril81168913141516[[#This Row],[m1]],"N.A")</f>
        <v>90</v>
      </c>
      <c r="N553" s="42">
        <v>3</v>
      </c>
      <c r="O553" s="42">
        <f>IFERROR(100-Abril81168913141516[[#This Row],[% Durab.]],"N.A")</f>
        <v>10</v>
      </c>
      <c r="P553" s="42" t="s">
        <v>130</v>
      </c>
      <c r="Q553" s="42" t="s">
        <v>130</v>
      </c>
      <c r="R553" s="42" t="s">
        <v>130</v>
      </c>
      <c r="S553" s="42" t="s">
        <v>130</v>
      </c>
      <c r="T553" s="42" t="s">
        <v>130</v>
      </c>
      <c r="U553" s="42" t="str">
        <f>IFERROR(100-Abril81168913141516[[#This Row],[10,00]]-Abril81168913141516[[#This Row],[12,00]]-Abril81168913141516[[#This Row],[14,00]]-Abril81168913141516[[#This Row],[16,00]],"N.A.")</f>
        <v>N.A.</v>
      </c>
      <c r="V553" s="42" t="s">
        <v>138</v>
      </c>
      <c r="W553" s="42" t="s">
        <v>118</v>
      </c>
      <c r="X553" s="42"/>
      <c r="Y553" s="42"/>
    </row>
    <row r="554" spans="1:25" ht="15" customHeight="1">
      <c r="A554" s="42">
        <v>574</v>
      </c>
      <c r="B554" s="43">
        <v>45615</v>
      </c>
      <c r="C554" s="44">
        <v>0.41666666666666669</v>
      </c>
      <c r="D554" s="42" t="s">
        <v>81</v>
      </c>
      <c r="E554" s="42" t="s">
        <v>127</v>
      </c>
      <c r="F554" s="42">
        <v>200099</v>
      </c>
      <c r="G554" s="45" t="str">
        <f>+VLOOKUP(Abril81168913141516[[#This Row],[Código]],Tabla1[#All],2,FALSE)</f>
        <v>C. GESTACION P.</v>
      </c>
      <c r="H554" s="42">
        <v>19693</v>
      </c>
      <c r="I554" s="42">
        <v>75</v>
      </c>
      <c r="J554" s="42">
        <v>26</v>
      </c>
      <c r="K554" s="9">
        <v>500</v>
      </c>
      <c r="L554" s="42">
        <v>470</v>
      </c>
      <c r="M554" s="22">
        <f>IFERROR((Abril81168913141516[[#This Row],[m2]]*100)/Abril81168913141516[[#This Row],[m1]],"N.A")</f>
        <v>94</v>
      </c>
      <c r="N554" s="42">
        <v>3.4</v>
      </c>
      <c r="O554" s="42">
        <f>IFERROR(100-Abril81168913141516[[#This Row],[% Durab.]],"N.A")</f>
        <v>6</v>
      </c>
      <c r="P554" s="42" t="s">
        <v>130</v>
      </c>
      <c r="Q554" s="42" t="s">
        <v>130</v>
      </c>
      <c r="R554" s="42" t="s">
        <v>130</v>
      </c>
      <c r="S554" s="42" t="s">
        <v>130</v>
      </c>
      <c r="T554" s="42" t="s">
        <v>130</v>
      </c>
      <c r="U554" s="42" t="str">
        <f>IFERROR(100-Abril81168913141516[[#This Row],[10,00]]-Abril81168913141516[[#This Row],[12,00]]-Abril81168913141516[[#This Row],[14,00]]-Abril81168913141516[[#This Row],[16,00]],"N.A.")</f>
        <v>N.A.</v>
      </c>
      <c r="V554" s="42" t="s">
        <v>138</v>
      </c>
      <c r="W554" s="42" t="s">
        <v>118</v>
      </c>
      <c r="X554" s="42"/>
      <c r="Y554" s="42"/>
    </row>
    <row r="555" spans="1:25" ht="15" customHeight="1">
      <c r="A555" s="42">
        <v>575</v>
      </c>
      <c r="B555" s="43">
        <v>45615</v>
      </c>
      <c r="C555" s="44">
        <v>0.52083333333333337</v>
      </c>
      <c r="D555" s="42" t="s">
        <v>73</v>
      </c>
      <c r="E555" s="42" t="s">
        <v>79</v>
      </c>
      <c r="F555" s="42">
        <v>200541</v>
      </c>
      <c r="G555" s="45" t="str">
        <f>+VLOOKUP(Abril81168913141516[[#This Row],[Código]],Tabla1[#All],2,FALSE)</f>
        <v>C. LEVANTE VR P.</v>
      </c>
      <c r="H555" s="42">
        <v>19704</v>
      </c>
      <c r="I555" s="42">
        <v>68</v>
      </c>
      <c r="J555" s="42">
        <v>9</v>
      </c>
      <c r="K555" s="9" t="s">
        <v>120</v>
      </c>
      <c r="L555" s="42" t="s">
        <v>120</v>
      </c>
      <c r="M555" s="9" t="s">
        <v>120</v>
      </c>
      <c r="N555" s="42" t="s">
        <v>120</v>
      </c>
      <c r="O555" s="42" t="s">
        <v>120</v>
      </c>
      <c r="P555" s="42" t="s">
        <v>163</v>
      </c>
      <c r="Q555" s="42">
        <v>0.4</v>
      </c>
      <c r="R555" s="42">
        <v>0.6</v>
      </c>
      <c r="S555" s="42">
        <v>3.84</v>
      </c>
      <c r="T555" s="42">
        <v>3.72</v>
      </c>
      <c r="U555" s="42">
        <f>IFERROR(100-Abril81168913141516[[#This Row],[10,00]]-Abril81168913141516[[#This Row],[12,00]]-Abril81168913141516[[#This Row],[14,00]]-Abril81168913141516[[#This Row],[16,00]],"N.A.")</f>
        <v>91.44</v>
      </c>
      <c r="V555" s="42" t="s">
        <v>137</v>
      </c>
      <c r="W555" s="42" t="s">
        <v>118</v>
      </c>
      <c r="X555" s="42"/>
      <c r="Y555" s="42"/>
    </row>
    <row r="556" spans="1:25" ht="15" customHeight="1">
      <c r="A556" s="42">
        <v>576</v>
      </c>
      <c r="B556" s="43">
        <v>45615</v>
      </c>
      <c r="C556" s="44">
        <v>0.5625</v>
      </c>
      <c r="D556" s="42" t="s">
        <v>81</v>
      </c>
      <c r="E556" s="42" t="s">
        <v>77</v>
      </c>
      <c r="F556" s="42">
        <v>200543</v>
      </c>
      <c r="G556" s="45" t="str">
        <f>+VLOOKUP(Abril81168913141516[[#This Row],[Código]],Tabla1[#All],2,FALSE)</f>
        <v xml:space="preserve">C.ENGORDE ESP VR. </v>
      </c>
      <c r="H556" s="42">
        <v>19698</v>
      </c>
      <c r="I556" s="42">
        <v>68</v>
      </c>
      <c r="J556" s="42">
        <v>14</v>
      </c>
      <c r="K556" s="9">
        <v>500</v>
      </c>
      <c r="L556" s="42">
        <v>455</v>
      </c>
      <c r="M556" s="22">
        <f>IFERROR((Abril81168913141516[[#This Row],[m2]]*100)/Abril81168913141516[[#This Row],[m1]],"N.A")</f>
        <v>91</v>
      </c>
      <c r="N556" s="42">
        <v>3</v>
      </c>
      <c r="O556" s="42">
        <f>IFERROR(100-Abril81168913141516[[#This Row],[% Durab.]],"N.A")</f>
        <v>9</v>
      </c>
      <c r="P556" s="42" t="s">
        <v>130</v>
      </c>
      <c r="Q556" s="42" t="s">
        <v>130</v>
      </c>
      <c r="R556" s="42" t="s">
        <v>181</v>
      </c>
      <c r="S556" s="42" t="s">
        <v>130</v>
      </c>
      <c r="T556" s="42" t="s">
        <v>130</v>
      </c>
      <c r="U556" s="42" t="str">
        <f>IFERROR(100-Abril81168913141516[[#This Row],[10,00]]-Abril81168913141516[[#This Row],[12,00]]-Abril81168913141516[[#This Row],[14,00]]-Abril81168913141516[[#This Row],[16,00]],"N.A.")</f>
        <v>N.A.</v>
      </c>
      <c r="V556" s="42" t="s">
        <v>138</v>
      </c>
      <c r="W556" s="42" t="s">
        <v>118</v>
      </c>
      <c r="X556" s="42"/>
      <c r="Y556" s="42"/>
    </row>
    <row r="557" spans="1:25" ht="15" customHeight="1">
      <c r="A557" s="42">
        <v>577</v>
      </c>
      <c r="B557" s="43">
        <v>45615</v>
      </c>
      <c r="C557" s="44">
        <v>0.70833333333333337</v>
      </c>
      <c r="D557" s="42" t="s">
        <v>81</v>
      </c>
      <c r="E557" s="42" t="s">
        <v>77</v>
      </c>
      <c r="F557" s="42">
        <v>200541</v>
      </c>
      <c r="G557" s="45" t="str">
        <f>+VLOOKUP(Abril81168913141516[[#This Row],[Código]],Tabla1[#All],2,FALSE)</f>
        <v>C. LEVANTE VR P.</v>
      </c>
      <c r="H557" s="42">
        <v>19704</v>
      </c>
      <c r="I557" s="42">
        <v>68</v>
      </c>
      <c r="J557" s="42">
        <v>15</v>
      </c>
      <c r="K557" s="9">
        <v>500</v>
      </c>
      <c r="L557" s="42">
        <v>455</v>
      </c>
      <c r="M557" s="22">
        <f>IFERROR((Abril81168913141516[[#This Row],[m2]]*100)/Abril81168913141516[[#This Row],[m1]],"N.A")</f>
        <v>91</v>
      </c>
      <c r="N557" s="42">
        <v>3</v>
      </c>
      <c r="O557" s="42">
        <f>IFERROR(100-Abril81168913141516[[#This Row],[% Durab.]],"N.A")</f>
        <v>9</v>
      </c>
      <c r="P557" s="42" t="s">
        <v>130</v>
      </c>
      <c r="Q557" s="42" t="s">
        <v>130</v>
      </c>
      <c r="R557" s="42" t="s">
        <v>130</v>
      </c>
      <c r="S557" s="42" t="s">
        <v>130</v>
      </c>
      <c r="T557" s="42" t="s">
        <v>130</v>
      </c>
      <c r="U557" s="42" t="str">
        <f>IFERROR(100-Abril81168913141516[[#This Row],[10,00]]-Abril81168913141516[[#This Row],[12,00]]-Abril81168913141516[[#This Row],[14,00]]-Abril81168913141516[[#This Row],[16,00]],"N.A.")</f>
        <v>N.A.</v>
      </c>
      <c r="V557" s="42" t="s">
        <v>132</v>
      </c>
      <c r="W557" s="42" t="s">
        <v>126</v>
      </c>
      <c r="X557" s="42" t="s">
        <v>193</v>
      </c>
      <c r="Y557" s="42"/>
    </row>
    <row r="558" spans="1:25" ht="15" customHeight="1">
      <c r="A558" s="42">
        <v>578</v>
      </c>
      <c r="B558" s="43">
        <v>45615</v>
      </c>
      <c r="C558" s="44">
        <v>0.70833333333333337</v>
      </c>
      <c r="D558" s="42" t="s">
        <v>81</v>
      </c>
      <c r="E558" s="42" t="s">
        <v>127</v>
      </c>
      <c r="F558" s="42">
        <v>200099</v>
      </c>
      <c r="G558" s="45" t="str">
        <f>+VLOOKUP(Abril81168913141516[[#This Row],[Código]],Tabla1[#All],2,FALSE)</f>
        <v>C. GESTACION P.</v>
      </c>
      <c r="H558" s="42">
        <v>19695</v>
      </c>
      <c r="I558" s="42">
        <v>75</v>
      </c>
      <c r="J558" s="42">
        <v>62</v>
      </c>
      <c r="K558" s="9">
        <v>500</v>
      </c>
      <c r="L558" s="42">
        <v>450</v>
      </c>
      <c r="M558" s="22">
        <f>IFERROR((Abril81168913141516[[#This Row],[m2]]*100)/Abril81168913141516[[#This Row],[m1]],"N.A")</f>
        <v>90</v>
      </c>
      <c r="N558" s="42">
        <v>3.2</v>
      </c>
      <c r="O558" s="42">
        <f>IFERROR(100-Abril81168913141516[[#This Row],[% Durab.]],"N.A")</f>
        <v>10</v>
      </c>
      <c r="P558" s="42" t="s">
        <v>130</v>
      </c>
      <c r="Q558" s="42" t="s">
        <v>130</v>
      </c>
      <c r="R558" s="42" t="s">
        <v>130</v>
      </c>
      <c r="S558" s="42" t="s">
        <v>130</v>
      </c>
      <c r="T558" s="42" t="s">
        <v>130</v>
      </c>
      <c r="U558" s="42" t="str">
        <f>IFERROR(100-Abril81168913141516[[#This Row],[10,00]]-Abril81168913141516[[#This Row],[12,00]]-Abril81168913141516[[#This Row],[14,00]]-Abril81168913141516[[#This Row],[16,00]],"N.A.")</f>
        <v>N.A.</v>
      </c>
      <c r="V558" s="42" t="s">
        <v>132</v>
      </c>
      <c r="W558" s="42" t="s">
        <v>126</v>
      </c>
      <c r="X558" s="42" t="s">
        <v>193</v>
      </c>
      <c r="Y558" s="42"/>
    </row>
    <row r="559" spans="1:25" ht="15" customHeight="1">
      <c r="A559" s="42">
        <v>579</v>
      </c>
      <c r="B559" s="43">
        <v>45615</v>
      </c>
      <c r="C559" s="44">
        <v>0.70833333333333337</v>
      </c>
      <c r="D559" s="42" t="s">
        <v>73</v>
      </c>
      <c r="E559" s="42" t="s">
        <v>79</v>
      </c>
      <c r="F559" s="42">
        <v>200105</v>
      </c>
      <c r="G559" s="45" t="str">
        <f>+VLOOKUP(Abril81168913141516[[#This Row],[Código]],Tabla1[#All],2,FALSE)</f>
        <v>C.LACTANCIA PRIMERIZAS.</v>
      </c>
      <c r="H559" s="42">
        <v>19700</v>
      </c>
      <c r="I559" s="42">
        <v>8</v>
      </c>
      <c r="J559" s="42">
        <v>8</v>
      </c>
      <c r="K559" s="9" t="s">
        <v>120</v>
      </c>
      <c r="L559" s="42" t="s">
        <v>120</v>
      </c>
      <c r="M559" s="9" t="s">
        <v>120</v>
      </c>
      <c r="N559" s="42" t="s">
        <v>120</v>
      </c>
      <c r="O559" s="42" t="s">
        <v>120</v>
      </c>
      <c r="P559" s="42">
        <v>3</v>
      </c>
      <c r="Q559" s="42">
        <v>0.2</v>
      </c>
      <c r="R559" s="42">
        <v>0.64</v>
      </c>
      <c r="S559" s="42">
        <v>3.2</v>
      </c>
      <c r="T559" s="42">
        <v>3.44</v>
      </c>
      <c r="U559" s="42">
        <f>IFERROR(100-Abril81168913141516[[#This Row],[10,00]]-Abril81168913141516[[#This Row],[12,00]]-Abril81168913141516[[#This Row],[14,00]]-Abril81168913141516[[#This Row],[16,00]],"N.A.")</f>
        <v>92.52</v>
      </c>
      <c r="V559" s="42" t="s">
        <v>134</v>
      </c>
      <c r="W559" s="42" t="s">
        <v>126</v>
      </c>
      <c r="X559" s="42"/>
      <c r="Y559" s="42"/>
    </row>
    <row r="560" spans="1:25" ht="15" customHeight="1">
      <c r="A560" s="42">
        <v>580</v>
      </c>
      <c r="B560" s="43">
        <v>45615</v>
      </c>
      <c r="C560" s="44">
        <v>0.79166666666666663</v>
      </c>
      <c r="D560" s="42" t="s">
        <v>73</v>
      </c>
      <c r="E560" s="42" t="s">
        <v>79</v>
      </c>
      <c r="F560" s="42">
        <v>200541</v>
      </c>
      <c r="G560" s="45" t="str">
        <f>+VLOOKUP(Abril81168913141516[[#This Row],[Código]],Tabla1[#All],2,FALSE)</f>
        <v>C. LEVANTE VR P.</v>
      </c>
      <c r="H560" s="42">
        <v>19704</v>
      </c>
      <c r="I560" s="42">
        <v>68</v>
      </c>
      <c r="J560" s="42">
        <v>47</v>
      </c>
      <c r="K560" s="9" t="s">
        <v>120</v>
      </c>
      <c r="L560" s="42" t="s">
        <v>120</v>
      </c>
      <c r="M560" s="9" t="s">
        <v>120</v>
      </c>
      <c r="N560" s="42" t="s">
        <v>120</v>
      </c>
      <c r="O560" s="42" t="s">
        <v>120</v>
      </c>
      <c r="P560" s="42">
        <v>3</v>
      </c>
      <c r="Q560" s="42">
        <v>0.24</v>
      </c>
      <c r="R560" s="42">
        <v>0.56000000000000005</v>
      </c>
      <c r="S560" s="42">
        <v>3.72</v>
      </c>
      <c r="T560" s="42">
        <v>4.12</v>
      </c>
      <c r="U560" s="42">
        <f>IFERROR(100-Abril81168913141516[[#This Row],[10,00]]-Abril81168913141516[[#This Row],[12,00]]-Abril81168913141516[[#This Row],[14,00]]-Abril81168913141516[[#This Row],[16,00]],"N.A.")</f>
        <v>91.36</v>
      </c>
      <c r="V560" s="42" t="s">
        <v>134</v>
      </c>
      <c r="W560" s="42" t="s">
        <v>126</v>
      </c>
      <c r="X560" s="42"/>
      <c r="Y560" s="42"/>
    </row>
    <row r="561" spans="1:25" ht="15" customHeight="1">
      <c r="A561" s="42">
        <v>581</v>
      </c>
      <c r="B561" s="43">
        <v>45615</v>
      </c>
      <c r="C561" s="44">
        <v>0.79861111111111116</v>
      </c>
      <c r="D561" s="42" t="s">
        <v>81</v>
      </c>
      <c r="E561" s="42" t="s">
        <v>77</v>
      </c>
      <c r="F561" s="42">
        <v>200541</v>
      </c>
      <c r="G561" s="45" t="str">
        <f>+VLOOKUP(Abril81168913141516[[#This Row],[Código]],Tabla1[#All],2,FALSE)</f>
        <v>C. LEVANTE VR P.</v>
      </c>
      <c r="H561" s="42">
        <v>19704</v>
      </c>
      <c r="I561" s="42">
        <v>68</v>
      </c>
      <c r="J561" s="42">
        <v>28</v>
      </c>
      <c r="K561" s="9">
        <v>500</v>
      </c>
      <c r="L561" s="42">
        <v>450</v>
      </c>
      <c r="M561" s="22">
        <f>IFERROR((Abril81168913141516[[#This Row],[m2]]*100)/Abril81168913141516[[#This Row],[m1]],"N.A")</f>
        <v>90</v>
      </c>
      <c r="N561" s="42">
        <v>3</v>
      </c>
      <c r="O561" s="42">
        <f>IFERROR(100-Abril81168913141516[[#This Row],[% Durab.]],"N.A")</f>
        <v>10</v>
      </c>
      <c r="P561" s="42" t="s">
        <v>130</v>
      </c>
      <c r="Q561" s="42" t="s">
        <v>130</v>
      </c>
      <c r="R561" s="42" t="s">
        <v>130</v>
      </c>
      <c r="S561" s="42" t="s">
        <v>130</v>
      </c>
      <c r="T561" s="42" t="s">
        <v>130</v>
      </c>
      <c r="U561" s="42" t="str">
        <f>IFERROR(100-Abril81168913141516[[#This Row],[10,00]]-Abril81168913141516[[#This Row],[12,00]]-Abril81168913141516[[#This Row],[14,00]]-Abril81168913141516[[#This Row],[16,00]],"N.A.")</f>
        <v>N.A.</v>
      </c>
      <c r="V561" s="42" t="s">
        <v>132</v>
      </c>
      <c r="W561" s="42" t="s">
        <v>126</v>
      </c>
      <c r="X561" s="42" t="s">
        <v>193</v>
      </c>
      <c r="Y561" s="42"/>
    </row>
    <row r="562" spans="1:25" ht="15" customHeight="1">
      <c r="A562" s="42">
        <v>582</v>
      </c>
      <c r="B562" s="43">
        <v>45615</v>
      </c>
      <c r="C562" s="44">
        <v>0.79861111111111116</v>
      </c>
      <c r="D562" s="42" t="s">
        <v>81</v>
      </c>
      <c r="E562" s="42" t="s">
        <v>127</v>
      </c>
      <c r="F562" s="42">
        <v>200099</v>
      </c>
      <c r="G562" s="45" t="str">
        <f>+VLOOKUP(Abril81168913141516[[#This Row],[Código]],Tabla1[#All],2,FALSE)</f>
        <v>C. GESTACION P.</v>
      </c>
      <c r="H562" s="42">
        <v>19693</v>
      </c>
      <c r="I562" s="42">
        <v>75</v>
      </c>
      <c r="J562" s="42">
        <v>75</v>
      </c>
      <c r="K562" s="9">
        <v>500</v>
      </c>
      <c r="L562" s="42">
        <v>450</v>
      </c>
      <c r="M562" s="22">
        <f>IFERROR((Abril81168913141516[[#This Row],[m2]]*100)/Abril81168913141516[[#This Row],[m1]],"N.A")</f>
        <v>90</v>
      </c>
      <c r="N562" s="42">
        <v>3.2</v>
      </c>
      <c r="O562" s="42">
        <f>IFERROR(100-Abril81168913141516[[#This Row],[% Durab.]],"N.A")</f>
        <v>10</v>
      </c>
      <c r="P562" s="42" t="s">
        <v>130</v>
      </c>
      <c r="Q562" s="42" t="s">
        <v>130</v>
      </c>
      <c r="R562" s="42" t="s">
        <v>130</v>
      </c>
      <c r="S562" s="42" t="s">
        <v>130</v>
      </c>
      <c r="T562" s="42" t="s">
        <v>130</v>
      </c>
      <c r="U562" s="42" t="str">
        <f>IFERROR(100-Abril81168913141516[[#This Row],[10,00]]-Abril81168913141516[[#This Row],[12,00]]-Abril81168913141516[[#This Row],[14,00]]-Abril81168913141516[[#This Row],[16,00]],"N.A.")</f>
        <v>N.A.</v>
      </c>
      <c r="V562" s="42" t="s">
        <v>132</v>
      </c>
      <c r="W562" s="42" t="s">
        <v>126</v>
      </c>
      <c r="X562" s="42" t="s">
        <v>193</v>
      </c>
      <c r="Y562" s="42"/>
    </row>
    <row r="563" spans="1:25" ht="15" customHeight="1">
      <c r="A563" s="42">
        <v>583</v>
      </c>
      <c r="B563" s="43">
        <v>45615</v>
      </c>
      <c r="C563" s="44">
        <v>0.82638888888888884</v>
      </c>
      <c r="D563" s="42" t="s">
        <v>73</v>
      </c>
      <c r="E563" s="42" t="s">
        <v>79</v>
      </c>
      <c r="F563" s="42">
        <v>200103</v>
      </c>
      <c r="G563" s="45" t="str">
        <f>+VLOOKUP(Abril81168913141516[[#This Row],[Código]],Tabla1[#All],2,FALSE)</f>
        <v>C. LACTANCIA PRIMERIZAS P.</v>
      </c>
      <c r="H563" s="42">
        <v>19701</v>
      </c>
      <c r="I563" s="42">
        <v>24</v>
      </c>
      <c r="J563" s="42">
        <v>12</v>
      </c>
      <c r="K563" s="9" t="s">
        <v>120</v>
      </c>
      <c r="L563" s="42" t="s">
        <v>120</v>
      </c>
      <c r="M563" s="9" t="s">
        <v>120</v>
      </c>
      <c r="N563" s="42" t="s">
        <v>120</v>
      </c>
      <c r="O563" s="42" t="s">
        <v>120</v>
      </c>
      <c r="P563" s="42">
        <v>3</v>
      </c>
      <c r="Q563" s="42">
        <v>0.26</v>
      </c>
      <c r="R563" s="42">
        <v>0.48</v>
      </c>
      <c r="S563" s="42">
        <v>3.62</v>
      </c>
      <c r="T563" s="42">
        <v>3.22</v>
      </c>
      <c r="U563" s="42">
        <f>IFERROR(100-Abril81168913141516[[#This Row],[10,00]]-Abril81168913141516[[#This Row],[12,00]]-Abril81168913141516[[#This Row],[14,00]]-Abril81168913141516[[#This Row],[16,00]],"N.A.")</f>
        <v>92.419999999999987</v>
      </c>
      <c r="V563" s="42" t="s">
        <v>134</v>
      </c>
      <c r="W563" s="42" t="s">
        <v>126</v>
      </c>
      <c r="X563" s="42"/>
      <c r="Y563" s="42"/>
    </row>
    <row r="564" spans="1:25" ht="15" customHeight="1">
      <c r="A564" s="42">
        <v>584</v>
      </c>
      <c r="B564" s="43">
        <v>45615</v>
      </c>
      <c r="C564" s="44">
        <v>0.85416666666666663</v>
      </c>
      <c r="D564" s="42" t="s">
        <v>81</v>
      </c>
      <c r="E564" s="42" t="s">
        <v>77</v>
      </c>
      <c r="F564" s="42">
        <v>200541</v>
      </c>
      <c r="G564" s="45" t="str">
        <f>+VLOOKUP(Abril81168913141516[[#This Row],[Código]],Tabla1[#All],2,FALSE)</f>
        <v>C. LEVANTE VR P.</v>
      </c>
      <c r="H564" s="42">
        <v>19704</v>
      </c>
      <c r="I564" s="42">
        <v>68</v>
      </c>
      <c r="J564" s="42">
        <v>42</v>
      </c>
      <c r="K564" s="9">
        <v>500</v>
      </c>
      <c r="L564" s="42">
        <v>455</v>
      </c>
      <c r="M564" s="22">
        <f>IFERROR((Abril81168913141516[[#This Row],[m2]]*100)/Abril81168913141516[[#This Row],[m1]],"N.A")</f>
        <v>91</v>
      </c>
      <c r="N564" s="42">
        <v>3</v>
      </c>
      <c r="O564" s="42">
        <f>IFERROR(100-Abril81168913141516[[#This Row],[% Durab.]],"N.A")</f>
        <v>9</v>
      </c>
      <c r="P564" s="42" t="s">
        <v>130</v>
      </c>
      <c r="Q564" s="42" t="s">
        <v>130</v>
      </c>
      <c r="R564" s="42" t="s">
        <v>130</v>
      </c>
      <c r="S564" s="42" t="s">
        <v>130</v>
      </c>
      <c r="T564" s="42" t="s">
        <v>130</v>
      </c>
      <c r="U564" s="42" t="str">
        <f>IFERROR(100-Abril81168913141516[[#This Row],[10,00]]-Abril81168913141516[[#This Row],[12,00]]-Abril81168913141516[[#This Row],[14,00]]-Abril81168913141516[[#This Row],[16,00]],"N.A.")</f>
        <v>N.A.</v>
      </c>
      <c r="V564" s="42" t="s">
        <v>132</v>
      </c>
      <c r="W564" s="42" t="s">
        <v>126</v>
      </c>
      <c r="X564" s="42" t="s">
        <v>193</v>
      </c>
      <c r="Y564" s="42"/>
    </row>
    <row r="565" spans="1:25" ht="15" customHeight="1">
      <c r="A565" s="42">
        <v>585</v>
      </c>
      <c r="B565" s="43">
        <v>45615</v>
      </c>
      <c r="C565" s="44">
        <v>0.85416666666666663</v>
      </c>
      <c r="D565" s="42" t="s">
        <v>81</v>
      </c>
      <c r="E565" s="42" t="s">
        <v>127</v>
      </c>
      <c r="F565" s="42">
        <v>200105</v>
      </c>
      <c r="G565" s="45" t="str">
        <f>+VLOOKUP(Abril81168913141516[[#This Row],[Código]],Tabla1[#All],2,FALSE)</f>
        <v>C.LACTANCIA PRIMERIZAS.</v>
      </c>
      <c r="H565" s="42">
        <v>19700</v>
      </c>
      <c r="I565" s="42">
        <v>8</v>
      </c>
      <c r="J565" s="42">
        <v>8</v>
      </c>
      <c r="K565" s="9">
        <v>500</v>
      </c>
      <c r="L565" s="42">
        <v>463</v>
      </c>
      <c r="M565" s="22">
        <f>IFERROR((Abril81168913141516[[#This Row],[m2]]*100)/Abril81168913141516[[#This Row],[m1]],"N.A")</f>
        <v>92.6</v>
      </c>
      <c r="N565" s="42">
        <v>3</v>
      </c>
      <c r="O565" s="42">
        <f>IFERROR(100-Abril81168913141516[[#This Row],[% Durab.]],"N.A")</f>
        <v>7.4000000000000057</v>
      </c>
      <c r="P565" s="42" t="s">
        <v>130</v>
      </c>
      <c r="Q565" s="42" t="s">
        <v>130</v>
      </c>
      <c r="R565" s="42" t="s">
        <v>130</v>
      </c>
      <c r="S565" s="42" t="s">
        <v>130</v>
      </c>
      <c r="T565" s="42" t="s">
        <v>130</v>
      </c>
      <c r="U565" s="42" t="str">
        <f>IFERROR(100-Abril81168913141516[[#This Row],[10,00]]-Abril81168913141516[[#This Row],[12,00]]-Abril81168913141516[[#This Row],[14,00]]-Abril81168913141516[[#This Row],[16,00]],"N.A.")</f>
        <v>N.A.</v>
      </c>
      <c r="V565" s="42" t="s">
        <v>132</v>
      </c>
      <c r="W565" s="42" t="s">
        <v>126</v>
      </c>
      <c r="X565" s="42"/>
      <c r="Y565" s="42"/>
    </row>
    <row r="566" spans="1:25" ht="15" customHeight="1">
      <c r="A566" s="42">
        <v>586</v>
      </c>
      <c r="B566" s="43">
        <v>45615</v>
      </c>
      <c r="C566" s="44">
        <v>0.91666666666666663</v>
      </c>
      <c r="D566" s="42" t="s">
        <v>81</v>
      </c>
      <c r="E566" s="42" t="s">
        <v>77</v>
      </c>
      <c r="F566" s="42">
        <v>200541</v>
      </c>
      <c r="G566" s="45" t="str">
        <f>+VLOOKUP(Abril81168913141516[[#This Row],[Código]],Tabla1[#All],2,FALSE)</f>
        <v>C. LEVANTE VR P.</v>
      </c>
      <c r="H566" s="42">
        <v>19704</v>
      </c>
      <c r="I566" s="42">
        <v>68</v>
      </c>
      <c r="J566" s="42">
        <v>50</v>
      </c>
      <c r="K566" s="9">
        <v>500</v>
      </c>
      <c r="L566" s="42">
        <v>450</v>
      </c>
      <c r="M566" s="22">
        <f>IFERROR((Abril81168913141516[[#This Row],[m2]]*100)/Abril81168913141516[[#This Row],[m1]],"N.A")</f>
        <v>90</v>
      </c>
      <c r="N566" s="42">
        <v>3</v>
      </c>
      <c r="O566" s="42">
        <f>IFERROR(100-Abril81168913141516[[#This Row],[% Durab.]],"N.A")</f>
        <v>10</v>
      </c>
      <c r="P566" s="42" t="s">
        <v>130</v>
      </c>
      <c r="Q566" s="42" t="s">
        <v>130</v>
      </c>
      <c r="R566" s="42" t="s">
        <v>130</v>
      </c>
      <c r="S566" s="42" t="s">
        <v>130</v>
      </c>
      <c r="T566" s="42" t="s">
        <v>130</v>
      </c>
      <c r="U566" s="42" t="str">
        <f>IFERROR(100-Abril81168913141516[[#This Row],[10,00]]-Abril81168913141516[[#This Row],[12,00]]-Abril81168913141516[[#This Row],[14,00]]-Abril81168913141516[[#This Row],[16,00]],"N.A.")</f>
        <v>N.A.</v>
      </c>
      <c r="V566" s="42" t="s">
        <v>132</v>
      </c>
      <c r="W566" s="42" t="s">
        <v>126</v>
      </c>
      <c r="X566" s="42" t="s">
        <v>193</v>
      </c>
      <c r="Y566" s="42"/>
    </row>
    <row r="567" spans="1:25" ht="15" customHeight="1">
      <c r="A567" s="42">
        <v>587</v>
      </c>
      <c r="B567" s="43">
        <v>45615</v>
      </c>
      <c r="C567" s="44">
        <v>0.91666666666666663</v>
      </c>
      <c r="D567" s="42" t="s">
        <v>81</v>
      </c>
      <c r="E567" s="42" t="s">
        <v>127</v>
      </c>
      <c r="F567" s="42">
        <v>200103</v>
      </c>
      <c r="G567" s="45" t="str">
        <f>+VLOOKUP(Abril81168913141516[[#This Row],[Código]],Tabla1[#All],2,FALSE)</f>
        <v>C. LACTANCIA PRIMERIZAS P.</v>
      </c>
      <c r="H567" s="42">
        <v>19701</v>
      </c>
      <c r="I567" s="42">
        <v>24</v>
      </c>
      <c r="J567" s="42">
        <v>10</v>
      </c>
      <c r="K567" s="9">
        <v>500</v>
      </c>
      <c r="L567" s="42">
        <v>467</v>
      </c>
      <c r="M567" s="22">
        <f>IFERROR((Abril81168913141516[[#This Row],[m2]]*100)/Abril81168913141516[[#This Row],[m1]],"N.A")</f>
        <v>93.4</v>
      </c>
      <c r="N567" s="42">
        <v>2.8</v>
      </c>
      <c r="O567" s="42">
        <f>IFERROR(100-Abril81168913141516[[#This Row],[% Durab.]],"N.A")</f>
        <v>6.5999999999999943</v>
      </c>
      <c r="P567" s="42" t="s">
        <v>130</v>
      </c>
      <c r="Q567" s="42" t="s">
        <v>130</v>
      </c>
      <c r="R567" s="42" t="s">
        <v>130</v>
      </c>
      <c r="S567" s="42" t="s">
        <v>130</v>
      </c>
      <c r="T567" s="42" t="s">
        <v>130</v>
      </c>
      <c r="U567" s="42" t="str">
        <f>IFERROR(100-Abril81168913141516[[#This Row],[10,00]]-Abril81168913141516[[#This Row],[12,00]]-Abril81168913141516[[#This Row],[14,00]]-Abril81168913141516[[#This Row],[16,00]],"N.A.")</f>
        <v>N.A.</v>
      </c>
      <c r="V567" s="42" t="s">
        <v>198</v>
      </c>
      <c r="W567" s="42" t="s">
        <v>126</v>
      </c>
      <c r="X567" s="42"/>
      <c r="Y567" s="42"/>
    </row>
    <row r="568" spans="1:25" ht="15" customHeight="1">
      <c r="A568" s="42">
        <v>588</v>
      </c>
      <c r="B568" s="43">
        <v>45616</v>
      </c>
      <c r="C568" s="44">
        <v>2.0833333333333332E-2</v>
      </c>
      <c r="D568" s="42" t="s">
        <v>73</v>
      </c>
      <c r="E568" s="42" t="s">
        <v>79</v>
      </c>
      <c r="F568" s="42">
        <v>200541</v>
      </c>
      <c r="G568" s="45" t="str">
        <f>+VLOOKUP(Abril81168913141516[[#This Row],[Código]],Tabla1[#All],2,FALSE)</f>
        <v>C. LEVANTE VR P.</v>
      </c>
      <c r="H568" s="42">
        <v>19705</v>
      </c>
      <c r="I568" s="42">
        <v>68</v>
      </c>
      <c r="J568" s="42">
        <v>12</v>
      </c>
      <c r="K568" s="9" t="s">
        <v>120</v>
      </c>
      <c r="L568" s="42" t="s">
        <v>120</v>
      </c>
      <c r="M568" s="9" t="s">
        <v>120</v>
      </c>
      <c r="N568" s="42" t="s">
        <v>120</v>
      </c>
      <c r="O568" s="42" t="s">
        <v>120</v>
      </c>
      <c r="P568" s="42" t="s">
        <v>163</v>
      </c>
      <c r="Q568" s="42">
        <v>0.2</v>
      </c>
      <c r="R568" s="42">
        <v>0.72</v>
      </c>
      <c r="S568" s="42">
        <v>4.12</v>
      </c>
      <c r="T568" s="42">
        <v>4.4800000000000004</v>
      </c>
      <c r="U568" s="42">
        <f>IFERROR(100-Abril81168913141516[[#This Row],[10,00]]-Abril81168913141516[[#This Row],[12,00]]-Abril81168913141516[[#This Row],[14,00]]-Abril81168913141516[[#This Row],[16,00]],"N.A.")</f>
        <v>90.47999999999999</v>
      </c>
      <c r="V568" s="42" t="s">
        <v>104</v>
      </c>
      <c r="W568" s="42" t="s">
        <v>128</v>
      </c>
      <c r="X568" s="42"/>
      <c r="Y568" s="42"/>
    </row>
    <row r="569" spans="1:25" ht="15" customHeight="1">
      <c r="A569" s="42">
        <v>589</v>
      </c>
      <c r="B569" s="43">
        <v>45616</v>
      </c>
      <c r="C569" s="44">
        <v>3.4722222222222224E-2</v>
      </c>
      <c r="D569" s="42" t="s">
        <v>81</v>
      </c>
      <c r="E569" s="42" t="s">
        <v>77</v>
      </c>
      <c r="F569" s="42">
        <v>200541</v>
      </c>
      <c r="G569" s="45" t="str">
        <f>+VLOOKUP(Abril81168913141516[[#This Row],[Código]],Tabla1[#All],2,FALSE)</f>
        <v>C. LEVANTE VR P.</v>
      </c>
      <c r="H569" s="42">
        <v>19704</v>
      </c>
      <c r="I569" s="42">
        <v>68</v>
      </c>
      <c r="J569" s="42">
        <v>68</v>
      </c>
      <c r="K569" s="9">
        <v>500</v>
      </c>
      <c r="L569" s="42">
        <v>455</v>
      </c>
      <c r="M569" s="22">
        <f>IFERROR((Abril81168913141516[[#This Row],[m2]]*100)/Abril81168913141516[[#This Row],[m1]],"N.A")</f>
        <v>91</v>
      </c>
      <c r="N569" s="42">
        <v>2.8</v>
      </c>
      <c r="O569" s="42">
        <f>IFERROR(100-Abril81168913141516[[#This Row],[% Durab.]],"N.A")</f>
        <v>9</v>
      </c>
      <c r="P569" s="42" t="s">
        <v>130</v>
      </c>
      <c r="Q569" s="42" t="s">
        <v>130</v>
      </c>
      <c r="R569" s="42" t="s">
        <v>130</v>
      </c>
      <c r="S569" s="42" t="s">
        <v>130</v>
      </c>
      <c r="T569" s="42" t="s">
        <v>130</v>
      </c>
      <c r="U569" s="42" t="str">
        <f>IFERROR(100-Abril81168913141516[[#This Row],[10,00]]-Abril81168913141516[[#This Row],[12,00]]-Abril81168913141516[[#This Row],[14,00]]-Abril81168913141516[[#This Row],[16,00]],"N.A.")</f>
        <v>N.A.</v>
      </c>
      <c r="V569" s="42" t="s">
        <v>188</v>
      </c>
      <c r="W569" s="42" t="s">
        <v>128</v>
      </c>
      <c r="X569" s="42" t="s">
        <v>199</v>
      </c>
      <c r="Y569" s="42"/>
    </row>
    <row r="570" spans="1:25" ht="15" customHeight="1">
      <c r="A570" s="42">
        <v>590</v>
      </c>
      <c r="B570" s="43">
        <v>45616</v>
      </c>
      <c r="C570" s="44">
        <v>3.4722222222222224E-2</v>
      </c>
      <c r="D570" s="42" t="s">
        <v>81</v>
      </c>
      <c r="E570" s="42" t="s">
        <v>127</v>
      </c>
      <c r="F570" s="42">
        <v>200103</v>
      </c>
      <c r="G570" s="45" t="str">
        <f>+VLOOKUP(Abril81168913141516[[#This Row],[Código]],Tabla1[#All],2,FALSE)</f>
        <v>C. LACTANCIA PRIMERIZAS P.</v>
      </c>
      <c r="H570" s="42">
        <v>19701</v>
      </c>
      <c r="I570" s="42">
        <v>24</v>
      </c>
      <c r="J570" s="42">
        <v>24</v>
      </c>
      <c r="K570" s="9">
        <v>500</v>
      </c>
      <c r="L570" s="42">
        <v>462</v>
      </c>
      <c r="M570" s="22">
        <f>IFERROR((Abril81168913141516[[#This Row],[m2]]*100)/Abril81168913141516[[#This Row],[m1]],"N.A")</f>
        <v>92.4</v>
      </c>
      <c r="N570" s="42">
        <v>3</v>
      </c>
      <c r="O570" s="42">
        <f>IFERROR(100-Abril81168913141516[[#This Row],[% Durab.]],"N.A")</f>
        <v>7.5999999999999943</v>
      </c>
      <c r="P570" s="42" t="s">
        <v>130</v>
      </c>
      <c r="Q570" s="42" t="s">
        <v>130</v>
      </c>
      <c r="R570" s="42" t="s">
        <v>130</v>
      </c>
      <c r="S570" s="42" t="s">
        <v>130</v>
      </c>
      <c r="T570" s="42" t="s">
        <v>130</v>
      </c>
      <c r="U570" s="42" t="str">
        <f>IFERROR(100-Abril81168913141516[[#This Row],[10,00]]-Abril81168913141516[[#This Row],[12,00]]-Abril81168913141516[[#This Row],[14,00]]-Abril81168913141516[[#This Row],[16,00]],"N.A.")</f>
        <v>N.A.</v>
      </c>
      <c r="V570" s="42" t="s">
        <v>188</v>
      </c>
      <c r="W570" s="42" t="s">
        <v>128</v>
      </c>
      <c r="X570" s="42"/>
      <c r="Y570" s="42"/>
    </row>
    <row r="571" spans="1:25" ht="15" customHeight="1">
      <c r="A571" s="42">
        <v>591</v>
      </c>
      <c r="B571" s="43">
        <v>45616</v>
      </c>
      <c r="C571" s="44">
        <v>0.16666666666666666</v>
      </c>
      <c r="D571" s="42" t="s">
        <v>81</v>
      </c>
      <c r="E571" s="42" t="s">
        <v>77</v>
      </c>
      <c r="F571" s="42">
        <v>200541</v>
      </c>
      <c r="G571" s="45" t="str">
        <f>+VLOOKUP(Abril81168913141516[[#This Row],[Código]],Tabla1[#All],2,FALSE)</f>
        <v>C. LEVANTE VR P.</v>
      </c>
      <c r="H571" s="42">
        <v>19705</v>
      </c>
      <c r="I571" s="42">
        <v>68</v>
      </c>
      <c r="J571" s="42">
        <v>30</v>
      </c>
      <c r="K571" s="9">
        <v>500</v>
      </c>
      <c r="L571" s="42">
        <v>450</v>
      </c>
      <c r="M571" s="22">
        <f>IFERROR((Abril81168913141516[[#This Row],[m2]]*100)/Abril81168913141516[[#This Row],[m1]],"N.A")</f>
        <v>90</v>
      </c>
      <c r="N571" s="42">
        <v>2.8</v>
      </c>
      <c r="O571" s="42">
        <f>IFERROR(100-Abril81168913141516[[#This Row],[% Durab.]],"N.A")</f>
        <v>10</v>
      </c>
      <c r="P571" s="42" t="s">
        <v>130</v>
      </c>
      <c r="Q571" s="42" t="s">
        <v>130</v>
      </c>
      <c r="R571" s="42" t="s">
        <v>130</v>
      </c>
      <c r="S571" s="42" t="s">
        <v>130</v>
      </c>
      <c r="T571" s="42" t="s">
        <v>130</v>
      </c>
      <c r="U571" s="42" t="str">
        <f>IFERROR(100-Abril81168913141516[[#This Row],[10,00]]-Abril81168913141516[[#This Row],[12,00]]-Abril81168913141516[[#This Row],[14,00]]-Abril81168913141516[[#This Row],[16,00]],"N.A.")</f>
        <v>N.A.</v>
      </c>
      <c r="V571" s="42" t="s">
        <v>188</v>
      </c>
      <c r="W571" s="42" t="s">
        <v>128</v>
      </c>
      <c r="X571" s="42"/>
      <c r="Y571" s="42"/>
    </row>
    <row r="572" spans="1:25" ht="15" customHeight="1">
      <c r="A572" s="42">
        <v>592</v>
      </c>
      <c r="B572" s="43">
        <v>45616</v>
      </c>
      <c r="C572" s="44">
        <v>0.16666666666666666</v>
      </c>
      <c r="D572" s="42" t="s">
        <v>81</v>
      </c>
      <c r="E572" s="42" t="s">
        <v>78</v>
      </c>
      <c r="F572" s="42">
        <v>200541</v>
      </c>
      <c r="G572" s="45" t="str">
        <f>+VLOOKUP(Abril81168913141516[[#This Row],[Código]],Tabla1[#All],2,FALSE)</f>
        <v>C. LEVANTE VR P.</v>
      </c>
      <c r="H572" s="42">
        <v>19705</v>
      </c>
      <c r="I572" s="42">
        <v>68</v>
      </c>
      <c r="J572" s="42">
        <v>30</v>
      </c>
      <c r="K572" s="9">
        <v>500</v>
      </c>
      <c r="L572" s="42">
        <v>463</v>
      </c>
      <c r="M572" s="22">
        <f>IFERROR((Abril81168913141516[[#This Row],[m2]]*100)/Abril81168913141516[[#This Row],[m1]],"N.A")</f>
        <v>92.6</v>
      </c>
      <c r="N572" s="42">
        <v>3</v>
      </c>
      <c r="O572" s="42">
        <f>IFERROR(100-Abril81168913141516[[#This Row],[% Durab.]],"N.A")</f>
        <v>7.4000000000000057</v>
      </c>
      <c r="P572" s="42" t="s">
        <v>130</v>
      </c>
      <c r="Q572" s="42" t="s">
        <v>130</v>
      </c>
      <c r="R572" s="42" t="s">
        <v>130</v>
      </c>
      <c r="S572" s="42" t="s">
        <v>130</v>
      </c>
      <c r="T572" s="42" t="s">
        <v>130</v>
      </c>
      <c r="U572" s="42" t="str">
        <f>IFERROR(100-Abril81168913141516[[#This Row],[10,00]]-Abril81168913141516[[#This Row],[12,00]]-Abril81168913141516[[#This Row],[14,00]]-Abril81168913141516[[#This Row],[16,00]],"N.A.")</f>
        <v>N.A.</v>
      </c>
      <c r="V572" s="42" t="s">
        <v>188</v>
      </c>
      <c r="W572" s="42" t="s">
        <v>128</v>
      </c>
      <c r="X572" s="42"/>
      <c r="Y572" s="42"/>
    </row>
    <row r="573" spans="1:25" ht="15" customHeight="1">
      <c r="A573" s="42">
        <v>593</v>
      </c>
      <c r="B573" s="43">
        <v>45616</v>
      </c>
      <c r="C573" s="44">
        <v>0.19444444444444445</v>
      </c>
      <c r="D573" s="42" t="s">
        <v>73</v>
      </c>
      <c r="E573" s="42" t="s">
        <v>79</v>
      </c>
      <c r="F573" s="42">
        <v>200541</v>
      </c>
      <c r="G573" s="45" t="str">
        <f>+VLOOKUP(Abril81168913141516[[#This Row],[Código]],Tabla1[#All],2,FALSE)</f>
        <v>C. LEVANTE VR P.</v>
      </c>
      <c r="H573" s="42">
        <v>19705</v>
      </c>
      <c r="I573" s="42">
        <v>68</v>
      </c>
      <c r="J573" s="42">
        <v>40</v>
      </c>
      <c r="K573" s="9" t="s">
        <v>120</v>
      </c>
      <c r="L573" s="42" t="s">
        <v>120</v>
      </c>
      <c r="M573" s="9" t="s">
        <v>120</v>
      </c>
      <c r="N573" s="42" t="s">
        <v>120</v>
      </c>
      <c r="O573" s="42" t="s">
        <v>120</v>
      </c>
      <c r="P573" s="42" t="s">
        <v>163</v>
      </c>
      <c r="Q573" s="42">
        <v>0.25</v>
      </c>
      <c r="R573" s="42">
        <v>0.72</v>
      </c>
      <c r="S573" s="42">
        <v>4.04</v>
      </c>
      <c r="T573" s="42">
        <v>4.6399999999999997</v>
      </c>
      <c r="U573" s="42">
        <f>IFERROR(100-Abril81168913141516[[#This Row],[10,00]]-Abril81168913141516[[#This Row],[12,00]]-Abril81168913141516[[#This Row],[14,00]]-Abril81168913141516[[#This Row],[16,00]],"N.A.")</f>
        <v>90.35</v>
      </c>
      <c r="V573" s="42" t="s">
        <v>104</v>
      </c>
      <c r="W573" s="42" t="s">
        <v>128</v>
      </c>
      <c r="X573" s="42"/>
      <c r="Y573" s="42"/>
    </row>
    <row r="574" spans="1:25" ht="15" customHeight="1">
      <c r="A574" s="42">
        <v>594</v>
      </c>
      <c r="B574" s="43">
        <v>45616</v>
      </c>
      <c r="C574" s="44">
        <v>0.2361111111111111</v>
      </c>
      <c r="D574" s="42" t="s">
        <v>81</v>
      </c>
      <c r="E574" s="42" t="s">
        <v>77</v>
      </c>
      <c r="F574" s="42">
        <v>200541</v>
      </c>
      <c r="G574" s="45" t="str">
        <f>+VLOOKUP(Abril81168913141516[[#This Row],[Código]],Tabla1[#All],2,FALSE)</f>
        <v>C. LEVANTE VR P.</v>
      </c>
      <c r="H574" s="42">
        <v>19705</v>
      </c>
      <c r="I574" s="42">
        <v>68</v>
      </c>
      <c r="J574" s="42">
        <v>52</v>
      </c>
      <c r="K574" s="9">
        <v>500</v>
      </c>
      <c r="L574" s="42">
        <v>453</v>
      </c>
      <c r="M574" s="22">
        <f>IFERROR((Abril81168913141516[[#This Row],[m2]]*100)/Abril81168913141516[[#This Row],[m1]],"N.A")</f>
        <v>90.6</v>
      </c>
      <c r="N574" s="42">
        <v>2.8</v>
      </c>
      <c r="O574" s="42">
        <f>IFERROR(100-Abril81168913141516[[#This Row],[% Durab.]],"N.A")</f>
        <v>9.4000000000000057</v>
      </c>
      <c r="P574" s="42" t="s">
        <v>130</v>
      </c>
      <c r="Q574" s="42" t="s">
        <v>130</v>
      </c>
      <c r="R574" s="42" t="s">
        <v>130</v>
      </c>
      <c r="S574" s="42" t="s">
        <v>130</v>
      </c>
      <c r="T574" s="42" t="s">
        <v>130</v>
      </c>
      <c r="U574" s="42" t="str">
        <f>IFERROR(100-Abril81168913141516[[#This Row],[10,00]]-Abril81168913141516[[#This Row],[12,00]]-Abril81168913141516[[#This Row],[14,00]]-Abril81168913141516[[#This Row],[16,00]],"N.A.")</f>
        <v>N.A.</v>
      </c>
      <c r="V574" s="42" t="s">
        <v>188</v>
      </c>
      <c r="W574" s="42" t="s">
        <v>128</v>
      </c>
      <c r="X574" s="42" t="s">
        <v>200</v>
      </c>
      <c r="Y574" s="42"/>
    </row>
    <row r="575" spans="1:25" ht="15" customHeight="1">
      <c r="A575" s="42">
        <v>595</v>
      </c>
      <c r="B575" s="43">
        <v>45616</v>
      </c>
      <c r="C575" s="44">
        <v>0.2361111111111111</v>
      </c>
      <c r="D575" s="42" t="s">
        <v>81</v>
      </c>
      <c r="E575" s="42" t="s">
        <v>78</v>
      </c>
      <c r="F575" s="42">
        <v>200541</v>
      </c>
      <c r="G575" s="45" t="str">
        <f>+VLOOKUP(Abril81168913141516[[#This Row],[Código]],Tabla1[#All],2,FALSE)</f>
        <v>C. LEVANTE VR P.</v>
      </c>
      <c r="H575" s="42">
        <v>19705</v>
      </c>
      <c r="I575" s="42">
        <v>68</v>
      </c>
      <c r="J575" s="42">
        <v>52</v>
      </c>
      <c r="K575" s="9">
        <v>500</v>
      </c>
      <c r="L575" s="42">
        <v>468</v>
      </c>
      <c r="M575" s="22">
        <f>IFERROR((Abril81168913141516[[#This Row],[m2]]*100)/Abril81168913141516[[#This Row],[m1]],"N.A")</f>
        <v>93.6</v>
      </c>
      <c r="N575" s="42">
        <v>3</v>
      </c>
      <c r="O575" s="42">
        <f>IFERROR(100-Abril81168913141516[[#This Row],[% Durab.]],"N.A")</f>
        <v>6.4000000000000057</v>
      </c>
      <c r="P575" s="42" t="s">
        <v>130</v>
      </c>
      <c r="Q575" s="42" t="s">
        <v>130</v>
      </c>
      <c r="R575" s="42" t="s">
        <v>130</v>
      </c>
      <c r="S575" s="42" t="s">
        <v>130</v>
      </c>
      <c r="T575" s="42" t="s">
        <v>130</v>
      </c>
      <c r="U575" s="42" t="str">
        <f>IFERROR(100-Abril81168913141516[[#This Row],[10,00]]-Abril81168913141516[[#This Row],[12,00]]-Abril81168913141516[[#This Row],[14,00]]-Abril81168913141516[[#This Row],[16,00]],"N.A.")</f>
        <v>N.A.</v>
      </c>
      <c r="V575" s="42" t="s">
        <v>188</v>
      </c>
      <c r="W575" s="42" t="s">
        <v>128</v>
      </c>
      <c r="X575" s="42"/>
      <c r="Y575" s="42"/>
    </row>
    <row r="576" spans="1:25" ht="15" customHeight="1">
      <c r="A576" s="42">
        <v>596</v>
      </c>
      <c r="B576" s="43">
        <v>45616</v>
      </c>
      <c r="C576" s="44">
        <v>0.2361111111111111</v>
      </c>
      <c r="D576" s="42" t="s">
        <v>73</v>
      </c>
      <c r="E576" s="42" t="s">
        <v>79</v>
      </c>
      <c r="F576" s="42">
        <v>200541</v>
      </c>
      <c r="G576" s="45" t="str">
        <f>+VLOOKUP(Abril81168913141516[[#This Row],[Código]],Tabla1[#All],2,FALSE)</f>
        <v>C. LEVANTE VR P.</v>
      </c>
      <c r="H576" s="42">
        <v>19705</v>
      </c>
      <c r="I576" s="42">
        <v>68</v>
      </c>
      <c r="J576" s="42">
        <v>60</v>
      </c>
      <c r="K576" s="9" t="s">
        <v>120</v>
      </c>
      <c r="L576" s="42" t="s">
        <v>120</v>
      </c>
      <c r="M576" s="9" t="s">
        <v>120</v>
      </c>
      <c r="N576" s="42" t="s">
        <v>120</v>
      </c>
      <c r="O576" s="42" t="s">
        <v>120</v>
      </c>
      <c r="P576" s="42" t="s">
        <v>163</v>
      </c>
      <c r="Q576" s="42">
        <v>0.32</v>
      </c>
      <c r="R576" s="42">
        <v>0.72</v>
      </c>
      <c r="S576" s="42">
        <v>3.84</v>
      </c>
      <c r="T576" s="42">
        <v>4.4000000000000004</v>
      </c>
      <c r="U576" s="42">
        <f>IFERROR(100-Abril81168913141516[[#This Row],[10,00]]-Abril81168913141516[[#This Row],[12,00]]-Abril81168913141516[[#This Row],[14,00]]-Abril81168913141516[[#This Row],[16,00]],"N.A.")</f>
        <v>90.72</v>
      </c>
      <c r="V576" s="42" t="s">
        <v>104</v>
      </c>
      <c r="W576" s="42" t="s">
        <v>128</v>
      </c>
      <c r="X576" s="42"/>
      <c r="Y576" s="42"/>
    </row>
    <row r="577" spans="1:25" ht="15" customHeight="1">
      <c r="A577" s="42">
        <v>597</v>
      </c>
      <c r="B577" s="43">
        <v>45616</v>
      </c>
      <c r="C577" s="44">
        <v>0.28472222222222221</v>
      </c>
      <c r="D577" s="42" t="s">
        <v>81</v>
      </c>
      <c r="E577" s="42" t="s">
        <v>77</v>
      </c>
      <c r="F577" s="42">
        <v>200541</v>
      </c>
      <c r="G577" s="45" t="str">
        <f>+VLOOKUP(Abril81168913141516[[#This Row],[Código]],Tabla1[#All],2,FALSE)</f>
        <v>C. LEVANTE VR P.</v>
      </c>
      <c r="H577" s="42">
        <v>19705</v>
      </c>
      <c r="I577" s="42">
        <v>68</v>
      </c>
      <c r="J577" s="42">
        <v>64</v>
      </c>
      <c r="K577" s="9">
        <v>500</v>
      </c>
      <c r="L577" s="42">
        <v>430</v>
      </c>
      <c r="M577" s="22">
        <f>IFERROR((Abril81168913141516[[#This Row],[m2]]*100)/Abril81168913141516[[#This Row],[m1]],"N.A")</f>
        <v>86</v>
      </c>
      <c r="N577" s="42">
        <v>2.5</v>
      </c>
      <c r="O577" s="42">
        <f>IFERROR(100-Abril81168913141516[[#This Row],[% Durab.]],"N.A")</f>
        <v>14</v>
      </c>
      <c r="P577" s="42" t="s">
        <v>130</v>
      </c>
      <c r="Q577" s="42" t="s">
        <v>130</v>
      </c>
      <c r="R577" s="42" t="s">
        <v>181</v>
      </c>
      <c r="S577" s="42" t="s">
        <v>130</v>
      </c>
      <c r="T577" s="42" t="s">
        <v>130</v>
      </c>
      <c r="U577" s="42" t="str">
        <f>IFERROR(100-Abril81168913141516[[#This Row],[10,00]]-Abril81168913141516[[#This Row],[12,00]]-Abril81168913141516[[#This Row],[14,00]]-Abril81168913141516[[#This Row],[16,00]],"N.A.")</f>
        <v>N.A.</v>
      </c>
      <c r="V577" s="42" t="s">
        <v>188</v>
      </c>
      <c r="W577" s="42" t="s">
        <v>118</v>
      </c>
      <c r="X577" s="42" t="s">
        <v>205</v>
      </c>
      <c r="Y577" s="42"/>
    </row>
    <row r="578" spans="1:25" ht="15" customHeight="1">
      <c r="A578" s="42">
        <v>598</v>
      </c>
      <c r="B578" s="43">
        <v>45616</v>
      </c>
      <c r="C578" s="44">
        <v>0.28472222222222221</v>
      </c>
      <c r="D578" s="42" t="s">
        <v>81</v>
      </c>
      <c r="E578" s="42" t="s">
        <v>78</v>
      </c>
      <c r="F578" s="42">
        <v>200541</v>
      </c>
      <c r="G578" s="45" t="str">
        <f>+VLOOKUP(Abril81168913141516[[#This Row],[Código]],Tabla1[#All],2,FALSE)</f>
        <v>C. LEVANTE VR P.</v>
      </c>
      <c r="H578" s="42">
        <v>19705</v>
      </c>
      <c r="I578" s="42">
        <v>68</v>
      </c>
      <c r="J578" s="42">
        <v>64</v>
      </c>
      <c r="K578" s="9">
        <v>500</v>
      </c>
      <c r="L578" s="42">
        <v>462</v>
      </c>
      <c r="M578" s="22">
        <f>IFERROR((Abril81168913141516[[#This Row],[m2]]*100)/Abril81168913141516[[#This Row],[m1]],"N.A")</f>
        <v>92.4</v>
      </c>
      <c r="N578" s="42">
        <v>3.3</v>
      </c>
      <c r="O578" s="42">
        <f>IFERROR(100-Abril81168913141516[[#This Row],[% Durab.]],"N.A")</f>
        <v>7.5999999999999943</v>
      </c>
      <c r="P578" s="42" t="s">
        <v>130</v>
      </c>
      <c r="Q578" s="42" t="s">
        <v>130</v>
      </c>
      <c r="R578" s="42" t="s">
        <v>181</v>
      </c>
      <c r="S578" s="42" t="s">
        <v>130</v>
      </c>
      <c r="T578" s="42" t="s">
        <v>130</v>
      </c>
      <c r="U578" s="42" t="str">
        <f>IFERROR(100-Abril81168913141516[[#This Row],[10,00]]-Abril81168913141516[[#This Row],[12,00]]-Abril81168913141516[[#This Row],[14,00]]-Abril81168913141516[[#This Row],[16,00]],"N.A.")</f>
        <v>N.A.</v>
      </c>
      <c r="V578" s="42" t="s">
        <v>188</v>
      </c>
      <c r="W578" s="42" t="s">
        <v>118</v>
      </c>
      <c r="X578" s="42"/>
      <c r="Y578" s="42"/>
    </row>
    <row r="579" spans="1:25" ht="15" customHeight="1">
      <c r="A579" s="42">
        <v>599</v>
      </c>
      <c r="B579" s="43">
        <v>45616</v>
      </c>
      <c r="C579" s="44">
        <v>0.29166666666666669</v>
      </c>
      <c r="D579" s="42" t="s">
        <v>139</v>
      </c>
      <c r="E579" s="42" t="s">
        <v>79</v>
      </c>
      <c r="F579" s="42">
        <v>200541</v>
      </c>
      <c r="G579" s="45" t="str">
        <f>+VLOOKUP(Abril81168913141516[[#This Row],[Código]],Tabla1[#All],2,FALSE)</f>
        <v>C. LEVANTE VR P.</v>
      </c>
      <c r="H579" s="42">
        <v>19706</v>
      </c>
      <c r="I579" s="42">
        <v>27</v>
      </c>
      <c r="J579" s="42">
        <v>8</v>
      </c>
      <c r="K579" s="9" t="s">
        <v>120</v>
      </c>
      <c r="L579" s="42" t="s">
        <v>120</v>
      </c>
      <c r="M579" s="9" t="s">
        <v>120</v>
      </c>
      <c r="N579" s="42" t="s">
        <v>120</v>
      </c>
      <c r="O579" s="42" t="s">
        <v>120</v>
      </c>
      <c r="P579" s="42" t="s">
        <v>163</v>
      </c>
      <c r="Q579" s="42">
        <v>0.32</v>
      </c>
      <c r="R579" s="42">
        <v>0.6</v>
      </c>
      <c r="S579" s="42">
        <v>3.76</v>
      </c>
      <c r="T579" s="42">
        <v>4.12</v>
      </c>
      <c r="U579" s="42">
        <f>IFERROR(100-Abril81168913141516[[#This Row],[10,00]]-Abril81168913141516[[#This Row],[12,00]]-Abril81168913141516[[#This Row],[14,00]]-Abril81168913141516[[#This Row],[16,00]],"N.A.")</f>
        <v>91.2</v>
      </c>
      <c r="V579" s="42" t="s">
        <v>137</v>
      </c>
      <c r="W579" s="42" t="s">
        <v>118</v>
      </c>
      <c r="X579" s="42"/>
      <c r="Y579" s="42"/>
    </row>
    <row r="580" spans="1:25" ht="15" customHeight="1">
      <c r="A580" s="42">
        <v>600</v>
      </c>
      <c r="B580" s="43">
        <v>45616</v>
      </c>
      <c r="C580" s="44">
        <v>0.39583333333333331</v>
      </c>
      <c r="D580" s="42" t="s">
        <v>139</v>
      </c>
      <c r="E580" s="42" t="s">
        <v>79</v>
      </c>
      <c r="F580" s="42">
        <v>200541</v>
      </c>
      <c r="G580" s="45" t="str">
        <f>+VLOOKUP(Abril81168913141516[[#This Row],[Código]],Tabla1[#All],2,FALSE)</f>
        <v>C. LEVANTE VR P.</v>
      </c>
      <c r="H580" s="42">
        <v>19706</v>
      </c>
      <c r="I580" s="42">
        <v>27</v>
      </c>
      <c r="J580" s="42">
        <v>25</v>
      </c>
      <c r="K580" s="9" t="s">
        <v>120</v>
      </c>
      <c r="L580" s="42" t="s">
        <v>120</v>
      </c>
      <c r="M580" s="9" t="s">
        <v>120</v>
      </c>
      <c r="N580" s="42" t="s">
        <v>120</v>
      </c>
      <c r="O580" s="42" t="s">
        <v>120</v>
      </c>
      <c r="P580" s="42" t="s">
        <v>163</v>
      </c>
      <c r="Q580" s="42">
        <v>0.36</v>
      </c>
      <c r="R580" s="42">
        <v>0.68</v>
      </c>
      <c r="S580" s="42">
        <v>4.4400000000000004</v>
      </c>
      <c r="T580" s="42">
        <v>4.28</v>
      </c>
      <c r="U580" s="42">
        <f>IFERROR(100-Abril81168913141516[[#This Row],[10,00]]-Abril81168913141516[[#This Row],[12,00]]-Abril81168913141516[[#This Row],[14,00]]-Abril81168913141516[[#This Row],[16,00]],"N.A.")</f>
        <v>90.24</v>
      </c>
      <c r="V580" s="42" t="s">
        <v>137</v>
      </c>
      <c r="W580" s="42" t="s">
        <v>118</v>
      </c>
      <c r="X580" s="42"/>
      <c r="Y580" s="42"/>
    </row>
    <row r="581" spans="1:25" ht="15" customHeight="1">
      <c r="A581" s="42">
        <v>601</v>
      </c>
      <c r="B581" s="43">
        <v>45616</v>
      </c>
      <c r="C581" s="44">
        <v>0.41666666666666669</v>
      </c>
      <c r="D581" s="42" t="s">
        <v>81</v>
      </c>
      <c r="E581" s="42" t="s">
        <v>77</v>
      </c>
      <c r="F581" s="42">
        <v>200541</v>
      </c>
      <c r="G581" s="45" t="str">
        <f>+VLOOKUP(Abril81168913141516[[#This Row],[Código]],Tabla1[#All],2,FALSE)</f>
        <v>C. LEVANTE VR P.</v>
      </c>
      <c r="H581" s="42">
        <v>19706</v>
      </c>
      <c r="I581" s="42">
        <v>27</v>
      </c>
      <c r="J581" s="42">
        <v>16</v>
      </c>
      <c r="K581" s="9">
        <v>500</v>
      </c>
      <c r="L581" s="42">
        <v>450</v>
      </c>
      <c r="M581" s="22">
        <f>IFERROR((Abril81168913141516[[#This Row],[m2]]*100)/Abril81168913141516[[#This Row],[m1]],"N.A")</f>
        <v>90</v>
      </c>
      <c r="N581" s="42">
        <v>3</v>
      </c>
      <c r="O581" s="42">
        <f>IFERROR(100-Abril81168913141516[[#This Row],[% Durab.]],"N.A")</f>
        <v>10</v>
      </c>
      <c r="P581" s="42" t="s">
        <v>130</v>
      </c>
      <c r="Q581" s="42" t="s">
        <v>130</v>
      </c>
      <c r="R581" s="42" t="s">
        <v>181</v>
      </c>
      <c r="S581" s="42" t="s">
        <v>130</v>
      </c>
      <c r="T581" s="42" t="s">
        <v>130</v>
      </c>
      <c r="U581" s="42" t="str">
        <f>IFERROR(100-Abril81168913141516[[#This Row],[10,00]]-Abril81168913141516[[#This Row],[12,00]]-Abril81168913141516[[#This Row],[14,00]]-Abril81168913141516[[#This Row],[16,00]],"N.A.")</f>
        <v>N.A.</v>
      </c>
      <c r="V581" s="42" t="s">
        <v>165</v>
      </c>
      <c r="W581" s="42" t="s">
        <v>118</v>
      </c>
      <c r="X581" s="42" t="s">
        <v>208</v>
      </c>
      <c r="Y581" s="42"/>
    </row>
    <row r="582" spans="1:25" ht="15" customHeight="1">
      <c r="A582" s="42">
        <v>602</v>
      </c>
      <c r="B582" s="43">
        <v>45616</v>
      </c>
      <c r="C582" s="44">
        <v>0.41666666666666669</v>
      </c>
      <c r="D582" s="42" t="s">
        <v>81</v>
      </c>
      <c r="E582" s="42" t="s">
        <v>78</v>
      </c>
      <c r="F582" s="42">
        <v>200541</v>
      </c>
      <c r="G582" s="45" t="str">
        <f>+VLOOKUP(Abril81168913141516[[#This Row],[Código]],Tabla1[#All],2,FALSE)</f>
        <v>C. LEVANTE VR P.</v>
      </c>
      <c r="H582" s="42">
        <v>19706</v>
      </c>
      <c r="I582" s="42">
        <v>27</v>
      </c>
      <c r="J582" s="42">
        <v>16</v>
      </c>
      <c r="K582" s="9">
        <v>500</v>
      </c>
      <c r="L582" s="42">
        <v>454</v>
      </c>
      <c r="M582" s="22">
        <f>IFERROR((Abril81168913141516[[#This Row],[m2]]*100)/Abril81168913141516[[#This Row],[m1]],"N.A")</f>
        <v>90.8</v>
      </c>
      <c r="N582" s="42">
        <v>3</v>
      </c>
      <c r="O582" s="42">
        <f>IFERROR(100-Abril81168913141516[[#This Row],[% Durab.]],"N.A")</f>
        <v>9.2000000000000028</v>
      </c>
      <c r="P582" s="42" t="s">
        <v>130</v>
      </c>
      <c r="Q582" s="42" t="s">
        <v>130</v>
      </c>
      <c r="R582" s="42" t="s">
        <v>181</v>
      </c>
      <c r="S582" s="42" t="s">
        <v>130</v>
      </c>
      <c r="T582" s="42" t="s">
        <v>130</v>
      </c>
      <c r="U582" s="42" t="str">
        <f>IFERROR(100-Abril81168913141516[[#This Row],[10,00]]-Abril81168913141516[[#This Row],[12,00]]-Abril81168913141516[[#This Row],[14,00]]-Abril81168913141516[[#This Row],[16,00]],"N.A.")</f>
        <v>N.A.</v>
      </c>
      <c r="V582" s="42" t="s">
        <v>165</v>
      </c>
      <c r="W582" s="42" t="s">
        <v>118</v>
      </c>
      <c r="X582" s="42" t="s">
        <v>208</v>
      </c>
      <c r="Y582" s="42"/>
    </row>
    <row r="583" spans="1:25" ht="15" customHeight="1">
      <c r="A583" s="42">
        <v>603</v>
      </c>
      <c r="B583" s="43">
        <v>45616</v>
      </c>
      <c r="C583" s="44">
        <v>0.5</v>
      </c>
      <c r="D583" s="42" t="s">
        <v>139</v>
      </c>
      <c r="E583" s="42" t="s">
        <v>79</v>
      </c>
      <c r="F583" s="42">
        <v>200543</v>
      </c>
      <c r="G583" s="45" t="str">
        <f>+VLOOKUP(Abril81168913141516[[#This Row],[Código]],Tabla1[#All],2,FALSE)</f>
        <v xml:space="preserve">C.ENGORDE ESP VR. </v>
      </c>
      <c r="H583" s="42">
        <v>19689</v>
      </c>
      <c r="I583" s="42">
        <v>68</v>
      </c>
      <c r="J583" s="42">
        <v>25</v>
      </c>
      <c r="K583" s="9" t="s">
        <v>120</v>
      </c>
      <c r="L583" s="42" t="s">
        <v>120</v>
      </c>
      <c r="M583" s="9" t="s">
        <v>120</v>
      </c>
      <c r="N583" s="42" t="s">
        <v>120</v>
      </c>
      <c r="O583" s="42" t="s">
        <v>120</v>
      </c>
      <c r="P583" s="42" t="s">
        <v>163</v>
      </c>
      <c r="Q583" s="42">
        <v>0.48</v>
      </c>
      <c r="R583" s="42">
        <v>0.64</v>
      </c>
      <c r="S583" s="42">
        <v>4.4800000000000004</v>
      </c>
      <c r="T583" s="42">
        <v>4.2</v>
      </c>
      <c r="U583" s="42">
        <f>IFERROR(100-Abril81168913141516[[#This Row],[10,00]]-Abril81168913141516[[#This Row],[12,00]]-Abril81168913141516[[#This Row],[14,00]]-Abril81168913141516[[#This Row],[16,00]],"N.A.")</f>
        <v>90.199999999999989</v>
      </c>
      <c r="V583" s="42" t="s">
        <v>137</v>
      </c>
      <c r="W583" s="42" t="s">
        <v>118</v>
      </c>
      <c r="X583" s="42"/>
      <c r="Y583" s="42"/>
    </row>
    <row r="584" spans="1:25" ht="15" customHeight="1">
      <c r="A584" s="42">
        <v>604</v>
      </c>
      <c r="B584" s="43">
        <v>45616</v>
      </c>
      <c r="C584" s="44">
        <v>0.51666666666666672</v>
      </c>
      <c r="D584" s="42" t="s">
        <v>81</v>
      </c>
      <c r="E584" s="42" t="s">
        <v>77</v>
      </c>
      <c r="F584" s="42">
        <v>200543</v>
      </c>
      <c r="G584" s="45" t="str">
        <f>+VLOOKUP(Abril81168913141516[[#This Row],[Código]],Tabla1[#All],2,FALSE)</f>
        <v xml:space="preserve">C.ENGORDE ESP VR. </v>
      </c>
      <c r="H584" s="42">
        <v>19689</v>
      </c>
      <c r="I584" s="42">
        <v>68</v>
      </c>
      <c r="J584" s="42">
        <v>24</v>
      </c>
      <c r="K584" s="9">
        <v>500</v>
      </c>
      <c r="L584" s="42">
        <v>455</v>
      </c>
      <c r="M584" s="22">
        <f>IFERROR((Abril81168913141516[[#This Row],[m2]]*100)/Abril81168913141516[[#This Row],[m1]],"N.A")</f>
        <v>91</v>
      </c>
      <c r="N584" s="42">
        <v>3</v>
      </c>
      <c r="O584" s="42">
        <f>IFERROR(100-Abril81168913141516[[#This Row],[% Durab.]],"N.A")</f>
        <v>9</v>
      </c>
      <c r="P584" s="42" t="s">
        <v>130</v>
      </c>
      <c r="Q584" s="42" t="s">
        <v>130</v>
      </c>
      <c r="R584" s="42" t="s">
        <v>181</v>
      </c>
      <c r="S584" s="42" t="s">
        <v>130</v>
      </c>
      <c r="T584" s="42" t="s">
        <v>130</v>
      </c>
      <c r="U584" s="42" t="s">
        <v>129</v>
      </c>
      <c r="V584" s="42" t="s">
        <v>165</v>
      </c>
      <c r="W584" s="42" t="s">
        <v>118</v>
      </c>
      <c r="X584" s="42"/>
      <c r="Y584" s="42"/>
    </row>
    <row r="585" spans="1:25" ht="15" customHeight="1">
      <c r="A585" s="42">
        <v>605</v>
      </c>
      <c r="B585" s="43">
        <v>45616</v>
      </c>
      <c r="C585" s="44">
        <v>0.58333333333333337</v>
      </c>
      <c r="D585" s="42" t="s">
        <v>81</v>
      </c>
      <c r="E585" s="42" t="s">
        <v>77</v>
      </c>
      <c r="F585" s="42">
        <v>200543</v>
      </c>
      <c r="G585" s="45" t="str">
        <f>+VLOOKUP(Abril81168913141516[[#This Row],[Código]],Tabla1[#All],2,FALSE)</f>
        <v xml:space="preserve">C.ENGORDE ESP VR. </v>
      </c>
      <c r="H585" s="42">
        <v>19698</v>
      </c>
      <c r="I585" s="42">
        <v>68</v>
      </c>
      <c r="J585" s="42">
        <v>34</v>
      </c>
      <c r="K585" s="9">
        <v>500</v>
      </c>
      <c r="L585" s="42">
        <v>450</v>
      </c>
      <c r="M585" s="22">
        <f>IFERROR((Abril81168913141516[[#This Row],[m2]]*100)/Abril81168913141516[[#This Row],[m1]],"N.A")</f>
        <v>90</v>
      </c>
      <c r="N585" s="42">
        <v>3</v>
      </c>
      <c r="O585" s="42">
        <f>IFERROR(100-Abril81168913141516[[#This Row],[% Durab.]],"N.A")</f>
        <v>10</v>
      </c>
      <c r="P585" s="42" t="s">
        <v>130</v>
      </c>
      <c r="Q585" s="42" t="s">
        <v>130</v>
      </c>
      <c r="R585" s="42" t="s">
        <v>130</v>
      </c>
      <c r="S585" s="42" t="s">
        <v>130</v>
      </c>
      <c r="T585" s="42" t="s">
        <v>130</v>
      </c>
      <c r="U585" s="42" t="str">
        <f>IFERROR(100-Abril81168913141516[[#This Row],[10,00]]-Abril81168913141516[[#This Row],[12,00]]-Abril81168913141516[[#This Row],[14,00]]-Abril81168913141516[[#This Row],[16,00]],"N.A.")</f>
        <v>N.A.</v>
      </c>
      <c r="V585" s="42" t="s">
        <v>132</v>
      </c>
      <c r="W585" s="42" t="s">
        <v>133</v>
      </c>
      <c r="X585" s="42"/>
      <c r="Y585" s="42"/>
    </row>
    <row r="586" spans="1:25" ht="15" customHeight="1">
      <c r="A586" s="42">
        <v>606</v>
      </c>
      <c r="B586" s="43">
        <v>45616</v>
      </c>
      <c r="C586" s="44">
        <v>0.58333333333333337</v>
      </c>
      <c r="D586" s="42" t="s">
        <v>81</v>
      </c>
      <c r="E586" s="42" t="s">
        <v>78</v>
      </c>
      <c r="F586" s="42">
        <v>200541</v>
      </c>
      <c r="G586" s="45" t="str">
        <f>+VLOOKUP(Abril81168913141516[[#This Row],[Código]],Tabla1[#All],2,FALSE)</f>
        <v>C. LEVANTE VR P.</v>
      </c>
      <c r="H586" s="42">
        <v>19706</v>
      </c>
      <c r="I586" s="42">
        <v>27</v>
      </c>
      <c r="J586" s="42">
        <v>23</v>
      </c>
      <c r="K586" s="9">
        <v>500</v>
      </c>
      <c r="L586" s="42">
        <v>450</v>
      </c>
      <c r="M586" s="22">
        <f>IFERROR((Abril81168913141516[[#This Row],[m2]]*100)/Abril81168913141516[[#This Row],[m1]],"N.A")</f>
        <v>90</v>
      </c>
      <c r="N586" s="42">
        <v>3</v>
      </c>
      <c r="O586" s="42">
        <f>IFERROR(100-Abril81168913141516[[#This Row],[% Durab.]],"N.A")</f>
        <v>10</v>
      </c>
      <c r="P586" s="42" t="s">
        <v>130</v>
      </c>
      <c r="Q586" s="42" t="s">
        <v>130</v>
      </c>
      <c r="R586" s="42" t="s">
        <v>130</v>
      </c>
      <c r="S586" s="42" t="s">
        <v>130</v>
      </c>
      <c r="T586" s="42" t="s">
        <v>130</v>
      </c>
      <c r="U586" s="42" t="str">
        <f>IFERROR(100-Abril81168913141516[[#This Row],[10,00]]-Abril81168913141516[[#This Row],[12,00]]-Abril81168913141516[[#This Row],[14,00]]-Abril81168913141516[[#This Row],[16,00]],"N.A.")</f>
        <v>N.A.</v>
      </c>
      <c r="V586" s="42" t="s">
        <v>132</v>
      </c>
      <c r="W586" s="42" t="s">
        <v>133</v>
      </c>
      <c r="X586" s="42"/>
      <c r="Y586" s="42"/>
    </row>
    <row r="587" spans="1:25" ht="15" customHeight="1">
      <c r="A587" s="42">
        <v>607</v>
      </c>
      <c r="B587" s="43">
        <v>45616</v>
      </c>
      <c r="C587" s="44">
        <v>0.6333333333333333</v>
      </c>
      <c r="D587" s="42" t="s">
        <v>139</v>
      </c>
      <c r="E587" s="42" t="s">
        <v>79</v>
      </c>
      <c r="F587" s="42">
        <v>200118</v>
      </c>
      <c r="G587" s="45" t="str">
        <f>+VLOOKUP(Abril81168913141516[[#This Row],[Código]],Tabla1[#All],2,FALSE)</f>
        <v>C. INICIACIÓN P. INMUNIDAD</v>
      </c>
      <c r="H587" s="42">
        <v>19702</v>
      </c>
      <c r="I587" s="42">
        <v>92</v>
      </c>
      <c r="J587" s="42">
        <v>11</v>
      </c>
      <c r="K587" s="9" t="s">
        <v>120</v>
      </c>
      <c r="L587" s="42" t="s">
        <v>120</v>
      </c>
      <c r="M587" s="9" t="s">
        <v>120</v>
      </c>
      <c r="N587" s="42" t="s">
        <v>120</v>
      </c>
      <c r="O587" s="42" t="s">
        <v>120</v>
      </c>
      <c r="P587" s="42" t="s">
        <v>201</v>
      </c>
      <c r="Q587" s="42">
        <v>0.72</v>
      </c>
      <c r="R587" s="42">
        <v>0.52</v>
      </c>
      <c r="S587" s="42">
        <v>3.12</v>
      </c>
      <c r="T587" s="42">
        <v>3.48</v>
      </c>
      <c r="U587" s="42">
        <f>IFERROR(100-Abril81168913141516[[#This Row],[10,00]]-Abril81168913141516[[#This Row],[12,00]]-Abril81168913141516[[#This Row],[14,00]]-Abril81168913141516[[#This Row],[16,00]],"N.A.")</f>
        <v>92.16</v>
      </c>
      <c r="V587" s="42" t="s">
        <v>137</v>
      </c>
      <c r="W587" s="42" t="s">
        <v>133</v>
      </c>
      <c r="X587" s="42"/>
      <c r="Y587" s="42"/>
    </row>
    <row r="588" spans="1:25" ht="15" customHeight="1">
      <c r="A588" s="42">
        <v>608</v>
      </c>
      <c r="B588" s="43">
        <v>45616</v>
      </c>
      <c r="C588" s="44">
        <v>0.65763888888888888</v>
      </c>
      <c r="D588" s="42" t="s">
        <v>73</v>
      </c>
      <c r="E588" s="42" t="s">
        <v>79</v>
      </c>
      <c r="F588" s="42">
        <v>200543</v>
      </c>
      <c r="G588" s="45" t="str">
        <f>+VLOOKUP(Abril81168913141516[[#This Row],[Código]],Tabla1[#All],2,FALSE)</f>
        <v xml:space="preserve">C.ENGORDE ESP VR. </v>
      </c>
      <c r="H588" s="42">
        <v>19698</v>
      </c>
      <c r="I588" s="42">
        <v>68</v>
      </c>
      <c r="J588" s="42">
        <v>49</v>
      </c>
      <c r="K588" s="9" t="s">
        <v>120</v>
      </c>
      <c r="L588" s="42" t="s">
        <v>120</v>
      </c>
      <c r="M588" s="9" t="s">
        <v>120</v>
      </c>
      <c r="N588" s="42" t="s">
        <v>120</v>
      </c>
      <c r="O588" s="42" t="s">
        <v>120</v>
      </c>
      <c r="P588" s="42" t="s">
        <v>159</v>
      </c>
      <c r="Q588" s="42">
        <v>0.16</v>
      </c>
      <c r="R588" s="42">
        <v>0.56000000000000005</v>
      </c>
      <c r="S588" s="42">
        <v>3.64</v>
      </c>
      <c r="T588" s="42">
        <v>4.24</v>
      </c>
      <c r="U588" s="42">
        <f>IFERROR(100-Abril81168913141516[[#This Row],[10,00]]-Abril81168913141516[[#This Row],[12,00]]-Abril81168913141516[[#This Row],[14,00]]-Abril81168913141516[[#This Row],[16,00]],"N.A.")</f>
        <v>91.4</v>
      </c>
      <c r="V588" s="42" t="s">
        <v>132</v>
      </c>
      <c r="W588" s="42" t="s">
        <v>126</v>
      </c>
      <c r="X588" s="42"/>
      <c r="Y588" s="42"/>
    </row>
    <row r="589" spans="1:25" ht="15" customHeight="1">
      <c r="A589" s="42">
        <v>609</v>
      </c>
      <c r="B589" s="43">
        <v>45616</v>
      </c>
      <c r="C589" s="44">
        <v>0.71527777777777779</v>
      </c>
      <c r="D589" s="42" t="s">
        <v>81</v>
      </c>
      <c r="E589" s="42" t="s">
        <v>77</v>
      </c>
      <c r="F589" s="42">
        <v>200543</v>
      </c>
      <c r="G589" s="45" t="str">
        <f>+VLOOKUP(Abril81168913141516[[#This Row],[Código]],Tabla1[#All],2,FALSE)</f>
        <v xml:space="preserve">C.ENGORDE ESP VR. </v>
      </c>
      <c r="H589" s="42">
        <v>19698</v>
      </c>
      <c r="I589" s="42">
        <v>68</v>
      </c>
      <c r="J589" s="42">
        <v>39</v>
      </c>
      <c r="K589" s="9">
        <v>500</v>
      </c>
      <c r="L589" s="42">
        <v>450</v>
      </c>
      <c r="M589" s="22">
        <f>IFERROR((Abril81168913141516[[#This Row],[m2]]*100)/Abril81168913141516[[#This Row],[m1]],"N.A")</f>
        <v>90</v>
      </c>
      <c r="N589" s="42">
        <v>3</v>
      </c>
      <c r="O589" s="42">
        <f>IFERROR(100-Abril81168913141516[[#This Row],[% Durab.]],"N.A")</f>
        <v>10</v>
      </c>
      <c r="P589" s="42" t="s">
        <v>130</v>
      </c>
      <c r="Q589" s="42" t="s">
        <v>130</v>
      </c>
      <c r="R589" s="42" t="s">
        <v>130</v>
      </c>
      <c r="S589" s="42" t="s">
        <v>130</v>
      </c>
      <c r="T589" s="42" t="s">
        <v>130</v>
      </c>
      <c r="U589" s="42" t="str">
        <f>IFERROR(100-Abril81168913141516[[#This Row],[10,00]]-Abril81168913141516[[#This Row],[12,00]]-Abril81168913141516[[#This Row],[14,00]]-Abril81168913141516[[#This Row],[16,00]],"N.A.")</f>
        <v>N.A.</v>
      </c>
      <c r="V589" s="42" t="s">
        <v>155</v>
      </c>
      <c r="W589" s="42" t="s">
        <v>126</v>
      </c>
      <c r="X589" s="42"/>
      <c r="Y589" s="42"/>
    </row>
    <row r="590" spans="1:25" ht="15" customHeight="1">
      <c r="A590" s="42">
        <v>610</v>
      </c>
      <c r="B590" s="43">
        <v>45616</v>
      </c>
      <c r="C590" s="44">
        <v>0.71527777777777779</v>
      </c>
      <c r="D590" s="42" t="s">
        <v>81</v>
      </c>
      <c r="E590" s="42" t="s">
        <v>127</v>
      </c>
      <c r="F590" s="42">
        <v>200118</v>
      </c>
      <c r="G590" s="45" t="str">
        <f>+VLOOKUP(Abril81168913141516[[#This Row],[Código]],Tabla1[#All],2,FALSE)</f>
        <v>C. INICIACIÓN P. INMUNIDAD</v>
      </c>
      <c r="H590" s="42">
        <v>19702</v>
      </c>
      <c r="I590" s="42">
        <v>92</v>
      </c>
      <c r="J590" s="42">
        <v>10</v>
      </c>
      <c r="K590" s="9">
        <v>500</v>
      </c>
      <c r="L590" s="42">
        <v>473</v>
      </c>
      <c r="M590" s="22">
        <f>IFERROR((Abril81168913141516[[#This Row],[m2]]*100)/Abril81168913141516[[#This Row],[m1]],"N.A")</f>
        <v>94.6</v>
      </c>
      <c r="N590" s="42">
        <v>3.2</v>
      </c>
      <c r="O590" s="42">
        <f>IFERROR(100-Abril81168913141516[[#This Row],[% Durab.]],"N.A")</f>
        <v>5.4000000000000057</v>
      </c>
      <c r="P590" s="42" t="s">
        <v>130</v>
      </c>
      <c r="Q590" s="42" t="s">
        <v>130</v>
      </c>
      <c r="R590" s="42" t="s">
        <v>152</v>
      </c>
      <c r="S590" s="42" t="s">
        <v>130</v>
      </c>
      <c r="T590" s="42" t="s">
        <v>130</v>
      </c>
      <c r="U590" s="42" t="str">
        <f>IFERROR(100-Abril81168913141516[[#This Row],[10,00]]-Abril81168913141516[[#This Row],[12,00]]-Abril81168913141516[[#This Row],[14,00]]-Abril81168913141516[[#This Row],[16,00]],"N.A.")</f>
        <v>N.A.</v>
      </c>
      <c r="V590" s="42" t="s">
        <v>155</v>
      </c>
      <c r="W590" s="42" t="s">
        <v>126</v>
      </c>
      <c r="X590" s="42"/>
      <c r="Y590" s="42"/>
    </row>
    <row r="591" spans="1:25" ht="15" customHeight="1">
      <c r="A591" s="42">
        <v>611</v>
      </c>
      <c r="B591" s="43">
        <v>45616</v>
      </c>
      <c r="C591" s="44">
        <v>0.75</v>
      </c>
      <c r="D591" s="42" t="s">
        <v>81</v>
      </c>
      <c r="E591" s="42" t="s">
        <v>77</v>
      </c>
      <c r="F591" s="42">
        <v>200543</v>
      </c>
      <c r="G591" s="45" t="str">
        <f>+VLOOKUP(Abril81168913141516[[#This Row],[Código]],Tabla1[#All],2,FALSE)</f>
        <v xml:space="preserve">C.ENGORDE ESP VR. </v>
      </c>
      <c r="H591" s="42">
        <v>19698</v>
      </c>
      <c r="I591" s="42">
        <v>68</v>
      </c>
      <c r="J591" s="42">
        <v>49</v>
      </c>
      <c r="K591" s="9">
        <v>500</v>
      </c>
      <c r="L591" s="42">
        <v>432</v>
      </c>
      <c r="M591" s="22">
        <f>IFERROR((Abril81168913141516[[#This Row],[m2]]*100)/Abril81168913141516[[#This Row],[m1]],"N.A")</f>
        <v>86.4</v>
      </c>
      <c r="N591" s="42">
        <v>3.1</v>
      </c>
      <c r="O591" s="42">
        <f>IFERROR(100-Abril81168913141516[[#This Row],[% Durab.]],"N.A")</f>
        <v>13.599999999999994</v>
      </c>
      <c r="P591" s="42" t="s">
        <v>130</v>
      </c>
      <c r="Q591" s="42" t="s">
        <v>130</v>
      </c>
      <c r="R591" s="42" t="s">
        <v>130</v>
      </c>
      <c r="S591" s="42" t="s">
        <v>130</v>
      </c>
      <c r="T591" s="42" t="s">
        <v>130</v>
      </c>
      <c r="U591" s="42" t="str">
        <f>IFERROR(100-Abril81168913141516[[#This Row],[10,00]]-Abril81168913141516[[#This Row],[12,00]]-Abril81168913141516[[#This Row],[14,00]]-Abril81168913141516[[#This Row],[16,00]],"N.A.")</f>
        <v>N.A.</v>
      </c>
      <c r="V591" s="42" t="s">
        <v>155</v>
      </c>
      <c r="W591" s="42" t="s">
        <v>133</v>
      </c>
      <c r="X591" s="31" t="s">
        <v>202</v>
      </c>
      <c r="Y591" s="42"/>
    </row>
    <row r="592" spans="1:25" s="116" customFormat="1" ht="15" customHeight="1">
      <c r="A592" s="110">
        <v>613</v>
      </c>
      <c r="B592" s="111">
        <v>45616</v>
      </c>
      <c r="C592" s="112">
        <v>0.84722222222222221</v>
      </c>
      <c r="D592" s="110" t="s">
        <v>81</v>
      </c>
      <c r="E592" s="110" t="s">
        <v>77</v>
      </c>
      <c r="F592" s="110">
        <v>200543</v>
      </c>
      <c r="G592" s="113" t="str">
        <f>+VLOOKUP(Abril81168913141516[[#This Row],[Código]],Tabla1[#All],2,FALSE)</f>
        <v xml:space="preserve">C.ENGORDE ESP VR. </v>
      </c>
      <c r="H592" s="110">
        <v>19698</v>
      </c>
      <c r="I592" s="110" t="s">
        <v>203</v>
      </c>
      <c r="J592" s="110" t="s">
        <v>203</v>
      </c>
      <c r="K592" s="114">
        <v>500</v>
      </c>
      <c r="L592" s="110">
        <v>463</v>
      </c>
      <c r="M592" s="115">
        <f>IFERROR((Abril81168913141516[[#This Row],[m2]]*100)/Abril81168913141516[[#This Row],[m1]],"N.A")</f>
        <v>92.6</v>
      </c>
      <c r="N592" s="110">
        <v>3</v>
      </c>
      <c r="O592" s="110">
        <f>IFERROR(100-Abril81168913141516[[#This Row],[% Durab.]],"N.A")</f>
        <v>7.4000000000000057</v>
      </c>
      <c r="P592" s="110" t="s">
        <v>130</v>
      </c>
      <c r="Q592" s="110" t="s">
        <v>130</v>
      </c>
      <c r="R592" s="110" t="s">
        <v>130</v>
      </c>
      <c r="S592" s="110" t="s">
        <v>130</v>
      </c>
      <c r="T592" s="110" t="s">
        <v>130</v>
      </c>
      <c r="U592" s="110" t="str">
        <f>IFERROR(100-Abril81168913141516[[#This Row],[10,00]]-Abril81168913141516[[#This Row],[12,00]]-Abril81168913141516[[#This Row],[14,00]]-Abril81168913141516[[#This Row],[16,00]],"N.A.")</f>
        <v>N.A.</v>
      </c>
      <c r="V592" s="110" t="s">
        <v>155</v>
      </c>
      <c r="W592" s="110" t="s">
        <v>126</v>
      </c>
      <c r="X592" s="110" t="s">
        <v>204</v>
      </c>
      <c r="Y592" s="110"/>
    </row>
    <row r="593" spans="1:25" ht="15" customHeight="1">
      <c r="A593" s="42">
        <v>614</v>
      </c>
      <c r="B593" s="43">
        <v>45617</v>
      </c>
      <c r="C593" s="44">
        <v>6.25E-2</v>
      </c>
      <c r="D593" s="42" t="s">
        <v>73</v>
      </c>
      <c r="E593" s="42" t="s">
        <v>79</v>
      </c>
      <c r="F593" s="42">
        <v>200118</v>
      </c>
      <c r="G593" s="45" t="str">
        <f>+VLOOKUP(Abril81168913141516[[#This Row],[Código]],Tabla1[#All],2,FALSE)</f>
        <v>C. INICIACIÓN P. INMUNIDAD</v>
      </c>
      <c r="H593" s="42">
        <v>19702</v>
      </c>
      <c r="I593" s="42">
        <v>92</v>
      </c>
      <c r="J593" s="42">
        <v>22</v>
      </c>
      <c r="K593" s="9" t="s">
        <v>120</v>
      </c>
      <c r="L593" s="42" t="s">
        <v>120</v>
      </c>
      <c r="M593" s="9" t="s">
        <v>120</v>
      </c>
      <c r="N593" s="42" t="s">
        <v>120</v>
      </c>
      <c r="O593" s="42" t="s">
        <v>120</v>
      </c>
      <c r="P593" s="42" t="s">
        <v>170</v>
      </c>
      <c r="Q593" s="42">
        <v>0.24</v>
      </c>
      <c r="R593" s="42">
        <v>0.52</v>
      </c>
      <c r="S593" s="42">
        <v>3.36</v>
      </c>
      <c r="T593" s="42">
        <v>3.32</v>
      </c>
      <c r="U593" s="42">
        <f>IFERROR(100-Abril81168913141516[[#This Row],[10,00]]-Abril81168913141516[[#This Row],[12,00]]-Abril81168913141516[[#This Row],[14,00]]-Abril81168913141516[[#This Row],[16,00]],"N.A.")</f>
        <v>92.560000000000016</v>
      </c>
      <c r="V593" s="42" t="s">
        <v>123</v>
      </c>
      <c r="W593" s="42" t="s">
        <v>128</v>
      </c>
      <c r="X593" s="49"/>
      <c r="Y593" s="42"/>
    </row>
    <row r="594" spans="1:25" ht="15" customHeight="1">
      <c r="A594" s="42">
        <v>615</v>
      </c>
      <c r="B594" s="43">
        <v>45617</v>
      </c>
      <c r="C594" s="44">
        <v>0.10416666666666667</v>
      </c>
      <c r="D594" s="42" t="s">
        <v>73</v>
      </c>
      <c r="E594" s="42" t="s">
        <v>79</v>
      </c>
      <c r="F594" s="42">
        <v>200543</v>
      </c>
      <c r="G594" s="45" t="str">
        <f>+VLOOKUP(Abril81168913141516[[#This Row],[Código]],Tabla1[#All],2,FALSE)</f>
        <v xml:space="preserve">C.ENGORDE ESP VR. </v>
      </c>
      <c r="H594" s="42">
        <v>19699</v>
      </c>
      <c r="I594" s="42">
        <v>27</v>
      </c>
      <c r="J594" s="42">
        <v>18</v>
      </c>
      <c r="K594" s="9" t="s">
        <v>120</v>
      </c>
      <c r="L594" s="42" t="s">
        <v>120</v>
      </c>
      <c r="M594" s="9" t="s">
        <v>120</v>
      </c>
      <c r="N594" s="42" t="s">
        <v>120</v>
      </c>
      <c r="O594" s="42" t="s">
        <v>120</v>
      </c>
      <c r="P594" s="42" t="s">
        <v>170</v>
      </c>
      <c r="Q594" s="42">
        <v>0.28000000000000003</v>
      </c>
      <c r="R594" s="42">
        <v>0.56000000000000005</v>
      </c>
      <c r="S594" s="42">
        <v>3.48</v>
      </c>
      <c r="T594" s="42">
        <v>3.56</v>
      </c>
      <c r="U594" s="42">
        <f>IFERROR(100-Abril81168913141516[[#This Row],[10,00]]-Abril81168913141516[[#This Row],[12,00]]-Abril81168913141516[[#This Row],[14,00]]-Abril81168913141516[[#This Row],[16,00]],"N.A.")</f>
        <v>92.11999999999999</v>
      </c>
      <c r="V594" s="42" t="s">
        <v>123</v>
      </c>
      <c r="W594" s="42" t="s">
        <v>128</v>
      </c>
      <c r="X594" s="42"/>
      <c r="Y594" s="42"/>
    </row>
    <row r="595" spans="1:25" ht="15" customHeight="1">
      <c r="A595" s="42">
        <v>616</v>
      </c>
      <c r="B595" s="43">
        <v>45617</v>
      </c>
      <c r="C595" s="44">
        <v>0.1388888888888889</v>
      </c>
      <c r="D595" s="42" t="s">
        <v>81</v>
      </c>
      <c r="E595" s="42" t="s">
        <v>77</v>
      </c>
      <c r="F595" s="42">
        <v>200543</v>
      </c>
      <c r="G595" s="45" t="str">
        <f>+VLOOKUP(Abril81168913141516[[#This Row],[Código]],Tabla1[#All],2,FALSE)</f>
        <v xml:space="preserve">C.ENGORDE ESP VR. </v>
      </c>
      <c r="H595" s="42">
        <v>19699</v>
      </c>
      <c r="I595" s="42">
        <v>27</v>
      </c>
      <c r="J595" s="42">
        <v>12</v>
      </c>
      <c r="K595" s="9">
        <v>500</v>
      </c>
      <c r="L595" s="42">
        <v>472</v>
      </c>
      <c r="M595" s="22">
        <f>IFERROR((Abril81168913141516[[#This Row],[m2]]*100)/Abril81168913141516[[#This Row],[m1]],"N.A")</f>
        <v>94.4</v>
      </c>
      <c r="N595" s="42">
        <v>3.1</v>
      </c>
      <c r="O595" s="42">
        <f>IFERROR(100-Abril81168913141516[[#This Row],[% Durab.]],"N.A")</f>
        <v>5.5999999999999943</v>
      </c>
      <c r="P595" s="42" t="s">
        <v>130</v>
      </c>
      <c r="Q595" s="42" t="s">
        <v>130</v>
      </c>
      <c r="R595" s="42" t="s">
        <v>130</v>
      </c>
      <c r="S595" s="42" t="s">
        <v>130</v>
      </c>
      <c r="T595" s="42" t="s">
        <v>130</v>
      </c>
      <c r="U595" s="42" t="str">
        <f>IFERROR(100-Abril81168913141516[[#This Row],[10,00]]-Abril81168913141516[[#This Row],[12,00]]-Abril81168913141516[[#This Row],[14,00]]-Abril81168913141516[[#This Row],[16,00]],"N.A.")</f>
        <v>N.A.</v>
      </c>
      <c r="V595" s="42" t="s">
        <v>188</v>
      </c>
      <c r="W595" s="42" t="s">
        <v>128</v>
      </c>
      <c r="X595" s="42"/>
      <c r="Y595" s="42"/>
    </row>
    <row r="596" spans="1:25" ht="15" customHeight="1">
      <c r="A596" s="42">
        <v>617</v>
      </c>
      <c r="B596" s="43">
        <v>45617</v>
      </c>
      <c r="C596" s="44">
        <v>0.1388888888888889</v>
      </c>
      <c r="D596" s="42" t="s">
        <v>81</v>
      </c>
      <c r="E596" s="42" t="s">
        <v>127</v>
      </c>
      <c r="F596" s="42">
        <v>200118</v>
      </c>
      <c r="G596" s="45" t="str">
        <f>+VLOOKUP(Abril81168913141516[[#This Row],[Código]],Tabla1[#All],2,FALSE)</f>
        <v>C. INICIACIÓN P. INMUNIDAD</v>
      </c>
      <c r="H596" s="42">
        <v>19702</v>
      </c>
      <c r="I596" s="42">
        <v>92</v>
      </c>
      <c r="J596" s="42">
        <v>30</v>
      </c>
      <c r="K596" s="9">
        <v>500</v>
      </c>
      <c r="L596" s="42">
        <v>476</v>
      </c>
      <c r="M596" s="22">
        <f>IFERROR((Abril81168913141516[[#This Row],[m2]]*100)/Abril81168913141516[[#This Row],[m1]],"N.A")</f>
        <v>95.2</v>
      </c>
      <c r="N596" s="42">
        <v>3.3</v>
      </c>
      <c r="O596" s="42">
        <f>IFERROR(100-Abril81168913141516[[#This Row],[% Durab.]],"N.A")</f>
        <v>4.7999999999999972</v>
      </c>
      <c r="P596" s="42" t="s">
        <v>130</v>
      </c>
      <c r="Q596" s="42" t="s">
        <v>130</v>
      </c>
      <c r="R596" s="42" t="s">
        <v>130</v>
      </c>
      <c r="S596" s="42" t="s">
        <v>130</v>
      </c>
      <c r="T596" s="42" t="s">
        <v>130</v>
      </c>
      <c r="U596" s="42" t="str">
        <f>IFERROR(100-Abril81168913141516[[#This Row],[10,00]]-Abril81168913141516[[#This Row],[12,00]]-Abril81168913141516[[#This Row],[14,00]]-Abril81168913141516[[#This Row],[16,00]],"N.A.")</f>
        <v>N.A.</v>
      </c>
      <c r="V596" s="42" t="s">
        <v>188</v>
      </c>
      <c r="W596" s="42" t="s">
        <v>128</v>
      </c>
      <c r="X596" s="42"/>
      <c r="Y596" s="42"/>
    </row>
    <row r="597" spans="1:25" ht="15" customHeight="1">
      <c r="A597" s="42">
        <v>618</v>
      </c>
      <c r="B597" s="43">
        <v>45617</v>
      </c>
      <c r="C597" s="44">
        <v>0.14583333333333334</v>
      </c>
      <c r="D597" s="42" t="s">
        <v>73</v>
      </c>
      <c r="E597" s="42" t="s">
        <v>79</v>
      </c>
      <c r="F597" s="42">
        <v>200118</v>
      </c>
      <c r="G597" s="45" t="str">
        <f>+VLOOKUP(Abril81168913141516[[#This Row],[Código]],Tabla1[#All],2,FALSE)</f>
        <v>C. INICIACIÓN P. INMUNIDAD</v>
      </c>
      <c r="H597" s="42">
        <v>19702</v>
      </c>
      <c r="I597" s="42">
        <v>92</v>
      </c>
      <c r="J597" s="42">
        <v>40</v>
      </c>
      <c r="K597" s="9" t="s">
        <v>120</v>
      </c>
      <c r="L597" s="42" t="s">
        <v>120</v>
      </c>
      <c r="M597" s="9" t="s">
        <v>120</v>
      </c>
      <c r="N597" s="42" t="s">
        <v>120</v>
      </c>
      <c r="O597" s="42" t="s">
        <v>120</v>
      </c>
      <c r="P597" s="42" t="s">
        <v>170</v>
      </c>
      <c r="Q597" s="42">
        <v>0.24</v>
      </c>
      <c r="R597" s="42">
        <v>0.48</v>
      </c>
      <c r="S597" s="42">
        <v>2.88</v>
      </c>
      <c r="T597" s="42">
        <v>2.96</v>
      </c>
      <c r="U597" s="42">
        <f>IFERROR(100-Abril81168913141516[[#This Row],[10,00]]-Abril81168913141516[[#This Row],[12,00]]-Abril81168913141516[[#This Row],[14,00]]-Abril81168913141516[[#This Row],[16,00]],"N.A.")</f>
        <v>93.440000000000012</v>
      </c>
      <c r="V597" s="42" t="s">
        <v>123</v>
      </c>
      <c r="W597" s="42" t="s">
        <v>128</v>
      </c>
      <c r="X597" s="42"/>
      <c r="Y597" s="42"/>
    </row>
    <row r="598" spans="1:25" ht="30.75" customHeight="1">
      <c r="A598" s="42">
        <v>619</v>
      </c>
      <c r="B598" s="43">
        <v>45617</v>
      </c>
      <c r="C598" s="44">
        <v>0.18055555555555555</v>
      </c>
      <c r="D598" s="42" t="s">
        <v>81</v>
      </c>
      <c r="E598" s="42" t="s">
        <v>77</v>
      </c>
      <c r="F598" s="42">
        <v>200543</v>
      </c>
      <c r="G598" s="45" t="str">
        <f>+VLOOKUP(Abril81168913141516[[#This Row],[Código]],Tabla1[#All],2,FALSE)</f>
        <v xml:space="preserve">C.ENGORDE ESP VR. </v>
      </c>
      <c r="H598" s="42">
        <v>19699</v>
      </c>
      <c r="I598" s="42">
        <v>27</v>
      </c>
      <c r="J598" s="42">
        <v>18</v>
      </c>
      <c r="K598" s="9">
        <v>500</v>
      </c>
      <c r="L598" s="42">
        <v>450.5</v>
      </c>
      <c r="M598" s="22">
        <f>IFERROR((Abril81168913141516[[#This Row],[m2]]*100)/Abril81168913141516[[#This Row],[m1]],"N.A")</f>
        <v>90.1</v>
      </c>
      <c r="N598" s="42">
        <v>3</v>
      </c>
      <c r="O598" s="42">
        <f>IFERROR(100-Abril81168913141516[[#This Row],[% Durab.]],"N.A")</f>
        <v>9.9000000000000057</v>
      </c>
      <c r="P598" s="42" t="s">
        <v>130</v>
      </c>
      <c r="Q598" s="42" t="s">
        <v>130</v>
      </c>
      <c r="R598" s="42" t="s">
        <v>130</v>
      </c>
      <c r="S598" s="42" t="s">
        <v>130</v>
      </c>
      <c r="T598" s="42" t="s">
        <v>130</v>
      </c>
      <c r="U598" s="42" t="str">
        <f>IFERROR(100-Abril81168913141516[[#This Row],[10,00]]-Abril81168913141516[[#This Row],[12,00]]-Abril81168913141516[[#This Row],[14,00]]-Abril81168913141516[[#This Row],[16,00]],"N.A.")</f>
        <v>N.A.</v>
      </c>
      <c r="V598" s="42" t="s">
        <v>188</v>
      </c>
      <c r="W598" s="42" t="s">
        <v>128</v>
      </c>
      <c r="X598" s="117" t="s">
        <v>206</v>
      </c>
      <c r="Y598" s="42"/>
    </row>
    <row r="599" spans="1:25" ht="20.25" customHeight="1">
      <c r="A599" s="42">
        <v>620</v>
      </c>
      <c r="B599" s="43">
        <v>45617</v>
      </c>
      <c r="C599" s="44">
        <v>0.18055555555555555</v>
      </c>
      <c r="D599" s="42" t="s">
        <v>81</v>
      </c>
      <c r="E599" s="42" t="s">
        <v>127</v>
      </c>
      <c r="F599" s="42">
        <v>200118</v>
      </c>
      <c r="G599" s="45" t="str">
        <f>+VLOOKUP(Abril81168913141516[[#This Row],[Código]],Tabla1[#All],2,FALSE)</f>
        <v>C. INICIACIÓN P. INMUNIDAD</v>
      </c>
      <c r="H599" s="42">
        <v>19702</v>
      </c>
      <c r="I599" s="42"/>
      <c r="J599" s="42"/>
      <c r="K599" s="9">
        <v>500</v>
      </c>
      <c r="L599" s="42">
        <v>477</v>
      </c>
      <c r="M599" s="22">
        <f>IFERROR((Abril81168913141516[[#This Row],[m2]]*100)/Abril81168913141516[[#This Row],[m1]],"N.A")</f>
        <v>95.4</v>
      </c>
      <c r="N599" s="42">
        <v>3</v>
      </c>
      <c r="O599" s="42">
        <f>IFERROR(100-Abril81168913141516[[#This Row],[% Durab.]],"N.A")</f>
        <v>4.5999999999999943</v>
      </c>
      <c r="P599" s="42" t="s">
        <v>130</v>
      </c>
      <c r="Q599" s="42" t="s">
        <v>130</v>
      </c>
      <c r="R599" s="42" t="s">
        <v>130</v>
      </c>
      <c r="S599" s="42" t="s">
        <v>130</v>
      </c>
      <c r="T599" s="42" t="s">
        <v>130</v>
      </c>
      <c r="U599" s="42" t="str">
        <f>IFERROR(100-Abril81168913141516[[#This Row],[10,00]]-Abril81168913141516[[#This Row],[12,00]]-Abril81168913141516[[#This Row],[14,00]]-Abril81168913141516[[#This Row],[16,00]],"N.A.")</f>
        <v>N.A.</v>
      </c>
      <c r="V599" s="42" t="s">
        <v>188</v>
      </c>
      <c r="W599" s="42" t="s">
        <v>128</v>
      </c>
      <c r="X599" s="49"/>
      <c r="Y599" s="42"/>
    </row>
    <row r="600" spans="1:25" ht="15" customHeight="1">
      <c r="A600" s="42">
        <v>621</v>
      </c>
      <c r="B600" s="43">
        <v>45617</v>
      </c>
      <c r="C600" s="44">
        <v>0.26041666666666669</v>
      </c>
      <c r="D600" s="42" t="s">
        <v>73</v>
      </c>
      <c r="E600" s="42" t="s">
        <v>79</v>
      </c>
      <c r="F600" s="42">
        <v>200097</v>
      </c>
      <c r="G600" s="45" t="str">
        <f>+VLOOKUP(Abril81168913141516[[#This Row],[Código]],Tabla1[#All],2,FALSE)</f>
        <v>C.REEMPLAZOS P. SI-B</v>
      </c>
      <c r="H600" s="42">
        <v>19710</v>
      </c>
      <c r="I600" s="42">
        <v>15</v>
      </c>
      <c r="J600" s="42">
        <v>7</v>
      </c>
      <c r="K600" s="9" t="s">
        <v>120</v>
      </c>
      <c r="L600" s="42" t="s">
        <v>120</v>
      </c>
      <c r="M600" s="9" t="s">
        <v>120</v>
      </c>
      <c r="N600" s="42" t="s">
        <v>120</v>
      </c>
      <c r="O600" s="42" t="s">
        <v>120</v>
      </c>
      <c r="P600" s="42" t="s">
        <v>170</v>
      </c>
      <c r="Q600" s="42">
        <v>0.24</v>
      </c>
      <c r="R600" s="42">
        <v>0.64</v>
      </c>
      <c r="S600" s="42">
        <v>3.2</v>
      </c>
      <c r="T600" s="42">
        <v>4.12</v>
      </c>
      <c r="U600" s="42">
        <f>IFERROR(100-Abril81168913141516[[#This Row],[10,00]]-Abril81168913141516[[#This Row],[12,00]]-Abril81168913141516[[#This Row],[14,00]]-Abril81168913141516[[#This Row],[16,00]],"N.A.")</f>
        <v>91.8</v>
      </c>
      <c r="V600" s="42" t="s">
        <v>123</v>
      </c>
      <c r="W600" s="42" t="s">
        <v>128</v>
      </c>
      <c r="X600" s="42"/>
      <c r="Y600" s="42"/>
    </row>
    <row r="601" spans="1:25" ht="15" customHeight="1">
      <c r="A601" s="42">
        <v>622</v>
      </c>
      <c r="B601" s="43">
        <v>45617</v>
      </c>
      <c r="C601" s="44">
        <v>0.26041666666666669</v>
      </c>
      <c r="D601" s="42" t="s">
        <v>81</v>
      </c>
      <c r="E601" s="42" t="s">
        <v>77</v>
      </c>
      <c r="F601" s="42">
        <v>200543</v>
      </c>
      <c r="G601" s="45" t="str">
        <f>+VLOOKUP(Abril81168913141516[[#This Row],[Código]],Tabla1[#All],2,FALSE)</f>
        <v xml:space="preserve">C.ENGORDE ESP VR. </v>
      </c>
      <c r="H601" s="42">
        <v>19699</v>
      </c>
      <c r="I601" s="42">
        <v>27</v>
      </c>
      <c r="J601" s="42">
        <v>27</v>
      </c>
      <c r="K601" s="9">
        <v>500</v>
      </c>
      <c r="L601" s="42">
        <v>458</v>
      </c>
      <c r="M601" s="22">
        <f>IFERROR((Abril81168913141516[[#This Row],[m2]]*100)/Abril81168913141516[[#This Row],[m1]],"N.A")</f>
        <v>91.6</v>
      </c>
      <c r="N601" s="42">
        <v>3</v>
      </c>
      <c r="O601" s="42">
        <f>IFERROR(100-Abril81168913141516[[#This Row],[% Durab.]],"N.A")</f>
        <v>8.4000000000000057</v>
      </c>
      <c r="P601" s="42" t="s">
        <v>130</v>
      </c>
      <c r="Q601" s="42" t="s">
        <v>130</v>
      </c>
      <c r="R601" s="42" t="s">
        <v>130</v>
      </c>
      <c r="S601" s="42" t="s">
        <v>130</v>
      </c>
      <c r="T601" s="42" t="s">
        <v>130</v>
      </c>
      <c r="U601" s="42" t="str">
        <f>IFERROR(100-Abril81168913141516[[#This Row],[10,00]]-Abril81168913141516[[#This Row],[12,00]]-Abril81168913141516[[#This Row],[14,00]]-Abril81168913141516[[#This Row],[16,00]],"N.A.")</f>
        <v>N.A.</v>
      </c>
      <c r="V601" s="42" t="s">
        <v>188</v>
      </c>
      <c r="W601" s="42" t="s">
        <v>128</v>
      </c>
      <c r="X601" s="42" t="s">
        <v>207</v>
      </c>
      <c r="Y601" s="42"/>
    </row>
    <row r="602" spans="1:25" ht="15" customHeight="1">
      <c r="A602" s="42">
        <v>623</v>
      </c>
      <c r="B602" s="43">
        <v>45617</v>
      </c>
      <c r="C602" s="44">
        <v>0.26041666666666669</v>
      </c>
      <c r="D602" s="42" t="s">
        <v>81</v>
      </c>
      <c r="E602" s="42" t="s">
        <v>127</v>
      </c>
      <c r="F602" s="42">
        <v>200118</v>
      </c>
      <c r="G602" s="45" t="str">
        <f>+VLOOKUP(Abril81168913141516[[#This Row],[Código]],Tabla1[#All],2,FALSE)</f>
        <v>C. INICIACIÓN P. INMUNIDAD</v>
      </c>
      <c r="H602" s="42">
        <v>19702</v>
      </c>
      <c r="I602" s="42">
        <v>92</v>
      </c>
      <c r="J602" s="42">
        <v>50</v>
      </c>
      <c r="K602" s="9">
        <v>500</v>
      </c>
      <c r="L602" s="42">
        <v>480</v>
      </c>
      <c r="M602" s="22">
        <f>IFERROR((Abril81168913141516[[#This Row],[m2]]*100)/Abril81168913141516[[#This Row],[m1]],"N.A")</f>
        <v>96</v>
      </c>
      <c r="N602" s="42">
        <v>3.1</v>
      </c>
      <c r="O602" s="42">
        <f>IFERROR(100-Abril81168913141516[[#This Row],[% Durab.]],"N.A")</f>
        <v>4</v>
      </c>
      <c r="P602" s="42" t="s">
        <v>130</v>
      </c>
      <c r="Q602" s="42" t="s">
        <v>130</v>
      </c>
      <c r="R602" s="42" t="s">
        <v>130</v>
      </c>
      <c r="S602" s="42" t="s">
        <v>130</v>
      </c>
      <c r="T602" s="42" t="s">
        <v>130</v>
      </c>
      <c r="U602" s="42" t="str">
        <f>IFERROR(100-Abril81168913141516[[#This Row],[10,00]]-Abril81168913141516[[#This Row],[12,00]]-Abril81168913141516[[#This Row],[14,00]]-Abril81168913141516[[#This Row],[16,00]],"N.A.")</f>
        <v>N.A.</v>
      </c>
      <c r="V602" s="42" t="s">
        <v>188</v>
      </c>
      <c r="W602" s="42" t="s">
        <v>128</v>
      </c>
      <c r="X602" s="42"/>
      <c r="Y602" s="42"/>
    </row>
    <row r="603" spans="1:25" ht="15.5">
      <c r="A603" s="42">
        <v>624</v>
      </c>
      <c r="B603" s="43">
        <v>45617</v>
      </c>
      <c r="C603" s="44">
        <v>0.30208333333333331</v>
      </c>
      <c r="D603" s="42" t="s">
        <v>81</v>
      </c>
      <c r="E603" s="42" t="s">
        <v>77</v>
      </c>
      <c r="F603" s="42">
        <v>200097</v>
      </c>
      <c r="G603" s="45" t="str">
        <f>+VLOOKUP(Abril81168913141516[[#This Row],[Código]],Tabla1[#All],2,FALSE)</f>
        <v>C.REEMPLAZOS P. SI-B</v>
      </c>
      <c r="H603" s="42">
        <v>19710</v>
      </c>
      <c r="I603" s="42">
        <v>15</v>
      </c>
      <c r="J603" s="42">
        <v>10</v>
      </c>
      <c r="K603" s="9">
        <v>500</v>
      </c>
      <c r="L603" s="42">
        <v>468</v>
      </c>
      <c r="M603" s="22">
        <f>IFERROR((Abril81168913141516[[#This Row],[m2]]*100)/Abril81168913141516[[#This Row],[m1]],"N.A")</f>
        <v>93.6</v>
      </c>
      <c r="N603" s="42">
        <v>4</v>
      </c>
      <c r="O603" s="42">
        <f>IFERROR(100-Abril81168913141516[[#This Row],[% Durab.]],"N.A")</f>
        <v>6.4000000000000057</v>
      </c>
      <c r="P603" s="42" t="s">
        <v>130</v>
      </c>
      <c r="Q603" s="42" t="s">
        <v>130</v>
      </c>
      <c r="R603" s="42" t="s">
        <v>181</v>
      </c>
      <c r="S603" s="42" t="s">
        <v>130</v>
      </c>
      <c r="T603" s="42" t="s">
        <v>130</v>
      </c>
      <c r="U603" s="42" t="str">
        <f>IFERROR(100-Abril81168913141516[[#This Row],[10,00]]-Abril81168913141516[[#This Row],[12,00]]-Abril81168913141516[[#This Row],[14,00]]-Abril81168913141516[[#This Row],[16,00]],"N.A.")</f>
        <v>N.A.</v>
      </c>
      <c r="V603" s="42" t="s">
        <v>188</v>
      </c>
      <c r="W603" s="42" t="s">
        <v>118</v>
      </c>
      <c r="X603" s="42"/>
      <c r="Y603" s="42"/>
    </row>
    <row r="604" spans="1:25" ht="15" customHeight="1">
      <c r="A604" s="42">
        <v>625</v>
      </c>
      <c r="B604" s="43">
        <v>45617</v>
      </c>
      <c r="C604" s="44">
        <v>0.30208333333333331</v>
      </c>
      <c r="D604" s="42" t="s">
        <v>81</v>
      </c>
      <c r="E604" s="42" t="s">
        <v>127</v>
      </c>
      <c r="F604" s="42">
        <v>200118</v>
      </c>
      <c r="G604" s="45" t="str">
        <f>+VLOOKUP(Abril81168913141516[[#This Row],[Código]],Tabla1[#All],2,FALSE)</f>
        <v>C. INICIACIÓN P. INMUNIDAD</v>
      </c>
      <c r="H604" s="42">
        <v>19702</v>
      </c>
      <c r="I604" s="42">
        <v>92</v>
      </c>
      <c r="J604" s="42">
        <v>58</v>
      </c>
      <c r="K604" s="9">
        <v>500</v>
      </c>
      <c r="L604" s="42">
        <v>475</v>
      </c>
      <c r="M604" s="22">
        <f>IFERROR((Abril81168913141516[[#This Row],[m2]]*100)/Abril81168913141516[[#This Row],[m1]],"N.A")</f>
        <v>95</v>
      </c>
      <c r="N604" s="42">
        <v>3</v>
      </c>
      <c r="O604" s="42">
        <f>IFERROR(100-Abril81168913141516[[#This Row],[% Durab.]],"N.A")</f>
        <v>5</v>
      </c>
      <c r="P604" s="42" t="s">
        <v>130</v>
      </c>
      <c r="Q604" s="42" t="s">
        <v>130</v>
      </c>
      <c r="R604" s="42" t="s">
        <v>181</v>
      </c>
      <c r="S604" s="42" t="s">
        <v>130</v>
      </c>
      <c r="T604" s="42" t="s">
        <v>130</v>
      </c>
      <c r="U604" s="42" t="str">
        <f>IFERROR(100-Abril81168913141516[[#This Row],[10,00]]-Abril81168913141516[[#This Row],[12,00]]-Abril81168913141516[[#This Row],[14,00]]-Abril81168913141516[[#This Row],[16,00]],"N.A.")</f>
        <v>N.A.</v>
      </c>
      <c r="V604" s="42" t="s">
        <v>188</v>
      </c>
      <c r="W604" s="42" t="s">
        <v>118</v>
      </c>
      <c r="X604" s="42"/>
      <c r="Y604" s="42"/>
    </row>
    <row r="605" spans="1:25" ht="15" customHeight="1">
      <c r="A605" s="42">
        <v>626</v>
      </c>
      <c r="B605" s="43">
        <v>45617</v>
      </c>
      <c r="C605" s="44">
        <v>0.375</v>
      </c>
      <c r="D605" s="42" t="s">
        <v>81</v>
      </c>
      <c r="E605" s="42" t="s">
        <v>77</v>
      </c>
      <c r="F605" s="42">
        <v>200097</v>
      </c>
      <c r="G605" s="45" t="str">
        <f>+VLOOKUP(Abril81168913141516[[#This Row],[Código]],Tabla1[#All],2,FALSE)</f>
        <v>C.REEMPLAZOS P. SI-B</v>
      </c>
      <c r="H605" s="42">
        <v>19710</v>
      </c>
      <c r="I605" s="42">
        <v>15</v>
      </c>
      <c r="J605" s="42">
        <v>13</v>
      </c>
      <c r="K605" s="9">
        <v>500</v>
      </c>
      <c r="L605" s="42">
        <v>450</v>
      </c>
      <c r="M605" s="22">
        <f>IFERROR((Abril81168913141516[[#This Row],[m2]]*100)/Abril81168913141516[[#This Row],[m1]],"N.A")</f>
        <v>90</v>
      </c>
      <c r="N605" s="42">
        <v>3</v>
      </c>
      <c r="O605" s="42">
        <f>IFERROR(100-Abril81168913141516[[#This Row],[% Durab.]],"N.A")</f>
        <v>10</v>
      </c>
      <c r="P605" s="42" t="s">
        <v>130</v>
      </c>
      <c r="Q605" s="42" t="s">
        <v>130</v>
      </c>
      <c r="R605" s="42" t="s">
        <v>181</v>
      </c>
      <c r="S605" s="42" t="s">
        <v>130</v>
      </c>
      <c r="T605" s="42" t="s">
        <v>130</v>
      </c>
      <c r="U605" s="42" t="str">
        <f>IFERROR(100-Abril81168913141516[[#This Row],[10,00]]-Abril81168913141516[[#This Row],[12,00]]-Abril81168913141516[[#This Row],[14,00]]-Abril81168913141516[[#This Row],[16,00]],"N.A.")</f>
        <v>N.A.</v>
      </c>
      <c r="V605" s="42" t="s">
        <v>209</v>
      </c>
      <c r="W605" s="42" t="s">
        <v>118</v>
      </c>
      <c r="X605" s="42" t="s">
        <v>210</v>
      </c>
      <c r="Y605" s="42"/>
    </row>
    <row r="606" spans="1:25" ht="15" customHeight="1">
      <c r="A606" s="42">
        <v>627</v>
      </c>
      <c r="B606" s="43">
        <v>45617</v>
      </c>
      <c r="C606" s="44">
        <v>0.375</v>
      </c>
      <c r="D606" s="42" t="s">
        <v>81</v>
      </c>
      <c r="E606" s="42" t="s">
        <v>127</v>
      </c>
      <c r="F606" s="42">
        <v>200118</v>
      </c>
      <c r="G606" s="45" t="str">
        <f>+VLOOKUP(Abril81168913141516[[#This Row],[Código]],Tabla1[#All],2,FALSE)</f>
        <v>C. INICIACIÓN P. INMUNIDAD</v>
      </c>
      <c r="H606" s="42">
        <v>19702</v>
      </c>
      <c r="I606" s="42">
        <v>92</v>
      </c>
      <c r="J606" s="42">
        <v>58</v>
      </c>
      <c r="K606" s="9">
        <v>500</v>
      </c>
      <c r="L606" s="42">
        <v>470</v>
      </c>
      <c r="M606" s="22">
        <f>IFERROR((Abril81168913141516[[#This Row],[m2]]*100)/Abril81168913141516[[#This Row],[m1]],"N.A")</f>
        <v>94</v>
      </c>
      <c r="N606" s="42">
        <v>3</v>
      </c>
      <c r="O606" s="42">
        <f>IFERROR(100-Abril81168913141516[[#This Row],[% Durab.]],"N.A")</f>
        <v>6</v>
      </c>
      <c r="P606" s="42" t="s">
        <v>130</v>
      </c>
      <c r="Q606" s="42" t="s">
        <v>130</v>
      </c>
      <c r="R606" s="42" t="s">
        <v>181</v>
      </c>
      <c r="S606" s="42" t="s">
        <v>130</v>
      </c>
      <c r="T606" s="42" t="s">
        <v>130</v>
      </c>
      <c r="U606" s="42" t="str">
        <f>IFERROR(100-Abril81168913141516[[#This Row],[10,00]]-Abril81168913141516[[#This Row],[12,00]]-Abril81168913141516[[#This Row],[14,00]]-Abril81168913141516[[#This Row],[16,00]],"N.A.")</f>
        <v>N.A.</v>
      </c>
      <c r="V606" s="42" t="s">
        <v>209</v>
      </c>
      <c r="W606" s="42" t="s">
        <v>118</v>
      </c>
      <c r="X606" s="42"/>
      <c r="Y606" s="42"/>
    </row>
    <row r="607" spans="1:25" ht="15" customHeight="1">
      <c r="A607" s="42">
        <v>628</v>
      </c>
      <c r="B607" s="43">
        <v>45617</v>
      </c>
      <c r="C607" s="44">
        <v>0.39583333333333331</v>
      </c>
      <c r="D607" s="42" t="s">
        <v>139</v>
      </c>
      <c r="E607" s="42" t="s">
        <v>117</v>
      </c>
      <c r="F607" s="42">
        <v>200118</v>
      </c>
      <c r="G607" s="45" t="str">
        <f>+VLOOKUP(Abril81168913141516[[#This Row],[Código]],Tabla1[#All],2,FALSE)</f>
        <v>C. INICIACIÓN P. INMUNIDAD</v>
      </c>
      <c r="H607" s="42">
        <v>19702</v>
      </c>
      <c r="I607" s="42">
        <v>92</v>
      </c>
      <c r="J607" s="42">
        <v>73</v>
      </c>
      <c r="K607" s="9" t="s">
        <v>120</v>
      </c>
      <c r="L607" s="42" t="s">
        <v>120</v>
      </c>
      <c r="M607" s="9" t="s">
        <v>120</v>
      </c>
      <c r="N607" s="42" t="s">
        <v>120</v>
      </c>
      <c r="O607" s="42" t="s">
        <v>120</v>
      </c>
      <c r="P607" s="42" t="s">
        <v>170</v>
      </c>
      <c r="Q607" s="42">
        <v>0.48</v>
      </c>
      <c r="R607" s="42">
        <v>0.36</v>
      </c>
      <c r="S607" s="42">
        <v>2.68</v>
      </c>
      <c r="T607" s="42">
        <v>3.2</v>
      </c>
      <c r="U607" s="42">
        <f>IFERROR(100-Abril81168913141516[[#This Row],[10,00]]-Abril81168913141516[[#This Row],[12,00]]-Abril81168913141516[[#This Row],[14,00]]-Abril81168913141516[[#This Row],[16,00]],"N.A.")</f>
        <v>93.279999999999987</v>
      </c>
      <c r="V607" s="42" t="s">
        <v>137</v>
      </c>
      <c r="W607" s="42" t="s">
        <v>118</v>
      </c>
      <c r="X607" s="42"/>
      <c r="Y607" s="42"/>
    </row>
    <row r="608" spans="1:25" ht="15" customHeight="1">
      <c r="A608" s="42">
        <v>629</v>
      </c>
      <c r="B608" s="43">
        <v>45617</v>
      </c>
      <c r="C608" s="44">
        <v>0.4375</v>
      </c>
      <c r="D608" s="42" t="s">
        <v>139</v>
      </c>
      <c r="E608" s="42" t="s">
        <v>79</v>
      </c>
      <c r="F608" s="42">
        <v>200108</v>
      </c>
      <c r="G608" s="45" t="str">
        <f>+VLOOKUP(Abril81168913141516[[#This Row],[Código]],Tabla1[#All],2,FALSE)</f>
        <v xml:space="preserve">C. LEVANTE CMC ESP. P </v>
      </c>
      <c r="H608" s="42">
        <v>19711</v>
      </c>
      <c r="I608" s="42">
        <v>14</v>
      </c>
      <c r="J608" s="42">
        <v>14</v>
      </c>
      <c r="K608" s="9" t="s">
        <v>120</v>
      </c>
      <c r="L608" s="42" t="s">
        <v>120</v>
      </c>
      <c r="M608" s="9" t="s">
        <v>120</v>
      </c>
      <c r="N608" s="42" t="s">
        <v>120</v>
      </c>
      <c r="O608" s="42" t="s">
        <v>120</v>
      </c>
      <c r="P608" s="42" t="s">
        <v>170</v>
      </c>
      <c r="Q608" s="42">
        <v>0.2</v>
      </c>
      <c r="R608" s="42">
        <v>0.72</v>
      </c>
      <c r="S608" s="42">
        <v>3.92</v>
      </c>
      <c r="T608" s="42">
        <v>4.32</v>
      </c>
      <c r="U608" s="42">
        <f>IFERROR(100-Abril81168913141516[[#This Row],[10,00]]-Abril81168913141516[[#This Row],[12,00]]-Abril81168913141516[[#This Row],[14,00]]-Abril81168913141516[[#This Row],[16,00]],"N.A.")</f>
        <v>90.84</v>
      </c>
      <c r="V608" s="42" t="s">
        <v>137</v>
      </c>
      <c r="W608" s="42" t="s">
        <v>118</v>
      </c>
      <c r="X608" s="42"/>
      <c r="Y608" s="42"/>
    </row>
    <row r="609" spans="1:25" ht="15" customHeight="1">
      <c r="A609" s="42">
        <v>630</v>
      </c>
      <c r="B609" s="43">
        <v>45617</v>
      </c>
      <c r="C609" s="44">
        <v>0.4548611111111111</v>
      </c>
      <c r="D609" s="42" t="s">
        <v>81</v>
      </c>
      <c r="E609" s="42" t="s">
        <v>77</v>
      </c>
      <c r="F609" s="42">
        <v>200108</v>
      </c>
      <c r="G609" s="45" t="str">
        <f>+VLOOKUP(Abril81168913141516[[#This Row],[Código]],Tabla1[#All],2,FALSE)</f>
        <v xml:space="preserve">C. LEVANTE CMC ESP. P </v>
      </c>
      <c r="H609" s="42">
        <v>19711</v>
      </c>
      <c r="I609" s="42">
        <v>14</v>
      </c>
      <c r="J609" s="42">
        <v>7</v>
      </c>
      <c r="K609" s="9">
        <v>500</v>
      </c>
      <c r="L609" s="42">
        <v>450</v>
      </c>
      <c r="M609" s="22">
        <f>IFERROR((Abril81168913141516[[#This Row],[m2]]*100)/Abril81168913141516[[#This Row],[m1]],"N.A")</f>
        <v>90</v>
      </c>
      <c r="N609" s="42">
        <v>3</v>
      </c>
      <c r="O609" s="42">
        <f>IFERROR(100-Abril81168913141516[[#This Row],[% Durab.]],"N.A")</f>
        <v>10</v>
      </c>
      <c r="P609" s="42" t="s">
        <v>130</v>
      </c>
      <c r="Q609" s="42" t="s">
        <v>130</v>
      </c>
      <c r="R609" s="42" t="s">
        <v>181</v>
      </c>
      <c r="S609" s="42" t="s">
        <v>130</v>
      </c>
      <c r="T609" s="42" t="s">
        <v>130</v>
      </c>
      <c r="U609" s="42" t="str">
        <f>IFERROR(100-Abril81168913141516[[#This Row],[10,00]]-Abril81168913141516[[#This Row],[12,00]]-Abril81168913141516[[#This Row],[14,00]]-Abril81168913141516[[#This Row],[16,00]],"N.A.")</f>
        <v>N.A.</v>
      </c>
      <c r="V609" s="42" t="s">
        <v>137</v>
      </c>
      <c r="W609" s="42" t="s">
        <v>118</v>
      </c>
      <c r="X609" s="42" t="s">
        <v>211</v>
      </c>
      <c r="Y609" s="42"/>
    </row>
    <row r="610" spans="1:25" ht="15" customHeight="1">
      <c r="A610" s="42">
        <v>631</v>
      </c>
      <c r="B610" s="43">
        <v>45617</v>
      </c>
      <c r="C610" s="44">
        <v>0.4548611111111111</v>
      </c>
      <c r="D610" s="42" t="s">
        <v>81</v>
      </c>
      <c r="E610" s="42" t="s">
        <v>127</v>
      </c>
      <c r="F610" s="42">
        <v>200118</v>
      </c>
      <c r="G610" s="45" t="str">
        <f>+VLOOKUP(Abril81168913141516[[#This Row],[Código]],Tabla1[#All],2,FALSE)</f>
        <v>C. INICIACIÓN P. INMUNIDAD</v>
      </c>
      <c r="H610" s="42">
        <v>19702</v>
      </c>
      <c r="I610" s="42">
        <v>92</v>
      </c>
      <c r="J610" s="42">
        <v>75</v>
      </c>
      <c r="K610" s="9">
        <v>500</v>
      </c>
      <c r="L610" s="42">
        <v>480</v>
      </c>
      <c r="M610" s="22">
        <f>IFERROR((Abril81168913141516[[#This Row],[m2]]*100)/Abril81168913141516[[#This Row],[m1]],"N.A")</f>
        <v>96</v>
      </c>
      <c r="N610" s="42">
        <v>3</v>
      </c>
      <c r="O610" s="42">
        <f>IFERROR(100-Abril81168913141516[[#This Row],[% Durab.]],"N.A")</f>
        <v>4</v>
      </c>
      <c r="P610" s="42" t="s">
        <v>130</v>
      </c>
      <c r="Q610" s="42" t="s">
        <v>130</v>
      </c>
      <c r="R610" s="42" t="s">
        <v>181</v>
      </c>
      <c r="S610" s="42" t="s">
        <v>130</v>
      </c>
      <c r="T610" s="42" t="s">
        <v>130</v>
      </c>
      <c r="U610" s="42" t="str">
        <f>IFERROR(100-Abril81168913141516[[#This Row],[10,00]]-Abril81168913141516[[#This Row],[12,00]]-Abril81168913141516[[#This Row],[14,00]]-Abril81168913141516[[#This Row],[16,00]],"N.A.")</f>
        <v>N.A.</v>
      </c>
      <c r="V610" s="42" t="s">
        <v>137</v>
      </c>
      <c r="W610" s="42" t="s">
        <v>118</v>
      </c>
      <c r="X610" s="42"/>
      <c r="Y610" s="42"/>
    </row>
    <row r="611" spans="1:25" ht="15" customHeight="1">
      <c r="A611" s="42">
        <v>632</v>
      </c>
      <c r="B611" s="43">
        <v>45617</v>
      </c>
      <c r="C611" s="44">
        <v>0.5</v>
      </c>
      <c r="D611" s="42" t="s">
        <v>81</v>
      </c>
      <c r="E611" s="42" t="s">
        <v>127</v>
      </c>
      <c r="F611" s="42">
        <v>200118</v>
      </c>
      <c r="G611" s="45" t="str">
        <f>+VLOOKUP(Abril81168913141516[[#This Row],[Código]],Tabla1[#All],2,FALSE)</f>
        <v>C. INICIACIÓN P. INMUNIDAD</v>
      </c>
      <c r="H611" s="42">
        <v>19702</v>
      </c>
      <c r="I611" s="42">
        <v>92</v>
      </c>
      <c r="J611" s="42">
        <v>83</v>
      </c>
      <c r="K611" s="9">
        <v>500</v>
      </c>
      <c r="L611" s="42">
        <v>480</v>
      </c>
      <c r="M611" s="22">
        <f>IFERROR((Abril81168913141516[[#This Row],[m2]]*100)/Abril81168913141516[[#This Row],[m1]],"N.A")</f>
        <v>96</v>
      </c>
      <c r="N611" s="42">
        <v>3</v>
      </c>
      <c r="O611" s="42">
        <f>IFERROR(100-Abril81168913141516[[#This Row],[% Durab.]],"N.A")</f>
        <v>4</v>
      </c>
      <c r="P611" s="42" t="s">
        <v>130</v>
      </c>
      <c r="Q611" s="42" t="s">
        <v>130</v>
      </c>
      <c r="R611" s="42" t="s">
        <v>181</v>
      </c>
      <c r="S611" s="42" t="s">
        <v>130</v>
      </c>
      <c r="T611" s="42" t="s">
        <v>130</v>
      </c>
      <c r="U611" s="42" t="str">
        <f>IFERROR(100-Abril81168913141516[[#This Row],[10,00]]-Abril81168913141516[[#This Row],[12,00]]-Abril81168913141516[[#This Row],[14,00]]-Abril81168913141516[[#This Row],[16,00]],"N.A.")</f>
        <v>N.A.</v>
      </c>
      <c r="V611" s="42" t="s">
        <v>137</v>
      </c>
      <c r="W611" s="42" t="s">
        <v>118</v>
      </c>
      <c r="X611" s="42"/>
      <c r="Y611" s="42"/>
    </row>
    <row r="612" spans="1:25" ht="15" customHeight="1">
      <c r="A612" s="42">
        <v>633</v>
      </c>
      <c r="B612" s="43">
        <v>45617</v>
      </c>
      <c r="C612" s="44">
        <v>0.5</v>
      </c>
      <c r="D612" s="42" t="s">
        <v>139</v>
      </c>
      <c r="E612" s="42" t="s">
        <v>79</v>
      </c>
      <c r="F612" s="42">
        <v>200544</v>
      </c>
      <c r="G612" s="45" t="str">
        <f>+VLOOKUP(Abril81168913141516[[#This Row],[Código]],Tabla1[#All],2,FALSE)</f>
        <v>FINALIZADOR VR.</v>
      </c>
      <c r="H612" s="42">
        <v>19707</v>
      </c>
      <c r="I612" s="42">
        <v>68</v>
      </c>
      <c r="J612" s="42">
        <v>12</v>
      </c>
      <c r="K612" s="9" t="s">
        <v>120</v>
      </c>
      <c r="L612" s="42" t="s">
        <v>120</v>
      </c>
      <c r="M612" s="9" t="s">
        <v>120</v>
      </c>
      <c r="N612" s="42" t="s">
        <v>120</v>
      </c>
      <c r="O612" s="42" t="s">
        <v>120</v>
      </c>
      <c r="P612" s="42" t="s">
        <v>159</v>
      </c>
      <c r="Q612" s="42">
        <v>0.52</v>
      </c>
      <c r="R612" s="42">
        <v>0.6</v>
      </c>
      <c r="S612" s="42">
        <v>3.68</v>
      </c>
      <c r="T612" s="42">
        <v>4.16</v>
      </c>
      <c r="U612" s="42">
        <f>IFERROR(100-Abril81168913141516[[#This Row],[10,00]]-Abril81168913141516[[#This Row],[12,00]]-Abril81168913141516[[#This Row],[14,00]]-Abril81168913141516[[#This Row],[16,00]],"N.A.")</f>
        <v>91.04</v>
      </c>
      <c r="V612" s="42" t="s">
        <v>137</v>
      </c>
      <c r="W612" s="42" t="s">
        <v>133</v>
      </c>
      <c r="X612" s="42"/>
      <c r="Y612" s="42"/>
    </row>
    <row r="613" spans="1:25" ht="15" customHeight="1">
      <c r="A613" s="42">
        <v>634</v>
      </c>
      <c r="B613" s="43">
        <v>45617</v>
      </c>
      <c r="C613" s="44">
        <v>0.56666666666666665</v>
      </c>
      <c r="D613" s="42" t="s">
        <v>81</v>
      </c>
      <c r="E613" s="42" t="s">
        <v>77</v>
      </c>
      <c r="F613" s="42">
        <v>200544</v>
      </c>
      <c r="G613" s="45" t="str">
        <f>+VLOOKUP(Abril81168913141516[[#This Row],[Código]],Tabla1[#All],2,FALSE)</f>
        <v>FINALIZADOR VR.</v>
      </c>
      <c r="H613" s="42">
        <v>19707</v>
      </c>
      <c r="I613" s="42">
        <v>68</v>
      </c>
      <c r="J613" s="42">
        <v>7</v>
      </c>
      <c r="K613" s="9">
        <v>500</v>
      </c>
      <c r="L613" s="42">
        <v>451</v>
      </c>
      <c r="M613" s="22">
        <f>IFERROR((Abril81168913141516[[#This Row],[m2]]*100)/Abril81168913141516[[#This Row],[m1]],"N.A")</f>
        <v>90.2</v>
      </c>
      <c r="N613" s="42">
        <v>3</v>
      </c>
      <c r="O613" s="42">
        <f>IFERROR(100-Abril81168913141516[[#This Row],[% Durab.]],"N.A")</f>
        <v>9.7999999999999972</v>
      </c>
      <c r="P613" s="42" t="s">
        <v>130</v>
      </c>
      <c r="Q613" s="42" t="s">
        <v>130</v>
      </c>
      <c r="R613" s="42" t="s">
        <v>181</v>
      </c>
      <c r="S613" s="42" t="s">
        <v>130</v>
      </c>
      <c r="T613" s="42" t="s">
        <v>130</v>
      </c>
      <c r="U613" s="42" t="str">
        <f>IFERROR(100-Abril81168913141516[[#This Row],[10,00]]-Abril81168913141516[[#This Row],[12,00]]-Abril81168913141516[[#This Row],[14,00]]-Abril81168913141516[[#This Row],[16,00]],"N.A.")</f>
        <v>N.A.</v>
      </c>
      <c r="V613" s="42" t="s">
        <v>209</v>
      </c>
      <c r="W613" s="42" t="s">
        <v>118</v>
      </c>
      <c r="X613" s="42"/>
      <c r="Y613" s="42"/>
    </row>
    <row r="614" spans="1:25" ht="15" customHeight="1">
      <c r="A614" s="42">
        <v>635</v>
      </c>
      <c r="B614" s="43">
        <v>45617</v>
      </c>
      <c r="C614" s="44">
        <v>0.56666666666666665</v>
      </c>
      <c r="D614" s="42" t="s">
        <v>81</v>
      </c>
      <c r="E614" s="42" t="s">
        <v>127</v>
      </c>
      <c r="F614" s="42">
        <v>200118</v>
      </c>
      <c r="G614" s="45" t="str">
        <f>+VLOOKUP(Abril81168913141516[[#This Row],[Código]],Tabla1[#All],2,FALSE)</f>
        <v>C. INICIACIÓN P. INMUNIDAD</v>
      </c>
      <c r="H614" s="42">
        <v>19703</v>
      </c>
      <c r="I614" s="42">
        <v>15</v>
      </c>
      <c r="J614" s="42">
        <v>4</v>
      </c>
      <c r="K614" s="9">
        <v>500</v>
      </c>
      <c r="L614" s="42">
        <v>480</v>
      </c>
      <c r="M614" s="22">
        <f>IFERROR((Abril81168913141516[[#This Row],[m2]]*100)/Abril81168913141516[[#This Row],[m1]],"N.A")</f>
        <v>96</v>
      </c>
      <c r="N614" s="42">
        <v>3</v>
      </c>
      <c r="O614" s="42">
        <f>IFERROR(100-Abril81168913141516[[#This Row],[% Durab.]],"N.A")</f>
        <v>4</v>
      </c>
      <c r="P614" s="42" t="s">
        <v>130</v>
      </c>
      <c r="Q614" s="42" t="s">
        <v>130</v>
      </c>
      <c r="R614" s="42" t="s">
        <v>181</v>
      </c>
      <c r="S614" s="42" t="s">
        <v>130</v>
      </c>
      <c r="T614" s="42" t="s">
        <v>130</v>
      </c>
      <c r="U614" s="42" t="str">
        <f>IFERROR(100-Abril81168913141516[[#This Row],[10,00]]-Abril81168913141516[[#This Row],[12,00]]-Abril81168913141516[[#This Row],[14,00]]-Abril81168913141516[[#This Row],[16,00]],"N.A.")</f>
        <v>N.A.</v>
      </c>
      <c r="V614" s="42" t="s">
        <v>209</v>
      </c>
      <c r="W614" s="42" t="s">
        <v>118</v>
      </c>
      <c r="X614" s="42"/>
      <c r="Y614" s="42"/>
    </row>
    <row r="615" spans="1:25" ht="15" customHeight="1">
      <c r="A615" s="42">
        <v>636</v>
      </c>
      <c r="B615" s="43">
        <v>45617</v>
      </c>
      <c r="C615" s="44">
        <v>0.58333333333333337</v>
      </c>
      <c r="D615" s="42" t="s">
        <v>139</v>
      </c>
      <c r="E615" s="42" t="s">
        <v>79</v>
      </c>
      <c r="F615" s="42">
        <v>200118</v>
      </c>
      <c r="G615" s="45" t="str">
        <f>+VLOOKUP(Abril81168913141516[[#This Row],[Código]],Tabla1[#All],2,FALSE)</f>
        <v>C. INICIACIÓN P. INMUNIDAD</v>
      </c>
      <c r="H615" s="42">
        <v>19703</v>
      </c>
      <c r="I615" s="42">
        <v>15</v>
      </c>
      <c r="J615" s="42">
        <v>15</v>
      </c>
      <c r="K615" s="9" t="s">
        <v>120</v>
      </c>
      <c r="L615" s="42" t="s">
        <v>120</v>
      </c>
      <c r="M615" s="9" t="s">
        <v>120</v>
      </c>
      <c r="N615" s="42" t="s">
        <v>120</v>
      </c>
      <c r="O615" s="42" t="s">
        <v>120</v>
      </c>
      <c r="P615" s="42">
        <v>2.5</v>
      </c>
      <c r="Q615" s="42">
        <v>0.84</v>
      </c>
      <c r="R615" s="42">
        <v>0.44</v>
      </c>
      <c r="S615" s="42">
        <v>3.08</v>
      </c>
      <c r="T615" s="42">
        <v>3.52</v>
      </c>
      <c r="U615" s="42">
        <f>IFERROR(100-Abril81168913141516[[#This Row],[10,00]]-Abril81168913141516[[#This Row],[12,00]]-Abril81168913141516[[#This Row],[14,00]]-Abril81168913141516[[#This Row],[16,00]],"N.A.")</f>
        <v>92.12</v>
      </c>
      <c r="V615" s="42" t="s">
        <v>137</v>
      </c>
      <c r="W615" s="42" t="s">
        <v>133</v>
      </c>
      <c r="X615" s="42"/>
      <c r="Y615" s="42"/>
    </row>
    <row r="616" spans="1:25" ht="15" customHeight="1">
      <c r="A616" s="42">
        <v>637</v>
      </c>
      <c r="B616" s="43">
        <v>45617</v>
      </c>
      <c r="C616" s="44">
        <v>0.70833333333333337</v>
      </c>
      <c r="D616" s="42" t="s">
        <v>81</v>
      </c>
      <c r="E616" s="42" t="s">
        <v>77</v>
      </c>
      <c r="F616" s="42">
        <v>200544</v>
      </c>
      <c r="G616" s="45" t="str">
        <f>+VLOOKUP(Abril81168913141516[[#This Row],[Código]],Tabla1[#All],2,FALSE)</f>
        <v>FINALIZADOR VR.</v>
      </c>
      <c r="H616" s="42">
        <v>19707</v>
      </c>
      <c r="I616" s="42">
        <v>68</v>
      </c>
      <c r="J616" s="42">
        <v>17</v>
      </c>
      <c r="K616" s="9">
        <v>500</v>
      </c>
      <c r="L616" s="42">
        <v>451</v>
      </c>
      <c r="M616" s="22">
        <f>IFERROR((Abril81168913141516[[#This Row],[m2]]*100)/Abril81168913141516[[#This Row],[m1]],"N.A")</f>
        <v>90.2</v>
      </c>
      <c r="N616" s="42">
        <v>3.2</v>
      </c>
      <c r="O616" s="42">
        <f>IFERROR(100-Abril81168913141516[[#This Row],[% Durab.]],"N.A")</f>
        <v>9.7999999999999972</v>
      </c>
      <c r="P616" s="42" t="s">
        <v>130</v>
      </c>
      <c r="Q616" s="42" t="s">
        <v>130</v>
      </c>
      <c r="R616" s="42" t="s">
        <v>130</v>
      </c>
      <c r="S616" s="42" t="s">
        <v>130</v>
      </c>
      <c r="T616" s="42" t="s">
        <v>130</v>
      </c>
      <c r="U616" s="42" t="str">
        <f>IFERROR(100-Abril81168913141516[[#This Row],[10,00]]-Abril81168913141516[[#This Row],[12,00]]-Abril81168913141516[[#This Row],[14,00]]-Abril81168913141516[[#This Row],[16,00]],"N.A.")</f>
        <v>N.A.</v>
      </c>
      <c r="V616" s="42" t="s">
        <v>155</v>
      </c>
      <c r="W616" s="42" t="s">
        <v>133</v>
      </c>
      <c r="X616" s="42"/>
      <c r="Y616" s="42"/>
    </row>
    <row r="617" spans="1:25" ht="15" customHeight="1">
      <c r="A617" s="42">
        <v>638</v>
      </c>
      <c r="B617" s="43">
        <v>45617</v>
      </c>
      <c r="C617" s="44">
        <v>0.70833333333333337</v>
      </c>
      <c r="D617" s="42" t="s">
        <v>81</v>
      </c>
      <c r="E617" s="42" t="s">
        <v>78</v>
      </c>
      <c r="F617" s="42">
        <v>200544</v>
      </c>
      <c r="G617" s="45" t="str">
        <f>+VLOOKUP(Abril81168913141516[[#This Row],[Código]],Tabla1[#All],2,FALSE)</f>
        <v>FINALIZADOR VR.</v>
      </c>
      <c r="H617" s="42">
        <v>19707</v>
      </c>
      <c r="I617" s="42">
        <v>68</v>
      </c>
      <c r="J617" s="42">
        <v>17</v>
      </c>
      <c r="K617" s="9">
        <v>500</v>
      </c>
      <c r="L617" s="42">
        <v>466</v>
      </c>
      <c r="M617" s="22">
        <f>IFERROR((Abril81168913141516[[#This Row],[m2]]*100)/Abril81168913141516[[#This Row],[m1]],"N.A")</f>
        <v>93.2</v>
      </c>
      <c r="N617" s="42">
        <v>3.1</v>
      </c>
      <c r="O617" s="42">
        <f>IFERROR(100-Abril81168913141516[[#This Row],[% Durab.]],"N.A")</f>
        <v>6.7999999999999972</v>
      </c>
      <c r="P617" s="42" t="s">
        <v>130</v>
      </c>
      <c r="Q617" s="42" t="s">
        <v>130</v>
      </c>
      <c r="R617" s="42" t="s">
        <v>130</v>
      </c>
      <c r="S617" s="42" t="s">
        <v>130</v>
      </c>
      <c r="T617" s="42" t="s">
        <v>130</v>
      </c>
      <c r="U617" s="42" t="str">
        <f>IFERROR(100-Abril81168913141516[[#This Row],[10,00]]-Abril81168913141516[[#This Row],[12,00]]-Abril81168913141516[[#This Row],[14,00]]-Abril81168913141516[[#This Row],[16,00]],"N.A.")</f>
        <v>N.A.</v>
      </c>
      <c r="V617" s="42" t="s">
        <v>155</v>
      </c>
      <c r="W617" s="42" t="s">
        <v>133</v>
      </c>
      <c r="X617" s="42"/>
      <c r="Y617" s="42"/>
    </row>
    <row r="618" spans="1:25" ht="15" customHeight="1">
      <c r="A618" s="42">
        <v>639</v>
      </c>
      <c r="B618" s="43">
        <v>45617</v>
      </c>
      <c r="C618" s="44">
        <v>0.73611111111111116</v>
      </c>
      <c r="D618" s="42" t="s">
        <v>139</v>
      </c>
      <c r="E618" s="42" t="s">
        <v>79</v>
      </c>
      <c r="F618" s="42">
        <v>200544</v>
      </c>
      <c r="G618" s="45" t="str">
        <f>+VLOOKUP(Abril81168913141516[[#This Row],[Código]],Tabla1[#All],2,FALSE)</f>
        <v>FINALIZADOR VR.</v>
      </c>
      <c r="H618" s="42">
        <v>19707</v>
      </c>
      <c r="I618" s="42">
        <v>68</v>
      </c>
      <c r="J618" s="42">
        <v>51</v>
      </c>
      <c r="K618" s="9" t="s">
        <v>120</v>
      </c>
      <c r="L618" s="42" t="s">
        <v>120</v>
      </c>
      <c r="M618" s="9" t="s">
        <v>120</v>
      </c>
      <c r="N618" s="42" t="s">
        <v>120</v>
      </c>
      <c r="O618" s="42" t="s">
        <v>120</v>
      </c>
      <c r="P618" s="42">
        <v>3</v>
      </c>
      <c r="Q618" s="42">
        <v>0.48</v>
      </c>
      <c r="R618" s="42">
        <v>0.6</v>
      </c>
      <c r="S618" s="42">
        <v>4.16</v>
      </c>
      <c r="T618" s="42">
        <v>4.72</v>
      </c>
      <c r="U618" s="42">
        <f>IFERROR(100-Abril81168913141516[[#This Row],[10,00]]-Abril81168913141516[[#This Row],[12,00]]-Abril81168913141516[[#This Row],[14,00]]-Abril81168913141516[[#This Row],[16,00]],"N.A.")</f>
        <v>90.04</v>
      </c>
      <c r="V618" s="42" t="s">
        <v>134</v>
      </c>
      <c r="W618" s="42" t="s">
        <v>133</v>
      </c>
      <c r="X618" s="42"/>
      <c r="Y618" s="42"/>
    </row>
    <row r="619" spans="1:25" ht="15" customHeight="1">
      <c r="A619" s="42">
        <v>640</v>
      </c>
      <c r="B619" s="43">
        <v>45617</v>
      </c>
      <c r="C619" s="44">
        <v>0.75694444444444442</v>
      </c>
      <c r="D619" s="42" t="s">
        <v>81</v>
      </c>
      <c r="E619" s="42" t="s">
        <v>77</v>
      </c>
      <c r="F619" s="42">
        <v>200544</v>
      </c>
      <c r="G619" s="45" t="str">
        <f>+VLOOKUP(Abril81168913141516[[#This Row],[Código]],Tabla1[#All],2,FALSE)</f>
        <v>FINALIZADOR VR.</v>
      </c>
      <c r="H619" s="42">
        <v>19707</v>
      </c>
      <c r="I619" s="42">
        <v>68</v>
      </c>
      <c r="J619" s="42">
        <v>50</v>
      </c>
      <c r="K619" s="9">
        <v>500</v>
      </c>
      <c r="L619" s="42">
        <v>459</v>
      </c>
      <c r="M619" s="22">
        <f>IFERROR((Abril81168913141516[[#This Row],[m2]]*100)/Abril81168913141516[[#This Row],[m1]],"N.A")</f>
        <v>91.8</v>
      </c>
      <c r="N619" s="42">
        <v>3</v>
      </c>
      <c r="O619" s="42">
        <f>IFERROR(100-Abril81168913141516[[#This Row],[% Durab.]],"N.A")</f>
        <v>8.2000000000000028</v>
      </c>
      <c r="P619" s="42" t="s">
        <v>130</v>
      </c>
      <c r="Q619" s="42" t="s">
        <v>130</v>
      </c>
      <c r="R619" s="42" t="s">
        <v>130</v>
      </c>
      <c r="S619" s="42" t="s">
        <v>130</v>
      </c>
      <c r="T619" s="42" t="s">
        <v>130</v>
      </c>
      <c r="U619" s="42" t="str">
        <f>IFERROR(100-Abril81168913141516[[#This Row],[10,00]]-Abril81168913141516[[#This Row],[12,00]]-Abril81168913141516[[#This Row],[14,00]]-Abril81168913141516[[#This Row],[16,00]],"N.A.")</f>
        <v>N.A.</v>
      </c>
      <c r="V619" s="42" t="s">
        <v>155</v>
      </c>
      <c r="W619" s="42" t="s">
        <v>126</v>
      </c>
      <c r="X619" s="42" t="s">
        <v>212</v>
      </c>
      <c r="Y619" s="42"/>
    </row>
    <row r="620" spans="1:25" ht="15" customHeight="1">
      <c r="A620" s="42">
        <v>641</v>
      </c>
      <c r="B620" s="43">
        <v>45617</v>
      </c>
      <c r="C620" s="44">
        <v>0.75694444444444442</v>
      </c>
      <c r="D620" s="42" t="s">
        <v>81</v>
      </c>
      <c r="E620" s="42" t="s">
        <v>78</v>
      </c>
      <c r="F620" s="42">
        <v>200544</v>
      </c>
      <c r="G620" s="45" t="str">
        <f>+VLOOKUP(Abril81168913141516[[#This Row],[Código]],Tabla1[#All],2,FALSE)</f>
        <v>FINALIZADOR VR.</v>
      </c>
      <c r="H620" s="42">
        <v>19707</v>
      </c>
      <c r="I620" s="42">
        <v>68</v>
      </c>
      <c r="J620" s="42">
        <v>50</v>
      </c>
      <c r="K620" s="9">
        <v>500</v>
      </c>
      <c r="L620" s="42">
        <v>465</v>
      </c>
      <c r="M620" s="22">
        <f>IFERROR((Abril81168913141516[[#This Row],[m2]]*100)/Abril81168913141516[[#This Row],[m1]],"N.A")</f>
        <v>93</v>
      </c>
      <c r="N620" s="42">
        <v>3</v>
      </c>
      <c r="O620" s="42">
        <f>IFERROR(100-Abril81168913141516[[#This Row],[% Durab.]],"N.A")</f>
        <v>7</v>
      </c>
      <c r="P620" s="42" t="s">
        <v>130</v>
      </c>
      <c r="Q620" s="42" t="s">
        <v>130</v>
      </c>
      <c r="R620" s="42" t="s">
        <v>130</v>
      </c>
      <c r="S620" s="42" t="s">
        <v>130</v>
      </c>
      <c r="T620" s="42" t="s">
        <v>130</v>
      </c>
      <c r="U620" s="42" t="str">
        <f>IFERROR(100-Abril81168913141516[[#This Row],[10,00]]-Abril81168913141516[[#This Row],[12,00]]-Abril81168913141516[[#This Row],[14,00]]-Abril81168913141516[[#This Row],[16,00]],"N.A.")</f>
        <v>N.A.</v>
      </c>
      <c r="V620" s="42" t="s">
        <v>155</v>
      </c>
      <c r="W620" s="42" t="s">
        <v>126</v>
      </c>
      <c r="X620" s="42"/>
      <c r="Y620" s="42"/>
    </row>
    <row r="621" spans="1:25" ht="15" customHeight="1">
      <c r="A621" s="42">
        <v>645</v>
      </c>
      <c r="B621" s="43">
        <v>45617</v>
      </c>
      <c r="C621" s="44">
        <v>0.82638888888888884</v>
      </c>
      <c r="D621" s="42" t="s">
        <v>73</v>
      </c>
      <c r="E621" s="42" t="s">
        <v>79</v>
      </c>
      <c r="F621" s="42">
        <v>200542</v>
      </c>
      <c r="G621" s="45" t="str">
        <f>+VLOOKUP(Abril81168913141516[[#This Row],[Código]],Tabla1[#All],2,FALSE)</f>
        <v xml:space="preserve">LEVANTE R ESP VR </v>
      </c>
      <c r="H621" s="42">
        <v>19713</v>
      </c>
      <c r="I621" s="42">
        <v>68</v>
      </c>
      <c r="J621" s="42">
        <v>9</v>
      </c>
      <c r="K621" s="9" t="s">
        <v>120</v>
      </c>
      <c r="L621" s="42" t="s">
        <v>120</v>
      </c>
      <c r="M621" s="9" t="s">
        <v>120</v>
      </c>
      <c r="N621" s="42" t="s">
        <v>120</v>
      </c>
      <c r="O621" s="42" t="s">
        <v>120</v>
      </c>
      <c r="P621" s="42">
        <v>3</v>
      </c>
      <c r="Q621" s="42">
        <v>0.24</v>
      </c>
      <c r="R621" s="42">
        <v>0.54</v>
      </c>
      <c r="S621" s="42">
        <v>3.68</v>
      </c>
      <c r="T621" s="42">
        <v>3.6</v>
      </c>
      <c r="U621" s="42">
        <f>IFERROR(100-Abril81168913141516[[#This Row],[10,00]]-Abril81168913141516[[#This Row],[12,00]]-Abril81168913141516[[#This Row],[14,00]]-Abril81168913141516[[#This Row],[16,00]],"N.A.")</f>
        <v>91.94</v>
      </c>
      <c r="V621" s="42" t="s">
        <v>134</v>
      </c>
      <c r="W621" s="42" t="s">
        <v>126</v>
      </c>
      <c r="X621" s="42"/>
      <c r="Y621" s="42"/>
    </row>
    <row r="622" spans="1:25" ht="15" customHeight="1">
      <c r="A622" s="42">
        <v>646</v>
      </c>
      <c r="B622" s="43">
        <v>45617</v>
      </c>
      <c r="C622" s="44">
        <v>0.83680555555555558</v>
      </c>
      <c r="D622" s="42" t="s">
        <v>81</v>
      </c>
      <c r="E622" s="42" t="s">
        <v>77</v>
      </c>
      <c r="F622" s="42">
        <v>200544</v>
      </c>
      <c r="G622" s="45" t="str">
        <f>+VLOOKUP(Abril81168913141516[[#This Row],[Código]],Tabla1[#All],2,FALSE)</f>
        <v>FINALIZADOR VR.</v>
      </c>
      <c r="H622" s="42">
        <v>19707</v>
      </c>
      <c r="I622" s="42">
        <v>68</v>
      </c>
      <c r="J622" s="42">
        <v>62</v>
      </c>
      <c r="K622" s="9">
        <v>500</v>
      </c>
      <c r="L622" s="42">
        <v>455</v>
      </c>
      <c r="M622" s="22">
        <f>IFERROR((Abril81168913141516[[#This Row],[m2]]*100)/Abril81168913141516[[#This Row],[m1]],"N.A")</f>
        <v>91</v>
      </c>
      <c r="N622" s="42">
        <v>3</v>
      </c>
      <c r="O622" s="42">
        <f>IFERROR(100-Abril81168913141516[[#This Row],[% Durab.]],"N.A")</f>
        <v>9</v>
      </c>
      <c r="P622" s="42" t="s">
        <v>130</v>
      </c>
      <c r="Q622" s="42" t="s">
        <v>130</v>
      </c>
      <c r="R622" s="42" t="s">
        <v>130</v>
      </c>
      <c r="S622" s="42" t="s">
        <v>130</v>
      </c>
      <c r="T622" s="42" t="s">
        <v>130</v>
      </c>
      <c r="U622" s="42" t="str">
        <f>IFERROR(100-Abril81168913141516[[#This Row],[10,00]]-Abril81168913141516[[#This Row],[12,00]]-Abril81168913141516[[#This Row],[14,00]]-Abril81168913141516[[#This Row],[16,00]],"N.A.")</f>
        <v>N.A.</v>
      </c>
      <c r="V622" s="42" t="s">
        <v>155</v>
      </c>
      <c r="W622" s="42" t="s">
        <v>126</v>
      </c>
      <c r="X622" s="42" t="s">
        <v>212</v>
      </c>
      <c r="Y622" s="42"/>
    </row>
    <row r="623" spans="1:25" ht="15" customHeight="1">
      <c r="A623" s="42">
        <v>647</v>
      </c>
      <c r="B623" s="43">
        <v>45617</v>
      </c>
      <c r="C623" s="44">
        <v>0.83680555555555558</v>
      </c>
      <c r="D623" s="42" t="s">
        <v>81</v>
      </c>
      <c r="E623" s="42" t="s">
        <v>78</v>
      </c>
      <c r="F623" s="42">
        <v>200544</v>
      </c>
      <c r="G623" s="45" t="str">
        <f>+VLOOKUP(Abril81168913141516[[#This Row],[Código]],Tabla1[#All],2,FALSE)</f>
        <v>FINALIZADOR VR.</v>
      </c>
      <c r="H623" s="42">
        <v>19707</v>
      </c>
      <c r="I623" s="42">
        <v>68</v>
      </c>
      <c r="J623" s="42">
        <v>62</v>
      </c>
      <c r="K623" s="9">
        <v>500</v>
      </c>
      <c r="L623" s="42">
        <v>454</v>
      </c>
      <c r="M623" s="22">
        <f>IFERROR((Abril81168913141516[[#This Row],[m2]]*100)/Abril81168913141516[[#This Row],[m1]],"N.A")</f>
        <v>90.8</v>
      </c>
      <c r="N623" s="42">
        <v>3</v>
      </c>
      <c r="O623" s="42">
        <f>IFERROR(100-Abril81168913141516[[#This Row],[% Durab.]],"N.A")</f>
        <v>9.2000000000000028</v>
      </c>
      <c r="P623" s="42" t="s">
        <v>130</v>
      </c>
      <c r="Q623" s="42" t="s">
        <v>130</v>
      </c>
      <c r="R623" s="42" t="s">
        <v>130</v>
      </c>
      <c r="S623" s="42" t="s">
        <v>130</v>
      </c>
      <c r="T623" s="42" t="s">
        <v>130</v>
      </c>
      <c r="U623" s="42" t="str">
        <f>IFERROR(100-Abril81168913141516[[#This Row],[10,00]]-Abril81168913141516[[#This Row],[12,00]]-Abril81168913141516[[#This Row],[14,00]]-Abril81168913141516[[#This Row],[16,00]],"N.A.")</f>
        <v>N.A.</v>
      </c>
      <c r="V623" s="42" t="s">
        <v>155</v>
      </c>
      <c r="W623" s="42" t="s">
        <v>126</v>
      </c>
      <c r="X623" s="42" t="s">
        <v>212</v>
      </c>
      <c r="Y623" s="42"/>
    </row>
    <row r="624" spans="1:25" ht="15" customHeight="1">
      <c r="A624" s="42">
        <v>648</v>
      </c>
      <c r="B624" s="43">
        <v>45617</v>
      </c>
      <c r="C624" s="44">
        <v>0.875</v>
      </c>
      <c r="D624" s="42" t="s">
        <v>73</v>
      </c>
      <c r="E624" s="42" t="s">
        <v>79</v>
      </c>
      <c r="F624" s="42">
        <v>200099</v>
      </c>
      <c r="G624" s="45" t="str">
        <f>+VLOOKUP(Abril81168913141516[[#This Row],[Código]],Tabla1[#All],2,FALSE)</f>
        <v>C. GESTACION P.</v>
      </c>
      <c r="H624" s="42">
        <v>19715</v>
      </c>
      <c r="I624" s="42">
        <v>19</v>
      </c>
      <c r="J624" s="42">
        <v>15</v>
      </c>
      <c r="K624" s="9" t="s">
        <v>120</v>
      </c>
      <c r="L624" s="42" t="s">
        <v>120</v>
      </c>
      <c r="M624" s="9" t="s">
        <v>120</v>
      </c>
      <c r="N624" s="42" t="s">
        <v>120</v>
      </c>
      <c r="O624" s="42" t="s">
        <v>120</v>
      </c>
      <c r="P624" s="42">
        <v>3</v>
      </c>
      <c r="Q624" s="42">
        <v>0.24</v>
      </c>
      <c r="R624" s="42">
        <v>0.44</v>
      </c>
      <c r="S624" s="42">
        <v>1.68</v>
      </c>
      <c r="T624" s="42">
        <v>4.4400000000000004</v>
      </c>
      <c r="U624" s="42">
        <f>IFERROR(100-Abril81168913141516[[#This Row],[10,00]]-Abril81168913141516[[#This Row],[12,00]]-Abril81168913141516[[#This Row],[14,00]]-Abril81168913141516[[#This Row],[16,00]],"N.A.")</f>
        <v>93.2</v>
      </c>
      <c r="V624" s="42" t="s">
        <v>134</v>
      </c>
      <c r="W624" s="42" t="s">
        <v>126</v>
      </c>
      <c r="X624" s="42"/>
      <c r="Y624" s="42"/>
    </row>
    <row r="625" spans="1:25" ht="15" customHeight="1">
      <c r="A625" s="42">
        <v>649</v>
      </c>
      <c r="B625" s="43">
        <v>45617</v>
      </c>
      <c r="C625" s="44">
        <v>0.89444444444444449</v>
      </c>
      <c r="D625" s="42" t="s">
        <v>81</v>
      </c>
      <c r="E625" s="42" t="s">
        <v>77</v>
      </c>
      <c r="F625" s="42">
        <v>200542</v>
      </c>
      <c r="G625" s="45" t="str">
        <f>+VLOOKUP(Abril81168913141516[[#This Row],[Código]],Tabla1[#All],2,FALSE)</f>
        <v xml:space="preserve">LEVANTE R ESP VR </v>
      </c>
      <c r="H625" s="42">
        <v>19713</v>
      </c>
      <c r="I625" s="42">
        <v>68</v>
      </c>
      <c r="J625" s="42">
        <v>6</v>
      </c>
      <c r="K625" s="9">
        <v>500</v>
      </c>
      <c r="L625" s="42">
        <v>450</v>
      </c>
      <c r="M625" s="22">
        <f>IFERROR((Abril81168913141516[[#This Row],[m2]]*100)/Abril81168913141516[[#This Row],[m1]],"N.A")</f>
        <v>90</v>
      </c>
      <c r="N625" s="42">
        <v>3.1</v>
      </c>
      <c r="O625" s="42">
        <f>IFERROR(100-Abril81168913141516[[#This Row],[% Durab.]],"N.A")</f>
        <v>10</v>
      </c>
      <c r="P625" s="42" t="s">
        <v>130</v>
      </c>
      <c r="Q625" s="42" t="s">
        <v>130</v>
      </c>
      <c r="R625" s="42" t="s">
        <v>130</v>
      </c>
      <c r="S625" s="42" t="s">
        <v>130</v>
      </c>
      <c r="T625" s="42" t="s">
        <v>130</v>
      </c>
      <c r="U625" s="42" t="str">
        <f>IFERROR(100-Abril81168913141516[[#This Row],[10,00]]-Abril81168913141516[[#This Row],[12,00]]-Abril81168913141516[[#This Row],[14,00]]-Abril81168913141516[[#This Row],[16,00]],"N.A.")</f>
        <v>N.A.</v>
      </c>
      <c r="V625" s="42" t="s">
        <v>155</v>
      </c>
      <c r="W625" s="42" t="s">
        <v>126</v>
      </c>
      <c r="X625" s="42" t="s">
        <v>213</v>
      </c>
      <c r="Y625" s="42"/>
    </row>
    <row r="626" spans="1:25" ht="15" customHeight="1">
      <c r="A626" s="42">
        <v>650</v>
      </c>
      <c r="B626" s="43">
        <v>45617</v>
      </c>
      <c r="C626" s="44">
        <v>0.89444444444444449</v>
      </c>
      <c r="D626" s="42" t="s">
        <v>81</v>
      </c>
      <c r="E626" s="42" t="s">
        <v>127</v>
      </c>
      <c r="F626" s="42">
        <v>200099</v>
      </c>
      <c r="G626" s="45" t="str">
        <f>+VLOOKUP(Abril81168913141516[[#This Row],[Código]],Tabla1[#All],2,FALSE)</f>
        <v>C. GESTACION P.</v>
      </c>
      <c r="H626" s="42">
        <v>19715</v>
      </c>
      <c r="I626" s="42">
        <v>19</v>
      </c>
      <c r="J626" s="42">
        <v>8</v>
      </c>
      <c r="K626" s="9">
        <v>500</v>
      </c>
      <c r="L626" s="42">
        <v>481</v>
      </c>
      <c r="M626" s="22">
        <f>IFERROR((Abril81168913141516[[#This Row],[m2]]*100)/Abril81168913141516[[#This Row],[m1]],"N.A")</f>
        <v>96.2</v>
      </c>
      <c r="N626" s="42">
        <v>3.4</v>
      </c>
      <c r="O626" s="42">
        <f>IFERROR(100-Abril81168913141516[[#This Row],[% Durab.]],"N.A")</f>
        <v>3.7999999999999972</v>
      </c>
      <c r="P626" s="42" t="s">
        <v>130</v>
      </c>
      <c r="Q626" s="42" t="s">
        <v>130</v>
      </c>
      <c r="R626" s="42" t="s">
        <v>130</v>
      </c>
      <c r="S626" s="42" t="s">
        <v>130</v>
      </c>
      <c r="T626" s="42" t="s">
        <v>130</v>
      </c>
      <c r="U626" s="42" t="str">
        <f>IFERROR(100-Abril81168913141516[[#This Row],[10,00]]-Abril81168913141516[[#This Row],[12,00]]-Abril81168913141516[[#This Row],[14,00]]-Abril81168913141516[[#This Row],[16,00]],"N.A.")</f>
        <v>N.A.</v>
      </c>
      <c r="V626" s="42" t="s">
        <v>155</v>
      </c>
      <c r="W626" s="42" t="s">
        <v>126</v>
      </c>
      <c r="X626" s="42"/>
      <c r="Y626" s="42"/>
    </row>
    <row r="627" spans="1:25" ht="15" customHeight="1">
      <c r="A627" s="42">
        <v>651</v>
      </c>
      <c r="B627" s="43">
        <v>45617</v>
      </c>
      <c r="C627" s="44">
        <v>0.92361111111111116</v>
      </c>
      <c r="D627" s="42" t="s">
        <v>81</v>
      </c>
      <c r="E627" s="42" t="s">
        <v>77</v>
      </c>
      <c r="F627" s="42">
        <v>200542</v>
      </c>
      <c r="G627" s="45" t="str">
        <f>+VLOOKUP(Abril81168913141516[[#This Row],[Código]],Tabla1[#All],2,FALSE)</f>
        <v xml:space="preserve">LEVANTE R ESP VR </v>
      </c>
      <c r="H627" s="42">
        <v>19713</v>
      </c>
      <c r="I627" s="42">
        <v>68</v>
      </c>
      <c r="J627" s="42">
        <v>14</v>
      </c>
      <c r="K627" s="9">
        <v>500</v>
      </c>
      <c r="L627" s="42">
        <v>469.5</v>
      </c>
      <c r="M627" s="22">
        <f>IFERROR((Abril81168913141516[[#This Row],[m2]]*100)/Abril81168913141516[[#This Row],[m1]],"N.A")</f>
        <v>93.9</v>
      </c>
      <c r="N627" s="42">
        <v>2.8</v>
      </c>
      <c r="O627" s="42">
        <f>IFERROR(100-Abril81168913141516[[#This Row],[% Durab.]],"N.A")</f>
        <v>6.0999999999999943</v>
      </c>
      <c r="P627" s="42" t="s">
        <v>130</v>
      </c>
      <c r="Q627" s="42" t="s">
        <v>130</v>
      </c>
      <c r="R627" s="42" t="s">
        <v>130</v>
      </c>
      <c r="S627" s="42" t="s">
        <v>130</v>
      </c>
      <c r="T627" s="42" t="s">
        <v>130</v>
      </c>
      <c r="U627" s="42" t="str">
        <f>IFERROR(100-Abril81168913141516[[#This Row],[10,00]]-Abril81168913141516[[#This Row],[12,00]]-Abril81168913141516[[#This Row],[14,00]]-Abril81168913141516[[#This Row],[16,00]],"N.A.")</f>
        <v>N.A.</v>
      </c>
      <c r="V627" s="42" t="s">
        <v>155</v>
      </c>
      <c r="W627" s="42" t="s">
        <v>126</v>
      </c>
      <c r="X627" s="42" t="s">
        <v>214</v>
      </c>
      <c r="Y627" s="42"/>
    </row>
    <row r="628" spans="1:25" ht="15" customHeight="1">
      <c r="A628" s="42">
        <v>652</v>
      </c>
      <c r="B628" s="43">
        <v>45617</v>
      </c>
      <c r="C628" s="44">
        <v>0.92361111111111116</v>
      </c>
      <c r="D628" s="42" t="s">
        <v>81</v>
      </c>
      <c r="E628" s="42" t="s">
        <v>127</v>
      </c>
      <c r="F628" s="42">
        <v>200099</v>
      </c>
      <c r="G628" s="45" t="str">
        <f>+VLOOKUP(Abril81168913141516[[#This Row],[Código]],Tabla1[#All],2,FALSE)</f>
        <v>C. GESTACION P.</v>
      </c>
      <c r="H628" s="42">
        <v>19715</v>
      </c>
      <c r="I628" s="42">
        <v>19</v>
      </c>
      <c r="J628" s="42">
        <v>14</v>
      </c>
      <c r="K628" s="9">
        <v>500</v>
      </c>
      <c r="L628" s="42">
        <v>478.5</v>
      </c>
      <c r="M628" s="22">
        <f>IFERROR((Abril81168913141516[[#This Row],[m2]]*100)/Abril81168913141516[[#This Row],[m1]],"N.A")</f>
        <v>95.7</v>
      </c>
      <c r="N628" s="42">
        <v>3.3</v>
      </c>
      <c r="O628" s="42">
        <f>IFERROR(100-Abril81168913141516[[#This Row],[% Durab.]],"N.A")</f>
        <v>4.2999999999999972</v>
      </c>
      <c r="P628" s="42" t="s">
        <v>130</v>
      </c>
      <c r="Q628" s="42" t="s">
        <v>130</v>
      </c>
      <c r="R628" s="42" t="s">
        <v>130</v>
      </c>
      <c r="S628" s="42" t="s">
        <v>130</v>
      </c>
      <c r="T628" s="42" t="s">
        <v>130</v>
      </c>
      <c r="U628" s="42" t="str">
        <f>IFERROR(100-Abril81168913141516[[#This Row],[10,00]]-Abril81168913141516[[#This Row],[12,00]]-Abril81168913141516[[#This Row],[14,00]]-Abril81168913141516[[#This Row],[16,00]],"N.A.")</f>
        <v>N.A.</v>
      </c>
      <c r="V628" s="42" t="s">
        <v>155</v>
      </c>
      <c r="W628" s="42" t="s">
        <v>126</v>
      </c>
      <c r="X628" s="42" t="s">
        <v>214</v>
      </c>
      <c r="Y628" s="42"/>
    </row>
    <row r="629" spans="1:25" ht="15" customHeight="1">
      <c r="A629" s="42">
        <v>653</v>
      </c>
      <c r="B629" s="43">
        <v>45617</v>
      </c>
      <c r="C629" s="44">
        <v>0.94444444444444442</v>
      </c>
      <c r="D629" s="42" t="s">
        <v>73</v>
      </c>
      <c r="E629" s="42" t="s">
        <v>79</v>
      </c>
      <c r="F629" s="42">
        <v>200542</v>
      </c>
      <c r="G629" s="45" t="str">
        <f>+VLOOKUP(Abril81168913141516[[#This Row],[Código]],Tabla1[#All],2,FALSE)</f>
        <v xml:space="preserve">LEVANTE R ESP VR </v>
      </c>
      <c r="H629" s="42">
        <v>19713</v>
      </c>
      <c r="I629" s="42">
        <v>68</v>
      </c>
      <c r="J629" s="42">
        <v>30</v>
      </c>
      <c r="K629" s="9" t="s">
        <v>120</v>
      </c>
      <c r="L629" s="42" t="s">
        <v>120</v>
      </c>
      <c r="M629" s="9" t="s">
        <v>120</v>
      </c>
      <c r="N629" s="42" t="s">
        <v>120</v>
      </c>
      <c r="O629" s="42" t="s">
        <v>120</v>
      </c>
      <c r="P629" s="42">
        <v>3</v>
      </c>
      <c r="Q629" s="42">
        <v>0.56000000000000005</v>
      </c>
      <c r="R629" s="42">
        <v>0.68</v>
      </c>
      <c r="S629" s="42">
        <v>4.12</v>
      </c>
      <c r="T629" s="42">
        <v>4.5199999999999996</v>
      </c>
      <c r="U629" s="42">
        <f>IFERROR(100-Abril81168913141516[[#This Row],[10,00]]-Abril81168913141516[[#This Row],[12,00]]-Abril81168913141516[[#This Row],[14,00]]-Abril81168913141516[[#This Row],[16,00]],"N.A.")</f>
        <v>90.11999999999999</v>
      </c>
      <c r="V629" s="42" t="s">
        <v>134</v>
      </c>
      <c r="W629" s="42" t="s">
        <v>126</v>
      </c>
      <c r="X629" s="42"/>
      <c r="Y629" s="42"/>
    </row>
    <row r="630" spans="1:25" ht="15" customHeight="1">
      <c r="A630" s="42">
        <v>654</v>
      </c>
      <c r="B630" s="43">
        <v>45618</v>
      </c>
      <c r="C630" s="44">
        <v>3.4722222222222224E-2</v>
      </c>
      <c r="D630" s="42" t="s">
        <v>73</v>
      </c>
      <c r="E630" s="42" t="s">
        <v>79</v>
      </c>
      <c r="F630" s="42">
        <v>200099</v>
      </c>
      <c r="G630" s="45" t="str">
        <f>+VLOOKUP(Abril81168913141516[[#This Row],[Código]],Tabla1[#All],2,FALSE)</f>
        <v>C. GESTACION P.</v>
      </c>
      <c r="H630" s="42">
        <v>19716</v>
      </c>
      <c r="I630" s="42">
        <v>64</v>
      </c>
      <c r="J630" s="42">
        <v>22</v>
      </c>
      <c r="K630" s="9" t="s">
        <v>120</v>
      </c>
      <c r="L630" s="42" t="s">
        <v>120</v>
      </c>
      <c r="M630" s="9" t="s">
        <v>120</v>
      </c>
      <c r="N630" s="42" t="s">
        <v>120</v>
      </c>
      <c r="O630" s="42" t="s">
        <v>120</v>
      </c>
      <c r="P630" s="42" t="s">
        <v>170</v>
      </c>
      <c r="Q630" s="42">
        <v>0.28000000000000003</v>
      </c>
      <c r="R630" s="42">
        <v>0.48</v>
      </c>
      <c r="S630" s="42">
        <v>4.12</v>
      </c>
      <c r="T630" s="42">
        <v>3.84</v>
      </c>
      <c r="U630" s="42">
        <f>IFERROR(100-Abril81168913141516[[#This Row],[10,00]]-Abril81168913141516[[#This Row],[12,00]]-Abril81168913141516[[#This Row],[14,00]]-Abril81168913141516[[#This Row],[16,00]],"N.A.")</f>
        <v>91.279999999999987</v>
      </c>
      <c r="V630" s="42" t="s">
        <v>123</v>
      </c>
      <c r="W630" s="42" t="s">
        <v>128</v>
      </c>
      <c r="X630" s="42"/>
      <c r="Y630" s="42"/>
    </row>
    <row r="631" spans="1:25" ht="15" customHeight="1">
      <c r="A631" s="42">
        <v>655</v>
      </c>
      <c r="B631" s="43">
        <v>45618</v>
      </c>
      <c r="C631" s="44">
        <v>8.3333333333333329E-2</v>
      </c>
      <c r="D631" s="42" t="s">
        <v>81</v>
      </c>
      <c r="E631" s="42" t="s">
        <v>77</v>
      </c>
      <c r="F631" s="42">
        <v>200542</v>
      </c>
      <c r="G631" s="45" t="str">
        <f>+VLOOKUP(Abril81168913141516[[#This Row],[Código]],Tabla1[#All],2,FALSE)</f>
        <v xml:space="preserve">LEVANTE R ESP VR </v>
      </c>
      <c r="H631" s="42">
        <v>19713</v>
      </c>
      <c r="I631" s="42">
        <v>68</v>
      </c>
      <c r="J631" s="42">
        <v>64</v>
      </c>
      <c r="K631" s="9">
        <v>500</v>
      </c>
      <c r="L631" s="42">
        <v>462</v>
      </c>
      <c r="M631" s="22">
        <f>IFERROR((Abril81168913141516[[#This Row],[m2]]*100)/Abril81168913141516[[#This Row],[m1]],"N.A")</f>
        <v>92.4</v>
      </c>
      <c r="N631" s="42">
        <v>3</v>
      </c>
      <c r="O631" s="42">
        <f>IFERROR(100-Abril81168913141516[[#This Row],[% Durab.]],"N.A")</f>
        <v>7.5999999999999943</v>
      </c>
      <c r="P631" s="42" t="s">
        <v>130</v>
      </c>
      <c r="Q631" s="42" t="s">
        <v>130</v>
      </c>
      <c r="R631" s="42" t="s">
        <v>130</v>
      </c>
      <c r="S631" s="42" t="s">
        <v>130</v>
      </c>
      <c r="T631" s="42" t="s">
        <v>130</v>
      </c>
      <c r="U631" s="42" t="str">
        <f>IFERROR(100-Abril81168913141516[[#This Row],[10,00]]-Abril81168913141516[[#This Row],[12,00]]-Abril81168913141516[[#This Row],[14,00]]-Abril81168913141516[[#This Row],[16,00]],"N.A.")</f>
        <v>N.A.</v>
      </c>
      <c r="V631" s="42" t="s">
        <v>188</v>
      </c>
      <c r="W631" s="42" t="s">
        <v>128</v>
      </c>
      <c r="X631" s="42"/>
      <c r="Y631" s="42"/>
    </row>
    <row r="632" spans="1:25" ht="15" customHeight="1">
      <c r="A632" s="42">
        <v>656</v>
      </c>
      <c r="B632" s="43">
        <v>45618</v>
      </c>
      <c r="C632" s="44">
        <v>8.3333333333333329E-2</v>
      </c>
      <c r="D632" s="42" t="s">
        <v>81</v>
      </c>
      <c r="E632" s="42" t="s">
        <v>127</v>
      </c>
      <c r="F632" s="42">
        <v>200099</v>
      </c>
      <c r="G632" s="45" t="str">
        <f>+VLOOKUP(Abril81168913141516[[#This Row],[Código]],Tabla1[#All],2,FALSE)</f>
        <v>C. GESTACION P.</v>
      </c>
      <c r="H632" s="42">
        <v>19716</v>
      </c>
      <c r="I632" s="42">
        <v>64</v>
      </c>
      <c r="J632" s="42">
        <v>30</v>
      </c>
      <c r="K632" s="9">
        <v>500</v>
      </c>
      <c r="L632" s="42">
        <v>475</v>
      </c>
      <c r="M632" s="22">
        <f>IFERROR((Abril81168913141516[[#This Row],[m2]]*100)/Abril81168913141516[[#This Row],[m1]],"N.A")</f>
        <v>95</v>
      </c>
      <c r="N632" s="42">
        <v>4</v>
      </c>
      <c r="O632" s="42">
        <f>IFERROR(100-Abril81168913141516[[#This Row],[% Durab.]],"N.A")</f>
        <v>5</v>
      </c>
      <c r="P632" s="42" t="s">
        <v>130</v>
      </c>
      <c r="Q632" s="42" t="s">
        <v>130</v>
      </c>
      <c r="R632" s="42" t="s">
        <v>130</v>
      </c>
      <c r="S632" s="42" t="s">
        <v>130</v>
      </c>
      <c r="T632" s="42" t="s">
        <v>130</v>
      </c>
      <c r="U632" s="42" t="str">
        <f>IFERROR(100-Abril81168913141516[[#This Row],[10,00]]-Abril81168913141516[[#This Row],[12,00]]-Abril81168913141516[[#This Row],[14,00]]-Abril81168913141516[[#This Row],[16,00]],"N.A.")</f>
        <v>N.A.</v>
      </c>
      <c r="V632" s="42" t="s">
        <v>188</v>
      </c>
      <c r="W632" s="42" t="s">
        <v>128</v>
      </c>
      <c r="X632" s="42"/>
      <c r="Y632" s="42"/>
    </row>
    <row r="633" spans="1:25" ht="15" customHeight="1">
      <c r="A633" s="42">
        <v>657</v>
      </c>
      <c r="B633" s="43">
        <v>45618</v>
      </c>
      <c r="C633" s="44">
        <v>0.11458333333333333</v>
      </c>
      <c r="D633" s="42" t="s">
        <v>73</v>
      </c>
      <c r="E633" s="42" t="s">
        <v>79</v>
      </c>
      <c r="F633" s="42">
        <v>200542</v>
      </c>
      <c r="G633" s="45" t="str">
        <f>+VLOOKUP(Abril81168913141516[[#This Row],[Código]],Tabla1[#All],2,FALSE)</f>
        <v xml:space="preserve">LEVANTE R ESP VR </v>
      </c>
      <c r="H633" s="42">
        <v>19713</v>
      </c>
      <c r="I633" s="42">
        <v>68</v>
      </c>
      <c r="J633" s="42">
        <v>46</v>
      </c>
      <c r="K633" s="9" t="s">
        <v>120</v>
      </c>
      <c r="L633" s="42" t="s">
        <v>120</v>
      </c>
      <c r="M633" s="9" t="s">
        <v>120</v>
      </c>
      <c r="N633" s="42" t="s">
        <v>120</v>
      </c>
      <c r="O633" s="42" t="s">
        <v>120</v>
      </c>
      <c r="P633" s="42" t="s">
        <v>170</v>
      </c>
      <c r="Q633" s="42">
        <v>0.4</v>
      </c>
      <c r="R633" s="42">
        <v>0.84</v>
      </c>
      <c r="S633" s="42">
        <v>4.88</v>
      </c>
      <c r="T633" s="42">
        <v>4.5599999999999996</v>
      </c>
      <c r="U633" s="42">
        <f>IFERROR(100-Abril81168913141516[[#This Row],[10,00]]-Abril81168913141516[[#This Row],[12,00]]-Abril81168913141516[[#This Row],[14,00]]-Abril81168913141516[[#This Row],[16,00]],"N.A.")</f>
        <v>89.32</v>
      </c>
      <c r="V633" s="42" t="s">
        <v>123</v>
      </c>
      <c r="W633" s="42" t="s">
        <v>128</v>
      </c>
      <c r="X633" s="42"/>
      <c r="Y633" s="42"/>
    </row>
    <row r="634" spans="1:25" ht="15" customHeight="1">
      <c r="A634" s="42">
        <v>658</v>
      </c>
      <c r="B634" s="43">
        <v>45618</v>
      </c>
      <c r="C634" s="44">
        <v>0.15625</v>
      </c>
      <c r="D634" s="42" t="s">
        <v>73</v>
      </c>
      <c r="E634" s="42" t="s">
        <v>79</v>
      </c>
      <c r="F634" s="42">
        <v>200542</v>
      </c>
      <c r="G634" s="45" t="str">
        <f>+VLOOKUP(Abril81168913141516[[#This Row],[Código]],Tabla1[#All],2,FALSE)</f>
        <v xml:space="preserve">LEVANTE R ESP VR </v>
      </c>
      <c r="H634" s="42">
        <v>19713</v>
      </c>
      <c r="I634" s="42">
        <v>68</v>
      </c>
      <c r="J634" s="42">
        <v>60</v>
      </c>
      <c r="K634" s="9" t="s">
        <v>120</v>
      </c>
      <c r="L634" s="42" t="s">
        <v>120</v>
      </c>
      <c r="M634" s="9" t="s">
        <v>120</v>
      </c>
      <c r="N634" s="42" t="s">
        <v>120</v>
      </c>
      <c r="O634" s="42" t="s">
        <v>120</v>
      </c>
      <c r="P634" s="42" t="s">
        <v>170</v>
      </c>
      <c r="Q634" s="42">
        <v>0.32</v>
      </c>
      <c r="R634" s="42">
        <v>0.84</v>
      </c>
      <c r="S634" s="42">
        <v>4.68</v>
      </c>
      <c r="T634" s="42">
        <v>4.5599999999999996</v>
      </c>
      <c r="U634" s="42">
        <f>IFERROR(100-Abril81168913141516[[#This Row],[10,00]]-Abril81168913141516[[#This Row],[12,00]]-Abril81168913141516[[#This Row],[14,00]]-Abril81168913141516[[#This Row],[16,00]],"N.A.")</f>
        <v>89.6</v>
      </c>
      <c r="V634" s="42" t="s">
        <v>123</v>
      </c>
      <c r="W634" s="42" t="s">
        <v>128</v>
      </c>
      <c r="X634" s="42"/>
      <c r="Y634" s="42"/>
    </row>
    <row r="635" spans="1:25" ht="30" customHeight="1">
      <c r="A635" s="42">
        <v>659</v>
      </c>
      <c r="B635" s="43">
        <v>45618</v>
      </c>
      <c r="C635" s="44">
        <v>0.1875</v>
      </c>
      <c r="D635" s="42" t="s">
        <v>81</v>
      </c>
      <c r="E635" s="42" t="s">
        <v>77</v>
      </c>
      <c r="F635" s="42">
        <v>200542</v>
      </c>
      <c r="G635" s="45" t="str">
        <f>+VLOOKUP(Abril81168913141516[[#This Row],[Código]],Tabla1[#All],2,FALSE)</f>
        <v xml:space="preserve">LEVANTE R ESP VR </v>
      </c>
      <c r="H635" s="42">
        <v>19713</v>
      </c>
      <c r="I635" s="42">
        <v>68</v>
      </c>
      <c r="J635" s="42">
        <v>68</v>
      </c>
      <c r="K635" s="9">
        <v>500</v>
      </c>
      <c r="L635" s="42">
        <v>455</v>
      </c>
      <c r="M635" s="22">
        <f>IFERROR((Abril81168913141516[[#This Row],[m2]]*100)/Abril81168913141516[[#This Row],[m1]],"N.A")</f>
        <v>91</v>
      </c>
      <c r="N635" s="42">
        <v>2.8</v>
      </c>
      <c r="O635" s="42">
        <f>IFERROR(100-Abril81168913141516[[#This Row],[% Durab.]],"N.A")</f>
        <v>9</v>
      </c>
      <c r="P635" s="42" t="s">
        <v>130</v>
      </c>
      <c r="Q635" s="42" t="s">
        <v>130</v>
      </c>
      <c r="R635" s="42" t="s">
        <v>130</v>
      </c>
      <c r="S635" s="42" t="s">
        <v>130</v>
      </c>
      <c r="T635" s="42" t="s">
        <v>130</v>
      </c>
      <c r="U635" s="42" t="str">
        <f>IFERROR(100-Abril81168913141516[[#This Row],[10,00]]-Abril81168913141516[[#This Row],[12,00]]-Abril81168913141516[[#This Row],[14,00]]-Abril81168913141516[[#This Row],[16,00]],"N.A.")</f>
        <v>N.A.</v>
      </c>
      <c r="V635" s="42" t="s">
        <v>188</v>
      </c>
      <c r="W635" s="42" t="s">
        <v>128</v>
      </c>
      <c r="X635" s="49" t="s">
        <v>215</v>
      </c>
      <c r="Y635" s="42"/>
    </row>
    <row r="636" spans="1:25" ht="15" customHeight="1">
      <c r="A636" s="42">
        <v>660</v>
      </c>
      <c r="B636" s="43">
        <v>45618</v>
      </c>
      <c r="C636" s="44">
        <v>0.1875</v>
      </c>
      <c r="D636" s="42" t="s">
        <v>81</v>
      </c>
      <c r="E636" s="42" t="s">
        <v>127</v>
      </c>
      <c r="F636" s="42">
        <v>200099</v>
      </c>
      <c r="G636" s="45" t="str">
        <f>+VLOOKUP(Abril81168913141516[[#This Row],[Código]],Tabla1[#All],2,FALSE)</f>
        <v>C. GESTACION P.</v>
      </c>
      <c r="H636" s="42">
        <v>19716</v>
      </c>
      <c r="I636" s="42">
        <v>68</v>
      </c>
      <c r="J636" s="42">
        <v>48</v>
      </c>
      <c r="K636" s="9">
        <v>500</v>
      </c>
      <c r="L636" s="42">
        <v>478</v>
      </c>
      <c r="M636" s="22">
        <f>IFERROR((Abril81168913141516[[#This Row],[m2]]*100)/Abril81168913141516[[#This Row],[m1]],"N.A")</f>
        <v>95.6</v>
      </c>
      <c r="N636" s="42">
        <v>3.5</v>
      </c>
      <c r="O636" s="42">
        <f>IFERROR(100-Abril81168913141516[[#This Row],[% Durab.]],"N.A")</f>
        <v>4.4000000000000057</v>
      </c>
      <c r="P636" s="42" t="s">
        <v>130</v>
      </c>
      <c r="Q636" s="42" t="s">
        <v>130</v>
      </c>
      <c r="R636" s="42" t="s">
        <v>130</v>
      </c>
      <c r="S636" s="42" t="s">
        <v>130</v>
      </c>
      <c r="T636" s="42" t="s">
        <v>130</v>
      </c>
      <c r="U636" s="42" t="str">
        <f>IFERROR(100-Abril81168913141516[[#This Row],[10,00]]-Abril81168913141516[[#This Row],[12,00]]-Abril81168913141516[[#This Row],[14,00]]-Abril81168913141516[[#This Row],[16,00]],"N.A.")</f>
        <v>N.A.</v>
      </c>
      <c r="V636" s="42" t="s">
        <v>188</v>
      </c>
      <c r="W636" s="42" t="s">
        <v>128</v>
      </c>
      <c r="X636" s="42"/>
      <c r="Y636" s="42"/>
    </row>
    <row r="637" spans="1:25" ht="15" customHeight="1">
      <c r="A637" s="42">
        <v>661</v>
      </c>
      <c r="B637" s="43">
        <v>45618</v>
      </c>
      <c r="C637" s="44">
        <v>0.2013888888888889</v>
      </c>
      <c r="D637" s="42" t="s">
        <v>73</v>
      </c>
      <c r="E637" s="42" t="s">
        <v>79</v>
      </c>
      <c r="F637" s="42">
        <v>200099</v>
      </c>
      <c r="G637" s="45" t="str">
        <f>+VLOOKUP(Abril81168913141516[[#This Row],[Código]],Tabla1[#All],2,FALSE)</f>
        <v>C. GESTACION P.</v>
      </c>
      <c r="H637" s="42">
        <v>19716</v>
      </c>
      <c r="I637" s="42">
        <v>64</v>
      </c>
      <c r="J637" s="42">
        <v>40</v>
      </c>
      <c r="K637" s="9" t="s">
        <v>120</v>
      </c>
      <c r="L637" s="42" t="s">
        <v>120</v>
      </c>
      <c r="M637" s="9" t="s">
        <v>120</v>
      </c>
      <c r="N637" s="42" t="s">
        <v>120</v>
      </c>
      <c r="O637" s="42" t="s">
        <v>120</v>
      </c>
      <c r="P637" s="42" t="s">
        <v>170</v>
      </c>
      <c r="Q637" s="42">
        <v>0.16</v>
      </c>
      <c r="R637" s="42">
        <v>0.56000000000000005</v>
      </c>
      <c r="S637" s="42">
        <v>3.96</v>
      </c>
      <c r="T637" s="42">
        <v>3.84</v>
      </c>
      <c r="U637" s="42">
        <f>IFERROR(100-Abril81168913141516[[#This Row],[10,00]]-Abril81168913141516[[#This Row],[12,00]]-Abril81168913141516[[#This Row],[14,00]]-Abril81168913141516[[#This Row],[16,00]],"N.A.")</f>
        <v>91.48</v>
      </c>
      <c r="V637" s="42" t="s">
        <v>123</v>
      </c>
      <c r="W637" s="42" t="s">
        <v>128</v>
      </c>
      <c r="X637" s="42"/>
      <c r="Y637" s="42"/>
    </row>
    <row r="638" spans="1:25" ht="15" customHeight="1">
      <c r="A638" s="42">
        <v>662</v>
      </c>
      <c r="B638" s="43">
        <v>45618</v>
      </c>
      <c r="C638" s="44">
        <v>0.25</v>
      </c>
      <c r="D638" s="42" t="s">
        <v>73</v>
      </c>
      <c r="E638" s="42" t="s">
        <v>79</v>
      </c>
      <c r="F638" s="42">
        <v>200099</v>
      </c>
      <c r="G638" s="45" t="str">
        <f>+VLOOKUP(Abril81168913141516[[#This Row],[Código]],Tabla1[#All],2,FALSE)</f>
        <v>C. GESTACION P.</v>
      </c>
      <c r="H638" s="42">
        <v>19716</v>
      </c>
      <c r="I638" s="42">
        <v>64</v>
      </c>
      <c r="J638" s="42">
        <v>54</v>
      </c>
      <c r="K638" s="9" t="s">
        <v>120</v>
      </c>
      <c r="L638" s="42" t="s">
        <v>120</v>
      </c>
      <c r="M638" s="9" t="s">
        <v>120</v>
      </c>
      <c r="N638" s="42" t="s">
        <v>120</v>
      </c>
      <c r="O638" s="42" t="s">
        <v>120</v>
      </c>
      <c r="P638" s="42" t="s">
        <v>170</v>
      </c>
      <c r="Q638" s="42">
        <v>0.28000000000000003</v>
      </c>
      <c r="R638" s="42">
        <v>0.36</v>
      </c>
      <c r="S638" s="42">
        <v>4.08</v>
      </c>
      <c r="T638" s="42">
        <v>4.16</v>
      </c>
      <c r="U638" s="42">
        <f>IFERROR(100-Abril81168913141516[[#This Row],[10,00]]-Abril81168913141516[[#This Row],[12,00]]-Abril81168913141516[[#This Row],[14,00]]-Abril81168913141516[[#This Row],[16,00]],"N.A.")</f>
        <v>91.12</v>
      </c>
      <c r="V638" s="42" t="s">
        <v>123</v>
      </c>
      <c r="W638" s="42" t="s">
        <v>128</v>
      </c>
      <c r="X638" s="42"/>
      <c r="Y638" s="42"/>
    </row>
    <row r="639" spans="1:25" ht="30.75" customHeight="1">
      <c r="A639" s="42">
        <v>663</v>
      </c>
      <c r="B639" s="43">
        <v>45618</v>
      </c>
      <c r="C639" s="44">
        <v>0.27777777777777779</v>
      </c>
      <c r="D639" s="42" t="s">
        <v>81</v>
      </c>
      <c r="E639" s="42" t="s">
        <v>77</v>
      </c>
      <c r="F639" s="42">
        <v>200542</v>
      </c>
      <c r="G639" s="45" t="str">
        <f>+VLOOKUP(Abril81168913141516[[#This Row],[Código]],Tabla1[#All],2,FALSE)</f>
        <v xml:space="preserve">LEVANTE R ESP VR </v>
      </c>
      <c r="H639" s="42">
        <v>19713</v>
      </c>
      <c r="I639" s="42">
        <v>68</v>
      </c>
      <c r="J639" s="42">
        <v>68</v>
      </c>
      <c r="K639" s="9">
        <v>500</v>
      </c>
      <c r="L639" s="42">
        <v>427</v>
      </c>
      <c r="M639" s="22">
        <f>IFERROR((Abril81168913141516[[#This Row],[m2]]*100)/Abril81168913141516[[#This Row],[m1]],"N.A")</f>
        <v>85.4</v>
      </c>
      <c r="N639" s="42">
        <v>3</v>
      </c>
      <c r="O639" s="42">
        <f>IFERROR(100-Abril81168913141516[[#This Row],[% Durab.]],"N.A")</f>
        <v>14.599999999999994</v>
      </c>
      <c r="P639" s="42" t="s">
        <v>130</v>
      </c>
      <c r="Q639" s="42" t="s">
        <v>130</v>
      </c>
      <c r="R639" s="42" t="s">
        <v>152</v>
      </c>
      <c r="S639" s="42" t="s">
        <v>130</v>
      </c>
      <c r="T639" s="42" t="s">
        <v>130</v>
      </c>
      <c r="U639" s="42" t="str">
        <f>IFERROR(100-Abril81168913141516[[#This Row],[10,00]]-Abril81168913141516[[#This Row],[12,00]]-Abril81168913141516[[#This Row],[14,00]]-Abril81168913141516[[#This Row],[16,00]],"N.A.")</f>
        <v>N.A.</v>
      </c>
      <c r="V639" s="42" t="s">
        <v>188</v>
      </c>
      <c r="W639" s="42" t="s">
        <v>128</v>
      </c>
      <c r="X639" s="49" t="s">
        <v>219</v>
      </c>
      <c r="Y639" s="42"/>
    </row>
    <row r="640" spans="1:25" ht="15" customHeight="1">
      <c r="A640" s="42">
        <v>664</v>
      </c>
      <c r="B640" s="43">
        <v>45618</v>
      </c>
      <c r="C640" s="44">
        <v>0.27777777777777779</v>
      </c>
      <c r="D640" s="42" t="s">
        <v>81</v>
      </c>
      <c r="E640" s="42" t="s">
        <v>127</v>
      </c>
      <c r="F640" s="42">
        <v>200099</v>
      </c>
      <c r="G640" s="45" t="str">
        <f>+VLOOKUP(Abril81168913141516[[#This Row],[Código]],Tabla1[#All],2,FALSE)</f>
        <v>C. GESTACION P.</v>
      </c>
      <c r="H640" s="42">
        <v>19716</v>
      </c>
      <c r="I640" s="42">
        <v>64</v>
      </c>
      <c r="J640" s="42">
        <v>54</v>
      </c>
      <c r="K640" s="9">
        <v>500</v>
      </c>
      <c r="L640" s="42">
        <v>464</v>
      </c>
      <c r="M640" s="22">
        <f>IFERROR((Abril81168913141516[[#This Row],[m2]]*100)/Abril81168913141516[[#This Row],[m1]],"N.A")</f>
        <v>92.8</v>
      </c>
      <c r="N640" s="42">
        <v>3.5</v>
      </c>
      <c r="O640" s="42">
        <f>IFERROR(100-Abril81168913141516[[#This Row],[% Durab.]],"N.A")</f>
        <v>7.2000000000000028</v>
      </c>
      <c r="P640" s="42" t="s">
        <v>130</v>
      </c>
      <c r="Q640" s="42" t="s">
        <v>130</v>
      </c>
      <c r="R640" s="42" t="s">
        <v>130</v>
      </c>
      <c r="S640" s="42" t="s">
        <v>130</v>
      </c>
      <c r="T640" s="42" t="s">
        <v>130</v>
      </c>
      <c r="U640" s="42" t="str">
        <f>IFERROR(100-Abril81168913141516[[#This Row],[10,00]]-Abril81168913141516[[#This Row],[12,00]]-Abril81168913141516[[#This Row],[14,00]]-Abril81168913141516[[#This Row],[16,00]],"N.A.")</f>
        <v>N.A.</v>
      </c>
      <c r="V640" s="42" t="s">
        <v>188</v>
      </c>
      <c r="W640" s="42" t="s">
        <v>128</v>
      </c>
      <c r="X640" s="42"/>
      <c r="Y640" s="42"/>
    </row>
    <row r="641" spans="1:25" ht="15" customHeight="1">
      <c r="A641" s="42">
        <v>665</v>
      </c>
      <c r="B641" s="43">
        <v>45618</v>
      </c>
      <c r="C641" s="44">
        <v>0.35416666666666669</v>
      </c>
      <c r="D641" s="42" t="s">
        <v>81</v>
      </c>
      <c r="E641" s="42" t="s">
        <v>77</v>
      </c>
      <c r="F641" s="42">
        <v>200542</v>
      </c>
      <c r="G641" s="45" t="str">
        <f>+VLOOKUP(Abril81168913141516[[#This Row],[Código]],Tabla1[#All],2,FALSE)</f>
        <v xml:space="preserve">LEVANTE R ESP VR </v>
      </c>
      <c r="H641" s="42">
        <v>19714</v>
      </c>
      <c r="I641" s="42">
        <v>68</v>
      </c>
      <c r="J641" s="42">
        <v>10</v>
      </c>
      <c r="K641" s="9">
        <v>500</v>
      </c>
      <c r="L641" s="42">
        <v>450</v>
      </c>
      <c r="M641" s="22">
        <f>IFERROR((Abril81168913141516[[#This Row],[m2]]*100)/Abril81168913141516[[#This Row],[m1]],"N.A")</f>
        <v>90</v>
      </c>
      <c r="N641" s="42">
        <v>3</v>
      </c>
      <c r="O641" s="42">
        <f>IFERROR(100-Abril81168913141516[[#This Row],[% Durab.]],"N.A")</f>
        <v>10</v>
      </c>
      <c r="P641" s="42" t="s">
        <v>130</v>
      </c>
      <c r="Q641" s="42" t="s">
        <v>130</v>
      </c>
      <c r="R641" s="42" t="s">
        <v>130</v>
      </c>
      <c r="S641" s="42" t="s">
        <v>130</v>
      </c>
      <c r="T641" s="42" t="s">
        <v>130</v>
      </c>
      <c r="U641" s="42" t="str">
        <f>IFERROR(100-Abril81168913141516[[#This Row],[10,00]]-Abril81168913141516[[#This Row],[12,00]]-Abril81168913141516[[#This Row],[14,00]]-Abril81168913141516[[#This Row],[16,00]],"N.A.")</f>
        <v>N.A.</v>
      </c>
      <c r="V641" s="42" t="s">
        <v>165</v>
      </c>
      <c r="W641" s="42" t="s">
        <v>133</v>
      </c>
      <c r="X641" s="42" t="s">
        <v>207</v>
      </c>
      <c r="Y641" s="42"/>
    </row>
    <row r="642" spans="1:25" ht="15" customHeight="1">
      <c r="A642" s="42">
        <v>666</v>
      </c>
      <c r="B642" s="43">
        <v>45618</v>
      </c>
      <c r="C642" s="44">
        <v>0.35416666666666669</v>
      </c>
      <c r="D642" s="42" t="s">
        <v>81</v>
      </c>
      <c r="E642" s="42" t="s">
        <v>127</v>
      </c>
      <c r="F642" s="42">
        <v>200099</v>
      </c>
      <c r="G642" s="45" t="str">
        <f>+VLOOKUP(Abril81168913141516[[#This Row],[Código]],Tabla1[#All],2,FALSE)</f>
        <v>C. GESTACION P.</v>
      </c>
      <c r="H642" s="42">
        <v>19716</v>
      </c>
      <c r="I642" s="42">
        <v>64</v>
      </c>
      <c r="J642" s="42">
        <v>50</v>
      </c>
      <c r="K642" s="9">
        <v>500</v>
      </c>
      <c r="L642" s="42">
        <v>465</v>
      </c>
      <c r="M642" s="22">
        <f>IFERROR((Abril81168913141516[[#This Row],[m2]]*100)/Abril81168913141516[[#This Row],[m1]],"N.A")</f>
        <v>93</v>
      </c>
      <c r="N642" s="42">
        <v>3</v>
      </c>
      <c r="O642" s="42">
        <f>IFERROR(100-Abril81168913141516[[#This Row],[% Durab.]],"N.A")</f>
        <v>7</v>
      </c>
      <c r="P642" s="42" t="s">
        <v>130</v>
      </c>
      <c r="Q642" s="42" t="s">
        <v>130</v>
      </c>
      <c r="R642" s="42" t="s">
        <v>130</v>
      </c>
      <c r="S642" s="42" t="s">
        <v>130</v>
      </c>
      <c r="T642" s="42" t="s">
        <v>130</v>
      </c>
      <c r="U642" s="42" t="str">
        <f>IFERROR(100-Abril81168913141516[[#This Row],[10,00]]-Abril81168913141516[[#This Row],[12,00]]-Abril81168913141516[[#This Row],[14,00]]-Abril81168913141516[[#This Row],[16,00]],"N.A.")</f>
        <v>N.A.</v>
      </c>
      <c r="V642" s="42" t="s">
        <v>165</v>
      </c>
      <c r="W642" s="42" t="s">
        <v>133</v>
      </c>
      <c r="X642" s="42"/>
      <c r="Y642" s="42"/>
    </row>
    <row r="643" spans="1:25" ht="15" customHeight="1">
      <c r="A643" s="42">
        <v>667</v>
      </c>
      <c r="B643" s="43">
        <v>45618</v>
      </c>
      <c r="C643" s="44">
        <v>0.36805555555555558</v>
      </c>
      <c r="D643" s="42" t="s">
        <v>73</v>
      </c>
      <c r="E643" s="42" t="s">
        <v>79</v>
      </c>
      <c r="F643" s="42">
        <v>200542</v>
      </c>
      <c r="G643" s="45" t="str">
        <f>+VLOOKUP(Abril81168913141516[[#This Row],[Código]],Tabla1[#All],2,FALSE)</f>
        <v xml:space="preserve">LEVANTE R ESP VR </v>
      </c>
      <c r="H643" s="42">
        <v>19714</v>
      </c>
      <c r="I643" s="42">
        <v>68</v>
      </c>
      <c r="J643" s="42">
        <v>25</v>
      </c>
      <c r="K643" s="9" t="s">
        <v>120</v>
      </c>
      <c r="L643" s="42" t="s">
        <v>120</v>
      </c>
      <c r="M643" s="9" t="s">
        <v>120</v>
      </c>
      <c r="N643" s="42" t="s">
        <v>120</v>
      </c>
      <c r="O643" s="42" t="s">
        <v>120</v>
      </c>
      <c r="P643" s="42" t="s">
        <v>170</v>
      </c>
      <c r="Q643" s="42">
        <v>0.24</v>
      </c>
      <c r="R643" s="42">
        <v>0.8</v>
      </c>
      <c r="S643" s="42">
        <v>4.28</v>
      </c>
      <c r="T643" s="42">
        <v>4.76</v>
      </c>
      <c r="U643" s="42">
        <f>IFERROR(100-Abril81168913141516[[#This Row],[10,00]]-Abril81168913141516[[#This Row],[12,00]]-Abril81168913141516[[#This Row],[14,00]]-Abril81168913141516[[#This Row],[16,00]],"N.A.")</f>
        <v>89.92</v>
      </c>
      <c r="V643" s="42" t="s">
        <v>132</v>
      </c>
      <c r="W643" s="42" t="s">
        <v>133</v>
      </c>
      <c r="X643" s="42"/>
      <c r="Y643" s="42"/>
    </row>
    <row r="644" spans="1:25" ht="15" customHeight="1">
      <c r="A644" s="42">
        <v>670</v>
      </c>
      <c r="B644" s="43">
        <v>45618</v>
      </c>
      <c r="C644" s="44">
        <v>0.41319444444444442</v>
      </c>
      <c r="D644" s="42" t="s">
        <v>73</v>
      </c>
      <c r="E644" s="42" t="s">
        <v>79</v>
      </c>
      <c r="F644" s="42">
        <v>200099</v>
      </c>
      <c r="G644" s="45" t="str">
        <f>+VLOOKUP(Abril81168913141516[[#This Row],[Código]],Tabla1[#All],2,FALSE)</f>
        <v>C. GESTACION P.</v>
      </c>
      <c r="H644" s="42">
        <v>19693</v>
      </c>
      <c r="I644" s="42">
        <v>75</v>
      </c>
      <c r="J644" s="42">
        <v>62</v>
      </c>
      <c r="K644" s="9" t="s">
        <v>120</v>
      </c>
      <c r="L644" s="42" t="s">
        <v>120</v>
      </c>
      <c r="M644" s="9" t="s">
        <v>120</v>
      </c>
      <c r="N644" s="42" t="s">
        <v>120</v>
      </c>
      <c r="O644" s="42" t="s">
        <v>120</v>
      </c>
      <c r="P644" s="42" t="s">
        <v>159</v>
      </c>
      <c r="Q644" s="42">
        <v>0.84</v>
      </c>
      <c r="R644" s="42">
        <v>0.44</v>
      </c>
      <c r="S644" s="42">
        <v>3.52</v>
      </c>
      <c r="T644" s="42">
        <v>3.88</v>
      </c>
      <c r="U644" s="42">
        <f>IFERROR(100-Abril81168913141516[[#This Row],[10,00]]-Abril81168913141516[[#This Row],[12,00]]-Abril81168913141516[[#This Row],[14,00]]-Abril81168913141516[[#This Row],[16,00]],"N.A.")</f>
        <v>91.320000000000007</v>
      </c>
      <c r="V644" s="42" t="s">
        <v>132</v>
      </c>
      <c r="W644" s="42" t="s">
        <v>133</v>
      </c>
      <c r="X644" s="42"/>
      <c r="Y644" s="42"/>
    </row>
    <row r="645" spans="1:25" ht="15" customHeight="1">
      <c r="A645" s="42">
        <v>671</v>
      </c>
      <c r="B645" s="43">
        <v>45618</v>
      </c>
      <c r="C645" s="44">
        <v>0.47222222222222221</v>
      </c>
      <c r="D645" s="42" t="s">
        <v>81</v>
      </c>
      <c r="E645" s="42" t="s">
        <v>77</v>
      </c>
      <c r="F645" s="42">
        <v>200542</v>
      </c>
      <c r="G645" s="45" t="str">
        <f>+VLOOKUP(Abril81168913141516[[#This Row],[Código]],Tabla1[#All],2,FALSE)</f>
        <v xml:space="preserve">LEVANTE R ESP VR </v>
      </c>
      <c r="H645" s="42">
        <v>19714</v>
      </c>
      <c r="I645" s="42">
        <v>68</v>
      </c>
      <c r="J645" s="42">
        <v>30</v>
      </c>
      <c r="K645" s="9">
        <v>500</v>
      </c>
      <c r="L645" s="42">
        <v>455</v>
      </c>
      <c r="M645" s="22">
        <f>IFERROR((Abril81168913141516[[#This Row],[m2]]*100)/Abril81168913141516[[#This Row],[m1]],"N.A")</f>
        <v>91</v>
      </c>
      <c r="N645" s="42">
        <v>3</v>
      </c>
      <c r="O645" s="42">
        <f>IFERROR(100-Abril81168913141516[[#This Row],[% Durab.]],"N.A")</f>
        <v>9</v>
      </c>
      <c r="P645" s="42" t="s">
        <v>130</v>
      </c>
      <c r="Q645" s="42" t="s">
        <v>130</v>
      </c>
      <c r="R645" s="42" t="s">
        <v>130</v>
      </c>
      <c r="S645" s="42" t="s">
        <v>130</v>
      </c>
      <c r="T645" s="42" t="s">
        <v>130</v>
      </c>
      <c r="U645" s="42" t="str">
        <f>IFERROR(100-Abril81168913141516[[#This Row],[10,00]]-Abril81168913141516[[#This Row],[12,00]]-Abril81168913141516[[#This Row],[14,00]]-Abril81168913141516[[#This Row],[16,00]],"N.A.")</f>
        <v>N.A.</v>
      </c>
      <c r="V645" s="42" t="s">
        <v>165</v>
      </c>
      <c r="W645" s="42" t="s">
        <v>133</v>
      </c>
      <c r="X645" s="49"/>
      <c r="Y645" s="42"/>
    </row>
    <row r="646" spans="1:25" ht="15" customHeight="1">
      <c r="A646" s="42">
        <v>672</v>
      </c>
      <c r="B646" s="43">
        <v>45618</v>
      </c>
      <c r="C646" s="44">
        <v>0.47222222222222221</v>
      </c>
      <c r="D646" s="42" t="s">
        <v>81</v>
      </c>
      <c r="E646" s="42" t="s">
        <v>127</v>
      </c>
      <c r="F646" s="42">
        <v>200099</v>
      </c>
      <c r="G646" s="45" t="str">
        <f>+VLOOKUP(Abril81168913141516[[#This Row],[Código]],Tabla1[#All],2,FALSE)</f>
        <v>C. GESTACION P.</v>
      </c>
      <c r="H646" s="42">
        <v>19716</v>
      </c>
      <c r="I646" s="42">
        <v>64</v>
      </c>
      <c r="J646" s="42">
        <v>64</v>
      </c>
      <c r="K646" s="9">
        <v>500</v>
      </c>
      <c r="L646" s="42">
        <v>469</v>
      </c>
      <c r="M646" s="22">
        <f>IFERROR((Abril81168913141516[[#This Row],[m2]]*100)/Abril81168913141516[[#This Row],[m1]],"N.A")</f>
        <v>93.8</v>
      </c>
      <c r="N646" s="42">
        <v>3</v>
      </c>
      <c r="O646" s="42">
        <f>IFERROR(100-Abril81168913141516[[#This Row],[% Durab.]],"N.A")</f>
        <v>6.2000000000000028</v>
      </c>
      <c r="P646" s="42" t="s">
        <v>130</v>
      </c>
      <c r="Q646" s="42" t="s">
        <v>130</v>
      </c>
      <c r="R646" s="42" t="s">
        <v>130</v>
      </c>
      <c r="S646" s="42" t="s">
        <v>130</v>
      </c>
      <c r="T646" s="42" t="s">
        <v>130</v>
      </c>
      <c r="U646" s="42" t="str">
        <f>IFERROR(100-Abril81168913141516[[#This Row],[10,00]]-Abril81168913141516[[#This Row],[12,00]]-Abril81168913141516[[#This Row],[14,00]]-Abril81168913141516[[#This Row],[16,00]],"N.A.")</f>
        <v>N.A.</v>
      </c>
      <c r="V646" s="42" t="s">
        <v>165</v>
      </c>
      <c r="W646" s="42" t="s">
        <v>133</v>
      </c>
      <c r="X646" s="42"/>
      <c r="Y646" s="42"/>
    </row>
    <row r="647" spans="1:25" ht="15" customHeight="1">
      <c r="A647" s="42">
        <v>673</v>
      </c>
      <c r="B647" s="43">
        <v>45618</v>
      </c>
      <c r="C647" s="44">
        <v>0.48958333333333331</v>
      </c>
      <c r="D647" s="42" t="s">
        <v>73</v>
      </c>
      <c r="E647" s="42" t="s">
        <v>79</v>
      </c>
      <c r="F647" s="42">
        <v>200542</v>
      </c>
      <c r="G647" s="45" t="str">
        <f>+VLOOKUP(Abril81168913141516[[#This Row],[Código]],Tabla1[#All],2,FALSE)</f>
        <v xml:space="preserve">LEVANTE R ESP VR </v>
      </c>
      <c r="H647" s="42">
        <v>19714</v>
      </c>
      <c r="I647" s="42">
        <v>68</v>
      </c>
      <c r="J647" s="42">
        <v>50</v>
      </c>
      <c r="K647" s="9" t="s">
        <v>120</v>
      </c>
      <c r="L647" s="42" t="s">
        <v>120</v>
      </c>
      <c r="M647" s="9" t="s">
        <v>120</v>
      </c>
      <c r="N647" s="42" t="s">
        <v>120</v>
      </c>
      <c r="O647" s="42" t="s">
        <v>120</v>
      </c>
      <c r="P647" s="42" t="s">
        <v>159</v>
      </c>
      <c r="Q647" s="42">
        <v>0.48</v>
      </c>
      <c r="R647" s="42">
        <v>0.84</v>
      </c>
      <c r="S647" s="42">
        <v>4.96</v>
      </c>
      <c r="T647" s="42">
        <v>4.5199999999999996</v>
      </c>
      <c r="U647" s="42">
        <f>IFERROR(100-Abril81168913141516[[#This Row],[10,00]]-Abril81168913141516[[#This Row],[12,00]]-Abril81168913141516[[#This Row],[14,00]]-Abril81168913141516[[#This Row],[16,00]],"N.A.")</f>
        <v>89.2</v>
      </c>
      <c r="V647" s="42" t="s">
        <v>132</v>
      </c>
      <c r="W647" s="42" t="s">
        <v>133</v>
      </c>
      <c r="X647" s="42"/>
      <c r="Y647" s="42"/>
    </row>
    <row r="648" spans="1:25" ht="15" customHeight="1">
      <c r="A648" s="42">
        <v>674</v>
      </c>
      <c r="B648" s="43">
        <v>45618</v>
      </c>
      <c r="C648" s="44">
        <v>0.60416666666666663</v>
      </c>
      <c r="D648" s="42" t="s">
        <v>81</v>
      </c>
      <c r="E648" s="42" t="s">
        <v>77</v>
      </c>
      <c r="F648" s="42">
        <v>200542</v>
      </c>
      <c r="G648" s="45" t="str">
        <f>+VLOOKUP(Abril81168913141516[[#This Row],[Código]],Tabla1[#All],2,FALSE)</f>
        <v xml:space="preserve">LEVANTE R ESP VR </v>
      </c>
      <c r="H648" s="42">
        <v>19714</v>
      </c>
      <c r="I648" s="42">
        <v>68</v>
      </c>
      <c r="J648" s="42">
        <v>50</v>
      </c>
      <c r="K648" s="9">
        <v>500</v>
      </c>
      <c r="L648" s="42">
        <v>451</v>
      </c>
      <c r="M648" s="22">
        <f>IFERROR((Abril81168913141516[[#This Row],[m2]]*100)/Abril81168913141516[[#This Row],[m1]],"N.A")</f>
        <v>90.2</v>
      </c>
      <c r="N648" s="42">
        <v>3</v>
      </c>
      <c r="O648" s="42">
        <f>IFERROR(100-Abril81168913141516[[#This Row],[% Durab.]],"N.A")</f>
        <v>9.7999999999999972</v>
      </c>
      <c r="P648" s="42" t="s">
        <v>130</v>
      </c>
      <c r="Q648" s="42" t="s">
        <v>130</v>
      </c>
      <c r="R648" s="42" t="s">
        <v>130</v>
      </c>
      <c r="S648" s="42" t="s">
        <v>130</v>
      </c>
      <c r="T648" s="42" t="s">
        <v>130</v>
      </c>
      <c r="U648" s="42" t="str">
        <f>IFERROR(100-Abril81168913141516[[#This Row],[10,00]]-Abril81168913141516[[#This Row],[12,00]]-Abril81168913141516[[#This Row],[14,00]]-Abril81168913141516[[#This Row],[16,00]],"N.A.")</f>
        <v>N.A.</v>
      </c>
      <c r="V648" s="42" t="s">
        <v>165</v>
      </c>
      <c r="W648" s="42" t="s">
        <v>133</v>
      </c>
      <c r="X648" s="42"/>
      <c r="Y648" s="42"/>
    </row>
    <row r="649" spans="1:25" ht="15" customHeight="1">
      <c r="A649" s="42">
        <v>675</v>
      </c>
      <c r="B649" s="43">
        <v>45618</v>
      </c>
      <c r="C649" s="44">
        <v>0.60416666666666663</v>
      </c>
      <c r="D649" s="42" t="s">
        <v>81</v>
      </c>
      <c r="E649" s="42" t="s">
        <v>127</v>
      </c>
      <c r="F649" s="42">
        <v>200099</v>
      </c>
      <c r="G649" s="45" t="str">
        <f>+VLOOKUP(Abril81168913141516[[#This Row],[Código]],Tabla1[#All],2,FALSE)</f>
        <v>C. GESTACION P.</v>
      </c>
      <c r="H649" s="42">
        <v>19693</v>
      </c>
      <c r="I649" s="42">
        <v>75</v>
      </c>
      <c r="J649" s="42">
        <v>68</v>
      </c>
      <c r="K649" s="9">
        <v>500</v>
      </c>
      <c r="L649" s="42">
        <v>469</v>
      </c>
      <c r="M649" s="22">
        <f>IFERROR((Abril81168913141516[[#This Row],[m2]]*100)/Abril81168913141516[[#This Row],[m1]],"N.A")</f>
        <v>93.8</v>
      </c>
      <c r="N649" s="42">
        <v>3</v>
      </c>
      <c r="O649" s="42">
        <f>IFERROR(100-Abril81168913141516[[#This Row],[% Durab.]],"N.A")</f>
        <v>6.2000000000000028</v>
      </c>
      <c r="P649" s="42" t="s">
        <v>130</v>
      </c>
      <c r="Q649" s="42" t="s">
        <v>130</v>
      </c>
      <c r="R649" s="42" t="s">
        <v>130</v>
      </c>
      <c r="S649" s="42" t="s">
        <v>130</v>
      </c>
      <c r="T649" s="42" t="s">
        <v>130</v>
      </c>
      <c r="U649" s="42" t="str">
        <f>IFERROR(100-Abril81168913141516[[#This Row],[10,00]]-Abril81168913141516[[#This Row],[12,00]]-Abril81168913141516[[#This Row],[14,00]]-Abril81168913141516[[#This Row],[16,00]],"N.A.")</f>
        <v>N.A.</v>
      </c>
      <c r="V649" s="42" t="s">
        <v>165</v>
      </c>
      <c r="W649" s="42" t="s">
        <v>133</v>
      </c>
      <c r="X649" s="42"/>
      <c r="Y649" s="42"/>
    </row>
    <row r="650" spans="1:25" ht="15" customHeight="1">
      <c r="A650" s="42">
        <v>676</v>
      </c>
      <c r="B650" s="43">
        <v>45618</v>
      </c>
      <c r="C650" s="44">
        <v>0.65625</v>
      </c>
      <c r="D650" s="42" t="s">
        <v>73</v>
      </c>
      <c r="E650" s="42" t="s">
        <v>79</v>
      </c>
      <c r="F650" s="42">
        <v>200105</v>
      </c>
      <c r="G650" s="45" t="str">
        <f>+VLOOKUP(Abril81168913141516[[#This Row],[Código]],Tabla1[#All],2,FALSE)</f>
        <v>C.LACTANCIA PRIMERIZAS.</v>
      </c>
      <c r="H650" s="42">
        <v>19717</v>
      </c>
      <c r="I650" s="42">
        <v>15</v>
      </c>
      <c r="J650" s="42">
        <v>3</v>
      </c>
      <c r="K650" s="9" t="s">
        <v>120</v>
      </c>
      <c r="L650" s="42" t="s">
        <v>120</v>
      </c>
      <c r="M650" s="9" t="s">
        <v>120</v>
      </c>
      <c r="N650" s="42" t="s">
        <v>120</v>
      </c>
      <c r="O650" s="42" t="s">
        <v>120</v>
      </c>
      <c r="P650" s="42" t="s">
        <v>159</v>
      </c>
      <c r="Q650" s="42">
        <v>0.6</v>
      </c>
      <c r="R650" s="42">
        <v>0.56000000000000005</v>
      </c>
      <c r="S650" s="42">
        <v>3.8</v>
      </c>
      <c r="T650" s="42">
        <v>4.32</v>
      </c>
      <c r="U650" s="42">
        <f>IFERROR(100-Abril81168913141516[[#This Row],[10,00]]-Abril81168913141516[[#This Row],[12,00]]-Abril81168913141516[[#This Row],[14,00]]-Abril81168913141516[[#This Row],[16,00]],"N.A.")</f>
        <v>90.72</v>
      </c>
      <c r="V650" s="42" t="s">
        <v>132</v>
      </c>
      <c r="W650" s="42" t="s">
        <v>133</v>
      </c>
      <c r="X650" s="42"/>
      <c r="Y650" s="42"/>
    </row>
    <row r="651" spans="1:25" ht="15" customHeight="1">
      <c r="A651" s="42">
        <v>677</v>
      </c>
      <c r="B651" s="43">
        <v>45618</v>
      </c>
      <c r="C651" s="44">
        <v>0.69791666666666663</v>
      </c>
      <c r="D651" s="42" t="s">
        <v>73</v>
      </c>
      <c r="E651" s="42" t="s">
        <v>79</v>
      </c>
      <c r="F651" s="42">
        <v>200542</v>
      </c>
      <c r="G651" s="45" t="str">
        <f>+VLOOKUP(Abril81168913141516[[#This Row],[Código]],Tabla1[#All],2,FALSE)</f>
        <v xml:space="preserve">LEVANTE R ESP VR </v>
      </c>
      <c r="H651" s="42">
        <v>19719</v>
      </c>
      <c r="I651" s="42">
        <v>68</v>
      </c>
      <c r="J651" s="42">
        <v>10</v>
      </c>
      <c r="K651" s="9" t="s">
        <v>120</v>
      </c>
      <c r="L651" s="42" t="s">
        <v>120</v>
      </c>
      <c r="M651" s="9" t="s">
        <v>120</v>
      </c>
      <c r="N651" s="42" t="s">
        <v>120</v>
      </c>
      <c r="O651" s="42" t="s">
        <v>120</v>
      </c>
      <c r="P651" s="42" t="s">
        <v>159</v>
      </c>
      <c r="Q651" s="42">
        <v>0.16</v>
      </c>
      <c r="R651" s="42">
        <v>0.64</v>
      </c>
      <c r="S651" s="42">
        <v>3.88</v>
      </c>
      <c r="T651" s="42">
        <v>4.08</v>
      </c>
      <c r="U651" s="42">
        <f>IFERROR(100-Abril81168913141516[[#This Row],[10,00]]-Abril81168913141516[[#This Row],[12,00]]-Abril81168913141516[[#This Row],[14,00]]-Abril81168913141516[[#This Row],[16,00]],"N.A.")</f>
        <v>91.240000000000009</v>
      </c>
      <c r="V651" s="42" t="s">
        <v>132</v>
      </c>
      <c r="W651" s="42" t="s">
        <v>126</v>
      </c>
      <c r="X651" s="42"/>
      <c r="Y651" s="42"/>
    </row>
    <row r="652" spans="1:25" ht="15" customHeight="1">
      <c r="A652" s="42">
        <v>678</v>
      </c>
      <c r="B652" s="43">
        <v>45618</v>
      </c>
      <c r="C652" s="44">
        <v>0.70833333333333337</v>
      </c>
      <c r="D652" s="42" t="s">
        <v>81</v>
      </c>
      <c r="E652" s="42" t="s">
        <v>77</v>
      </c>
      <c r="F652" s="42">
        <v>200542</v>
      </c>
      <c r="G652" s="45" t="str">
        <f>+VLOOKUP(Abril81168913141516[[#This Row],[Código]],Tabla1[#All],2,FALSE)</f>
        <v xml:space="preserve">LEVANTE R ESP VR </v>
      </c>
      <c r="H652" s="42">
        <v>19719</v>
      </c>
      <c r="I652" s="42">
        <v>68</v>
      </c>
      <c r="J652" s="42">
        <v>8</v>
      </c>
      <c r="K652" s="9">
        <v>500</v>
      </c>
      <c r="L652" s="42">
        <v>455</v>
      </c>
      <c r="M652" s="22">
        <f>IFERROR((Abril81168913141516[[#This Row],[m2]]*100)/Abril81168913141516[[#This Row],[m1]],"N.A")</f>
        <v>91</v>
      </c>
      <c r="N652" s="42">
        <v>3</v>
      </c>
      <c r="O652" s="42">
        <f>IFERROR(100-Abril81168913141516[[#This Row],[% Durab.]],"N.A")</f>
        <v>9</v>
      </c>
      <c r="P652" s="42" t="s">
        <v>130</v>
      </c>
      <c r="Q652" s="42" t="s">
        <v>130</v>
      </c>
      <c r="R652" s="42" t="s">
        <v>130</v>
      </c>
      <c r="S652" s="42" t="s">
        <v>130</v>
      </c>
      <c r="T652" s="42" t="s">
        <v>130</v>
      </c>
      <c r="U652" s="42" t="str">
        <f>IFERROR(100-Abril81168913141516[[#This Row],[10,00]]-Abril81168913141516[[#This Row],[12,00]]-Abril81168913141516[[#This Row],[14,00]]-Abril81168913141516[[#This Row],[16,00]],"N.A.")</f>
        <v>N.A.</v>
      </c>
      <c r="V652" s="42" t="s">
        <v>155</v>
      </c>
      <c r="W652" s="42" t="s">
        <v>126</v>
      </c>
      <c r="X652" s="42"/>
      <c r="Y652" s="42"/>
    </row>
    <row r="653" spans="1:25" ht="15" customHeight="1">
      <c r="A653" s="42">
        <v>679</v>
      </c>
      <c r="B653" s="43">
        <v>45618</v>
      </c>
      <c r="C653" s="44">
        <v>0.70833333333333337</v>
      </c>
      <c r="D653" s="42" t="s">
        <v>81</v>
      </c>
      <c r="E653" s="42" t="s">
        <v>127</v>
      </c>
      <c r="F653" s="42">
        <v>200105</v>
      </c>
      <c r="G653" s="45" t="str">
        <f>+VLOOKUP(Abril81168913141516[[#This Row],[Código]],Tabla1[#All],2,FALSE)</f>
        <v>C.LACTANCIA PRIMERIZAS.</v>
      </c>
      <c r="H653" s="42">
        <v>19717</v>
      </c>
      <c r="I653" s="42">
        <v>15</v>
      </c>
      <c r="J653" s="42">
        <v>7</v>
      </c>
      <c r="K653" s="9">
        <v>500</v>
      </c>
      <c r="L653" s="42">
        <v>470</v>
      </c>
      <c r="M653" s="22">
        <f>IFERROR((Abril81168913141516[[#This Row],[m2]]*100)/Abril81168913141516[[#This Row],[m1]],"N.A")</f>
        <v>94</v>
      </c>
      <c r="N653" s="42">
        <v>3</v>
      </c>
      <c r="O653" s="42">
        <f>IFERROR(100-Abril81168913141516[[#This Row],[% Durab.]],"N.A")</f>
        <v>6</v>
      </c>
      <c r="P653" s="42" t="s">
        <v>130</v>
      </c>
      <c r="Q653" s="42" t="s">
        <v>130</v>
      </c>
      <c r="R653" s="42" t="s">
        <v>130</v>
      </c>
      <c r="S653" s="42" t="s">
        <v>130</v>
      </c>
      <c r="T653" s="42" t="s">
        <v>130</v>
      </c>
      <c r="U653" s="42" t="str">
        <f>IFERROR(100-Abril81168913141516[[#This Row],[10,00]]-Abril81168913141516[[#This Row],[12,00]]-Abril81168913141516[[#This Row],[14,00]]-Abril81168913141516[[#This Row],[16,00]],"N.A.")</f>
        <v>N.A.</v>
      </c>
      <c r="V653" s="42" t="s">
        <v>155</v>
      </c>
      <c r="W653" s="42" t="s">
        <v>126</v>
      </c>
      <c r="X653" s="42"/>
      <c r="Y653" s="42"/>
    </row>
    <row r="654" spans="1:25" ht="15" customHeight="1">
      <c r="A654" s="42">
        <v>680</v>
      </c>
      <c r="B654" s="43">
        <v>45618</v>
      </c>
      <c r="C654" s="44">
        <v>0.74305555555555558</v>
      </c>
      <c r="D654" s="42" t="s">
        <v>73</v>
      </c>
      <c r="E654" s="42" t="s">
        <v>79</v>
      </c>
      <c r="F654" s="42">
        <v>200103</v>
      </c>
      <c r="G654" s="45" t="str">
        <f>+VLOOKUP(Abril81168913141516[[#This Row],[Código]],Tabla1[#All],2,FALSE)</f>
        <v>C. LACTANCIA PRIMERIZAS P.</v>
      </c>
      <c r="H654" s="42">
        <v>19701</v>
      </c>
      <c r="I654" s="42">
        <v>46</v>
      </c>
      <c r="J654" s="42">
        <v>28</v>
      </c>
      <c r="K654" s="9" t="s">
        <v>120</v>
      </c>
      <c r="L654" s="42" t="s">
        <v>120</v>
      </c>
      <c r="M654" s="9" t="s">
        <v>120</v>
      </c>
      <c r="N654" s="42" t="s">
        <v>120</v>
      </c>
      <c r="O654" s="42" t="s">
        <v>120</v>
      </c>
      <c r="P654" s="42" t="s">
        <v>159</v>
      </c>
      <c r="Q654" s="42">
        <v>0.24</v>
      </c>
      <c r="R654" s="42">
        <v>0.56000000000000005</v>
      </c>
      <c r="S654" s="42">
        <v>3.96</v>
      </c>
      <c r="T654" s="42">
        <v>3.88</v>
      </c>
      <c r="U654" s="42">
        <f>IFERROR(100-Abril81168913141516[[#This Row],[10,00]]-Abril81168913141516[[#This Row],[12,00]]-Abril81168913141516[[#This Row],[14,00]]-Abril81168913141516[[#This Row],[16,00]],"N.A.")</f>
        <v>91.360000000000014</v>
      </c>
      <c r="V654" s="42" t="s">
        <v>132</v>
      </c>
      <c r="W654" s="42" t="s">
        <v>126</v>
      </c>
      <c r="X654" s="42"/>
      <c r="Y654" s="42"/>
    </row>
    <row r="655" spans="1:25" ht="15" customHeight="1">
      <c r="A655" s="42">
        <v>681</v>
      </c>
      <c r="B655" s="43">
        <v>45618</v>
      </c>
      <c r="C655" s="44">
        <v>0.77083333333333337</v>
      </c>
      <c r="D655" s="42" t="s">
        <v>73</v>
      </c>
      <c r="E655" s="42" t="s">
        <v>79</v>
      </c>
      <c r="F655" s="42">
        <v>200542</v>
      </c>
      <c r="G655" s="45" t="str">
        <f>+VLOOKUP(Abril81168913141516[[#This Row],[Código]],Tabla1[#All],2,FALSE)</f>
        <v xml:space="preserve">LEVANTE R ESP VR </v>
      </c>
      <c r="H655" s="42">
        <v>19719</v>
      </c>
      <c r="I655" s="42">
        <v>68</v>
      </c>
      <c r="J655" s="42">
        <v>26</v>
      </c>
      <c r="K655" s="9" t="s">
        <v>120</v>
      </c>
      <c r="L655" s="42" t="s">
        <v>120</v>
      </c>
      <c r="M655" s="9" t="s">
        <v>120</v>
      </c>
      <c r="N655" s="42" t="s">
        <v>120</v>
      </c>
      <c r="O655" s="42" t="s">
        <v>120</v>
      </c>
      <c r="P655" s="42" t="s">
        <v>216</v>
      </c>
      <c r="Q655" s="42">
        <v>1</v>
      </c>
      <c r="R655" s="42">
        <v>0.72</v>
      </c>
      <c r="S655" s="42">
        <v>3.96</v>
      </c>
      <c r="T655" s="42">
        <v>4.0599999999999996</v>
      </c>
      <c r="U655" s="42">
        <f>IFERROR(100-Abril81168913141516[[#This Row],[10,00]]-Abril81168913141516[[#This Row],[12,00]]-Abril81168913141516[[#This Row],[14,00]]-Abril81168913141516[[#This Row],[16,00]],"N.A.")</f>
        <v>90.26</v>
      </c>
      <c r="V655" s="42" t="s">
        <v>132</v>
      </c>
      <c r="W655" s="42" t="s">
        <v>126</v>
      </c>
      <c r="X655" s="42"/>
      <c r="Y655" s="42"/>
    </row>
    <row r="656" spans="1:25" ht="15" customHeight="1">
      <c r="A656" s="42">
        <v>682</v>
      </c>
      <c r="B656" s="43">
        <v>45618</v>
      </c>
      <c r="C656" s="44">
        <v>0.84375</v>
      </c>
      <c r="D656" s="42" t="s">
        <v>81</v>
      </c>
      <c r="E656" s="42" t="s">
        <v>77</v>
      </c>
      <c r="F656" s="42">
        <v>200542</v>
      </c>
      <c r="G656" s="45" t="str">
        <f>+VLOOKUP(Abril81168913141516[[#This Row],[Código]],Tabla1[#All],2,FALSE)</f>
        <v xml:space="preserve">LEVANTE R ESP VR </v>
      </c>
      <c r="H656" s="42">
        <v>19719</v>
      </c>
      <c r="I656" s="42">
        <v>68</v>
      </c>
      <c r="J656" s="42">
        <v>28</v>
      </c>
      <c r="K656" s="9">
        <v>500</v>
      </c>
      <c r="L656" s="42">
        <v>455</v>
      </c>
      <c r="M656" s="22">
        <f>IFERROR((Abril81168913141516[[#This Row],[m2]]*100)/Abril81168913141516[[#This Row],[m1]],"N.A")</f>
        <v>91</v>
      </c>
      <c r="N656" s="42">
        <v>3</v>
      </c>
      <c r="O656" s="42">
        <f>IFERROR(100-Abril81168913141516[[#This Row],[% Durab.]],"N.A")</f>
        <v>9</v>
      </c>
      <c r="P656" s="42" t="s">
        <v>130</v>
      </c>
      <c r="Q656" s="42" t="s">
        <v>130</v>
      </c>
      <c r="R656" s="42" t="s">
        <v>130</v>
      </c>
      <c r="S656" s="42" t="s">
        <v>130</v>
      </c>
      <c r="T656" s="42" t="s">
        <v>130</v>
      </c>
      <c r="U656" s="42" t="str">
        <f>IFERROR(100-Abril81168913141516[[#This Row],[10,00]]-Abril81168913141516[[#This Row],[12,00]]-Abril81168913141516[[#This Row],[14,00]]-Abril81168913141516[[#This Row],[16,00]],"N.A.")</f>
        <v>N.A.</v>
      </c>
      <c r="V656" s="42" t="s">
        <v>155</v>
      </c>
      <c r="W656" s="42" t="s">
        <v>126</v>
      </c>
      <c r="X656" s="42"/>
      <c r="Y656" s="42"/>
    </row>
    <row r="657" spans="1:25" ht="15" customHeight="1">
      <c r="A657" s="42">
        <v>683</v>
      </c>
      <c r="B657" s="43">
        <v>45618</v>
      </c>
      <c r="C657" s="44">
        <v>0.84375</v>
      </c>
      <c r="D657" s="42" t="s">
        <v>81</v>
      </c>
      <c r="E657" s="42" t="s">
        <v>127</v>
      </c>
      <c r="F657" s="42">
        <v>200103</v>
      </c>
      <c r="G657" s="45" t="str">
        <f>+VLOOKUP(Abril81168913141516[[#This Row],[Código]],Tabla1[#All],2,FALSE)</f>
        <v>C. LACTANCIA PRIMERIZAS P.</v>
      </c>
      <c r="H657" s="42">
        <v>19701</v>
      </c>
      <c r="I657" s="42">
        <v>46</v>
      </c>
      <c r="J657" s="42">
        <v>34</v>
      </c>
      <c r="K657" s="9">
        <v>500</v>
      </c>
      <c r="L657" s="42">
        <v>467</v>
      </c>
      <c r="M657" s="22">
        <f>IFERROR((Abril81168913141516[[#This Row],[m2]]*100)/Abril81168913141516[[#This Row],[m1]],"N.A")</f>
        <v>93.4</v>
      </c>
      <c r="N657" s="42">
        <v>3</v>
      </c>
      <c r="O657" s="42">
        <f>IFERROR(100-Abril81168913141516[[#This Row],[% Durab.]],"N.A")</f>
        <v>6.5999999999999943</v>
      </c>
      <c r="P657" s="42" t="s">
        <v>130</v>
      </c>
      <c r="Q657" s="42" t="s">
        <v>130</v>
      </c>
      <c r="R657" s="42" t="s">
        <v>130</v>
      </c>
      <c r="S657" s="42" t="s">
        <v>130</v>
      </c>
      <c r="T657" s="42" t="s">
        <v>130</v>
      </c>
      <c r="U657" s="42" t="str">
        <f>IFERROR(100-Abril81168913141516[[#This Row],[10,00]]-Abril81168913141516[[#This Row],[12,00]]-Abril81168913141516[[#This Row],[14,00]]-Abril81168913141516[[#This Row],[16,00]],"N.A.")</f>
        <v>N.A.</v>
      </c>
      <c r="V657" s="42" t="s">
        <v>155</v>
      </c>
      <c r="W657" s="42" t="s">
        <v>126</v>
      </c>
      <c r="X657" s="42"/>
      <c r="Y657" s="42"/>
    </row>
    <row r="658" spans="1:25" ht="15" customHeight="1">
      <c r="A658" s="42">
        <v>684</v>
      </c>
      <c r="B658" s="43">
        <v>45618</v>
      </c>
      <c r="C658" s="44">
        <v>0.89583333333333337</v>
      </c>
      <c r="D658" s="42" t="s">
        <v>139</v>
      </c>
      <c r="E658" s="42" t="s">
        <v>79</v>
      </c>
      <c r="F658" s="42">
        <v>200103</v>
      </c>
      <c r="G658" s="45" t="str">
        <f>+VLOOKUP(Abril81168913141516[[#This Row],[Código]],Tabla1[#All],2,FALSE)</f>
        <v>C. LACTANCIA PRIMERIZAS P.</v>
      </c>
      <c r="H658" s="42">
        <v>19718</v>
      </c>
      <c r="I658" s="42">
        <v>66</v>
      </c>
      <c r="J658" s="42">
        <v>9</v>
      </c>
      <c r="K658" s="9" t="s">
        <v>120</v>
      </c>
      <c r="L658" s="42" t="s">
        <v>120</v>
      </c>
      <c r="M658" s="9" t="s">
        <v>120</v>
      </c>
      <c r="N658" s="42" t="s">
        <v>120</v>
      </c>
      <c r="O658" s="42" t="s">
        <v>120</v>
      </c>
      <c r="P658" s="42">
        <v>3</v>
      </c>
      <c r="Q658" s="42">
        <v>0.24</v>
      </c>
      <c r="R658" s="42">
        <v>0.72</v>
      </c>
      <c r="S658" s="42">
        <v>4.24</v>
      </c>
      <c r="T658" s="42">
        <v>4.16</v>
      </c>
      <c r="U658" s="42">
        <f>IFERROR(100-Abril81168913141516[[#This Row],[10,00]]-Abril81168913141516[[#This Row],[12,00]]-Abril81168913141516[[#This Row],[14,00]]-Abril81168913141516[[#This Row],[16,00]],"N.A.")</f>
        <v>90.640000000000015</v>
      </c>
      <c r="V658" s="42" t="s">
        <v>134</v>
      </c>
      <c r="W658" s="42" t="s">
        <v>126</v>
      </c>
      <c r="X658" s="42"/>
      <c r="Y658" s="42"/>
    </row>
    <row r="659" spans="1:25" ht="15" customHeight="1">
      <c r="A659" s="42">
        <v>685</v>
      </c>
      <c r="B659" s="43">
        <v>45618</v>
      </c>
      <c r="C659" s="44">
        <v>0.90277777777777779</v>
      </c>
      <c r="D659" s="42" t="s">
        <v>81</v>
      </c>
      <c r="E659" s="42" t="s">
        <v>77</v>
      </c>
      <c r="F659" s="42">
        <v>200542</v>
      </c>
      <c r="G659" s="45" t="str">
        <f>+VLOOKUP(Abril81168913141516[[#This Row],[Código]],Tabla1[#All],2,FALSE)</f>
        <v xml:space="preserve">LEVANTE R ESP VR </v>
      </c>
      <c r="H659" s="42">
        <v>19719</v>
      </c>
      <c r="I659" s="42">
        <v>68</v>
      </c>
      <c r="J659" s="42">
        <v>40</v>
      </c>
      <c r="K659" s="9">
        <v>500</v>
      </c>
      <c r="L659" s="42">
        <v>446.5</v>
      </c>
      <c r="M659" s="22">
        <f>IFERROR((Abril81168913141516[[#This Row],[m2]]*100)/Abril81168913141516[[#This Row],[m1]],"N.A")</f>
        <v>89.3</v>
      </c>
      <c r="N659" s="42">
        <v>2.62</v>
      </c>
      <c r="O659" s="42">
        <f>IFERROR(100-Abril81168913141516[[#This Row],[% Durab.]],"N.A")</f>
        <v>10.700000000000003</v>
      </c>
      <c r="P659" s="42" t="s">
        <v>130</v>
      </c>
      <c r="Q659" s="42" t="s">
        <v>130</v>
      </c>
      <c r="R659" s="42" t="s">
        <v>152</v>
      </c>
      <c r="S659" s="42" t="s">
        <v>130</v>
      </c>
      <c r="T659" s="42" t="s">
        <v>130</v>
      </c>
      <c r="U659" s="42" t="str">
        <f>IFERROR(100-Abril81168913141516[[#This Row],[10,00]]-Abril81168913141516[[#This Row],[12,00]]-Abril81168913141516[[#This Row],[14,00]]-Abril81168913141516[[#This Row],[16,00]],"N.A.")</f>
        <v>N.A.</v>
      </c>
      <c r="V659" s="42" t="s">
        <v>155</v>
      </c>
      <c r="W659" s="42" t="s">
        <v>126</v>
      </c>
      <c r="X659" s="108" t="s">
        <v>217</v>
      </c>
      <c r="Y659" s="42"/>
    </row>
    <row r="660" spans="1:25" ht="15" customHeight="1">
      <c r="A660" s="42">
        <v>686</v>
      </c>
      <c r="B660" s="43">
        <v>45618</v>
      </c>
      <c r="C660" s="44">
        <v>0.90277777777777779</v>
      </c>
      <c r="D660" s="42" t="s">
        <v>81</v>
      </c>
      <c r="E660" s="42" t="s">
        <v>127</v>
      </c>
      <c r="F660" s="42">
        <v>200103</v>
      </c>
      <c r="G660" s="45" t="str">
        <f>+VLOOKUP(Abril81168913141516[[#This Row],[Código]],Tabla1[#All],2,FALSE)</f>
        <v>C. LACTANCIA PRIMERIZAS P.</v>
      </c>
      <c r="H660" s="42">
        <v>19701</v>
      </c>
      <c r="I660" s="42">
        <v>46</v>
      </c>
      <c r="J660" s="42">
        <v>30</v>
      </c>
      <c r="K660" s="9">
        <v>500</v>
      </c>
      <c r="L660" s="42">
        <v>479.5</v>
      </c>
      <c r="M660" s="22">
        <f>IFERROR((Abril81168913141516[[#This Row],[m2]]*100)/Abril81168913141516[[#This Row],[m1]],"N.A")</f>
        <v>95.9</v>
      </c>
      <c r="N660" s="42">
        <v>3</v>
      </c>
      <c r="O660" s="42">
        <f>IFERROR(100-Abril81168913141516[[#This Row],[% Durab.]],"N.A")</f>
        <v>4.0999999999999943</v>
      </c>
      <c r="P660" s="42" t="s">
        <v>130</v>
      </c>
      <c r="Q660" s="42" t="s">
        <v>130</v>
      </c>
      <c r="R660" s="42" t="s">
        <v>152</v>
      </c>
      <c r="S660" s="42" t="s">
        <v>130</v>
      </c>
      <c r="T660" s="42" t="s">
        <v>130</v>
      </c>
      <c r="U660" s="42" t="str">
        <f>IFERROR(100-Abril81168913141516[[#This Row],[10,00]]-Abril81168913141516[[#This Row],[12,00]]-Abril81168913141516[[#This Row],[14,00]]-Abril81168913141516[[#This Row],[16,00]],"N.A.")</f>
        <v>N.A.</v>
      </c>
      <c r="V660" s="42" t="s">
        <v>155</v>
      </c>
      <c r="W660" s="42" t="s">
        <v>126</v>
      </c>
      <c r="X660" s="42" t="s">
        <v>214</v>
      </c>
      <c r="Y660" s="42"/>
    </row>
    <row r="661" spans="1:25" ht="15" customHeight="1">
      <c r="A661" s="42">
        <v>687</v>
      </c>
      <c r="B661" s="43">
        <v>45619</v>
      </c>
      <c r="C661" s="44">
        <v>2.0833333333333332E-2</v>
      </c>
      <c r="D661" s="42" t="s">
        <v>139</v>
      </c>
      <c r="E661" s="42" t="s">
        <v>79</v>
      </c>
      <c r="F661" s="42">
        <v>200103</v>
      </c>
      <c r="G661" s="45" t="str">
        <f>+VLOOKUP(Abril81168913141516[[#This Row],[Código]],Tabla1[#All],2,FALSE)</f>
        <v>C. LACTANCIA PRIMERIZAS P.</v>
      </c>
      <c r="H661" s="42">
        <v>19718</v>
      </c>
      <c r="I661" s="42">
        <v>66</v>
      </c>
      <c r="J661" s="42">
        <v>37</v>
      </c>
      <c r="K661" s="9" t="s">
        <v>120</v>
      </c>
      <c r="L661" s="42" t="s">
        <v>120</v>
      </c>
      <c r="M661" s="9" t="s">
        <v>120</v>
      </c>
      <c r="N661" s="42" t="s">
        <v>120</v>
      </c>
      <c r="O661" s="42" t="s">
        <v>120</v>
      </c>
      <c r="P661" s="42">
        <v>3</v>
      </c>
      <c r="Q661" s="42">
        <v>0.04</v>
      </c>
      <c r="R661" s="42">
        <v>0.32</v>
      </c>
      <c r="S661" s="42">
        <v>3.92</v>
      </c>
      <c r="T661" s="42">
        <v>4.28</v>
      </c>
      <c r="U661" s="42">
        <f>IFERROR(100-Abril81168913141516[[#This Row],[10,00]]-Abril81168913141516[[#This Row],[12,00]]-Abril81168913141516[[#This Row],[14,00]]-Abril81168913141516[[#This Row],[16,00]],"N.A.")</f>
        <v>91.44</v>
      </c>
      <c r="V661" s="42" t="s">
        <v>134</v>
      </c>
      <c r="W661" s="42" t="s">
        <v>128</v>
      </c>
      <c r="X661" s="42"/>
      <c r="Y661" s="42"/>
    </row>
    <row r="662" spans="1:25" ht="33.75" customHeight="1">
      <c r="A662" s="42">
        <v>688</v>
      </c>
      <c r="B662" s="43">
        <v>45619</v>
      </c>
      <c r="C662" s="44">
        <v>4.1666666666666664E-2</v>
      </c>
      <c r="D662" s="42" t="s">
        <v>81</v>
      </c>
      <c r="E662" s="42" t="s">
        <v>78</v>
      </c>
      <c r="F662" s="42">
        <v>200542</v>
      </c>
      <c r="G662" s="45" t="str">
        <f>+VLOOKUP(Abril81168913141516[[#This Row],[Código]],Tabla1[#All],2,FALSE)</f>
        <v xml:space="preserve">LEVANTE R ESP VR </v>
      </c>
      <c r="H662" s="42">
        <v>19719</v>
      </c>
      <c r="I662" s="42">
        <v>68</v>
      </c>
      <c r="J662" s="42">
        <v>68</v>
      </c>
      <c r="K662" s="9">
        <v>500</v>
      </c>
      <c r="L662" s="42">
        <v>450</v>
      </c>
      <c r="M662" s="22">
        <f>IFERROR((Abril81168913141516[[#This Row],[m2]]*100)/Abril81168913141516[[#This Row],[m1]],"N.A")</f>
        <v>90</v>
      </c>
      <c r="N662" s="42">
        <v>2.8</v>
      </c>
      <c r="O662" s="42">
        <f>IFERROR(100-Abril81168913141516[[#This Row],[% Durab.]],"N.A")</f>
        <v>10</v>
      </c>
      <c r="P662" s="42" t="s">
        <v>130</v>
      </c>
      <c r="Q662" s="42" t="s">
        <v>130</v>
      </c>
      <c r="R662" s="42" t="s">
        <v>130</v>
      </c>
      <c r="S662" s="42" t="s">
        <v>130</v>
      </c>
      <c r="T662" s="42" t="s">
        <v>130</v>
      </c>
      <c r="U662" s="42" t="str">
        <f>IFERROR(100-Abril81168913141516[[#This Row],[10,00]]-Abril81168913141516[[#This Row],[12,00]]-Abril81168913141516[[#This Row],[14,00]]-Abril81168913141516[[#This Row],[16,00]],"N.A.")</f>
        <v>N.A.</v>
      </c>
      <c r="V662" s="42" t="s">
        <v>188</v>
      </c>
      <c r="W662" s="42" t="s">
        <v>128</v>
      </c>
      <c r="X662" s="49" t="s">
        <v>218</v>
      </c>
      <c r="Y662" s="42"/>
    </row>
    <row r="663" spans="1:25" ht="15" customHeight="1">
      <c r="A663" s="42">
        <v>687</v>
      </c>
      <c r="B663" s="43">
        <v>45619</v>
      </c>
      <c r="C663" s="44">
        <v>4.1666666666666664E-2</v>
      </c>
      <c r="D663" s="42" t="s">
        <v>81</v>
      </c>
      <c r="E663" s="42" t="s">
        <v>127</v>
      </c>
      <c r="F663" s="42">
        <v>200103</v>
      </c>
      <c r="G663" s="45" t="str">
        <f>+VLOOKUP(Abril81168913141516[[#This Row],[Código]],Tabla1[#All],2,FALSE)</f>
        <v>C. LACTANCIA PRIMERIZAS P.</v>
      </c>
      <c r="H663" s="42">
        <v>19718</v>
      </c>
      <c r="I663" s="42">
        <v>66</v>
      </c>
      <c r="J663" s="42">
        <v>28</v>
      </c>
      <c r="K663" s="9">
        <v>500</v>
      </c>
      <c r="L663" s="42">
        <v>472</v>
      </c>
      <c r="M663" s="22">
        <f>IFERROR((Abril81168913141516[[#This Row],[m2]]*100)/Abril81168913141516[[#This Row],[m1]],"N.A")</f>
        <v>94.4</v>
      </c>
      <c r="N663" s="42">
        <v>3</v>
      </c>
      <c r="O663" s="42">
        <f>IFERROR(100-Abril81168913141516[[#This Row],[% Durab.]],"N.A")</f>
        <v>5.5999999999999943</v>
      </c>
      <c r="P663" s="42" t="s">
        <v>130</v>
      </c>
      <c r="Q663" s="42" t="s">
        <v>130</v>
      </c>
      <c r="R663" s="42" t="s">
        <v>130</v>
      </c>
      <c r="S663" s="42" t="s">
        <v>130</v>
      </c>
      <c r="T663" s="42" t="s">
        <v>130</v>
      </c>
      <c r="U663" s="42" t="str">
        <f>IFERROR(100-Abril81168913141516[[#This Row],[10,00]]-Abril81168913141516[[#This Row],[12,00]]-Abril81168913141516[[#This Row],[14,00]]-Abril81168913141516[[#This Row],[16,00]],"N.A.")</f>
        <v>N.A.</v>
      </c>
      <c r="V663" s="42" t="s">
        <v>188</v>
      </c>
      <c r="W663" s="42" t="s">
        <v>128</v>
      </c>
      <c r="X663" s="42"/>
      <c r="Y663" s="42"/>
    </row>
    <row r="664" spans="1:25" ht="15" customHeight="1">
      <c r="A664" s="42">
        <v>688</v>
      </c>
      <c r="B664" s="43">
        <v>45619</v>
      </c>
      <c r="C664" s="44">
        <v>0.10416666666666667</v>
      </c>
      <c r="D664" s="42" t="s">
        <v>73</v>
      </c>
      <c r="E664" s="42" t="s">
        <v>79</v>
      </c>
      <c r="F664" s="42">
        <v>200542</v>
      </c>
      <c r="G664" s="45" t="str">
        <f>+VLOOKUP(Abril81168913141516[[#This Row],[Código]],Tabla1[#All],2,FALSE)</f>
        <v xml:space="preserve">LEVANTE R ESP VR </v>
      </c>
      <c r="H664" s="42">
        <v>19720</v>
      </c>
      <c r="I664" s="42">
        <v>66</v>
      </c>
      <c r="J664" s="42">
        <v>16</v>
      </c>
      <c r="K664" s="9" t="s">
        <v>120</v>
      </c>
      <c r="L664" s="42" t="s">
        <v>120</v>
      </c>
      <c r="M664" s="9" t="s">
        <v>120</v>
      </c>
      <c r="N664" s="42" t="s">
        <v>120</v>
      </c>
      <c r="O664" s="42" t="s">
        <v>120</v>
      </c>
      <c r="P664" s="42">
        <v>3</v>
      </c>
      <c r="Q664" s="42">
        <v>0.28000000000000003</v>
      </c>
      <c r="R664" s="42">
        <v>0.88</v>
      </c>
      <c r="S664" s="42">
        <v>3.28</v>
      </c>
      <c r="T664" s="42">
        <v>4.5199999999999996</v>
      </c>
      <c r="U664" s="42">
        <f>IFERROR(100-Abril81168913141516[[#This Row],[10,00]]-Abril81168913141516[[#This Row],[12,00]]-Abril81168913141516[[#This Row],[14,00]]-Abril81168913141516[[#This Row],[16,00]],"N.A.")</f>
        <v>91.04</v>
      </c>
      <c r="V664" s="42" t="s">
        <v>134</v>
      </c>
      <c r="W664" s="42" t="s">
        <v>128</v>
      </c>
      <c r="X664" s="42"/>
      <c r="Y664" s="42"/>
    </row>
    <row r="665" spans="1:25" ht="15" customHeight="1">
      <c r="A665" s="42">
        <v>689</v>
      </c>
      <c r="B665" s="43">
        <v>45619</v>
      </c>
      <c r="C665" s="44">
        <v>0.13194444444444445</v>
      </c>
      <c r="D665" s="42" t="s">
        <v>73</v>
      </c>
      <c r="E665" s="42" t="s">
        <v>79</v>
      </c>
      <c r="F665" s="42">
        <v>200103</v>
      </c>
      <c r="G665" s="45" t="str">
        <f>+VLOOKUP(Abril81168913141516[[#This Row],[Código]],Tabla1[#All],2,FALSE)</f>
        <v>C. LACTANCIA PRIMERIZAS P.</v>
      </c>
      <c r="H665" s="42">
        <v>19718</v>
      </c>
      <c r="I665" s="42">
        <v>66</v>
      </c>
      <c r="J665" s="42">
        <v>45</v>
      </c>
      <c r="K665" s="9" t="s">
        <v>120</v>
      </c>
      <c r="L665" s="42" t="s">
        <v>120</v>
      </c>
      <c r="M665" s="9" t="s">
        <v>120</v>
      </c>
      <c r="N665" s="42" t="s">
        <v>120</v>
      </c>
      <c r="O665" s="42" t="s">
        <v>120</v>
      </c>
      <c r="P665" s="42">
        <v>3</v>
      </c>
      <c r="Q665" s="42">
        <v>0.24</v>
      </c>
      <c r="R665" s="42">
        <v>0.72</v>
      </c>
      <c r="S665" s="42">
        <v>3.8</v>
      </c>
      <c r="T665" s="42">
        <v>3.92</v>
      </c>
      <c r="U665" s="42">
        <f>IFERROR(100-Abril81168913141516[[#This Row],[10,00]]-Abril81168913141516[[#This Row],[12,00]]-Abril81168913141516[[#This Row],[14,00]]-Abril81168913141516[[#This Row],[16,00]],"N.A.")</f>
        <v>91.320000000000007</v>
      </c>
      <c r="V665" s="42" t="s">
        <v>134</v>
      </c>
      <c r="W665" s="42" t="s">
        <v>128</v>
      </c>
      <c r="X665" s="42"/>
      <c r="Y665" s="42"/>
    </row>
    <row r="666" spans="1:25" ht="15" customHeight="1">
      <c r="A666" s="42">
        <v>690</v>
      </c>
      <c r="B666" s="43">
        <v>45619</v>
      </c>
      <c r="C666" s="44">
        <v>0.13194444444444445</v>
      </c>
      <c r="D666" s="42" t="s">
        <v>81</v>
      </c>
      <c r="E666" s="42" t="s">
        <v>77</v>
      </c>
      <c r="F666" s="42">
        <v>200542</v>
      </c>
      <c r="G666" s="45" t="str">
        <f>+VLOOKUP(Abril81168913141516[[#This Row],[Código]],Tabla1[#All],2,FALSE)</f>
        <v xml:space="preserve">LEVANTE R ESP VR </v>
      </c>
      <c r="H666" s="42">
        <v>19720</v>
      </c>
      <c r="I666" s="42">
        <v>68</v>
      </c>
      <c r="J666" s="42">
        <v>20</v>
      </c>
      <c r="K666" s="9">
        <v>500</v>
      </c>
      <c r="L666" s="42">
        <v>458</v>
      </c>
      <c r="M666" s="22">
        <f>IFERROR((Abril81168913141516[[#This Row],[m2]]*100)/Abril81168913141516[[#This Row],[m1]],"N.A")</f>
        <v>91.6</v>
      </c>
      <c r="N666" s="42">
        <v>3</v>
      </c>
      <c r="O666" s="42">
        <f>IFERROR(100-Abril81168913141516[[#This Row],[% Durab.]],"N.A")</f>
        <v>8.4000000000000057</v>
      </c>
      <c r="P666" s="42" t="s">
        <v>130</v>
      </c>
      <c r="Q666" s="42" t="s">
        <v>130</v>
      </c>
      <c r="R666" s="42" t="s">
        <v>130</v>
      </c>
      <c r="S666" s="42" t="s">
        <v>130</v>
      </c>
      <c r="T666" s="42" t="s">
        <v>130</v>
      </c>
      <c r="U666" s="42" t="str">
        <f>IFERROR(100-Abril81168913141516[[#This Row],[10,00]]-Abril81168913141516[[#This Row],[12,00]]-Abril81168913141516[[#This Row],[14,00]]-Abril81168913141516[[#This Row],[16,00]],"N.A.")</f>
        <v>N.A.</v>
      </c>
      <c r="V666" s="42" t="s">
        <v>188</v>
      </c>
      <c r="W666" s="42" t="s">
        <v>128</v>
      </c>
      <c r="X666" s="42" t="s">
        <v>220</v>
      </c>
      <c r="Y666" s="42"/>
    </row>
    <row r="667" spans="1:25" ht="15" customHeight="1">
      <c r="A667" s="42">
        <v>691</v>
      </c>
      <c r="B667" s="43">
        <v>45619</v>
      </c>
      <c r="C667" s="44">
        <v>0.13194444444444445</v>
      </c>
      <c r="D667" s="42" t="s">
        <v>81</v>
      </c>
      <c r="E667" s="42" t="s">
        <v>127</v>
      </c>
      <c r="F667" s="42">
        <v>200103</v>
      </c>
      <c r="G667" s="45" t="str">
        <f>+VLOOKUP(Abril81168913141516[[#This Row],[Código]],Tabla1[#All],2,FALSE)</f>
        <v>C. LACTANCIA PRIMERIZAS P.</v>
      </c>
      <c r="H667" s="42">
        <v>19718</v>
      </c>
      <c r="I667" s="42">
        <v>66</v>
      </c>
      <c r="J667" s="42">
        <v>35</v>
      </c>
      <c r="K667" s="9">
        <v>500</v>
      </c>
      <c r="L667" s="42">
        <v>470</v>
      </c>
      <c r="M667" s="22">
        <f>IFERROR((Abril81168913141516[[#This Row],[m2]]*100)/Abril81168913141516[[#This Row],[m1]],"N.A")</f>
        <v>94</v>
      </c>
      <c r="N667" s="42">
        <v>3</v>
      </c>
      <c r="O667" s="42">
        <f>IFERROR(100-Abril81168913141516[[#This Row],[% Durab.]],"N.A")</f>
        <v>6</v>
      </c>
      <c r="P667" s="42" t="s">
        <v>130</v>
      </c>
      <c r="Q667" s="42" t="s">
        <v>130</v>
      </c>
      <c r="R667" s="42" t="s">
        <v>130</v>
      </c>
      <c r="S667" s="42" t="s">
        <v>130</v>
      </c>
      <c r="T667" s="42" t="s">
        <v>130</v>
      </c>
      <c r="U667" s="42" t="str">
        <f>IFERROR(100-Abril81168913141516[[#This Row],[10,00]]-Abril81168913141516[[#This Row],[12,00]]-Abril81168913141516[[#This Row],[14,00]]-Abril81168913141516[[#This Row],[16,00]],"N.A.")</f>
        <v>N.A.</v>
      </c>
      <c r="V667" s="42" t="s">
        <v>188</v>
      </c>
      <c r="W667" s="42" t="s">
        <v>128</v>
      </c>
      <c r="X667" s="42"/>
      <c r="Y667" s="42"/>
    </row>
    <row r="668" spans="1:25" ht="15" customHeight="1">
      <c r="A668" s="42">
        <v>692</v>
      </c>
      <c r="B668" s="43">
        <v>45619</v>
      </c>
      <c r="C668" s="44">
        <v>0.1736111111111111</v>
      </c>
      <c r="D668" s="42" t="s">
        <v>81</v>
      </c>
      <c r="E668" s="42" t="s">
        <v>77</v>
      </c>
      <c r="F668" s="42">
        <v>200542</v>
      </c>
      <c r="G668" s="45" t="str">
        <f>+VLOOKUP(Abril81168913141516[[#This Row],[Código]],Tabla1[#All],2,FALSE)</f>
        <v xml:space="preserve">LEVANTE R ESP VR </v>
      </c>
      <c r="H668" s="42">
        <v>19720</v>
      </c>
      <c r="I668" s="42">
        <v>68</v>
      </c>
      <c r="J668" s="42">
        <v>25</v>
      </c>
      <c r="K668" s="9">
        <v>500</v>
      </c>
      <c r="L668" s="42">
        <v>460</v>
      </c>
      <c r="M668" s="22">
        <f>IFERROR((Abril81168913141516[[#This Row],[m2]]*100)/Abril81168913141516[[#This Row],[m1]],"N.A")</f>
        <v>92</v>
      </c>
      <c r="N668" s="42">
        <v>3</v>
      </c>
      <c r="O668" s="42">
        <f>IFERROR(100-Abril81168913141516[[#This Row],[% Durab.]],"N.A")</f>
        <v>8</v>
      </c>
      <c r="P668" s="42" t="s">
        <v>130</v>
      </c>
      <c r="Q668" s="42" t="s">
        <v>130</v>
      </c>
      <c r="R668" s="42" t="s">
        <v>130</v>
      </c>
      <c r="S668" s="42" t="s">
        <v>130</v>
      </c>
      <c r="T668" s="42" t="s">
        <v>130</v>
      </c>
      <c r="U668" s="42" t="str">
        <f>IFERROR(100-Abril81168913141516[[#This Row],[10,00]]-Abril81168913141516[[#This Row],[12,00]]-Abril81168913141516[[#This Row],[14,00]]-Abril81168913141516[[#This Row],[16,00]],"N.A.")</f>
        <v>N.A.</v>
      </c>
      <c r="V668" s="42" t="s">
        <v>188</v>
      </c>
      <c r="W668" s="42" t="s">
        <v>128</v>
      </c>
      <c r="X668" s="42" t="s">
        <v>221</v>
      </c>
      <c r="Y668" s="42"/>
    </row>
    <row r="669" spans="1:25" ht="15" customHeight="1">
      <c r="A669" s="42">
        <v>693</v>
      </c>
      <c r="B669" s="43">
        <v>45619</v>
      </c>
      <c r="C669" s="44">
        <v>0.1875</v>
      </c>
      <c r="D669" s="42" t="s">
        <v>81</v>
      </c>
      <c r="E669" s="42" t="s">
        <v>127</v>
      </c>
      <c r="F669" s="42">
        <v>200103</v>
      </c>
      <c r="G669" s="45" t="str">
        <f>+VLOOKUP(Abril81168913141516[[#This Row],[Código]],Tabla1[#All],2,FALSE)</f>
        <v>C. LACTANCIA PRIMERIZAS P.</v>
      </c>
      <c r="H669" s="42">
        <v>19718</v>
      </c>
      <c r="I669" s="42">
        <v>68</v>
      </c>
      <c r="J669" s="42">
        <v>48</v>
      </c>
      <c r="K669" s="9">
        <v>500</v>
      </c>
      <c r="L669" s="42">
        <v>475</v>
      </c>
      <c r="M669" s="22">
        <f>IFERROR((Abril81168913141516[[#This Row],[m2]]*100)/Abril81168913141516[[#This Row],[m1]],"N.A")</f>
        <v>95</v>
      </c>
      <c r="N669" s="42">
        <v>3</v>
      </c>
      <c r="O669" s="42">
        <f>IFERROR(100-Abril81168913141516[[#This Row],[% Durab.]],"N.A")</f>
        <v>5</v>
      </c>
      <c r="P669" s="42" t="s">
        <v>130</v>
      </c>
      <c r="Q669" s="42" t="s">
        <v>130</v>
      </c>
      <c r="R669" s="42" t="s">
        <v>130</v>
      </c>
      <c r="S669" s="42" t="s">
        <v>130</v>
      </c>
      <c r="T669" s="42" t="s">
        <v>130</v>
      </c>
      <c r="U669" s="42" t="str">
        <f>IFERROR(100-Abril81168913141516[[#This Row],[10,00]]-Abril81168913141516[[#This Row],[12,00]]-Abril81168913141516[[#This Row],[14,00]]-Abril81168913141516[[#This Row],[16,00]],"N.A.")</f>
        <v>N.A.</v>
      </c>
      <c r="V669" s="42" t="s">
        <v>188</v>
      </c>
      <c r="W669" s="42" t="s">
        <v>128</v>
      </c>
      <c r="X669" s="42"/>
      <c r="Y669" s="42"/>
    </row>
    <row r="670" spans="1:25" ht="15" customHeight="1">
      <c r="A670" s="42">
        <v>694</v>
      </c>
      <c r="B670" s="43">
        <v>45619</v>
      </c>
      <c r="C670" s="44">
        <v>0.2638888888888889</v>
      </c>
      <c r="D670" s="42" t="s">
        <v>81</v>
      </c>
      <c r="E670" s="42" t="s">
        <v>77</v>
      </c>
      <c r="F670" s="42">
        <v>200542</v>
      </c>
      <c r="G670" s="45" t="str">
        <f>+VLOOKUP(Abril81168913141516[[#This Row],[Código]],Tabla1[#All],2,FALSE)</f>
        <v xml:space="preserve">LEVANTE R ESP VR </v>
      </c>
      <c r="H670" s="42">
        <v>19720</v>
      </c>
      <c r="I670" s="42">
        <v>68</v>
      </c>
      <c r="J670" s="42">
        <v>40</v>
      </c>
      <c r="K670" s="9">
        <v>500</v>
      </c>
      <c r="L670" s="42">
        <v>443.5</v>
      </c>
      <c r="M670" s="22">
        <f>IFERROR((Abril81168913141516[[#This Row],[m2]]*100)/Abril81168913141516[[#This Row],[m1]],"N.A")</f>
        <v>88.7</v>
      </c>
      <c r="N670" s="42">
        <v>2.6</v>
      </c>
      <c r="O670" s="42">
        <f>IFERROR(100-Abril81168913141516[[#This Row],[% Durab.]],"N.A")</f>
        <v>11.299999999999997</v>
      </c>
      <c r="P670" s="42" t="s">
        <v>130</v>
      </c>
      <c r="Q670" s="42" t="s">
        <v>130</v>
      </c>
      <c r="R670" s="42" t="s">
        <v>130</v>
      </c>
      <c r="S670" s="42" t="s">
        <v>130</v>
      </c>
      <c r="T670" s="42" t="s">
        <v>130</v>
      </c>
      <c r="U670" s="42" t="str">
        <f>IFERROR(100-Abril81168913141516[[#This Row],[10,00]]-Abril81168913141516[[#This Row],[12,00]]-Abril81168913141516[[#This Row],[14,00]]-Abril81168913141516[[#This Row],[16,00]],"N.A.")</f>
        <v>N.A.</v>
      </c>
      <c r="V670" s="42" t="s">
        <v>188</v>
      </c>
      <c r="W670" s="42" t="s">
        <v>128</v>
      </c>
      <c r="X670" s="42" t="s">
        <v>222</v>
      </c>
      <c r="Y670" s="42"/>
    </row>
    <row r="671" spans="1:25" ht="15" customHeight="1">
      <c r="A671" s="42">
        <v>695</v>
      </c>
      <c r="B671" s="43">
        <v>45619</v>
      </c>
      <c r="C671" s="44">
        <v>0.2638888888888889</v>
      </c>
      <c r="D671" s="42" t="s">
        <v>81</v>
      </c>
      <c r="E671" s="42" t="s">
        <v>127</v>
      </c>
      <c r="F671" s="42">
        <v>200103</v>
      </c>
      <c r="G671" s="45" t="str">
        <f>+VLOOKUP(Abril81168913141516[[#This Row],[Código]],Tabla1[#All],2,FALSE)</f>
        <v>C. LACTANCIA PRIMERIZAS P.</v>
      </c>
      <c r="H671" s="42">
        <v>19718</v>
      </c>
      <c r="I671" s="42">
        <v>66</v>
      </c>
      <c r="J671" s="42">
        <v>56</v>
      </c>
      <c r="K671" s="9">
        <v>500</v>
      </c>
      <c r="L671" s="42">
        <v>469</v>
      </c>
      <c r="M671" s="22">
        <f>IFERROR((Abril81168913141516[[#This Row],[m2]]*100)/Abril81168913141516[[#This Row],[m1]],"N.A")</f>
        <v>93.8</v>
      </c>
      <c r="N671" s="42">
        <v>3</v>
      </c>
      <c r="O671" s="42">
        <f>IFERROR(100-Abril81168913141516[[#This Row],[% Durab.]],"N.A")</f>
        <v>6.2000000000000028</v>
      </c>
      <c r="P671" s="22" t="s">
        <v>130</v>
      </c>
      <c r="Q671" s="22" t="s">
        <v>130</v>
      </c>
      <c r="R671" s="22" t="s">
        <v>130</v>
      </c>
      <c r="S671" s="22" t="s">
        <v>130</v>
      </c>
      <c r="T671" s="42" t="s">
        <v>130</v>
      </c>
      <c r="U671" s="42" t="str">
        <f>IFERROR(100-Abril81168913141516[[#This Row],[10,00]]-Abril81168913141516[[#This Row],[12,00]]-Abril81168913141516[[#This Row],[14,00]]-Abril81168913141516[[#This Row],[16,00]],"N.A.")</f>
        <v>N.A.</v>
      </c>
      <c r="V671" s="42" t="s">
        <v>188</v>
      </c>
      <c r="W671" s="42" t="s">
        <v>128</v>
      </c>
      <c r="X671" s="42"/>
      <c r="Y671" s="42"/>
    </row>
    <row r="672" spans="1:25" ht="15" customHeight="1">
      <c r="A672" s="42">
        <v>696</v>
      </c>
      <c r="B672" s="43">
        <v>45619</v>
      </c>
      <c r="C672" s="44">
        <v>0.36458333333333331</v>
      </c>
      <c r="D672" s="42" t="s">
        <v>139</v>
      </c>
      <c r="E672" s="42" t="s">
        <v>79</v>
      </c>
      <c r="F672" s="42">
        <v>200118</v>
      </c>
      <c r="G672" s="45" t="str">
        <f>+VLOOKUP(Abril81168913141516[[#This Row],[Código]],Tabla1[#All],2,FALSE)</f>
        <v>C. INICIACIÓN P. INMUNIDAD</v>
      </c>
      <c r="H672" s="42">
        <v>19721</v>
      </c>
      <c r="I672" s="42">
        <v>108</v>
      </c>
      <c r="J672" s="42">
        <v>6</v>
      </c>
      <c r="K672" s="9" t="s">
        <v>120</v>
      </c>
      <c r="L672" s="42" t="s">
        <v>120</v>
      </c>
      <c r="M672" s="9" t="s">
        <v>120</v>
      </c>
      <c r="N672" s="42" t="s">
        <v>120</v>
      </c>
      <c r="O672" s="42" t="s">
        <v>120</v>
      </c>
      <c r="P672" s="42" t="s">
        <v>159</v>
      </c>
      <c r="Q672" s="22">
        <v>0.6</v>
      </c>
      <c r="R672" s="22">
        <v>0.52</v>
      </c>
      <c r="S672" s="22">
        <v>3.32</v>
      </c>
      <c r="T672" s="42">
        <v>3.68</v>
      </c>
      <c r="U672" s="42">
        <f>IFERROR(100-Abril81168913141516[[#This Row],[10,00]]-Abril81168913141516[[#This Row],[12,00]]-Abril81168913141516[[#This Row],[14,00]]-Abril81168913141516[[#This Row],[16,00]],"N.A.")</f>
        <v>91.88000000000001</v>
      </c>
      <c r="V672" s="42" t="s">
        <v>132</v>
      </c>
      <c r="W672" s="42" t="s">
        <v>118</v>
      </c>
      <c r="X672" s="42"/>
      <c r="Y672" s="42"/>
    </row>
    <row r="673" spans="1:25" ht="15" customHeight="1">
      <c r="A673" s="42">
        <v>697</v>
      </c>
      <c r="B673" s="43">
        <v>45619</v>
      </c>
      <c r="C673" s="44">
        <v>0.40277777777777779</v>
      </c>
      <c r="D673" s="42" t="s">
        <v>139</v>
      </c>
      <c r="E673" s="42" t="s">
        <v>79</v>
      </c>
      <c r="F673" s="42">
        <v>200542</v>
      </c>
      <c r="G673" s="45" t="str">
        <f>+VLOOKUP(Abril81168913141516[[#This Row],[Código]],Tabla1[#All],2,FALSE)</f>
        <v xml:space="preserve">LEVANTE R ESP VR </v>
      </c>
      <c r="H673" s="42">
        <v>19720</v>
      </c>
      <c r="I673" s="42">
        <v>68</v>
      </c>
      <c r="J673" s="42">
        <v>60</v>
      </c>
      <c r="K673" s="9" t="s">
        <v>120</v>
      </c>
      <c r="L673" s="42" t="s">
        <v>120</v>
      </c>
      <c r="M673" s="9" t="s">
        <v>120</v>
      </c>
      <c r="N673" s="42" t="s">
        <v>120</v>
      </c>
      <c r="O673" s="42" t="s">
        <v>120</v>
      </c>
      <c r="P673" s="42" t="s">
        <v>159</v>
      </c>
      <c r="Q673" s="22">
        <v>0.76</v>
      </c>
      <c r="R673" s="22">
        <v>0.72</v>
      </c>
      <c r="S673" s="22">
        <v>4.28</v>
      </c>
      <c r="T673" s="42">
        <v>4.24</v>
      </c>
      <c r="U673" s="42">
        <f>IFERROR(100-Abril81168913141516[[#This Row],[10,00]]-Abril81168913141516[[#This Row],[12,00]]-Abril81168913141516[[#This Row],[14,00]]-Abril81168913141516[[#This Row],[16,00]],"N.A.")</f>
        <v>90</v>
      </c>
      <c r="V673" s="42" t="s">
        <v>132</v>
      </c>
      <c r="W673" s="42" t="s">
        <v>118</v>
      </c>
      <c r="X673" s="42"/>
      <c r="Y673" s="42"/>
    </row>
    <row r="674" spans="1:25" ht="15" customHeight="1">
      <c r="A674" s="42">
        <v>698</v>
      </c>
      <c r="B674" s="43">
        <v>45619</v>
      </c>
      <c r="C674" s="44">
        <v>0.41041666666666665</v>
      </c>
      <c r="D674" s="42" t="s">
        <v>81</v>
      </c>
      <c r="E674" s="42" t="s">
        <v>77</v>
      </c>
      <c r="F674" s="42">
        <v>200542</v>
      </c>
      <c r="G674" s="45" t="str">
        <f>+VLOOKUP(Abril81168913141516[[#This Row],[Código]],Tabla1[#All],2,FALSE)</f>
        <v xml:space="preserve">LEVANTE R ESP VR </v>
      </c>
      <c r="H674" s="42">
        <v>19720</v>
      </c>
      <c r="I674" s="42">
        <v>68</v>
      </c>
      <c r="J674" s="42">
        <v>37</v>
      </c>
      <c r="K674" s="9">
        <v>500</v>
      </c>
      <c r="L674" s="42">
        <v>450</v>
      </c>
      <c r="M674" s="22">
        <f>IFERROR((Abril81168913141516[[#This Row],[m2]]*100)/Abril81168913141516[[#This Row],[m1]],"N.A")</f>
        <v>90</v>
      </c>
      <c r="N674" s="42">
        <v>3</v>
      </c>
      <c r="O674" s="42">
        <f>IFERROR(100-Abril81168913141516[[#This Row],[% Durab.]],"N.A")</f>
        <v>10</v>
      </c>
      <c r="P674" s="42" t="s">
        <v>130</v>
      </c>
      <c r="Q674" s="42" t="s">
        <v>130</v>
      </c>
      <c r="R674" s="42" t="s">
        <v>181</v>
      </c>
      <c r="S674" s="42" t="s">
        <v>130</v>
      </c>
      <c r="T674" s="42" t="s">
        <v>130</v>
      </c>
      <c r="U674" s="42" t="str">
        <f>IFERROR(100-Abril81168913141516[[#This Row],[10,00]]-Abril81168913141516[[#This Row],[12,00]]-Abril81168913141516[[#This Row],[14,00]]-Abril81168913141516[[#This Row],[16,00]],"N.A.")</f>
        <v>N.A.</v>
      </c>
      <c r="V674" s="42" t="s">
        <v>209</v>
      </c>
      <c r="W674" s="42" t="s">
        <v>118</v>
      </c>
      <c r="X674" s="42" t="s">
        <v>224</v>
      </c>
      <c r="Y674" s="42"/>
    </row>
    <row r="675" spans="1:25" ht="15" customHeight="1">
      <c r="A675" s="42">
        <v>699</v>
      </c>
      <c r="B675" s="43">
        <v>45619</v>
      </c>
      <c r="C675" s="44">
        <v>0.41041666666666665</v>
      </c>
      <c r="D675" s="42" t="s">
        <v>81</v>
      </c>
      <c r="E675" s="42" t="s">
        <v>127</v>
      </c>
      <c r="F675" s="42">
        <v>200103</v>
      </c>
      <c r="G675" s="45" t="str">
        <f>+VLOOKUP(Abril81168913141516[[#This Row],[Código]],Tabla1[#All],2,FALSE)</f>
        <v>C. LACTANCIA PRIMERIZAS P.</v>
      </c>
      <c r="H675" s="42">
        <v>19718</v>
      </c>
      <c r="I675" s="42">
        <v>66</v>
      </c>
      <c r="J675" s="42">
        <v>64</v>
      </c>
      <c r="K675" s="9">
        <v>500</v>
      </c>
      <c r="L675" s="42">
        <v>460</v>
      </c>
      <c r="M675" s="22">
        <f>IFERROR((Abril81168913141516[[#This Row],[m2]]*100)/Abril81168913141516[[#This Row],[m1]],"N.A")</f>
        <v>92</v>
      </c>
      <c r="N675" s="42">
        <v>3</v>
      </c>
      <c r="O675" s="42">
        <f>IFERROR(100-Abril81168913141516[[#This Row],[% Durab.]],"N.A")</f>
        <v>8</v>
      </c>
      <c r="P675" s="42" t="s">
        <v>130</v>
      </c>
      <c r="Q675" s="42" t="s">
        <v>130</v>
      </c>
      <c r="R675" s="42" t="s">
        <v>181</v>
      </c>
      <c r="S675" s="42" t="s">
        <v>130</v>
      </c>
      <c r="T675" s="42" t="s">
        <v>130</v>
      </c>
      <c r="U675" s="42" t="str">
        <f>IFERROR(100-Abril81168913141516[[#This Row],[10,00]]-Abril81168913141516[[#This Row],[12,00]]-Abril81168913141516[[#This Row],[14,00]]-Abril81168913141516[[#This Row],[16,00]],"N.A.")</f>
        <v>N.A.</v>
      </c>
      <c r="V675" s="42" t="s">
        <v>209</v>
      </c>
      <c r="W675" s="42" t="s">
        <v>118</v>
      </c>
      <c r="X675" s="42"/>
      <c r="Y675" s="42"/>
    </row>
    <row r="676" spans="1:25" ht="15" customHeight="1">
      <c r="A676" s="42">
        <v>700</v>
      </c>
      <c r="B676" s="43">
        <v>45619</v>
      </c>
      <c r="C676" s="44">
        <v>0.44444444444444442</v>
      </c>
      <c r="D676" s="42" t="s">
        <v>139</v>
      </c>
      <c r="E676" s="42" t="s">
        <v>79</v>
      </c>
      <c r="F676" s="42">
        <v>200118</v>
      </c>
      <c r="G676" s="45" t="str">
        <f>+VLOOKUP(Abril81168913141516[[#This Row],[Código]],Tabla1[#All],2,FALSE)</f>
        <v>C. INICIACIÓN P. INMUNIDAD</v>
      </c>
      <c r="H676" s="42">
        <v>19721</v>
      </c>
      <c r="I676" s="42">
        <v>108</v>
      </c>
      <c r="J676" s="42">
        <v>22</v>
      </c>
      <c r="K676" s="9" t="s">
        <v>120</v>
      </c>
      <c r="L676" s="42" t="s">
        <v>120</v>
      </c>
      <c r="M676" s="9" t="s">
        <v>120</v>
      </c>
      <c r="N676" s="42" t="s">
        <v>120</v>
      </c>
      <c r="O676" s="42" t="s">
        <v>120</v>
      </c>
      <c r="P676" s="42" t="s">
        <v>159</v>
      </c>
      <c r="Q676" s="42">
        <v>0.48</v>
      </c>
      <c r="R676" s="42">
        <v>0.52</v>
      </c>
      <c r="S676" s="42">
        <v>3.16</v>
      </c>
      <c r="T676" s="42">
        <v>3.68</v>
      </c>
      <c r="U676" s="42">
        <f>IFERROR(100-Abril81168913141516[[#This Row],[10,00]]-Abril81168913141516[[#This Row],[12,00]]-Abril81168913141516[[#This Row],[14,00]]-Abril81168913141516[[#This Row],[16,00]],"N.A.")</f>
        <v>92.16</v>
      </c>
      <c r="V676" s="42" t="s">
        <v>132</v>
      </c>
      <c r="W676" s="42" t="s">
        <v>118</v>
      </c>
      <c r="X676" s="42"/>
      <c r="Y676" s="42"/>
    </row>
    <row r="677" spans="1:25" ht="15" customHeight="1">
      <c r="A677" s="42">
        <v>701</v>
      </c>
      <c r="B677" s="43">
        <v>45619</v>
      </c>
      <c r="C677" s="44">
        <v>0.47569444444444442</v>
      </c>
      <c r="D677" s="42" t="s">
        <v>81</v>
      </c>
      <c r="E677" s="42" t="s">
        <v>77</v>
      </c>
      <c r="F677" s="42">
        <v>200542</v>
      </c>
      <c r="G677" s="45" t="str">
        <f>+VLOOKUP(Abril81168913141516[[#This Row],[Código]],Tabla1[#All],2,FALSE)</f>
        <v xml:space="preserve">LEVANTE R ESP VR </v>
      </c>
      <c r="H677" s="42">
        <v>19720</v>
      </c>
      <c r="I677" s="42">
        <v>68</v>
      </c>
      <c r="J677" s="42">
        <v>50</v>
      </c>
      <c r="K677" s="9">
        <v>500</v>
      </c>
      <c r="L677" s="42">
        <v>452</v>
      </c>
      <c r="M677" s="22">
        <f>IFERROR((Abril81168913141516[[#This Row],[m2]]*100)/Abril81168913141516[[#This Row],[m1]],"N.A")</f>
        <v>90.4</v>
      </c>
      <c r="N677" s="42">
        <v>3</v>
      </c>
      <c r="O677" s="42">
        <f>IFERROR(100-Abril81168913141516[[#This Row],[% Durab.]],"N.A")</f>
        <v>9.5999999999999943</v>
      </c>
      <c r="P677" s="42" t="s">
        <v>130</v>
      </c>
      <c r="Q677" s="22" t="s">
        <v>130</v>
      </c>
      <c r="R677" s="22" t="s">
        <v>181</v>
      </c>
      <c r="S677" s="22" t="s">
        <v>130</v>
      </c>
      <c r="T677" s="42" t="s">
        <v>130</v>
      </c>
      <c r="U677" s="42" t="str">
        <f>IFERROR(100-Abril81168913141516[[#This Row],[10,00]]-Abril81168913141516[[#This Row],[12,00]]-Abril81168913141516[[#This Row],[14,00]]-Abril81168913141516[[#This Row],[16,00]],"N.A.")</f>
        <v>N.A.</v>
      </c>
      <c r="V677" s="42" t="s">
        <v>209</v>
      </c>
      <c r="W677" s="42" t="s">
        <v>118</v>
      </c>
      <c r="X677" s="42"/>
      <c r="Y677" s="42"/>
    </row>
    <row r="678" spans="1:25" ht="15" customHeight="1">
      <c r="A678" s="42">
        <v>702</v>
      </c>
      <c r="B678" s="43">
        <v>45619</v>
      </c>
      <c r="C678" s="44">
        <v>0.47569444444444442</v>
      </c>
      <c r="D678" s="42" t="s">
        <v>81</v>
      </c>
      <c r="E678" s="42" t="s">
        <v>78</v>
      </c>
      <c r="F678" s="42">
        <v>200118</v>
      </c>
      <c r="G678" s="45" t="str">
        <f>+VLOOKUP(Abril81168913141516[[#This Row],[Código]],Tabla1[#All],2,FALSE)</f>
        <v>C. INICIACIÓN P. INMUNIDAD</v>
      </c>
      <c r="H678" s="42">
        <v>19721</v>
      </c>
      <c r="I678" s="42">
        <v>100</v>
      </c>
      <c r="J678" s="42">
        <v>6</v>
      </c>
      <c r="K678" s="9">
        <v>500</v>
      </c>
      <c r="L678" s="42">
        <v>475</v>
      </c>
      <c r="M678" s="22">
        <f>IFERROR((Abril81168913141516[[#This Row],[m2]]*100)/Abril81168913141516[[#This Row],[m1]],"N.A")</f>
        <v>95</v>
      </c>
      <c r="N678" s="42">
        <v>3</v>
      </c>
      <c r="O678" s="42">
        <f>IFERROR(100-Abril81168913141516[[#This Row],[% Durab.]],"N.A")</f>
        <v>5</v>
      </c>
      <c r="P678" s="22" t="s">
        <v>130</v>
      </c>
      <c r="Q678" s="22" t="s">
        <v>130</v>
      </c>
      <c r="R678" s="22" t="s">
        <v>181</v>
      </c>
      <c r="S678" s="22" t="s">
        <v>130</v>
      </c>
      <c r="T678" s="42" t="s">
        <v>130</v>
      </c>
      <c r="U678" s="42" t="str">
        <f>IFERROR(100-Abril81168913141516[[#This Row],[10,00]]-Abril81168913141516[[#This Row],[12,00]]-Abril81168913141516[[#This Row],[14,00]]-Abril81168913141516[[#This Row],[16,00]],"N.A.")</f>
        <v>N.A.</v>
      </c>
      <c r="V678" s="42" t="s">
        <v>209</v>
      </c>
      <c r="W678" s="42" t="s">
        <v>118</v>
      </c>
      <c r="X678" s="42"/>
      <c r="Y678" s="42"/>
    </row>
    <row r="679" spans="1:25" ht="15" customHeight="1">
      <c r="A679" s="42">
        <v>703</v>
      </c>
      <c r="B679" s="43">
        <v>45619</v>
      </c>
      <c r="C679" s="44">
        <v>0.4826388888888889</v>
      </c>
      <c r="D679" s="42" t="s">
        <v>139</v>
      </c>
      <c r="E679" s="42" t="s">
        <v>79</v>
      </c>
      <c r="F679" s="42">
        <v>200542</v>
      </c>
      <c r="G679" s="45" t="str">
        <f>+VLOOKUP(Abril81168913141516[[#This Row],[Código]],Tabla1[#All],2,FALSE)</f>
        <v xml:space="preserve">LEVANTE R ESP VR </v>
      </c>
      <c r="H679" s="42">
        <v>19722</v>
      </c>
      <c r="I679" s="42">
        <v>68</v>
      </c>
      <c r="J679" s="42">
        <v>6</v>
      </c>
      <c r="K679" s="9" t="s">
        <v>120</v>
      </c>
      <c r="L679" s="42" t="s">
        <v>120</v>
      </c>
      <c r="M679" s="9" t="s">
        <v>120</v>
      </c>
      <c r="N679" s="42" t="s">
        <v>120</v>
      </c>
      <c r="O679" s="42" t="s">
        <v>120</v>
      </c>
      <c r="P679" s="42" t="s">
        <v>159</v>
      </c>
      <c r="Q679" s="22">
        <v>0.56000000000000005</v>
      </c>
      <c r="R679" s="22">
        <v>0.72</v>
      </c>
      <c r="S679" s="22">
        <v>3.96</v>
      </c>
      <c r="T679" s="42">
        <v>4.28</v>
      </c>
      <c r="U679" s="42">
        <f>IFERROR(100-Abril81168913141516[[#This Row],[10,00]]-Abril81168913141516[[#This Row],[12,00]]-Abril81168913141516[[#This Row],[14,00]]-Abril81168913141516[[#This Row],[16,00]],"N.A.")</f>
        <v>90.48</v>
      </c>
      <c r="V679" s="42" t="s">
        <v>132</v>
      </c>
      <c r="W679" s="42" t="s">
        <v>118</v>
      </c>
      <c r="X679" s="42"/>
      <c r="Y679" s="42"/>
    </row>
    <row r="680" spans="1:25" ht="15" customHeight="1">
      <c r="A680" s="42">
        <v>704</v>
      </c>
      <c r="B680" s="43">
        <v>45619</v>
      </c>
      <c r="C680" s="44">
        <v>0.52083333333333337</v>
      </c>
      <c r="D680" s="42" t="s">
        <v>139</v>
      </c>
      <c r="E680" s="42" t="s">
        <v>79</v>
      </c>
      <c r="F680" s="42">
        <v>200542</v>
      </c>
      <c r="G680" s="45" t="str">
        <f>+VLOOKUP(Abril81168913141516[[#This Row],[Código]],Tabla1[#All],2,FALSE)</f>
        <v xml:space="preserve">LEVANTE R ESP VR </v>
      </c>
      <c r="H680" s="42">
        <v>19722</v>
      </c>
      <c r="I680" s="42">
        <v>68</v>
      </c>
      <c r="J680" s="42">
        <v>18</v>
      </c>
      <c r="K680" s="9" t="s">
        <v>120</v>
      </c>
      <c r="L680" s="42" t="s">
        <v>120</v>
      </c>
      <c r="M680" s="9" t="s">
        <v>120</v>
      </c>
      <c r="N680" s="42" t="s">
        <v>120</v>
      </c>
      <c r="O680" s="42" t="s">
        <v>120</v>
      </c>
      <c r="P680" s="42" t="s">
        <v>159</v>
      </c>
      <c r="Q680" s="42">
        <v>0.24</v>
      </c>
      <c r="R680" s="42">
        <v>0.44</v>
      </c>
      <c r="S680" s="42">
        <v>2.6</v>
      </c>
      <c r="T680" s="42">
        <v>3.12</v>
      </c>
      <c r="U680" s="42">
        <f>IFERROR(100-Abril81168913141516[[#This Row],[10,00]]-Abril81168913141516[[#This Row],[12,00]]-Abril81168913141516[[#This Row],[14,00]]-Abril81168913141516[[#This Row],[16,00]],"N.A.")</f>
        <v>93.600000000000009</v>
      </c>
      <c r="V680" s="42" t="s">
        <v>132</v>
      </c>
      <c r="W680" s="42" t="s">
        <v>118</v>
      </c>
      <c r="X680" s="42"/>
      <c r="Y680" s="42"/>
    </row>
    <row r="681" spans="1:25" ht="15" customHeight="1">
      <c r="A681" s="42">
        <v>705</v>
      </c>
      <c r="B681" s="43">
        <v>45619</v>
      </c>
      <c r="C681" s="44">
        <v>0.53541666666666665</v>
      </c>
      <c r="D681" s="42" t="s">
        <v>81</v>
      </c>
      <c r="E681" s="42" t="s">
        <v>77</v>
      </c>
      <c r="F681" s="42">
        <v>200542</v>
      </c>
      <c r="G681" s="45" t="str">
        <f>+VLOOKUP(Abril81168913141516[[#This Row],[Código]],Tabla1[#All],2,FALSE)</f>
        <v xml:space="preserve">LEVANTE R ESP VR </v>
      </c>
      <c r="H681" s="42">
        <v>19720</v>
      </c>
      <c r="I681" s="42">
        <v>68</v>
      </c>
      <c r="J681" s="42">
        <v>63</v>
      </c>
      <c r="K681" s="9">
        <v>500</v>
      </c>
      <c r="L681" s="42">
        <v>452</v>
      </c>
      <c r="M681" s="22">
        <f>IFERROR((Abril81168913141516[[#This Row],[m2]]*100)/Abril81168913141516[[#This Row],[m1]],"N.A")</f>
        <v>90.4</v>
      </c>
      <c r="N681" s="42">
        <v>3</v>
      </c>
      <c r="O681" s="42">
        <f>IFERROR(100-Abril81168913141516[[#This Row],[% Durab.]],"N.A")</f>
        <v>9.5999999999999943</v>
      </c>
      <c r="P681" s="42" t="s">
        <v>130</v>
      </c>
      <c r="Q681" s="42" t="s">
        <v>130</v>
      </c>
      <c r="R681" s="42" t="s">
        <v>181</v>
      </c>
      <c r="S681" s="42" t="s">
        <v>130</v>
      </c>
      <c r="T681" s="42" t="s">
        <v>130</v>
      </c>
      <c r="U681" s="42" t="str">
        <f>IFERROR(100-Abril81168913141516[[#This Row],[10,00]]-Abril81168913141516[[#This Row],[12,00]]-Abril81168913141516[[#This Row],[14,00]]-Abril81168913141516[[#This Row],[16,00]],"N.A.")</f>
        <v>N.A.</v>
      </c>
      <c r="V681" s="42" t="s">
        <v>209</v>
      </c>
      <c r="W681" s="42" t="s">
        <v>118</v>
      </c>
      <c r="X681" s="42"/>
      <c r="Y681" s="42"/>
    </row>
    <row r="682" spans="1:25" ht="15" customHeight="1">
      <c r="A682" s="42">
        <v>706</v>
      </c>
      <c r="B682" s="43">
        <v>45619</v>
      </c>
      <c r="C682" s="44">
        <v>0.53541666666666665</v>
      </c>
      <c r="D682" s="42" t="s">
        <v>81</v>
      </c>
      <c r="E682" s="42" t="s">
        <v>127</v>
      </c>
      <c r="F682" s="42">
        <v>200118</v>
      </c>
      <c r="G682" s="45" t="str">
        <f>+VLOOKUP(Abril81168913141516[[#This Row],[Código]],Tabla1[#All],2,FALSE)</f>
        <v>C. INICIACIÓN P. INMUNIDAD</v>
      </c>
      <c r="H682" s="42">
        <v>19721</v>
      </c>
      <c r="I682" s="42">
        <v>100</v>
      </c>
      <c r="J682" s="42">
        <v>10</v>
      </c>
      <c r="K682" s="9">
        <v>500</v>
      </c>
      <c r="L682" s="42">
        <v>466</v>
      </c>
      <c r="M682" s="22">
        <f>IFERROR((Abril81168913141516[[#This Row],[m2]]*100)/Abril81168913141516[[#This Row],[m1]],"N.A")</f>
        <v>93.2</v>
      </c>
      <c r="N682" s="42">
        <v>3</v>
      </c>
      <c r="O682" s="42">
        <f>IFERROR(100-Abril81168913141516[[#This Row],[% Durab.]],"N.A")</f>
        <v>6.7999999999999972</v>
      </c>
      <c r="P682" s="42" t="s">
        <v>130</v>
      </c>
      <c r="Q682" s="42" t="s">
        <v>130</v>
      </c>
      <c r="R682" s="42" t="s">
        <v>181</v>
      </c>
      <c r="S682" s="42" t="s">
        <v>130</v>
      </c>
      <c r="T682" s="42" t="s">
        <v>130</v>
      </c>
      <c r="U682" s="42" t="str">
        <f>IFERROR(100-Abril81168913141516[[#This Row],[10,00]]-Abril81168913141516[[#This Row],[12,00]]-Abril81168913141516[[#This Row],[14,00]]-Abril81168913141516[[#This Row],[16,00]],"N.A.")</f>
        <v>N.A.</v>
      </c>
      <c r="V682" s="42" t="s">
        <v>209</v>
      </c>
      <c r="W682" s="42" t="s">
        <v>118</v>
      </c>
      <c r="X682" s="42"/>
      <c r="Y682" s="42"/>
    </row>
    <row r="683" spans="1:25" ht="15" customHeight="1">
      <c r="A683" s="42">
        <v>707</v>
      </c>
      <c r="B683" s="43">
        <v>45619</v>
      </c>
      <c r="C683" s="44">
        <v>0.58333333333333337</v>
      </c>
      <c r="D683" s="42" t="s">
        <v>139</v>
      </c>
      <c r="E683" s="42" t="s">
        <v>79</v>
      </c>
      <c r="F683" s="42">
        <v>200542</v>
      </c>
      <c r="G683" s="45" t="str">
        <f>+VLOOKUP(Abril81168913141516[[#This Row],[Código]],Tabla1[#All],2,FALSE)</f>
        <v xml:space="preserve">LEVANTE R ESP VR </v>
      </c>
      <c r="H683" s="42">
        <v>19722</v>
      </c>
      <c r="I683" s="42">
        <v>68</v>
      </c>
      <c r="J683" s="42">
        <v>23</v>
      </c>
      <c r="K683" s="9" t="s">
        <v>120</v>
      </c>
      <c r="L683" s="42" t="s">
        <v>120</v>
      </c>
      <c r="M683" s="9" t="s">
        <v>120</v>
      </c>
      <c r="N683" s="42" t="s">
        <v>120</v>
      </c>
      <c r="O683" s="42" t="s">
        <v>120</v>
      </c>
      <c r="P683" s="42" t="s">
        <v>159</v>
      </c>
      <c r="Q683" s="42">
        <v>1.4</v>
      </c>
      <c r="R683" s="42">
        <v>7.2</v>
      </c>
      <c r="S683" s="42">
        <v>4.16</v>
      </c>
      <c r="T683" s="42">
        <v>4.4400000000000004</v>
      </c>
      <c r="U683" s="42">
        <f>IFERROR(100-Abril81168913141516[[#This Row],[10,00]]-Abril81168913141516[[#This Row],[12,00]]-Abril81168913141516[[#This Row],[14,00]]-Abril81168913141516[[#This Row],[16,00]],"N.A.")</f>
        <v>82.8</v>
      </c>
      <c r="V683" s="42" t="s">
        <v>132</v>
      </c>
      <c r="W683" s="42" t="s">
        <v>118</v>
      </c>
      <c r="X683" s="42" t="s">
        <v>223</v>
      </c>
      <c r="Y683" s="42"/>
    </row>
    <row r="684" spans="1:25" ht="15" customHeight="1">
      <c r="A684" s="42">
        <v>708</v>
      </c>
      <c r="B684" s="43">
        <v>45619</v>
      </c>
      <c r="C684" s="44">
        <v>0.66805555555555551</v>
      </c>
      <c r="D684" s="42" t="s">
        <v>81</v>
      </c>
      <c r="E684" s="42" t="s">
        <v>77</v>
      </c>
      <c r="F684" s="42">
        <v>200542</v>
      </c>
      <c r="G684" s="45" t="str">
        <f>+VLOOKUP(Abril81168913141516[[#This Row],[Código]],Tabla1[#All],2,FALSE)</f>
        <v xml:space="preserve">LEVANTE R ESP VR </v>
      </c>
      <c r="H684" s="42">
        <v>19722</v>
      </c>
      <c r="I684" s="42">
        <v>68</v>
      </c>
      <c r="J684" s="42">
        <v>14</v>
      </c>
      <c r="K684" s="9">
        <v>500</v>
      </c>
      <c r="L684" s="42">
        <v>455</v>
      </c>
      <c r="M684" s="22">
        <f>IFERROR((Abril81168913141516[[#This Row],[m2]]*100)/Abril81168913141516[[#This Row],[m1]],"N.A")</f>
        <v>91</v>
      </c>
      <c r="N684" s="42">
        <v>3</v>
      </c>
      <c r="O684" s="42">
        <f>IFERROR(100-Abril81168913141516[[#This Row],[% Durab.]],"N.A")</f>
        <v>9</v>
      </c>
      <c r="P684" s="42" t="s">
        <v>130</v>
      </c>
      <c r="Q684" s="42" t="s">
        <v>130</v>
      </c>
      <c r="R684" s="42" t="s">
        <v>181</v>
      </c>
      <c r="S684" s="42" t="s">
        <v>130</v>
      </c>
      <c r="T684" s="42" t="s">
        <v>130</v>
      </c>
      <c r="U684" s="42" t="str">
        <f>IFERROR(100-Abril81168913141516[[#This Row],[10,00]]-Abril81168913141516[[#This Row],[12,00]]-Abril81168913141516[[#This Row],[14,00]]-Abril81168913141516[[#This Row],[16,00]],"N.A.")</f>
        <v>N.A.</v>
      </c>
      <c r="V684" s="42" t="s">
        <v>209</v>
      </c>
      <c r="W684" s="42" t="s">
        <v>118</v>
      </c>
      <c r="X684" s="42"/>
      <c r="Y684" s="42"/>
    </row>
    <row r="685" spans="1:25" ht="15" customHeight="1">
      <c r="A685" s="42">
        <v>709</v>
      </c>
      <c r="B685" s="43">
        <v>45619</v>
      </c>
      <c r="C685" s="44">
        <v>0.66805555555555551</v>
      </c>
      <c r="D685" s="42" t="s">
        <v>81</v>
      </c>
      <c r="E685" s="42" t="s">
        <v>127</v>
      </c>
      <c r="F685" s="42">
        <v>200118</v>
      </c>
      <c r="G685" s="45" t="str">
        <f>+VLOOKUP(Abril81168913141516[[#This Row],[Código]],Tabla1[#All],2,FALSE)</f>
        <v>C. INICIACIÓN P. INMUNIDAD</v>
      </c>
      <c r="H685" s="42">
        <v>19721</v>
      </c>
      <c r="I685" s="42">
        <v>100</v>
      </c>
      <c r="J685" s="42">
        <v>39</v>
      </c>
      <c r="K685" s="9">
        <v>500</v>
      </c>
      <c r="L685" s="42">
        <v>483</v>
      </c>
      <c r="M685" s="22">
        <f>IFERROR((Abril81168913141516[[#This Row],[m2]]*100)/Abril81168913141516[[#This Row],[m1]],"N.A")</f>
        <v>96.6</v>
      </c>
      <c r="N685" s="42">
        <v>3</v>
      </c>
      <c r="O685" s="42">
        <f>IFERROR(100-Abril81168913141516[[#This Row],[% Durab.]],"N.A")</f>
        <v>3.4000000000000057</v>
      </c>
      <c r="P685" s="42" t="s">
        <v>130</v>
      </c>
      <c r="Q685" s="42" t="s">
        <v>130</v>
      </c>
      <c r="R685" s="42" t="s">
        <v>181</v>
      </c>
      <c r="S685" s="42" t="s">
        <v>130</v>
      </c>
      <c r="T685" s="42" t="s">
        <v>130</v>
      </c>
      <c r="U685" s="42" t="str">
        <f>IFERROR(100-Abril81168913141516[[#This Row],[10,00]]-Abril81168913141516[[#This Row],[12,00]]-Abril81168913141516[[#This Row],[14,00]]-Abril81168913141516[[#This Row],[16,00]],"N.A.")</f>
        <v>N.A.</v>
      </c>
      <c r="V685" s="42" t="s">
        <v>209</v>
      </c>
      <c r="W685" s="42" t="s">
        <v>118</v>
      </c>
      <c r="X685" s="42"/>
      <c r="Y685" s="42"/>
    </row>
    <row r="686" spans="1:25" ht="15" customHeight="1">
      <c r="A686" s="42">
        <v>710</v>
      </c>
      <c r="B686" s="43">
        <v>45619</v>
      </c>
      <c r="C686" s="44">
        <v>0.70486111111111116</v>
      </c>
      <c r="D686" s="42" t="s">
        <v>73</v>
      </c>
      <c r="E686" s="42" t="s">
        <v>79</v>
      </c>
      <c r="F686" s="42">
        <v>200118</v>
      </c>
      <c r="G686" s="45" t="str">
        <f>+VLOOKUP(Abril81168913141516[[#This Row],[Código]],Tabla1[#All],2,FALSE)</f>
        <v>C. INICIACIÓN P. INMUNIDAD</v>
      </c>
      <c r="H686" s="42">
        <v>19721</v>
      </c>
      <c r="I686" s="42">
        <v>108</v>
      </c>
      <c r="J686" s="42">
        <v>55</v>
      </c>
      <c r="K686" s="9" t="s">
        <v>120</v>
      </c>
      <c r="L686" s="42" t="s">
        <v>120</v>
      </c>
      <c r="M686" s="9" t="s">
        <v>120</v>
      </c>
      <c r="N686" s="42" t="s">
        <v>120</v>
      </c>
      <c r="O686" s="42" t="s">
        <v>120</v>
      </c>
      <c r="P686" s="42" t="s">
        <v>225</v>
      </c>
      <c r="Q686" s="42">
        <v>0.28000000000000003</v>
      </c>
      <c r="R686" s="42">
        <v>0.68</v>
      </c>
      <c r="S686" s="42">
        <v>2.84</v>
      </c>
      <c r="T686" s="42">
        <v>3.32</v>
      </c>
      <c r="U686" s="42">
        <f>IFERROR(100-Abril81168913141516[[#This Row],[10,00]]-Abril81168913141516[[#This Row],[12,00]]-Abril81168913141516[[#This Row],[14,00]]-Abril81168913141516[[#This Row],[16,00]],"N.A.")</f>
        <v>92.88</v>
      </c>
      <c r="V686" s="42" t="s">
        <v>132</v>
      </c>
      <c r="W686" s="42" t="s">
        <v>126</v>
      </c>
      <c r="X686" s="42"/>
      <c r="Y686" s="42"/>
    </row>
    <row r="687" spans="1:25" ht="15" customHeight="1">
      <c r="A687" s="42">
        <v>711</v>
      </c>
      <c r="B687" s="43">
        <v>45619</v>
      </c>
      <c r="C687" s="44">
        <v>0.74305555555555558</v>
      </c>
      <c r="D687" s="42" t="s">
        <v>81</v>
      </c>
      <c r="E687" s="42" t="s">
        <v>77</v>
      </c>
      <c r="F687" s="42">
        <v>200542</v>
      </c>
      <c r="G687" s="45" t="str">
        <f>+VLOOKUP(Abril81168913141516[[#This Row],[Código]],Tabla1[#All],2,FALSE)</f>
        <v xml:space="preserve">LEVANTE R ESP VR </v>
      </c>
      <c r="H687" s="42">
        <v>19722</v>
      </c>
      <c r="I687" s="42">
        <v>68</v>
      </c>
      <c r="J687" s="42">
        <v>23</v>
      </c>
      <c r="K687" s="9">
        <v>500</v>
      </c>
      <c r="L687" s="42">
        <v>455</v>
      </c>
      <c r="M687" s="22">
        <f>IFERROR((Abril81168913141516[[#This Row],[m2]]*100)/Abril81168913141516[[#This Row],[m1]],"N.A")</f>
        <v>91</v>
      </c>
      <c r="N687" s="42">
        <v>3</v>
      </c>
      <c r="O687" s="42">
        <f>IFERROR(100-Abril81168913141516[[#This Row],[% Durab.]],"N.A")</f>
        <v>9</v>
      </c>
      <c r="P687" s="22" t="s">
        <v>130</v>
      </c>
      <c r="Q687" s="22" t="s">
        <v>130</v>
      </c>
      <c r="R687" s="22" t="s">
        <v>152</v>
      </c>
      <c r="S687" s="22" t="s">
        <v>130</v>
      </c>
      <c r="T687" s="42" t="s">
        <v>130</v>
      </c>
      <c r="U687" s="42" t="str">
        <f>IFERROR(100-Abril81168913141516[[#This Row],[10,00]]-Abril81168913141516[[#This Row],[12,00]]-Abril81168913141516[[#This Row],[14,00]]-Abril81168913141516[[#This Row],[16,00]],"N.A.")</f>
        <v>N.A.</v>
      </c>
      <c r="V687" s="42" t="s">
        <v>209</v>
      </c>
      <c r="W687" s="42" t="s">
        <v>126</v>
      </c>
      <c r="X687" s="42" t="s">
        <v>227</v>
      </c>
      <c r="Y687" s="42"/>
    </row>
    <row r="688" spans="1:25" ht="15" customHeight="1">
      <c r="A688" s="42">
        <v>712</v>
      </c>
      <c r="B688" s="43">
        <v>45619</v>
      </c>
      <c r="C688" s="44">
        <v>0.74305555555555558</v>
      </c>
      <c r="D688" s="42" t="s">
        <v>81</v>
      </c>
      <c r="E688" s="42" t="s">
        <v>127</v>
      </c>
      <c r="F688" s="42">
        <v>200118</v>
      </c>
      <c r="G688" s="45" t="str">
        <f>+VLOOKUP(Abril81168913141516[[#This Row],[Código]],Tabla1[#All],2,FALSE)</f>
        <v>C. INICIACIÓN P. INMUNIDAD</v>
      </c>
      <c r="H688" s="42">
        <v>19721</v>
      </c>
      <c r="I688" s="42">
        <v>100</v>
      </c>
      <c r="J688" s="42">
        <v>45</v>
      </c>
      <c r="K688" s="9">
        <v>500</v>
      </c>
      <c r="L688" s="42">
        <v>488</v>
      </c>
      <c r="M688" s="22">
        <f>IFERROR((Abril81168913141516[[#This Row],[m2]]*100)/Abril81168913141516[[#This Row],[m1]],"N.A")</f>
        <v>97.6</v>
      </c>
      <c r="N688" s="42">
        <v>3</v>
      </c>
      <c r="O688" s="42">
        <f>IFERROR(100-Abril81168913141516[[#This Row],[% Durab.]],"N.A")</f>
        <v>2.4000000000000057</v>
      </c>
      <c r="P688" s="22" t="s">
        <v>130</v>
      </c>
      <c r="Q688" s="22" t="s">
        <v>130</v>
      </c>
      <c r="R688" s="22" t="s">
        <v>152</v>
      </c>
      <c r="S688" s="22" t="s">
        <v>130</v>
      </c>
      <c r="T688" s="42" t="s">
        <v>130</v>
      </c>
      <c r="U688" s="42" t="str">
        <f>IFERROR(100-Abril81168913141516[[#This Row],[10,00]]-Abril81168913141516[[#This Row],[12,00]]-Abril81168913141516[[#This Row],[14,00]]-Abril81168913141516[[#This Row],[16,00]],"N.A.")</f>
        <v>N.A.</v>
      </c>
      <c r="V688" s="42" t="s">
        <v>209</v>
      </c>
      <c r="W688" s="42" t="s">
        <v>126</v>
      </c>
      <c r="X688" s="42"/>
      <c r="Y688" s="42"/>
    </row>
    <row r="689" spans="1:25" ht="15" customHeight="1">
      <c r="A689" s="42">
        <v>713</v>
      </c>
      <c r="B689" s="43">
        <v>45619</v>
      </c>
      <c r="C689" s="44">
        <v>0.75694444444444442</v>
      </c>
      <c r="D689" s="42" t="s">
        <v>73</v>
      </c>
      <c r="E689" s="42" t="s">
        <v>79</v>
      </c>
      <c r="F689" s="42">
        <v>200542</v>
      </c>
      <c r="G689" s="45" t="str">
        <f>+VLOOKUP(Abril81168913141516[[#This Row],[Código]],Tabla1[#All],2,FALSE)</f>
        <v xml:space="preserve">LEVANTE R ESP VR </v>
      </c>
      <c r="H689" s="42">
        <v>19722</v>
      </c>
      <c r="I689" s="42">
        <v>68</v>
      </c>
      <c r="J689" s="42">
        <v>34</v>
      </c>
      <c r="K689" s="9" t="s">
        <v>120</v>
      </c>
      <c r="L689" s="42" t="s">
        <v>120</v>
      </c>
      <c r="M689" s="9" t="s">
        <v>120</v>
      </c>
      <c r="N689" s="42" t="s">
        <v>120</v>
      </c>
      <c r="O689" s="42" t="s">
        <v>120</v>
      </c>
      <c r="P689" s="22" t="s">
        <v>226</v>
      </c>
      <c r="Q689" s="22">
        <v>0.32</v>
      </c>
      <c r="R689" s="22">
        <v>0.72</v>
      </c>
      <c r="S689" s="22">
        <v>3.52</v>
      </c>
      <c r="T689" s="42">
        <v>3.46</v>
      </c>
      <c r="U689" s="42">
        <f>IFERROR(100-Abril81168913141516[[#This Row],[10,00]]-Abril81168913141516[[#This Row],[12,00]]-Abril81168913141516[[#This Row],[14,00]]-Abril81168913141516[[#This Row],[16,00]],"N.A.")</f>
        <v>91.980000000000018</v>
      </c>
      <c r="V689" s="42" t="s">
        <v>132</v>
      </c>
      <c r="W689" s="42" t="s">
        <v>126</v>
      </c>
      <c r="X689" s="42"/>
      <c r="Y689" s="42"/>
    </row>
    <row r="690" spans="1:25" ht="15" customHeight="1">
      <c r="A690" s="42">
        <v>714</v>
      </c>
      <c r="B690" s="43">
        <v>45619</v>
      </c>
      <c r="C690" s="44">
        <v>0.79861111111111116</v>
      </c>
      <c r="D690" s="42" t="s">
        <v>73</v>
      </c>
      <c r="E690" s="42" t="s">
        <v>79</v>
      </c>
      <c r="F690" s="42">
        <v>200118</v>
      </c>
      <c r="G690" s="45" t="str">
        <f>+VLOOKUP(Abril81168913141516[[#This Row],[Código]],Tabla1[#All],2,FALSE)</f>
        <v>C. INICIACIÓN P. INMUNIDAD</v>
      </c>
      <c r="H690" s="42">
        <v>19721</v>
      </c>
      <c r="I690" s="42">
        <v>108</v>
      </c>
      <c r="J690" s="42">
        <v>71</v>
      </c>
      <c r="K690" s="9" t="s">
        <v>120</v>
      </c>
      <c r="L690" s="42" t="s">
        <v>120</v>
      </c>
      <c r="M690" s="9" t="s">
        <v>120</v>
      </c>
      <c r="N690" s="42" t="s">
        <v>120</v>
      </c>
      <c r="O690" s="42" t="s">
        <v>120</v>
      </c>
      <c r="P690" s="42" t="s">
        <v>228</v>
      </c>
      <c r="Q690" s="42">
        <v>0.36</v>
      </c>
      <c r="R690" s="42">
        <v>0.56000000000000005</v>
      </c>
      <c r="S690" s="42">
        <v>3.21</v>
      </c>
      <c r="T690" s="42">
        <v>3.4</v>
      </c>
      <c r="U690" s="42">
        <f>IFERROR(100-Abril81168913141516[[#This Row],[10,00]]-Abril81168913141516[[#This Row],[12,00]]-Abril81168913141516[[#This Row],[14,00]]-Abril81168913141516[[#This Row],[16,00]],"N.A.")</f>
        <v>92.47</v>
      </c>
      <c r="V690" s="42" t="s">
        <v>132</v>
      </c>
      <c r="W690" s="42" t="s">
        <v>126</v>
      </c>
      <c r="X690" s="42"/>
      <c r="Y690" s="42"/>
    </row>
    <row r="691" spans="1:25" ht="15" customHeight="1">
      <c r="A691" s="42">
        <v>715</v>
      </c>
      <c r="B691" s="43">
        <v>45619</v>
      </c>
      <c r="C691" s="44">
        <v>0.81944444444444442</v>
      </c>
      <c r="D691" s="42" t="s">
        <v>81</v>
      </c>
      <c r="E691" s="42" t="s">
        <v>77</v>
      </c>
      <c r="F691" s="42">
        <v>200542</v>
      </c>
      <c r="G691" s="45" t="str">
        <f>+VLOOKUP(Abril81168913141516[[#This Row],[Código]],Tabla1[#All],2,FALSE)</f>
        <v xml:space="preserve">LEVANTE R ESP VR </v>
      </c>
      <c r="H691" s="42">
        <v>19722</v>
      </c>
      <c r="I691" s="42">
        <v>68</v>
      </c>
      <c r="J691" s="42">
        <v>30</v>
      </c>
      <c r="K691" s="42">
        <v>500</v>
      </c>
      <c r="L691" s="42">
        <v>443</v>
      </c>
      <c r="M691" s="22">
        <f>IFERROR((Abril81168913141516[[#This Row],[m2]]*100)/Abril81168913141516[[#This Row],[m1]],"N.A")</f>
        <v>88.6</v>
      </c>
      <c r="N691" s="42">
        <v>2.82</v>
      </c>
      <c r="O691" s="42">
        <f>IFERROR(100-Abril81168913141516[[#This Row],[% Durab.]],"N.A")</f>
        <v>11.400000000000006</v>
      </c>
      <c r="P691" s="42" t="s">
        <v>130</v>
      </c>
      <c r="Q691" s="42" t="s">
        <v>130</v>
      </c>
      <c r="R691" s="42" t="s">
        <v>130</v>
      </c>
      <c r="S691" s="42" t="s">
        <v>130</v>
      </c>
      <c r="T691" s="42" t="s">
        <v>130</v>
      </c>
      <c r="U691" s="42" t="str">
        <f>IFERROR(100-Abril81168913141516[[#This Row],[10,00]]-Abril81168913141516[[#This Row],[12,00]]-Abril81168913141516[[#This Row],[14,00]]-Abril81168913141516[[#This Row],[16,00]],"N.A.")</f>
        <v>N.A.</v>
      </c>
      <c r="V691" s="42" t="s">
        <v>209</v>
      </c>
      <c r="W691" s="42" t="s">
        <v>126</v>
      </c>
      <c r="X691" s="42" t="s">
        <v>229</v>
      </c>
      <c r="Y691" s="42"/>
    </row>
    <row r="692" spans="1:25" ht="15" customHeight="1">
      <c r="A692" s="42">
        <v>716</v>
      </c>
      <c r="B692" s="43">
        <v>45619</v>
      </c>
      <c r="C692" s="44">
        <v>0.81944444444444442</v>
      </c>
      <c r="D692" s="42" t="s">
        <v>81</v>
      </c>
      <c r="E692" s="42" t="s">
        <v>127</v>
      </c>
      <c r="F692" s="42">
        <v>200118</v>
      </c>
      <c r="G692" s="45" t="str">
        <f>+VLOOKUP(Abril81168913141516[[#This Row],[Código]],Tabla1[#All],2,FALSE)</f>
        <v>C. INICIACIÓN P. INMUNIDAD</v>
      </c>
      <c r="H692" s="42">
        <v>19721</v>
      </c>
      <c r="I692" s="42">
        <v>100</v>
      </c>
      <c r="J692" s="42">
        <v>53</v>
      </c>
      <c r="K692" s="42">
        <v>500</v>
      </c>
      <c r="L692" s="42">
        <v>485</v>
      </c>
      <c r="M692" s="22">
        <f>IFERROR((Abril81168913141516[[#This Row],[m2]]*100)/Abril81168913141516[[#This Row],[m1]],"N.A")</f>
        <v>97</v>
      </c>
      <c r="N692" s="42">
        <v>2.84</v>
      </c>
      <c r="O692" s="42">
        <f>IFERROR(100-Abril81168913141516[[#This Row],[% Durab.]],"N.A")</f>
        <v>3</v>
      </c>
      <c r="P692" s="42" t="s">
        <v>130</v>
      </c>
      <c r="Q692" s="42" t="s">
        <v>130</v>
      </c>
      <c r="R692" s="42" t="s">
        <v>130</v>
      </c>
      <c r="S692" s="42" t="s">
        <v>130</v>
      </c>
      <c r="T692" s="42" t="s">
        <v>130</v>
      </c>
      <c r="U692" s="42" t="str">
        <f>IFERROR(100-Abril81168913141516[[#This Row],[10,00]]-Abril81168913141516[[#This Row],[12,00]]-Abril81168913141516[[#This Row],[14,00]]-Abril81168913141516[[#This Row],[16,00]],"N.A.")</f>
        <v>N.A.</v>
      </c>
      <c r="V692" s="42" t="s">
        <v>209</v>
      </c>
      <c r="W692" s="42" t="s">
        <v>126</v>
      </c>
      <c r="X692" s="42"/>
      <c r="Y692" s="42"/>
    </row>
    <row r="693" spans="1:25" ht="15" customHeight="1">
      <c r="A693" s="42">
        <v>717</v>
      </c>
      <c r="B693" s="43">
        <v>45619</v>
      </c>
      <c r="C693" s="44">
        <v>0.85069444444444442</v>
      </c>
      <c r="D693" s="42" t="s">
        <v>139</v>
      </c>
      <c r="E693" s="42" t="s">
        <v>79</v>
      </c>
      <c r="F693" s="42">
        <v>200542</v>
      </c>
      <c r="G693" s="45" t="str">
        <f>+VLOOKUP(Abril81168913141516[[#This Row],[Código]],Tabla1[#All],2,FALSE)</f>
        <v xml:space="preserve">LEVANTE R ESP VR </v>
      </c>
      <c r="H693" s="42">
        <v>19722</v>
      </c>
      <c r="I693" s="42">
        <v>68</v>
      </c>
      <c r="J693" s="42">
        <v>58</v>
      </c>
      <c r="K693" s="9" t="s">
        <v>120</v>
      </c>
      <c r="L693" s="42" t="s">
        <v>120</v>
      </c>
      <c r="M693" s="9" t="s">
        <v>120</v>
      </c>
      <c r="N693" s="42" t="s">
        <v>120</v>
      </c>
      <c r="O693" s="42" t="s">
        <v>120</v>
      </c>
      <c r="P693" s="42">
        <v>3</v>
      </c>
      <c r="Q693" s="42">
        <v>0.28000000000000003</v>
      </c>
      <c r="R693" s="42">
        <v>0.64</v>
      </c>
      <c r="S693" s="42">
        <v>3.84</v>
      </c>
      <c r="T693" s="42">
        <v>4.4800000000000004</v>
      </c>
      <c r="U693" s="42">
        <f>IFERROR(100-Abril81168913141516[[#This Row],[10,00]]-Abril81168913141516[[#This Row],[12,00]]-Abril81168913141516[[#This Row],[14,00]]-Abril81168913141516[[#This Row],[16,00]],"N.A.")</f>
        <v>90.759999999999991</v>
      </c>
      <c r="V693" s="42" t="s">
        <v>156</v>
      </c>
      <c r="W693" s="42" t="s">
        <v>126</v>
      </c>
      <c r="X693" s="42"/>
      <c r="Y693" s="42"/>
    </row>
    <row r="694" spans="1:25" ht="15" customHeight="1">
      <c r="A694" s="42">
        <v>718</v>
      </c>
      <c r="B694" s="43">
        <v>45619</v>
      </c>
      <c r="C694" s="44">
        <v>0.90972222222222221</v>
      </c>
      <c r="D694" s="42" t="s">
        <v>73</v>
      </c>
      <c r="E694" s="42" t="s">
        <v>79</v>
      </c>
      <c r="F694" s="42">
        <v>200118</v>
      </c>
      <c r="G694" s="45" t="str">
        <f>+VLOOKUP(Abril81168913141516[[#This Row],[Código]],Tabla1[#All],2,FALSE)</f>
        <v>C. INICIACIÓN P. INMUNIDAD</v>
      </c>
      <c r="H694" s="42">
        <v>19721</v>
      </c>
      <c r="I694" s="42">
        <v>100</v>
      </c>
      <c r="J694" s="42">
        <v>96</v>
      </c>
      <c r="K694" s="9" t="s">
        <v>120</v>
      </c>
      <c r="L694" s="42" t="s">
        <v>120</v>
      </c>
      <c r="M694" s="9" t="s">
        <v>120</v>
      </c>
      <c r="N694" s="42" t="s">
        <v>120</v>
      </c>
      <c r="O694" s="42" t="s">
        <v>120</v>
      </c>
      <c r="P694" s="42">
        <v>3</v>
      </c>
      <c r="Q694" s="42">
        <v>0.42</v>
      </c>
      <c r="R694" s="42">
        <v>0.82</v>
      </c>
      <c r="S694" s="42">
        <v>3.21</v>
      </c>
      <c r="T694" s="42">
        <v>4.16</v>
      </c>
      <c r="U694" s="42">
        <f>IFERROR(100-Abril81168913141516[[#This Row],[10,00]]-Abril81168913141516[[#This Row],[12,00]]-Abril81168913141516[[#This Row],[14,00]]-Abril81168913141516[[#This Row],[16,00]],"N.A.")</f>
        <v>91.390000000000015</v>
      </c>
      <c r="V694" s="42" t="s">
        <v>134</v>
      </c>
      <c r="W694" s="42" t="s">
        <v>126</v>
      </c>
      <c r="X694" s="42"/>
      <c r="Y694" s="42"/>
    </row>
    <row r="695" spans="1:25" ht="15" customHeight="1">
      <c r="A695" s="42">
        <v>719</v>
      </c>
      <c r="B695" s="43">
        <v>45619</v>
      </c>
      <c r="C695" s="44">
        <v>0.92708333333333337</v>
      </c>
      <c r="D695" s="42" t="s">
        <v>81</v>
      </c>
      <c r="E695" s="42" t="s">
        <v>77</v>
      </c>
      <c r="F695" s="42">
        <v>200542</v>
      </c>
      <c r="G695" s="45" t="str">
        <f>+VLOOKUP(Abril81168913141516[[#This Row],[Código]],Tabla1[#All],2,FALSE)</f>
        <v xml:space="preserve">LEVANTE R ESP VR </v>
      </c>
      <c r="H695" s="42">
        <v>19722</v>
      </c>
      <c r="I695" s="42">
        <v>68</v>
      </c>
      <c r="J695" s="42">
        <v>52</v>
      </c>
      <c r="K695" s="9">
        <v>500</v>
      </c>
      <c r="L695" s="42">
        <v>461</v>
      </c>
      <c r="M695" s="22">
        <f>IFERROR((Abril81168913141516[[#This Row],[m2]]*100)/Abril81168913141516[[#This Row],[m1]],"N.A")</f>
        <v>92.2</v>
      </c>
      <c r="N695" s="42">
        <v>3</v>
      </c>
      <c r="O695" s="42">
        <f>IFERROR(100-Abril81168913141516[[#This Row],[% Durab.]],"N.A")</f>
        <v>7.7999999999999972</v>
      </c>
      <c r="P695" s="42" t="s">
        <v>130</v>
      </c>
      <c r="Q695" s="42" t="s">
        <v>130</v>
      </c>
      <c r="R695" s="42" t="s">
        <v>130</v>
      </c>
      <c r="S695" s="42" t="s">
        <v>130</v>
      </c>
      <c r="T695" s="42" t="s">
        <v>130</v>
      </c>
      <c r="U695" s="42" t="str">
        <f>IFERROR(100-Abril81168913141516[[#This Row],[10,00]]-Abril81168913141516[[#This Row],[12,00]]-Abril81168913141516[[#This Row],[14,00]]-Abril81168913141516[[#This Row],[16,00]],"N.A.")</f>
        <v>N.A.</v>
      </c>
      <c r="V695" s="42" t="s">
        <v>155</v>
      </c>
      <c r="W695" s="42" t="s">
        <v>126</v>
      </c>
      <c r="X695" s="42"/>
      <c r="Y695" s="42"/>
    </row>
    <row r="696" spans="1:25" ht="15" customHeight="1">
      <c r="A696" s="42">
        <v>720</v>
      </c>
      <c r="B696" s="43">
        <v>45619</v>
      </c>
      <c r="C696" s="44">
        <v>0.92708333333333337</v>
      </c>
      <c r="D696" s="42" t="s">
        <v>81</v>
      </c>
      <c r="E696" s="42" t="s">
        <v>127</v>
      </c>
      <c r="F696" s="42">
        <v>200118</v>
      </c>
      <c r="G696" s="45" t="str">
        <f>+VLOOKUP(Abril81168913141516[[#This Row],[Código]],Tabla1[#All],2,FALSE)</f>
        <v>C. INICIACIÓN P. INMUNIDAD</v>
      </c>
      <c r="H696" s="42">
        <v>19721</v>
      </c>
      <c r="I696" s="42">
        <v>100</v>
      </c>
      <c r="J696" s="42">
        <v>70</v>
      </c>
      <c r="K696" s="9">
        <v>500</v>
      </c>
      <c r="L696" s="42">
        <v>486</v>
      </c>
      <c r="M696" s="22">
        <f>IFERROR((Abril81168913141516[[#This Row],[m2]]*100)/Abril81168913141516[[#This Row],[m1]],"N.A")</f>
        <v>97.2</v>
      </c>
      <c r="N696" s="42">
        <v>3.1</v>
      </c>
      <c r="O696" s="42">
        <f>IFERROR(100-Abril81168913141516[[#This Row],[% Durab.]],"N.A")</f>
        <v>2.7999999999999972</v>
      </c>
      <c r="P696" s="42" t="s">
        <v>130</v>
      </c>
      <c r="Q696" s="42" t="s">
        <v>130</v>
      </c>
      <c r="R696" s="42" t="s">
        <v>130</v>
      </c>
      <c r="S696" s="42" t="s">
        <v>130</v>
      </c>
      <c r="T696" s="42" t="s">
        <v>130</v>
      </c>
      <c r="U696" s="42" t="str">
        <f>IFERROR(100-Abril81168913141516[[#This Row],[10,00]]-Abril81168913141516[[#This Row],[12,00]]-Abril81168913141516[[#This Row],[14,00]]-Abril81168913141516[[#This Row],[16,00]],"N.A.")</f>
        <v>N.A.</v>
      </c>
      <c r="V696" s="42" t="s">
        <v>155</v>
      </c>
      <c r="W696" s="42" t="s">
        <v>126</v>
      </c>
      <c r="X696" s="42"/>
      <c r="Y696" s="42"/>
    </row>
    <row r="697" spans="1:25" ht="15" customHeight="1">
      <c r="A697" s="42">
        <v>721</v>
      </c>
      <c r="B697" s="43">
        <v>45619</v>
      </c>
      <c r="C697" s="44">
        <v>0.96597222222222223</v>
      </c>
      <c r="D697" s="42" t="s">
        <v>73</v>
      </c>
      <c r="E697" s="42" t="s">
        <v>79</v>
      </c>
      <c r="F697" s="42">
        <v>200542</v>
      </c>
      <c r="G697" s="45" t="str">
        <f>+VLOOKUP(Abril81168913141516[[#This Row],[Código]],Tabla1[#All],2,FALSE)</f>
        <v xml:space="preserve">LEVANTE R ESP VR </v>
      </c>
      <c r="H697" s="42">
        <v>19723</v>
      </c>
      <c r="I697" s="42">
        <v>68</v>
      </c>
      <c r="J697" s="42">
        <v>13</v>
      </c>
      <c r="K697" s="9" t="s">
        <v>120</v>
      </c>
      <c r="L697" s="42" t="s">
        <v>120</v>
      </c>
      <c r="M697" s="9" t="s">
        <v>120</v>
      </c>
      <c r="N697" s="42" t="s">
        <v>120</v>
      </c>
      <c r="O697" s="42" t="s">
        <v>120</v>
      </c>
      <c r="P697" s="42">
        <v>3</v>
      </c>
      <c r="Q697" s="42">
        <v>0.32</v>
      </c>
      <c r="R697" s="42">
        <v>0.42</v>
      </c>
      <c r="S697" s="42">
        <v>3.81</v>
      </c>
      <c r="T697" s="42">
        <v>3.25</v>
      </c>
      <c r="U697" s="42">
        <f>IFERROR(100-Abril81168913141516[[#This Row],[10,00]]-Abril81168913141516[[#This Row],[12,00]]-Abril81168913141516[[#This Row],[14,00]]-Abril81168913141516[[#This Row],[16,00]],"N.A.")</f>
        <v>92.2</v>
      </c>
      <c r="V697" s="42" t="s">
        <v>134</v>
      </c>
      <c r="W697" s="42" t="s">
        <v>126</v>
      </c>
      <c r="X697" s="42"/>
      <c r="Y697" s="42"/>
    </row>
    <row r="698" spans="1:25" ht="15" customHeight="1">
      <c r="A698" s="42">
        <v>722</v>
      </c>
      <c r="B698" s="43">
        <v>45619</v>
      </c>
      <c r="C698" s="44">
        <v>0.98611111111111116</v>
      </c>
      <c r="D698" s="42" t="s">
        <v>81</v>
      </c>
      <c r="E698" s="42" t="s">
        <v>77</v>
      </c>
      <c r="F698" s="42">
        <v>200542</v>
      </c>
      <c r="G698" s="45" t="str">
        <f>+VLOOKUP(Abril81168913141516[[#This Row],[Código]],Tabla1[#All],2,FALSE)</f>
        <v xml:space="preserve">LEVANTE R ESP VR </v>
      </c>
      <c r="H698" s="42">
        <v>19723</v>
      </c>
      <c r="I698" s="42">
        <v>68</v>
      </c>
      <c r="J698" s="42">
        <v>3</v>
      </c>
      <c r="K698" s="9">
        <v>500</v>
      </c>
      <c r="L698" s="42">
        <v>454</v>
      </c>
      <c r="M698" s="22">
        <f>IFERROR((Abril81168913141516[[#This Row],[m2]]*100)/Abril81168913141516[[#This Row],[m1]],"N.A")</f>
        <v>90.8</v>
      </c>
      <c r="N698" s="42">
        <v>3</v>
      </c>
      <c r="O698" s="42">
        <f>IFERROR(100-Abril81168913141516[[#This Row],[% Durab.]],"N.A")</f>
        <v>9.2000000000000028</v>
      </c>
      <c r="P698" s="42" t="s">
        <v>130</v>
      </c>
      <c r="Q698" s="42" t="s">
        <v>130</v>
      </c>
      <c r="R698" s="42" t="s">
        <v>130</v>
      </c>
      <c r="S698" s="42" t="s">
        <v>130</v>
      </c>
      <c r="T698" s="42" t="s">
        <v>130</v>
      </c>
      <c r="U698" s="42" t="str">
        <f>IFERROR(100-Abril81168913141516[[#This Row],[10,00]]-Abril81168913141516[[#This Row],[12,00]]-Abril81168913141516[[#This Row],[14,00]]-Abril81168913141516[[#This Row],[16,00]],"N.A.")</f>
        <v>N.A.</v>
      </c>
      <c r="V698" s="42" t="s">
        <v>155</v>
      </c>
      <c r="W698" s="42" t="s">
        <v>126</v>
      </c>
      <c r="X698" s="42"/>
      <c r="Y698" s="42"/>
    </row>
    <row r="699" spans="1:25" ht="15" customHeight="1">
      <c r="A699" s="42">
        <v>723</v>
      </c>
      <c r="B699" s="43">
        <v>45619</v>
      </c>
      <c r="C699" s="44">
        <v>0.98611111111111116</v>
      </c>
      <c r="D699" s="42" t="s">
        <v>81</v>
      </c>
      <c r="E699" s="42" t="s">
        <v>127</v>
      </c>
      <c r="F699" s="42">
        <v>200118</v>
      </c>
      <c r="G699" s="45" t="str">
        <f>+VLOOKUP(Abril81168913141516[[#This Row],[Código]],Tabla1[#All],2,FALSE)</f>
        <v>C. INICIACIÓN P. INMUNIDAD</v>
      </c>
      <c r="H699" s="42">
        <v>19721</v>
      </c>
      <c r="I699" s="42">
        <v>100</v>
      </c>
      <c r="J699" s="42">
        <v>94</v>
      </c>
      <c r="K699" s="9">
        <v>500</v>
      </c>
      <c r="L699" s="42">
        <v>482</v>
      </c>
      <c r="M699" s="22">
        <f>IFERROR((Abril81168913141516[[#This Row],[m2]]*100)/Abril81168913141516[[#This Row],[m1]],"N.A")</f>
        <v>96.4</v>
      </c>
      <c r="N699" s="42">
        <v>3.2</v>
      </c>
      <c r="O699" s="42">
        <f>IFERROR(100-Abril81168913141516[[#This Row],[% Durab.]],"N.A")</f>
        <v>3.5999999999999943</v>
      </c>
      <c r="P699" s="42" t="s">
        <v>130</v>
      </c>
      <c r="Q699" s="42" t="s">
        <v>130</v>
      </c>
      <c r="R699" s="42" t="s">
        <v>130</v>
      </c>
      <c r="S699" s="42" t="s">
        <v>130</v>
      </c>
      <c r="T699" s="42" t="s">
        <v>130</v>
      </c>
      <c r="U699" s="42" t="str">
        <f>IFERROR(100-Abril81168913141516[[#This Row],[10,00]]-Abril81168913141516[[#This Row],[12,00]]-Abril81168913141516[[#This Row],[14,00]]-Abril81168913141516[[#This Row],[16,00]],"N.A.")</f>
        <v>N.A.</v>
      </c>
      <c r="V699" s="42" t="s">
        <v>155</v>
      </c>
      <c r="W699" s="42" t="s">
        <v>126</v>
      </c>
      <c r="X699" s="42"/>
      <c r="Y699" s="42"/>
    </row>
    <row r="700" spans="1:25" ht="15" customHeight="1">
      <c r="A700" s="42">
        <v>724</v>
      </c>
      <c r="B700" s="43">
        <v>45620</v>
      </c>
      <c r="C700" s="44">
        <v>0.53333333333333333</v>
      </c>
      <c r="D700" s="42" t="s">
        <v>73</v>
      </c>
      <c r="E700" s="42" t="s">
        <v>79</v>
      </c>
      <c r="F700" s="42">
        <v>200542</v>
      </c>
      <c r="G700" s="45" t="str">
        <f>+VLOOKUP(Abril81168913141516[[#This Row],[Código]],Tabla1[#All],2,FALSE)</f>
        <v xml:space="preserve">LEVANTE R ESP VR </v>
      </c>
      <c r="H700" s="42">
        <v>19723</v>
      </c>
      <c r="I700" s="42">
        <v>68</v>
      </c>
      <c r="J700" s="42">
        <v>38</v>
      </c>
      <c r="K700" s="9" t="s">
        <v>120</v>
      </c>
      <c r="L700" s="42" t="s">
        <v>120</v>
      </c>
      <c r="M700" s="9" t="s">
        <v>120</v>
      </c>
      <c r="N700" s="42" t="s">
        <v>120</v>
      </c>
      <c r="O700" s="42" t="s">
        <v>120</v>
      </c>
      <c r="P700" s="42">
        <v>3</v>
      </c>
      <c r="Q700" s="42">
        <v>0.76</v>
      </c>
      <c r="R700" s="42">
        <v>0.56000000000000005</v>
      </c>
      <c r="S700" s="42">
        <v>3.2</v>
      </c>
      <c r="T700" s="42">
        <v>4.04</v>
      </c>
      <c r="U700" s="42">
        <f>IFERROR(100-Abril81168913141516[[#This Row],[10,00]]-Abril81168913141516[[#This Row],[12,00]]-Abril81168913141516[[#This Row],[14,00]]-Abril81168913141516[[#This Row],[16,00]],"N.A.")</f>
        <v>91.439999999999984</v>
      </c>
      <c r="V700" s="42" t="s">
        <v>134</v>
      </c>
      <c r="W700" s="42" t="s">
        <v>133</v>
      </c>
      <c r="X700" s="42"/>
      <c r="Y700" s="42"/>
    </row>
    <row r="701" spans="1:25" ht="15" customHeight="1">
      <c r="A701" s="42">
        <v>725</v>
      </c>
      <c r="B701" s="43">
        <v>45620</v>
      </c>
      <c r="C701" s="44">
        <v>6.25E-2</v>
      </c>
      <c r="D701" s="42" t="s">
        <v>81</v>
      </c>
      <c r="E701" s="42" t="s">
        <v>77</v>
      </c>
      <c r="F701" s="42">
        <v>200542</v>
      </c>
      <c r="G701" s="45" t="str">
        <f>+VLOOKUP(Abril81168913141516[[#This Row],[Código]],Tabla1[#All],2,FALSE)</f>
        <v xml:space="preserve">LEVANTE R ESP VR </v>
      </c>
      <c r="H701" s="42">
        <v>19723</v>
      </c>
      <c r="I701" s="42">
        <v>68</v>
      </c>
      <c r="J701" s="42">
        <v>20</v>
      </c>
      <c r="K701" s="9">
        <v>500</v>
      </c>
      <c r="L701" s="42">
        <v>456</v>
      </c>
      <c r="M701" s="22">
        <f>IFERROR((Abril81168913141516[[#This Row],[m2]]*100)/Abril81168913141516[[#This Row],[m1]],"N.A")</f>
        <v>91.2</v>
      </c>
      <c r="N701" s="42">
        <v>3</v>
      </c>
      <c r="O701" s="42">
        <f>IFERROR(100-Abril81168913141516[[#This Row],[% Durab.]],"N.A")</f>
        <v>8.7999999999999972</v>
      </c>
      <c r="P701" s="42" t="s">
        <v>130</v>
      </c>
      <c r="Q701" s="42" t="s">
        <v>130</v>
      </c>
      <c r="R701" s="42" t="s">
        <v>130</v>
      </c>
      <c r="S701" s="42" t="s">
        <v>130</v>
      </c>
      <c r="T701" s="42" t="s">
        <v>130</v>
      </c>
      <c r="U701" s="42" t="str">
        <f>IFERROR(100-Abril81168913141516[[#This Row],[10,00]]-Abril81168913141516[[#This Row],[12,00]]-Abril81168913141516[[#This Row],[14,00]]-Abril81168913141516[[#This Row],[16,00]],"N.A.")</f>
        <v>N.A.</v>
      </c>
      <c r="V701" s="42" t="s">
        <v>155</v>
      </c>
      <c r="W701" s="42" t="s">
        <v>133</v>
      </c>
      <c r="X701" s="42"/>
      <c r="Y701" s="42"/>
    </row>
    <row r="702" spans="1:25" ht="15" customHeight="1">
      <c r="A702" s="42">
        <v>726</v>
      </c>
      <c r="B702" s="43">
        <v>45620</v>
      </c>
      <c r="C702" s="44">
        <v>6.25E-2</v>
      </c>
      <c r="D702" s="42" t="s">
        <v>81</v>
      </c>
      <c r="E702" s="42" t="s">
        <v>78</v>
      </c>
      <c r="F702" s="42">
        <v>200542</v>
      </c>
      <c r="G702" s="45" t="str">
        <f>+VLOOKUP(Abril81168913141516[[#This Row],[Código]],Tabla1[#All],2,FALSE)</f>
        <v xml:space="preserve">LEVANTE R ESP VR </v>
      </c>
      <c r="H702" s="42">
        <v>19723</v>
      </c>
      <c r="I702" s="42">
        <v>68</v>
      </c>
      <c r="J702" s="42">
        <v>20</v>
      </c>
      <c r="K702" s="9">
        <v>500</v>
      </c>
      <c r="L702" s="42">
        <v>455</v>
      </c>
      <c r="M702" s="22">
        <f>IFERROR((Abril81168913141516[[#This Row],[m2]]*100)/Abril81168913141516[[#This Row],[m1]],"N.A")</f>
        <v>91</v>
      </c>
      <c r="N702" s="42">
        <v>3</v>
      </c>
      <c r="O702" s="42">
        <f>IFERROR(100-Abril81168913141516[[#This Row],[% Durab.]],"N.A")</f>
        <v>9</v>
      </c>
      <c r="P702" s="42" t="s">
        <v>130</v>
      </c>
      <c r="Q702" s="42" t="s">
        <v>130</v>
      </c>
      <c r="R702" s="42" t="s">
        <v>130</v>
      </c>
      <c r="S702" s="42" t="s">
        <v>130</v>
      </c>
      <c r="T702" s="42" t="s">
        <v>130</v>
      </c>
      <c r="U702" s="42" t="str">
        <f>IFERROR(100-Abril81168913141516[[#This Row],[10,00]]-Abril81168913141516[[#This Row],[12,00]]-Abril81168913141516[[#This Row],[14,00]]-Abril81168913141516[[#This Row],[16,00]],"N.A.")</f>
        <v>N.A.</v>
      </c>
      <c r="V702" s="42" t="s">
        <v>155</v>
      </c>
      <c r="W702" s="42" t="s">
        <v>133</v>
      </c>
      <c r="X702" s="42"/>
      <c r="Y702" s="42"/>
    </row>
    <row r="703" spans="1:25" ht="15" customHeight="1">
      <c r="A703" s="42">
        <v>727</v>
      </c>
      <c r="B703" s="43">
        <v>45620</v>
      </c>
      <c r="C703" s="44">
        <v>9.7222222222222224E-2</v>
      </c>
      <c r="D703" s="42" t="s">
        <v>73</v>
      </c>
      <c r="E703" s="42" t="s">
        <v>79</v>
      </c>
      <c r="F703" s="42">
        <v>200542</v>
      </c>
      <c r="G703" s="45" t="str">
        <f>+VLOOKUP(Abril81168913141516[[#This Row],[Código]],Tabla1[#All],2,FALSE)</f>
        <v xml:space="preserve">LEVANTE R ESP VR </v>
      </c>
      <c r="H703" s="42">
        <v>19723</v>
      </c>
      <c r="I703" s="42">
        <v>68</v>
      </c>
      <c r="J703" s="42">
        <v>64</v>
      </c>
      <c r="K703" s="9" t="s">
        <v>120</v>
      </c>
      <c r="L703" s="42" t="s">
        <v>120</v>
      </c>
      <c r="M703" s="9" t="s">
        <v>120</v>
      </c>
      <c r="N703" s="42" t="s">
        <v>120</v>
      </c>
      <c r="O703" s="42" t="s">
        <v>120</v>
      </c>
      <c r="P703" s="109">
        <v>3</v>
      </c>
      <c r="Q703" s="42">
        <v>0.44</v>
      </c>
      <c r="R703" s="42">
        <v>0.6</v>
      </c>
      <c r="S703" s="42">
        <v>3.2</v>
      </c>
      <c r="T703" s="42">
        <v>3.6</v>
      </c>
      <c r="U703" s="42">
        <f>IFERROR(100-Abril81168913141516[[#This Row],[10,00]]-Abril81168913141516[[#This Row],[12,00]]-Abril81168913141516[[#This Row],[14,00]]-Abril81168913141516[[#This Row],[16,00]],"N.A.")</f>
        <v>92.160000000000011</v>
      </c>
      <c r="V703" s="42" t="s">
        <v>134</v>
      </c>
      <c r="W703" s="42" t="s">
        <v>133</v>
      </c>
      <c r="X703" s="42"/>
      <c r="Y703" s="42"/>
    </row>
    <row r="704" spans="1:25" ht="15" customHeight="1">
      <c r="A704" s="42">
        <v>728</v>
      </c>
      <c r="B704" s="43">
        <v>45620</v>
      </c>
      <c r="C704" s="44">
        <v>0.15277777777777779</v>
      </c>
      <c r="D704" s="42" t="s">
        <v>81</v>
      </c>
      <c r="E704" s="42" t="s">
        <v>77</v>
      </c>
      <c r="F704" s="42">
        <v>200542</v>
      </c>
      <c r="G704" s="45" t="str">
        <f>+VLOOKUP(Abril81168913141516[[#This Row],[Código]],Tabla1[#All],2,FALSE)</f>
        <v xml:space="preserve">LEVANTE R ESP VR </v>
      </c>
      <c r="H704" s="42">
        <v>19723</v>
      </c>
      <c r="I704" s="42">
        <v>68</v>
      </c>
      <c r="J704" s="42">
        <v>60</v>
      </c>
      <c r="K704" s="9">
        <v>500</v>
      </c>
      <c r="L704" s="42">
        <v>454</v>
      </c>
      <c r="M704" s="22">
        <f>IFERROR((Abril81168913141516[[#This Row],[m2]]*100)/Abril81168913141516[[#This Row],[m1]],"N.A")</f>
        <v>90.8</v>
      </c>
      <c r="N704" s="42">
        <v>3</v>
      </c>
      <c r="O704" s="42">
        <f>IFERROR(100-Abril81168913141516[[#This Row],[% Durab.]],"N.A")</f>
        <v>9.2000000000000028</v>
      </c>
      <c r="P704" s="42" t="s">
        <v>130</v>
      </c>
      <c r="Q704" s="42" t="s">
        <v>130</v>
      </c>
      <c r="R704" s="42" t="s">
        <v>130</v>
      </c>
      <c r="S704" s="42" t="s">
        <v>130</v>
      </c>
      <c r="T704" s="42" t="s">
        <v>130</v>
      </c>
      <c r="U704" s="42" t="str">
        <f>IFERROR(100-Abril81168913141516[[#This Row],[10,00]]-Abril81168913141516[[#This Row],[12,00]]-Abril81168913141516[[#This Row],[14,00]]-Abril81168913141516[[#This Row],[16,00]],"N.A.")</f>
        <v>N.A.</v>
      </c>
      <c r="V704" s="42" t="s">
        <v>155</v>
      </c>
      <c r="W704" s="42" t="s">
        <v>133</v>
      </c>
      <c r="X704" s="42"/>
      <c r="Y704" s="42"/>
    </row>
    <row r="705" spans="1:25" ht="15" customHeight="1">
      <c r="A705" s="42">
        <v>729</v>
      </c>
      <c r="B705" s="43">
        <v>45620</v>
      </c>
      <c r="C705" s="44">
        <v>0.15277777777777779</v>
      </c>
      <c r="D705" s="42" t="s">
        <v>81</v>
      </c>
      <c r="E705" s="42" t="s">
        <v>78</v>
      </c>
      <c r="F705" s="42">
        <v>200542</v>
      </c>
      <c r="G705" s="45" t="str">
        <f>+VLOOKUP(Abril81168913141516[[#This Row],[Código]],Tabla1[#All],2,FALSE)</f>
        <v xml:space="preserve">LEVANTE R ESP VR </v>
      </c>
      <c r="H705" s="42">
        <v>19723</v>
      </c>
      <c r="I705" s="42">
        <v>68</v>
      </c>
      <c r="J705" s="42">
        <v>60</v>
      </c>
      <c r="K705" s="9">
        <v>500</v>
      </c>
      <c r="L705" s="42">
        <v>456</v>
      </c>
      <c r="M705" s="22">
        <f>IFERROR((Abril81168913141516[[#This Row],[m2]]*100)/Abril81168913141516[[#This Row],[m1]],"N.A")</f>
        <v>91.2</v>
      </c>
      <c r="N705" s="42">
        <v>3</v>
      </c>
      <c r="O705" s="42">
        <f>IFERROR(100-Abril81168913141516[[#This Row],[% Durab.]],"N.A")</f>
        <v>8.7999999999999972</v>
      </c>
      <c r="P705" s="42" t="s">
        <v>130</v>
      </c>
      <c r="Q705" s="42" t="s">
        <v>130</v>
      </c>
      <c r="R705" s="42" t="s">
        <v>130</v>
      </c>
      <c r="S705" s="42" t="s">
        <v>130</v>
      </c>
      <c r="T705" s="42" t="s">
        <v>130</v>
      </c>
      <c r="U705" s="42" t="str">
        <f>IFERROR(100-Abril81168913141516[[#This Row],[10,00]]-Abril81168913141516[[#This Row],[12,00]]-Abril81168913141516[[#This Row],[14,00]]-Abril81168913141516[[#This Row],[16,00]],"N.A.")</f>
        <v>N.A.</v>
      </c>
      <c r="V705" s="42" t="s">
        <v>155</v>
      </c>
      <c r="W705" s="42" t="s">
        <v>133</v>
      </c>
      <c r="X705" s="42"/>
      <c r="Y705" s="42"/>
    </row>
    <row r="706" spans="1:25" ht="15" customHeight="1">
      <c r="A706" s="42">
        <v>730</v>
      </c>
      <c r="B706" s="43">
        <v>45620</v>
      </c>
      <c r="C706" s="44">
        <v>0.15277777777777779</v>
      </c>
      <c r="D706" s="42" t="s">
        <v>73</v>
      </c>
      <c r="E706" s="42" t="s">
        <v>79</v>
      </c>
      <c r="F706" s="42">
        <v>200542</v>
      </c>
      <c r="G706" s="45" t="str">
        <f>+VLOOKUP(Abril81168913141516[[#This Row],[Código]],Tabla1[#All],2,FALSE)</f>
        <v xml:space="preserve">LEVANTE R ESP VR </v>
      </c>
      <c r="H706" s="42">
        <v>19724</v>
      </c>
      <c r="I706" s="42">
        <v>41</v>
      </c>
      <c r="J706" s="42">
        <v>14</v>
      </c>
      <c r="K706" s="9" t="s">
        <v>120</v>
      </c>
      <c r="L706" s="42" t="s">
        <v>120</v>
      </c>
      <c r="M706" s="9" t="s">
        <v>120</v>
      </c>
      <c r="N706" s="42" t="s">
        <v>120</v>
      </c>
      <c r="O706" s="42" t="s">
        <v>120</v>
      </c>
      <c r="P706" s="42">
        <v>3</v>
      </c>
      <c r="Q706" s="42">
        <v>0.72</v>
      </c>
      <c r="R706" s="42">
        <v>0.72</v>
      </c>
      <c r="S706" s="42">
        <v>3.52</v>
      </c>
      <c r="T706" s="42">
        <v>4.2</v>
      </c>
      <c r="U706" s="42">
        <f>IFERROR(100-Abril81168913141516[[#This Row],[10,00]]-Abril81168913141516[[#This Row],[12,00]]-Abril81168913141516[[#This Row],[14,00]]-Abril81168913141516[[#This Row],[16,00]],"N.A.")</f>
        <v>90.84</v>
      </c>
      <c r="V706" s="42" t="s">
        <v>134</v>
      </c>
      <c r="W706" s="42" t="s">
        <v>133</v>
      </c>
      <c r="X706" s="42"/>
      <c r="Y706" s="42"/>
    </row>
    <row r="707" spans="1:25" ht="15" customHeight="1">
      <c r="A707" s="42">
        <v>731</v>
      </c>
      <c r="B707" s="43">
        <v>45620</v>
      </c>
      <c r="C707" s="44">
        <v>0.25</v>
      </c>
      <c r="D707" s="42" t="s">
        <v>81</v>
      </c>
      <c r="E707" s="42" t="s">
        <v>77</v>
      </c>
      <c r="F707" s="42">
        <v>200542</v>
      </c>
      <c r="G707" s="45" t="str">
        <f>+VLOOKUP(Abril81168913141516[[#This Row],[Código]],Tabla1[#All],2,FALSE)</f>
        <v xml:space="preserve">LEVANTE R ESP VR </v>
      </c>
      <c r="H707" s="42">
        <v>19724</v>
      </c>
      <c r="I707" s="42">
        <v>41</v>
      </c>
      <c r="J707" s="42">
        <v>32</v>
      </c>
      <c r="K707" s="9">
        <v>500</v>
      </c>
      <c r="L707" s="42">
        <v>457</v>
      </c>
      <c r="M707" s="22">
        <f>IFERROR((Abril81168913141516[[#This Row],[m2]]*100)/Abril81168913141516[[#This Row],[m1]],"N.A")</f>
        <v>91.4</v>
      </c>
      <c r="N707" s="42">
        <v>3</v>
      </c>
      <c r="O707" s="42">
        <f>IFERROR(100-Abril81168913141516[[#This Row],[% Durab.]],"N.A")</f>
        <v>8.5999999999999943</v>
      </c>
      <c r="P707" s="42" t="s">
        <v>130</v>
      </c>
      <c r="Q707" s="42" t="s">
        <v>130</v>
      </c>
      <c r="R707" s="42" t="s">
        <v>130</v>
      </c>
      <c r="S707" s="42" t="s">
        <v>130</v>
      </c>
      <c r="T707" s="42" t="s">
        <v>130</v>
      </c>
      <c r="U707" s="42" t="str">
        <f>IFERROR(100-Abril81168913141516[[#This Row],[10,00]]-Abril81168913141516[[#This Row],[12,00]]-Abril81168913141516[[#This Row],[14,00]]-Abril81168913141516[[#This Row],[16,00]],"N.A.")</f>
        <v>N.A.</v>
      </c>
      <c r="V707" s="42" t="s">
        <v>155</v>
      </c>
      <c r="W707" s="42" t="s">
        <v>133</v>
      </c>
      <c r="X707" s="42" t="s">
        <v>229</v>
      </c>
      <c r="Y707" s="42"/>
    </row>
    <row r="708" spans="1:25" ht="15" customHeight="1">
      <c r="A708" s="42">
        <v>732</v>
      </c>
      <c r="B708" s="43">
        <v>45620</v>
      </c>
      <c r="C708" s="44">
        <v>0.25</v>
      </c>
      <c r="D708" s="42" t="s">
        <v>81</v>
      </c>
      <c r="E708" s="42" t="s">
        <v>78</v>
      </c>
      <c r="F708" s="42">
        <v>200542</v>
      </c>
      <c r="G708" s="45" t="str">
        <f>+VLOOKUP(Abril81168913141516[[#This Row],[Código]],Tabla1[#All],2,FALSE)</f>
        <v xml:space="preserve">LEVANTE R ESP VR </v>
      </c>
      <c r="H708" s="42">
        <v>19724</v>
      </c>
      <c r="I708" s="42">
        <v>41</v>
      </c>
      <c r="J708" s="42">
        <v>32</v>
      </c>
      <c r="K708" s="9">
        <v>500</v>
      </c>
      <c r="L708" s="42">
        <v>464</v>
      </c>
      <c r="M708" s="22">
        <f>IFERROR((Abril81168913141516[[#This Row],[m2]]*100)/Abril81168913141516[[#This Row],[m1]],"N.A")</f>
        <v>92.8</v>
      </c>
      <c r="N708" s="42">
        <v>3</v>
      </c>
      <c r="O708" s="42">
        <f>IFERROR(100-Abril81168913141516[[#This Row],[% Durab.]],"N.A")</f>
        <v>7.2000000000000028</v>
      </c>
      <c r="P708" s="42" t="s">
        <v>130</v>
      </c>
      <c r="Q708" s="42" t="s">
        <v>130</v>
      </c>
      <c r="R708" s="42" t="s">
        <v>130</v>
      </c>
      <c r="S708" s="42" t="s">
        <v>130</v>
      </c>
      <c r="T708" s="42" t="s">
        <v>130</v>
      </c>
      <c r="U708" s="42" t="str">
        <f>IFERROR(100-Abril81168913141516[[#This Row],[10,00]]-Abril81168913141516[[#This Row],[12,00]]-Abril81168913141516[[#This Row],[14,00]]-Abril81168913141516[[#This Row],[16,00]],"N.A.")</f>
        <v>N.A.</v>
      </c>
      <c r="V708" s="42" t="s">
        <v>155</v>
      </c>
      <c r="W708" s="42" t="s">
        <v>133</v>
      </c>
      <c r="X708" s="42" t="s">
        <v>229</v>
      </c>
      <c r="Y708" s="42"/>
    </row>
    <row r="709" spans="1:25" ht="15" customHeight="1">
      <c r="A709" s="42">
        <v>733</v>
      </c>
      <c r="B709" s="43">
        <v>45621</v>
      </c>
      <c r="C709" s="44">
        <v>5.5555555555555552E-2</v>
      </c>
      <c r="D709" s="42" t="s">
        <v>73</v>
      </c>
      <c r="E709" s="42" t="s">
        <v>79</v>
      </c>
      <c r="F709" s="42">
        <v>200564</v>
      </c>
      <c r="G709" s="45" t="str">
        <f>+VLOOKUP(Abril81168913141516[[#This Row],[Código]],Tabla1[#All],2,FALSE)</f>
        <v>C. NOVILLAS CEBA</v>
      </c>
      <c r="H709" s="42">
        <v>19726</v>
      </c>
      <c r="I709" s="42">
        <v>6</v>
      </c>
      <c r="J709" s="42">
        <v>6</v>
      </c>
      <c r="K709" s="9" t="s">
        <v>120</v>
      </c>
      <c r="L709" s="42" t="s">
        <v>120</v>
      </c>
      <c r="M709" s="9" t="s">
        <v>120</v>
      </c>
      <c r="N709" s="42" t="s">
        <v>120</v>
      </c>
      <c r="O709" s="42" t="s">
        <v>120</v>
      </c>
      <c r="P709" s="42" t="s">
        <v>159</v>
      </c>
      <c r="Q709" s="42">
        <v>8.92</v>
      </c>
      <c r="R709" s="42">
        <v>3.04</v>
      </c>
      <c r="S709" s="42">
        <v>7.04</v>
      </c>
      <c r="T709" s="42">
        <v>5.24</v>
      </c>
      <c r="U709" s="42">
        <f>IFERROR(100-Abril81168913141516[[#This Row],[10,00]]-Abril81168913141516[[#This Row],[12,00]]-Abril81168913141516[[#This Row],[14,00]]-Abril81168913141516[[#This Row],[16,00]],"N.A.")</f>
        <v>75.759999999999991</v>
      </c>
      <c r="V709" s="42" t="s">
        <v>137</v>
      </c>
      <c r="W709" s="42" t="s">
        <v>133</v>
      </c>
      <c r="X709" s="42"/>
      <c r="Y709" s="42"/>
    </row>
    <row r="710" spans="1:25" ht="15" customHeight="1">
      <c r="A710" s="42">
        <v>734</v>
      </c>
      <c r="B710" s="43">
        <v>45621</v>
      </c>
      <c r="C710" s="44">
        <v>6.25E-2</v>
      </c>
      <c r="D710" s="42" t="s">
        <v>73</v>
      </c>
      <c r="E710" s="42" t="s">
        <v>79</v>
      </c>
      <c r="F710" s="42">
        <v>200266</v>
      </c>
      <c r="G710" s="45" t="str">
        <f>+VLOOKUP(Abril81168913141516[[#This Row],[Código]],Tabla1[#All],2,FALSE)</f>
        <v xml:space="preserve">C. MAIZ MOLIDO </v>
      </c>
      <c r="H710" s="42">
        <v>19729</v>
      </c>
      <c r="I710" s="42">
        <v>1</v>
      </c>
      <c r="J710" s="42">
        <v>1</v>
      </c>
      <c r="K710" s="9" t="s">
        <v>120</v>
      </c>
      <c r="L710" s="42" t="s">
        <v>120</v>
      </c>
      <c r="M710" s="9" t="s">
        <v>120</v>
      </c>
      <c r="N710" s="42" t="s">
        <v>120</v>
      </c>
      <c r="O710" s="42" t="s">
        <v>120</v>
      </c>
      <c r="P710" s="42" t="s">
        <v>159</v>
      </c>
      <c r="Q710" s="42">
        <v>5.88</v>
      </c>
      <c r="R710" s="42">
        <v>2.4</v>
      </c>
      <c r="S710" s="42">
        <v>6.12</v>
      </c>
      <c r="T710" s="42">
        <v>4.16</v>
      </c>
      <c r="U710" s="42">
        <f>IFERROR(100-Abril81168913141516[[#This Row],[10,00]]-Abril81168913141516[[#This Row],[12,00]]-Abril81168913141516[[#This Row],[14,00]]-Abril81168913141516[[#This Row],[16,00]],"N.A.")</f>
        <v>81.44</v>
      </c>
      <c r="V710" s="42" t="s">
        <v>137</v>
      </c>
      <c r="W710" s="42" t="s">
        <v>133</v>
      </c>
      <c r="X710" s="42"/>
      <c r="Y710" s="42"/>
    </row>
    <row r="711" spans="1:25" ht="15" customHeight="1">
      <c r="A711" s="42">
        <v>735</v>
      </c>
      <c r="B711" s="43">
        <v>45621</v>
      </c>
      <c r="C711" s="44">
        <v>0.10416666666666667</v>
      </c>
      <c r="D711" s="42" t="s">
        <v>73</v>
      </c>
      <c r="E711" s="42" t="s">
        <v>79</v>
      </c>
      <c r="F711" s="42">
        <v>200122</v>
      </c>
      <c r="G711" s="45" t="str">
        <f>+VLOOKUP(Abril81168913141516[[#This Row],[Código]],Tabla1[#All],2,FALSE)</f>
        <v>C. MACHOS ESP 113</v>
      </c>
      <c r="H711" s="42">
        <v>19728</v>
      </c>
      <c r="I711" s="42">
        <v>1</v>
      </c>
      <c r="J711" s="42">
        <v>1</v>
      </c>
      <c r="K711" s="9" t="s">
        <v>120</v>
      </c>
      <c r="L711" s="42" t="s">
        <v>120</v>
      </c>
      <c r="M711" s="9" t="s">
        <v>120</v>
      </c>
      <c r="N711" s="42" t="s">
        <v>120</v>
      </c>
      <c r="O711" s="42" t="s">
        <v>120</v>
      </c>
      <c r="P711" s="42" t="s">
        <v>159</v>
      </c>
      <c r="Q711" s="42">
        <v>0.28000000000000003</v>
      </c>
      <c r="R711" s="42">
        <v>0.4</v>
      </c>
      <c r="S711" s="42">
        <v>2.64</v>
      </c>
      <c r="T711" s="42">
        <v>3.52</v>
      </c>
      <c r="U711" s="42">
        <f>IFERROR(100-Abril81168913141516[[#This Row],[10,00]]-Abril81168913141516[[#This Row],[12,00]]-Abril81168913141516[[#This Row],[14,00]]-Abril81168913141516[[#This Row],[16,00]],"N.A.")</f>
        <v>93.16</v>
      </c>
      <c r="V711" s="42" t="s">
        <v>137</v>
      </c>
      <c r="W711" s="42" t="s">
        <v>133</v>
      </c>
      <c r="X711" s="42"/>
      <c r="Y711" s="42"/>
    </row>
    <row r="712" spans="1:25" ht="15" customHeight="1">
      <c r="A712" s="42">
        <v>736</v>
      </c>
      <c r="B712" s="43">
        <v>45621</v>
      </c>
      <c r="C712" s="44">
        <v>0.10416666666666667</v>
      </c>
      <c r="D712" s="42" t="s">
        <v>81</v>
      </c>
      <c r="E712" s="42" t="s">
        <v>77</v>
      </c>
      <c r="F712" s="42">
        <v>200122</v>
      </c>
      <c r="G712" s="45" t="str">
        <f>+VLOOKUP(Abril81168913141516[[#This Row],[Código]],Tabla1[#All],2,FALSE)</f>
        <v>C. MACHOS ESP 113</v>
      </c>
      <c r="H712" s="42">
        <v>19728</v>
      </c>
      <c r="I712" s="42">
        <v>1</v>
      </c>
      <c r="J712" s="42">
        <v>1</v>
      </c>
      <c r="K712" s="9">
        <v>500</v>
      </c>
      <c r="L712" s="42">
        <v>476</v>
      </c>
      <c r="M712" s="22">
        <f>IFERROR((Abril81168913141516[[#This Row],[m2]]*100)/Abril81168913141516[[#This Row],[m1]],"N.A")</f>
        <v>95.2</v>
      </c>
      <c r="N712" s="42">
        <v>3</v>
      </c>
      <c r="O712" s="42">
        <f>IFERROR(100-Abril81168913141516[[#This Row],[% Durab.]],"N.A")</f>
        <v>4.7999999999999972</v>
      </c>
      <c r="P712" s="42" t="s">
        <v>130</v>
      </c>
      <c r="Q712" s="42" t="s">
        <v>130</v>
      </c>
      <c r="R712" s="42" t="s">
        <v>130</v>
      </c>
      <c r="S712" s="42" t="s">
        <v>130</v>
      </c>
      <c r="T712" s="42" t="s">
        <v>130</v>
      </c>
      <c r="U712" s="42" t="str">
        <f>IFERROR(100-Abril81168913141516[[#This Row],[10,00]]-Abril81168913141516[[#This Row],[12,00]]-Abril81168913141516[[#This Row],[14,00]]-Abril81168913141516[[#This Row],[16,00]],"N.A.")</f>
        <v>N.A.</v>
      </c>
      <c r="V712" s="42" t="s">
        <v>155</v>
      </c>
      <c r="W712" s="42" t="s">
        <v>133</v>
      </c>
      <c r="X712" s="42"/>
      <c r="Y712" s="42"/>
    </row>
    <row r="713" spans="1:25" ht="15" customHeight="1">
      <c r="A713" s="42">
        <v>737</v>
      </c>
      <c r="B713" s="43">
        <v>45621</v>
      </c>
      <c r="C713" s="44">
        <v>0.10416666666666667</v>
      </c>
      <c r="D713" s="42" t="s">
        <v>81</v>
      </c>
      <c r="E713" s="42" t="s">
        <v>78</v>
      </c>
      <c r="F713" s="42">
        <v>200542</v>
      </c>
      <c r="G713" s="45" t="str">
        <f>+VLOOKUP(Abril81168913141516[[#This Row],[Código]],Tabla1[#All],2,FALSE)</f>
        <v xml:space="preserve">LEVANTE R ESP VR </v>
      </c>
      <c r="H713" s="42">
        <v>19724</v>
      </c>
      <c r="I713" s="42">
        <v>41</v>
      </c>
      <c r="J713" s="42">
        <v>38</v>
      </c>
      <c r="K713" s="9">
        <v>500</v>
      </c>
      <c r="L713" s="42">
        <v>454</v>
      </c>
      <c r="M713" s="22">
        <f>IFERROR((Abril81168913141516[[#This Row],[m2]]*100)/Abril81168913141516[[#This Row],[m1]],"N.A")</f>
        <v>90.8</v>
      </c>
      <c r="N713" s="42">
        <v>3</v>
      </c>
      <c r="O713" s="42">
        <f>IFERROR(100-Abril81168913141516[[#This Row],[% Durab.]],"N.A")</f>
        <v>9.2000000000000028</v>
      </c>
      <c r="P713" s="42" t="s">
        <v>130</v>
      </c>
      <c r="Q713" s="42" t="s">
        <v>130</v>
      </c>
      <c r="R713" s="42" t="s">
        <v>130</v>
      </c>
      <c r="S713" s="42" t="s">
        <v>130</v>
      </c>
      <c r="T713" s="42" t="s">
        <v>130</v>
      </c>
      <c r="U713" s="42" t="str">
        <f>IFERROR(100-Abril81168913141516[[#This Row],[10,00]]-Abril81168913141516[[#This Row],[12,00]]-Abril81168913141516[[#This Row],[14,00]]-Abril81168913141516[[#This Row],[16,00]],"N.A.")</f>
        <v>N.A.</v>
      </c>
      <c r="V713" s="42" t="s">
        <v>155</v>
      </c>
      <c r="W713" s="42" t="s">
        <v>133</v>
      </c>
      <c r="X713" s="42"/>
      <c r="Y713" s="42"/>
    </row>
    <row r="714" spans="1:25" ht="15" customHeight="1">
      <c r="A714" s="42">
        <v>738</v>
      </c>
      <c r="B714" s="43">
        <v>45621</v>
      </c>
      <c r="C714" s="44">
        <v>0.14583333333333334</v>
      </c>
      <c r="D714" s="42" t="s">
        <v>73</v>
      </c>
      <c r="E714" s="42" t="s">
        <v>79</v>
      </c>
      <c r="F714" s="42">
        <v>200542</v>
      </c>
      <c r="G714" s="45" t="str">
        <f>+VLOOKUP(Abril81168913141516[[#This Row],[Código]],Tabla1[#All],2,FALSE)</f>
        <v xml:space="preserve">LEVANTE R ESP VR </v>
      </c>
      <c r="H714" s="42">
        <v>19727</v>
      </c>
      <c r="I714" s="42">
        <v>27</v>
      </c>
      <c r="J714" s="42">
        <v>27</v>
      </c>
      <c r="K714" s="9" t="s">
        <v>120</v>
      </c>
      <c r="L714" s="42" t="s">
        <v>120</v>
      </c>
      <c r="M714" s="9" t="s">
        <v>120</v>
      </c>
      <c r="N714" s="42" t="s">
        <v>120</v>
      </c>
      <c r="O714" s="42" t="s">
        <v>120</v>
      </c>
      <c r="P714" s="42" t="s">
        <v>159</v>
      </c>
      <c r="Q714" s="42">
        <v>0.4</v>
      </c>
      <c r="R714" s="42">
        <v>0.48</v>
      </c>
      <c r="S714" s="42">
        <v>3.64</v>
      </c>
      <c r="T714" s="42">
        <v>4.16</v>
      </c>
      <c r="U714" s="42">
        <f>IFERROR(100-Abril81168913141516[[#This Row],[10,00]]-Abril81168913141516[[#This Row],[12,00]]-Abril81168913141516[[#This Row],[14,00]]-Abril81168913141516[[#This Row],[16,00]],"N.A.")</f>
        <v>91.32</v>
      </c>
      <c r="V714" s="42" t="s">
        <v>137</v>
      </c>
      <c r="W714" s="42" t="s">
        <v>133</v>
      </c>
      <c r="X714" s="42"/>
      <c r="Y714" s="42"/>
    </row>
    <row r="715" spans="1:25" ht="15" customHeight="1">
      <c r="A715" s="42">
        <v>739</v>
      </c>
      <c r="B715" s="43">
        <v>45621</v>
      </c>
      <c r="C715" s="44">
        <v>0.20833333333333334</v>
      </c>
      <c r="D715" s="42" t="s">
        <v>73</v>
      </c>
      <c r="E715" s="42" t="s">
        <v>79</v>
      </c>
      <c r="F715" s="42">
        <v>200542</v>
      </c>
      <c r="G715" s="45" t="str">
        <f>+VLOOKUP(Abril81168913141516[[#This Row],[Código]],Tabla1[#All],2,FALSE)</f>
        <v xml:space="preserve">LEVANTE R ESP VR </v>
      </c>
      <c r="H715" s="42">
        <v>19730</v>
      </c>
      <c r="I715" s="42">
        <v>16</v>
      </c>
      <c r="J715" s="42">
        <v>16</v>
      </c>
      <c r="K715" s="9" t="s">
        <v>120</v>
      </c>
      <c r="L715" s="42" t="s">
        <v>120</v>
      </c>
      <c r="M715" s="9" t="s">
        <v>120</v>
      </c>
      <c r="N715" s="42" t="s">
        <v>120</v>
      </c>
      <c r="O715" s="42" t="s">
        <v>120</v>
      </c>
      <c r="P715" s="42" t="s">
        <v>159</v>
      </c>
      <c r="Q715" s="42">
        <v>0.48</v>
      </c>
      <c r="R715" s="42">
        <v>0.48</v>
      </c>
      <c r="S715" s="42">
        <v>3.48</v>
      </c>
      <c r="T715" s="42">
        <v>3.96</v>
      </c>
      <c r="U715" s="42">
        <f>IFERROR(100-Abril81168913141516[[#This Row],[10,00]]-Abril81168913141516[[#This Row],[12,00]]-Abril81168913141516[[#This Row],[14,00]]-Abril81168913141516[[#This Row],[16,00]],"N.A.")</f>
        <v>91.6</v>
      </c>
      <c r="V715" s="42" t="s">
        <v>137</v>
      </c>
      <c r="W715" s="42" t="s">
        <v>133</v>
      </c>
      <c r="X715" s="42"/>
      <c r="Y715" s="42"/>
    </row>
    <row r="716" spans="1:25" ht="15" customHeight="1">
      <c r="A716" s="42">
        <v>740</v>
      </c>
      <c r="B716" s="43">
        <v>45621</v>
      </c>
      <c r="C716" s="44">
        <v>0.21875</v>
      </c>
      <c r="D716" s="42" t="s">
        <v>81</v>
      </c>
      <c r="E716" s="42" t="s">
        <v>77</v>
      </c>
      <c r="F716" s="42">
        <v>200542</v>
      </c>
      <c r="G716" s="45" t="str">
        <f>+VLOOKUP(Abril81168913141516[[#This Row],[Código]],Tabla1[#All],2,FALSE)</f>
        <v xml:space="preserve">LEVANTE R ESP VR </v>
      </c>
      <c r="H716" s="42">
        <v>19730</v>
      </c>
      <c r="I716" s="42">
        <v>16</v>
      </c>
      <c r="J716" s="42">
        <v>10</v>
      </c>
      <c r="K716" s="9">
        <v>500</v>
      </c>
      <c r="L716" s="42">
        <v>455</v>
      </c>
      <c r="M716" s="22">
        <f>IFERROR((Abril81168913141516[[#This Row],[m2]]*100)/Abril81168913141516[[#This Row],[m1]],"N.A")</f>
        <v>91</v>
      </c>
      <c r="N716" s="42">
        <v>3</v>
      </c>
      <c r="O716" s="42">
        <f>IFERROR(100-Abril81168913141516[[#This Row],[% Durab.]],"N.A")</f>
        <v>9</v>
      </c>
      <c r="P716" s="42" t="s">
        <v>130</v>
      </c>
      <c r="Q716" s="42" t="s">
        <v>130</v>
      </c>
      <c r="R716" s="42" t="s">
        <v>130</v>
      </c>
      <c r="S716" s="42" t="s">
        <v>130</v>
      </c>
      <c r="T716" s="42" t="s">
        <v>130</v>
      </c>
      <c r="U716" s="42" t="str">
        <f>IFERROR(100-Abril81168913141516[[#This Row],[10,00]]-Abril81168913141516[[#This Row],[12,00]]-Abril81168913141516[[#This Row],[14,00]]-Abril81168913141516[[#This Row],[16,00]],"N.A.")</f>
        <v>N.A.</v>
      </c>
      <c r="V716" s="42" t="s">
        <v>155</v>
      </c>
      <c r="W716" s="42" t="s">
        <v>133</v>
      </c>
      <c r="X716" s="42"/>
      <c r="Y716" s="42"/>
    </row>
    <row r="717" spans="1:25" ht="15" customHeight="1">
      <c r="A717" s="42">
        <v>741</v>
      </c>
      <c r="B717" s="43">
        <v>45621</v>
      </c>
      <c r="C717" s="44">
        <v>0.21875</v>
      </c>
      <c r="D717" s="42" t="s">
        <v>81</v>
      </c>
      <c r="E717" s="42" t="s">
        <v>78</v>
      </c>
      <c r="F717" s="42">
        <v>200542</v>
      </c>
      <c r="G717" s="45" t="str">
        <f>+VLOOKUP(Abril81168913141516[[#This Row],[Código]],Tabla1[#All],2,FALSE)</f>
        <v xml:space="preserve">LEVANTE R ESP VR </v>
      </c>
      <c r="H717" s="42">
        <v>19730</v>
      </c>
      <c r="I717" s="42">
        <v>16</v>
      </c>
      <c r="J717" s="42">
        <v>10</v>
      </c>
      <c r="K717" s="9">
        <v>500</v>
      </c>
      <c r="L717" s="42">
        <v>454</v>
      </c>
      <c r="M717" s="22">
        <f>IFERROR((Abril81168913141516[[#This Row],[m2]]*100)/Abril81168913141516[[#This Row],[m1]],"N.A")</f>
        <v>90.8</v>
      </c>
      <c r="N717" s="42">
        <v>3</v>
      </c>
      <c r="O717" s="42">
        <f>IFERROR(100-Abril81168913141516[[#This Row],[% Durab.]],"N.A")</f>
        <v>9.2000000000000028</v>
      </c>
      <c r="P717" s="42" t="s">
        <v>130</v>
      </c>
      <c r="Q717" s="42" t="s">
        <v>130</v>
      </c>
      <c r="R717" s="42" t="s">
        <v>130</v>
      </c>
      <c r="S717" s="42" t="s">
        <v>130</v>
      </c>
      <c r="T717" s="42" t="s">
        <v>130</v>
      </c>
      <c r="U717" s="42" t="str">
        <f>IFERROR(100-Abril81168913141516[[#This Row],[10,00]]-Abril81168913141516[[#This Row],[12,00]]-Abril81168913141516[[#This Row],[14,00]]-Abril81168913141516[[#This Row],[16,00]],"N.A.")</f>
        <v>N.A.</v>
      </c>
      <c r="V717" s="42" t="s">
        <v>155</v>
      </c>
      <c r="W717" s="42" t="s">
        <v>133</v>
      </c>
      <c r="X717" s="42"/>
      <c r="Y717" s="42"/>
    </row>
    <row r="718" spans="1:25" ht="15" customHeight="1">
      <c r="A718" s="42">
        <v>742</v>
      </c>
      <c r="B718" s="43">
        <v>45621</v>
      </c>
      <c r="C718" s="44">
        <v>0.30902777777777779</v>
      </c>
      <c r="D718" s="42" t="s">
        <v>81</v>
      </c>
      <c r="E718" s="42" t="s">
        <v>77</v>
      </c>
      <c r="F718" s="42">
        <v>200542</v>
      </c>
      <c r="G718" s="45" t="str">
        <f>+VLOOKUP(Abril81168913141516[[#This Row],[Código]],Tabla1[#All],2,FALSE)</f>
        <v xml:space="preserve">LEVANTE R ESP VR </v>
      </c>
      <c r="H718" s="42">
        <v>19727</v>
      </c>
      <c r="I718" s="42">
        <v>24</v>
      </c>
      <c r="J718" s="42">
        <v>24</v>
      </c>
      <c r="K718" s="9">
        <v>500</v>
      </c>
      <c r="L718" s="42">
        <v>459</v>
      </c>
      <c r="M718" s="22">
        <f>IFERROR((Abril81168913141516[[#This Row],[m2]]*100)/Abril81168913141516[[#This Row],[m1]],"N.A")</f>
        <v>91.8</v>
      </c>
      <c r="N718" s="42">
        <v>3</v>
      </c>
      <c r="O718" s="42">
        <f>IFERROR(100-Abril81168913141516[[#This Row],[% Durab.]],"N.A")</f>
        <v>8.2000000000000028</v>
      </c>
      <c r="P718" s="42" t="s">
        <v>130</v>
      </c>
      <c r="Q718" s="42" t="s">
        <v>130</v>
      </c>
      <c r="R718" s="42" t="s">
        <v>130</v>
      </c>
      <c r="S718" s="42" t="s">
        <v>130</v>
      </c>
      <c r="T718" s="42" t="s">
        <v>130</v>
      </c>
      <c r="U718" s="42" t="str">
        <f>IFERROR(100-Abril81168913141516[[#This Row],[10,00]]-Abril81168913141516[[#This Row],[12,00]]-Abril81168913141516[[#This Row],[14,00]]-Abril81168913141516[[#This Row],[16,00]],"N.A.")</f>
        <v>N.A.</v>
      </c>
      <c r="V718" s="42" t="s">
        <v>155</v>
      </c>
      <c r="W718" s="42" t="s">
        <v>133</v>
      </c>
      <c r="X718" s="42"/>
      <c r="Y718" s="42"/>
    </row>
    <row r="719" spans="1:25" ht="15" customHeight="1">
      <c r="A719" s="42">
        <v>743</v>
      </c>
      <c r="B719" s="43">
        <v>45621</v>
      </c>
      <c r="C719" s="44">
        <v>0.30902777777777779</v>
      </c>
      <c r="D719" s="42" t="s">
        <v>81</v>
      </c>
      <c r="E719" s="42" t="s">
        <v>127</v>
      </c>
      <c r="F719" s="42">
        <v>200542</v>
      </c>
      <c r="G719" s="45" t="str">
        <f>+VLOOKUP(Abril81168913141516[[#This Row],[Código]],Tabla1[#All],2,FALSE)</f>
        <v xml:space="preserve">LEVANTE R ESP VR </v>
      </c>
      <c r="H719" s="42">
        <v>19727</v>
      </c>
      <c r="I719" s="42">
        <v>27</v>
      </c>
      <c r="J719" s="42">
        <v>24</v>
      </c>
      <c r="K719" s="9">
        <v>500</v>
      </c>
      <c r="L719" s="42">
        <v>456</v>
      </c>
      <c r="M719" s="22">
        <f>IFERROR((Abril81168913141516[[#This Row],[m2]]*100)/Abril81168913141516[[#This Row],[m1]],"N.A")</f>
        <v>91.2</v>
      </c>
      <c r="N719" s="42">
        <v>3</v>
      </c>
      <c r="O719" s="42">
        <f>IFERROR(100-Abril81168913141516[[#This Row],[% Durab.]],"N.A")</f>
        <v>8.7999999999999972</v>
      </c>
      <c r="P719" s="42" t="s">
        <v>130</v>
      </c>
      <c r="Q719" s="42" t="s">
        <v>130</v>
      </c>
      <c r="R719" s="42" t="s">
        <v>130</v>
      </c>
      <c r="S719" s="42" t="s">
        <v>130</v>
      </c>
      <c r="T719" s="42" t="s">
        <v>130</v>
      </c>
      <c r="U719" s="42" t="str">
        <f>IFERROR(100-Abril81168913141516[[#This Row],[10,00]]-Abril81168913141516[[#This Row],[12,00]]-Abril81168913141516[[#This Row],[14,00]]-Abril81168913141516[[#This Row],[16,00]],"N.A.")</f>
        <v>N.A.</v>
      </c>
      <c r="V719" s="42" t="s">
        <v>155</v>
      </c>
      <c r="W719" s="42" t="s">
        <v>133</v>
      </c>
      <c r="X719" s="42"/>
      <c r="Y719" s="42"/>
    </row>
    <row r="720" spans="1:25" ht="15" customHeight="1">
      <c r="A720" s="42">
        <v>744</v>
      </c>
      <c r="B720" s="43">
        <v>45621</v>
      </c>
      <c r="C720" s="44">
        <v>0.36458333333333331</v>
      </c>
      <c r="D720" s="42" t="s">
        <v>73</v>
      </c>
      <c r="E720" s="42" t="s">
        <v>79</v>
      </c>
      <c r="F720" s="42">
        <v>200544</v>
      </c>
      <c r="G720" s="45" t="str">
        <f>+VLOOKUP(Abril81168913141516[[#This Row],[Código]],Tabla1[#All],2,FALSE)</f>
        <v>FINALIZADOR VR.</v>
      </c>
      <c r="H720" s="42">
        <v>19708</v>
      </c>
      <c r="I720" s="42">
        <v>68</v>
      </c>
      <c r="J720" s="42">
        <v>31</v>
      </c>
      <c r="K720" s="9" t="s">
        <v>120</v>
      </c>
      <c r="L720" s="42" t="s">
        <v>120</v>
      </c>
      <c r="M720" s="9" t="s">
        <v>120</v>
      </c>
      <c r="N720" s="42" t="s">
        <v>120</v>
      </c>
      <c r="O720" s="42" t="s">
        <v>120</v>
      </c>
      <c r="P720" s="42" t="s">
        <v>105</v>
      </c>
      <c r="Q720" s="42">
        <v>0.16</v>
      </c>
      <c r="R720" s="42">
        <v>0.52</v>
      </c>
      <c r="S720" s="42">
        <v>3.16</v>
      </c>
      <c r="T720" s="42">
        <v>4.04</v>
      </c>
      <c r="U720" s="42">
        <f>IFERROR(100-Abril81168913141516[[#This Row],[10,00]]-Abril81168913141516[[#This Row],[12,00]]-Abril81168913141516[[#This Row],[14,00]]-Abril81168913141516[[#This Row],[16,00]],"N.A.")</f>
        <v>92.12</v>
      </c>
      <c r="V720" s="42" t="s">
        <v>132</v>
      </c>
      <c r="W720" s="42" t="s">
        <v>128</v>
      </c>
      <c r="X720" s="42"/>
      <c r="Y720" s="42"/>
    </row>
    <row r="721" spans="1:25" ht="15" customHeight="1">
      <c r="A721" s="42">
        <v>745</v>
      </c>
      <c r="B721" s="43">
        <v>45621</v>
      </c>
      <c r="C721" s="44">
        <v>0.40625</v>
      </c>
      <c r="D721" s="42" t="s">
        <v>81</v>
      </c>
      <c r="E721" s="42" t="s">
        <v>77</v>
      </c>
      <c r="F721" s="42">
        <v>200544</v>
      </c>
      <c r="G721" s="45" t="str">
        <f>+VLOOKUP(Abril81168913141516[[#This Row],[Código]],Tabla1[#All],2,FALSE)</f>
        <v>FINALIZADOR VR.</v>
      </c>
      <c r="H721" s="42">
        <v>19708</v>
      </c>
      <c r="I721" s="42">
        <v>68</v>
      </c>
      <c r="J721" s="42">
        <v>30</v>
      </c>
      <c r="K721" s="9">
        <v>500</v>
      </c>
      <c r="L721" s="42">
        <v>455</v>
      </c>
      <c r="M721" s="22">
        <f>IFERROR((Abril81168913141516[[#This Row],[m2]]*100)/Abril81168913141516[[#This Row],[m1]],"N.A")</f>
        <v>91</v>
      </c>
      <c r="N721" s="42">
        <v>2.7</v>
      </c>
      <c r="O721" s="42">
        <v>9</v>
      </c>
      <c r="P721" s="42" t="s">
        <v>130</v>
      </c>
      <c r="Q721" s="42" t="s">
        <v>130</v>
      </c>
      <c r="R721" s="42" t="s">
        <v>130</v>
      </c>
      <c r="S721" s="42" t="s">
        <v>130</v>
      </c>
      <c r="T721" s="42" t="s">
        <v>130</v>
      </c>
      <c r="U721" s="42" t="str">
        <f>IFERROR(100-Abril81168913141516[[#This Row],[10,00]]-Abril81168913141516[[#This Row],[12,00]]-Abril81168913141516[[#This Row],[14,00]]-Abril81168913141516[[#This Row],[16,00]],"N.A.")</f>
        <v>N.A.</v>
      </c>
      <c r="V721" s="42" t="s">
        <v>188</v>
      </c>
      <c r="W721" s="42" t="s">
        <v>128</v>
      </c>
      <c r="X721" s="42" t="s">
        <v>231</v>
      </c>
      <c r="Y721" s="42"/>
    </row>
    <row r="722" spans="1:25" ht="15" customHeight="1">
      <c r="A722" s="42">
        <v>746</v>
      </c>
      <c r="B722" s="43">
        <v>45621</v>
      </c>
      <c r="C722" s="44">
        <v>0.40625</v>
      </c>
      <c r="D722" s="42" t="s">
        <v>81</v>
      </c>
      <c r="E722" s="42" t="s">
        <v>78</v>
      </c>
      <c r="F722" s="42">
        <v>200544</v>
      </c>
      <c r="G722" s="45" t="str">
        <f>+VLOOKUP(Abril81168913141516[[#This Row],[Código]],Tabla1[#All],2,FALSE)</f>
        <v>FINALIZADOR VR.</v>
      </c>
      <c r="H722" s="42">
        <v>19708</v>
      </c>
      <c r="I722" s="42">
        <v>68</v>
      </c>
      <c r="J722" s="42">
        <v>30</v>
      </c>
      <c r="K722" s="9">
        <v>500</v>
      </c>
      <c r="L722" s="42">
        <v>453</v>
      </c>
      <c r="M722" s="22">
        <f>IFERROR((Abril81168913141516[[#This Row],[m2]]*100)/Abril81168913141516[[#This Row],[m1]],"N.A")</f>
        <v>90.6</v>
      </c>
      <c r="N722" s="42">
        <v>2.8</v>
      </c>
      <c r="O722" s="42">
        <f>IFERROR(100-Abril81168913141516[[#This Row],[% Durab.]],"N.A")</f>
        <v>9.4000000000000057</v>
      </c>
      <c r="P722" s="42" t="s">
        <v>130</v>
      </c>
      <c r="Q722" s="42" t="s">
        <v>130</v>
      </c>
      <c r="R722" s="42" t="s">
        <v>130</v>
      </c>
      <c r="S722" s="42" t="s">
        <v>130</v>
      </c>
      <c r="T722" s="42" t="s">
        <v>130</v>
      </c>
      <c r="U722" s="42" t="str">
        <f>IFERROR(100-Abril81168913141516[[#This Row],[10,00]]-Abril81168913141516[[#This Row],[12,00]]-Abril81168913141516[[#This Row],[14,00]]-Abril81168913141516[[#This Row],[16,00]],"N.A.")</f>
        <v>N.A.</v>
      </c>
      <c r="V722" s="42" t="s">
        <v>188</v>
      </c>
      <c r="W722" s="42" t="s">
        <v>128</v>
      </c>
      <c r="X722" s="42" t="s">
        <v>231</v>
      </c>
      <c r="Y722" s="42"/>
    </row>
    <row r="723" spans="1:25" ht="15" customHeight="1">
      <c r="A723" s="42">
        <v>747</v>
      </c>
      <c r="B723" s="43">
        <v>45621</v>
      </c>
      <c r="C723" s="44">
        <v>0.4201388888888889</v>
      </c>
      <c r="D723" s="42" t="s">
        <v>73</v>
      </c>
      <c r="E723" s="42" t="s">
        <v>79</v>
      </c>
      <c r="F723" s="42">
        <v>200544</v>
      </c>
      <c r="G723" s="45" t="str">
        <f>+VLOOKUP(Abril81168913141516[[#This Row],[Código]],Tabla1[#All],2,FALSE)</f>
        <v>FINALIZADOR VR.</v>
      </c>
      <c r="H723" s="42">
        <v>19708</v>
      </c>
      <c r="I723" s="42">
        <v>68</v>
      </c>
      <c r="J723" s="42">
        <v>52</v>
      </c>
      <c r="K723" s="9" t="s">
        <v>120</v>
      </c>
      <c r="L723" s="42" t="s">
        <v>120</v>
      </c>
      <c r="M723" s="9" t="s">
        <v>120</v>
      </c>
      <c r="N723" s="42" t="s">
        <v>120</v>
      </c>
      <c r="O723" s="42" t="s">
        <v>120</v>
      </c>
      <c r="P723" s="42" t="s">
        <v>105</v>
      </c>
      <c r="Q723" s="42">
        <v>0.24</v>
      </c>
      <c r="R723" s="42">
        <v>0.48</v>
      </c>
      <c r="S723" s="42">
        <v>3.2</v>
      </c>
      <c r="T723" s="42">
        <v>4.04</v>
      </c>
      <c r="U723" s="42">
        <f>IFERROR(100-Abril81168913141516[[#This Row],[10,00]]-Abril81168913141516[[#This Row],[12,00]]-Abril81168913141516[[#This Row],[14,00]]-Abril81168913141516[[#This Row],[16,00]],"N.A.")</f>
        <v>92.039999999999992</v>
      </c>
      <c r="V723" s="42" t="s">
        <v>132</v>
      </c>
      <c r="W723" s="42" t="s">
        <v>128</v>
      </c>
      <c r="X723" s="42"/>
      <c r="Y723" s="42"/>
    </row>
    <row r="724" spans="1:25" ht="15" customHeight="1">
      <c r="A724" s="42">
        <v>748</v>
      </c>
      <c r="B724" s="43">
        <v>45621</v>
      </c>
      <c r="C724" s="44">
        <v>0.47916666666666669</v>
      </c>
      <c r="D724" s="42" t="s">
        <v>81</v>
      </c>
      <c r="E724" s="42" t="s">
        <v>77</v>
      </c>
      <c r="F724" s="42">
        <v>200544</v>
      </c>
      <c r="G724" s="45" t="str">
        <f>+VLOOKUP(Abril81168913141516[[#This Row],[Código]],Tabla1[#All],2,FALSE)</f>
        <v>FINALIZADOR VR.</v>
      </c>
      <c r="H724" s="42">
        <v>19708</v>
      </c>
      <c r="I724" s="42">
        <v>68</v>
      </c>
      <c r="J724" s="42">
        <v>56</v>
      </c>
      <c r="K724" s="9">
        <v>500</v>
      </c>
      <c r="L724" s="42">
        <v>434</v>
      </c>
      <c r="M724" s="22">
        <f>IFERROR((Abril81168913141516[[#This Row],[m2]]*100)/Abril81168913141516[[#This Row],[m1]],"N.A")</f>
        <v>86.8</v>
      </c>
      <c r="N724" s="42">
        <v>2.6</v>
      </c>
      <c r="O724" s="42">
        <f>IFERROR(100-Abril81168913141516[[#This Row],[% Durab.]],"N.A")</f>
        <v>13.200000000000003</v>
      </c>
      <c r="P724" s="42" t="s">
        <v>130</v>
      </c>
      <c r="Q724" s="42" t="s">
        <v>130</v>
      </c>
      <c r="R724" s="42" t="s">
        <v>152</v>
      </c>
      <c r="S724" s="42" t="s">
        <v>130</v>
      </c>
      <c r="T724" s="42" t="s">
        <v>130</v>
      </c>
      <c r="U724" s="42" t="str">
        <f>IFERROR(100-Abril81168913141516[[#This Row],[10,00]]-Abril81168913141516[[#This Row],[12,00]]-Abril81168913141516[[#This Row],[14,00]]-Abril81168913141516[[#This Row],[16,00]],"N.A.")</f>
        <v>N.A.</v>
      </c>
      <c r="V724" s="42" t="s">
        <v>188</v>
      </c>
      <c r="W724" s="42" t="s">
        <v>128</v>
      </c>
      <c r="X724" s="42" t="s">
        <v>230</v>
      </c>
      <c r="Y724" s="42"/>
    </row>
    <row r="725" spans="1:25" ht="15" customHeight="1">
      <c r="A725" s="42">
        <v>749</v>
      </c>
      <c r="B725" s="43">
        <v>45621</v>
      </c>
      <c r="C725" s="44">
        <v>0.47916666666666669</v>
      </c>
      <c r="D725" s="42" t="s">
        <v>81</v>
      </c>
      <c r="E725" s="42" t="s">
        <v>78</v>
      </c>
      <c r="F725" s="42">
        <v>200544</v>
      </c>
      <c r="G725" s="45" t="str">
        <f>+VLOOKUP(Abril81168913141516[[#This Row],[Código]],Tabla1[#All],2,FALSE)</f>
        <v>FINALIZADOR VR.</v>
      </c>
      <c r="H725" s="42">
        <v>19708</v>
      </c>
      <c r="I725" s="42">
        <v>68</v>
      </c>
      <c r="J725" s="42">
        <v>56</v>
      </c>
      <c r="K725" s="9">
        <v>500</v>
      </c>
      <c r="L725" s="42">
        <v>431</v>
      </c>
      <c r="M725" s="22">
        <f>IFERROR((Abril81168913141516[[#This Row],[m2]]*100)/Abril81168913141516[[#This Row],[m1]],"N.A")</f>
        <v>86.2</v>
      </c>
      <c r="N725" s="42">
        <v>2.7</v>
      </c>
      <c r="O725" s="42">
        <f>IFERROR(100-Abril81168913141516[[#This Row],[% Durab.]],"N.A")</f>
        <v>13.799999999999997</v>
      </c>
      <c r="P725" s="42" t="s">
        <v>130</v>
      </c>
      <c r="Q725" s="42" t="s">
        <v>130</v>
      </c>
      <c r="R725" s="42" t="s">
        <v>152</v>
      </c>
      <c r="S725" s="42" t="s">
        <v>130</v>
      </c>
      <c r="T725" s="42" t="s">
        <v>130</v>
      </c>
      <c r="U725" s="42" t="str">
        <f>IFERROR(100-Abril81168913141516[[#This Row],[10,00]]-Abril81168913141516[[#This Row],[12,00]]-Abril81168913141516[[#This Row],[14,00]]-Abril81168913141516[[#This Row],[16,00]],"N.A.")</f>
        <v>N.A.</v>
      </c>
      <c r="V725" s="42" t="s">
        <v>188</v>
      </c>
      <c r="W725" s="42" t="s">
        <v>128</v>
      </c>
      <c r="X725" s="42" t="s">
        <v>230</v>
      </c>
      <c r="Y725" s="42"/>
    </row>
    <row r="726" spans="1:25" ht="15" customHeight="1">
      <c r="A726" s="42">
        <v>750</v>
      </c>
      <c r="B726" s="43">
        <v>45621</v>
      </c>
      <c r="C726" s="44">
        <v>0.47916666666666669</v>
      </c>
      <c r="D726" s="97" t="s">
        <v>73</v>
      </c>
      <c r="E726" s="42" t="s">
        <v>79</v>
      </c>
      <c r="F726" s="42">
        <v>200544</v>
      </c>
      <c r="G726" s="45" t="str">
        <f>+VLOOKUP(Abril81168913141516[[#This Row],[Código]],Tabla1[#All],2,FALSE)</f>
        <v>FINALIZADOR VR.</v>
      </c>
      <c r="H726" s="42">
        <v>19708</v>
      </c>
      <c r="I726" s="42">
        <v>68</v>
      </c>
      <c r="J726" s="42">
        <v>4</v>
      </c>
      <c r="K726" s="9" t="s">
        <v>120</v>
      </c>
      <c r="L726" s="42" t="s">
        <v>120</v>
      </c>
      <c r="M726" s="9" t="s">
        <v>120</v>
      </c>
      <c r="N726" s="42" t="s">
        <v>120</v>
      </c>
      <c r="O726" s="42" t="s">
        <v>120</v>
      </c>
      <c r="P726" s="42" t="s">
        <v>105</v>
      </c>
      <c r="Q726" s="42">
        <v>0.08</v>
      </c>
      <c r="R726" s="42">
        <v>0.44</v>
      </c>
      <c r="S726" s="42">
        <v>3.28</v>
      </c>
      <c r="T726" s="42">
        <v>3.8</v>
      </c>
      <c r="U726" s="42">
        <f>IFERROR(100-Abril81168913141516[[#This Row],[10,00]]-Abril81168913141516[[#This Row],[12,00]]-Abril81168913141516[[#This Row],[14,00]]-Abril81168913141516[[#This Row],[16,00]],"N.A.")</f>
        <v>92.4</v>
      </c>
      <c r="V726" s="42" t="s">
        <v>132</v>
      </c>
      <c r="W726" s="42" t="s">
        <v>128</v>
      </c>
      <c r="X726" s="42"/>
      <c r="Y726" s="42"/>
    </row>
    <row r="727" spans="1:25" ht="15" customHeight="1">
      <c r="A727" s="42">
        <v>751</v>
      </c>
      <c r="B727" s="43">
        <v>45621</v>
      </c>
      <c r="C727" s="44">
        <v>0.54166666666666663</v>
      </c>
      <c r="D727" s="42" t="s">
        <v>81</v>
      </c>
      <c r="E727" s="42" t="s">
        <v>77</v>
      </c>
      <c r="F727" s="42">
        <v>200544</v>
      </c>
      <c r="G727" s="45" t="str">
        <f>+VLOOKUP(Abril81168913141516[[#This Row],[Código]],Tabla1[#All],2,FALSE)</f>
        <v>FINALIZADOR VR.</v>
      </c>
      <c r="H727" s="42">
        <v>19708</v>
      </c>
      <c r="I727" s="42">
        <v>68</v>
      </c>
      <c r="J727" s="42">
        <v>68</v>
      </c>
      <c r="K727" s="9">
        <v>500</v>
      </c>
      <c r="L727" s="42">
        <v>450</v>
      </c>
      <c r="M727" s="22">
        <f>IFERROR((Abril81168913141516[[#This Row],[m2]]*100)/Abril81168913141516[[#This Row],[m1]],"N.A")</f>
        <v>90</v>
      </c>
      <c r="N727" s="42">
        <v>2.8</v>
      </c>
      <c r="O727" s="42">
        <f>IFERROR(100-Abril81168913141516[[#This Row],[% Durab.]],"N.A")</f>
        <v>10</v>
      </c>
      <c r="P727" s="42" t="s">
        <v>130</v>
      </c>
      <c r="Q727" s="42" t="s">
        <v>130</v>
      </c>
      <c r="R727" s="42" t="s">
        <v>130</v>
      </c>
      <c r="S727" s="42" t="s">
        <v>130</v>
      </c>
      <c r="T727" s="42" t="s">
        <v>130</v>
      </c>
      <c r="U727" s="42" t="str">
        <f>IFERROR(100-Abril81168913141516[[#This Row],[10,00]]-Abril81168913141516[[#This Row],[12,00]]-Abril81168913141516[[#This Row],[14,00]]-Abril81168913141516[[#This Row],[16,00]],"N.A.")</f>
        <v>N.A.</v>
      </c>
      <c r="V727" s="42" t="s">
        <v>188</v>
      </c>
      <c r="W727" s="42" t="s">
        <v>128</v>
      </c>
      <c r="X727" s="42"/>
      <c r="Y727" s="42"/>
    </row>
    <row r="728" spans="1:25" ht="15" customHeight="1">
      <c r="A728" s="42">
        <v>752</v>
      </c>
      <c r="B728" s="43">
        <v>45621</v>
      </c>
      <c r="C728" s="44">
        <v>0.54166666666666663</v>
      </c>
      <c r="D728" s="42" t="s">
        <v>81</v>
      </c>
      <c r="E728" s="42" t="s">
        <v>78</v>
      </c>
      <c r="F728" s="42">
        <v>200544</v>
      </c>
      <c r="G728" s="45" t="str">
        <f>+VLOOKUP(Abril81168913141516[[#This Row],[Código]],Tabla1[#All],2,FALSE)</f>
        <v>FINALIZADOR VR.</v>
      </c>
      <c r="H728" s="42">
        <v>19708</v>
      </c>
      <c r="I728" s="42">
        <v>68</v>
      </c>
      <c r="J728" s="42">
        <v>68</v>
      </c>
      <c r="K728" s="9">
        <v>500</v>
      </c>
      <c r="L728" s="42">
        <v>445</v>
      </c>
      <c r="M728" s="22">
        <f>IFERROR((Abril81168913141516[[#This Row],[m2]]*100)/Abril81168913141516[[#This Row],[m1]],"N.A")</f>
        <v>89</v>
      </c>
      <c r="N728" s="42">
        <v>2.7</v>
      </c>
      <c r="O728" s="42">
        <f>IFERROR(100-Abril81168913141516[[#This Row],[% Durab.]],"N.A")</f>
        <v>11</v>
      </c>
      <c r="P728" s="42" t="s">
        <v>130</v>
      </c>
      <c r="Q728" s="42" t="s">
        <v>130</v>
      </c>
      <c r="R728" s="42" t="s">
        <v>130</v>
      </c>
      <c r="S728" s="42" t="s">
        <v>130</v>
      </c>
      <c r="T728" s="42" t="s">
        <v>130</v>
      </c>
      <c r="U728" s="42" t="str">
        <f>IFERROR(100-Abril81168913141516[[#This Row],[10,00]]-Abril81168913141516[[#This Row],[12,00]]-Abril81168913141516[[#This Row],[14,00]]-Abril81168913141516[[#This Row],[16,00]],"N.A.")</f>
        <v>N.A.</v>
      </c>
      <c r="V728" s="42" t="s">
        <v>188</v>
      </c>
      <c r="W728" s="42" t="s">
        <v>128</v>
      </c>
      <c r="X728" s="42"/>
      <c r="Y728" s="42"/>
    </row>
    <row r="729" spans="1:25" ht="15" customHeight="1">
      <c r="A729" s="42">
        <v>753</v>
      </c>
      <c r="B729" s="43">
        <v>45621</v>
      </c>
      <c r="C729" s="44">
        <v>0.5625</v>
      </c>
      <c r="D729" s="42" t="s">
        <v>73</v>
      </c>
      <c r="E729" s="42" t="s">
        <v>79</v>
      </c>
      <c r="F729" s="42">
        <v>200544</v>
      </c>
      <c r="G729" s="45" t="str">
        <f>+VLOOKUP(Abril81168913141516[[#This Row],[Código]],Tabla1[#All],2,FALSE)</f>
        <v>FINALIZADOR VR.</v>
      </c>
      <c r="H729" s="42">
        <v>19708</v>
      </c>
      <c r="I729" s="42">
        <v>68</v>
      </c>
      <c r="J729" s="42">
        <v>31</v>
      </c>
      <c r="K729" s="9" t="s">
        <v>120</v>
      </c>
      <c r="L729" s="42" t="s">
        <v>120</v>
      </c>
      <c r="M729" s="9" t="s">
        <v>120</v>
      </c>
      <c r="N729" s="42" t="s">
        <v>120</v>
      </c>
      <c r="O729" s="42" t="s">
        <v>120</v>
      </c>
      <c r="P729" s="42" t="s">
        <v>105</v>
      </c>
      <c r="Q729" s="42">
        <v>0.12</v>
      </c>
      <c r="R729" s="42">
        <v>0.4</v>
      </c>
      <c r="S729" s="42">
        <v>2.76</v>
      </c>
      <c r="T729" s="42">
        <v>3.6</v>
      </c>
      <c r="U729" s="42">
        <f>IFERROR(100-Abril81168913141516[[#This Row],[10,00]]-Abril81168913141516[[#This Row],[12,00]]-Abril81168913141516[[#This Row],[14,00]]-Abril81168913141516[[#This Row],[16,00]],"N.A.")</f>
        <v>93.11999999999999</v>
      </c>
      <c r="V729" s="42" t="s">
        <v>132</v>
      </c>
      <c r="W729" s="42" t="s">
        <v>128</v>
      </c>
      <c r="X729" s="42"/>
      <c r="Y729" s="42"/>
    </row>
    <row r="730" spans="1:25" ht="15" customHeight="1">
      <c r="A730" s="42">
        <v>754</v>
      </c>
      <c r="B730" s="43">
        <v>45621</v>
      </c>
      <c r="C730" s="44">
        <v>0.76388888888888884</v>
      </c>
      <c r="D730" s="118" t="s">
        <v>73</v>
      </c>
      <c r="E730" s="42" t="s">
        <v>79</v>
      </c>
      <c r="F730" s="42">
        <v>200544</v>
      </c>
      <c r="G730" s="45" t="str">
        <f>+VLOOKUP(Abril81168913141516[[#This Row],[Código]],Tabla1[#All],2,FALSE)</f>
        <v>FINALIZADOR VR.</v>
      </c>
      <c r="H730" s="42">
        <v>19725</v>
      </c>
      <c r="I730" s="42">
        <v>68</v>
      </c>
      <c r="J730" s="42">
        <v>56</v>
      </c>
      <c r="K730" s="9" t="s">
        <v>120</v>
      </c>
      <c r="L730" s="42" t="s">
        <v>120</v>
      </c>
      <c r="M730" s="9" t="s">
        <v>120</v>
      </c>
      <c r="N730" s="42" t="s">
        <v>120</v>
      </c>
      <c r="O730" s="42" t="s">
        <v>120</v>
      </c>
      <c r="P730" s="42">
        <v>3</v>
      </c>
      <c r="Q730" s="42">
        <v>0.24</v>
      </c>
      <c r="R730" s="42">
        <v>0.72</v>
      </c>
      <c r="S730" s="42">
        <v>3.88</v>
      </c>
      <c r="T730" s="42">
        <v>4</v>
      </c>
      <c r="U730" s="42">
        <f>IFERROR(100-Abril81168913141516[[#This Row],[10,00]]-Abril81168913141516[[#This Row],[12,00]]-Abril81168913141516[[#This Row],[14,00]]-Abril81168913141516[[#This Row],[16,00]],"N.A.")</f>
        <v>91.160000000000011</v>
      </c>
      <c r="V730" s="42" t="s">
        <v>134</v>
      </c>
      <c r="W730" s="42" t="s">
        <v>126</v>
      </c>
      <c r="X730" s="42"/>
      <c r="Y730" s="42"/>
    </row>
    <row r="731" spans="1:25" ht="15" customHeight="1">
      <c r="A731" s="42">
        <v>755</v>
      </c>
      <c r="B731" s="43">
        <v>45621</v>
      </c>
      <c r="C731" s="44">
        <v>0.83333333333333337</v>
      </c>
      <c r="D731" s="42" t="s">
        <v>73</v>
      </c>
      <c r="E731" s="42" t="s">
        <v>79</v>
      </c>
      <c r="F731" s="42">
        <v>200100</v>
      </c>
      <c r="G731" s="45" t="str">
        <f>+VLOOKUP(Abril81168913141516[[#This Row],[Código]],Tabla1[#All],2,FALSE)</f>
        <v>C. GESTACION ESP P.</v>
      </c>
      <c r="H731" s="42">
        <v>19734</v>
      </c>
      <c r="I731" s="42">
        <v>14</v>
      </c>
      <c r="J731" s="42">
        <v>8</v>
      </c>
      <c r="K731" s="9" t="s">
        <v>120</v>
      </c>
      <c r="L731" s="42" t="s">
        <v>120</v>
      </c>
      <c r="M731" s="9" t="s">
        <v>120</v>
      </c>
      <c r="N731" s="42" t="s">
        <v>120</v>
      </c>
      <c r="O731" s="42" t="s">
        <v>120</v>
      </c>
      <c r="P731" s="42">
        <v>3</v>
      </c>
      <c r="Q731" s="42">
        <v>0.44</v>
      </c>
      <c r="R731" s="42">
        <v>0.52</v>
      </c>
      <c r="S731" s="42">
        <v>3.4</v>
      </c>
      <c r="T731" s="42">
        <v>4.04</v>
      </c>
      <c r="U731" s="42">
        <f>IFERROR(100-Abril81168913141516[[#This Row],[10,00]]-Abril81168913141516[[#This Row],[12,00]]-Abril81168913141516[[#This Row],[14,00]]-Abril81168913141516[[#This Row],[16,00]],"N.A.")</f>
        <v>91.6</v>
      </c>
      <c r="V731" s="42" t="s">
        <v>134</v>
      </c>
      <c r="W731" s="42" t="s">
        <v>126</v>
      </c>
      <c r="X731" s="42"/>
      <c r="Y731" s="42"/>
    </row>
    <row r="732" spans="1:25" ht="15" customHeight="1">
      <c r="A732" s="42">
        <v>757</v>
      </c>
      <c r="B732" s="43">
        <v>45621</v>
      </c>
      <c r="C732" s="44">
        <v>0.82638888888888884</v>
      </c>
      <c r="D732" s="42" t="s">
        <v>81</v>
      </c>
      <c r="E732" s="42" t="s">
        <v>77</v>
      </c>
      <c r="F732" s="42">
        <v>200544</v>
      </c>
      <c r="G732" s="45" t="str">
        <f>+VLOOKUP(Abril81168913141516[[#This Row],[Código]],Tabla1[#All],2,FALSE)</f>
        <v>FINALIZADOR VR.</v>
      </c>
      <c r="H732" s="42">
        <v>19725</v>
      </c>
      <c r="I732" s="42">
        <v>68</v>
      </c>
      <c r="J732" s="42">
        <v>36</v>
      </c>
      <c r="K732" s="9">
        <v>500</v>
      </c>
      <c r="L732" s="42">
        <v>445</v>
      </c>
      <c r="M732" s="22">
        <f>IFERROR((Abril81168913141516[[#This Row],[m2]]*100)/Abril81168913141516[[#This Row],[m1]],"N.A")</f>
        <v>89</v>
      </c>
      <c r="N732" s="42">
        <v>3</v>
      </c>
      <c r="O732" s="42">
        <f>IFERROR(100-Abril81168913141516[[#This Row],[% Durab.]],"N.A")</f>
        <v>11</v>
      </c>
      <c r="P732" s="42" t="s">
        <v>130</v>
      </c>
      <c r="Q732" s="42" t="s">
        <v>130</v>
      </c>
      <c r="R732" s="42" t="s">
        <v>130</v>
      </c>
      <c r="S732" s="42" t="s">
        <v>130</v>
      </c>
      <c r="T732" s="42" t="s">
        <v>130</v>
      </c>
      <c r="U732" s="42" t="str">
        <f>IFERROR(100-Abril81168913141516[[#This Row],[10,00]]-Abril81168913141516[[#This Row],[12,00]]-Abril81168913141516[[#This Row],[14,00]]-Abril81168913141516[[#This Row],[16,00]],"N.A.")</f>
        <v>N.A.</v>
      </c>
      <c r="V732" s="42" t="s">
        <v>165</v>
      </c>
      <c r="W732" s="42" t="s">
        <v>126</v>
      </c>
      <c r="X732" s="42" t="s">
        <v>232</v>
      </c>
      <c r="Y732" s="42"/>
    </row>
    <row r="733" spans="1:25" ht="15" customHeight="1">
      <c r="A733" s="42">
        <v>758</v>
      </c>
      <c r="B733" s="43">
        <v>45621</v>
      </c>
      <c r="C733" s="44">
        <v>0.82638888888888884</v>
      </c>
      <c r="D733" s="42" t="s">
        <v>81</v>
      </c>
      <c r="E733" s="42" t="s">
        <v>78</v>
      </c>
      <c r="F733" s="42">
        <v>200544</v>
      </c>
      <c r="G733" s="45" t="str">
        <f>+VLOOKUP(Abril81168913141516[[#This Row],[Código]],Tabla1[#All],2,FALSE)</f>
        <v>FINALIZADOR VR.</v>
      </c>
      <c r="H733" s="42">
        <v>19725</v>
      </c>
      <c r="I733" s="42">
        <v>68</v>
      </c>
      <c r="J733" s="42">
        <v>26</v>
      </c>
      <c r="K733" s="9">
        <v>500</v>
      </c>
      <c r="L733" s="42">
        <v>436</v>
      </c>
      <c r="M733" s="22">
        <f>IFERROR((Abril81168913141516[[#This Row],[m2]]*100)/Abril81168913141516[[#This Row],[m1]],"N.A")</f>
        <v>87.2</v>
      </c>
      <c r="N733" s="42">
        <v>3.1</v>
      </c>
      <c r="O733" s="42">
        <f>IFERROR(100-Abril81168913141516[[#This Row],[% Durab.]],"N.A")</f>
        <v>12.799999999999997</v>
      </c>
      <c r="P733" s="42" t="s">
        <v>130</v>
      </c>
      <c r="Q733" s="42" t="s">
        <v>130</v>
      </c>
      <c r="R733" s="42" t="s">
        <v>181</v>
      </c>
      <c r="S733" s="42" t="s">
        <v>130</v>
      </c>
      <c r="T733" s="42" t="s">
        <v>130</v>
      </c>
      <c r="U733" s="42" t="str">
        <f>IFERROR(100-Abril81168913141516[[#This Row],[10,00]]-Abril81168913141516[[#This Row],[12,00]]-Abril81168913141516[[#This Row],[14,00]]-Abril81168913141516[[#This Row],[16,00]],"N.A.")</f>
        <v>N.A.</v>
      </c>
      <c r="V733" s="42" t="s">
        <v>165</v>
      </c>
      <c r="W733" s="42" t="s">
        <v>126</v>
      </c>
      <c r="X733" s="42" t="s">
        <v>232</v>
      </c>
      <c r="Y733" s="42"/>
    </row>
    <row r="734" spans="1:25" ht="15" customHeight="1">
      <c r="A734" s="42">
        <v>759</v>
      </c>
      <c r="B734" s="43">
        <v>45621</v>
      </c>
      <c r="C734" s="44">
        <v>0.92708333333333337</v>
      </c>
      <c r="D734" s="42" t="s">
        <v>73</v>
      </c>
      <c r="E734" s="42" t="s">
        <v>79</v>
      </c>
      <c r="F734" s="42">
        <v>200100</v>
      </c>
      <c r="G734" s="45" t="str">
        <f>+VLOOKUP(Abril81168913141516[[#This Row],[Código]],Tabla1[#All],2,FALSE)</f>
        <v>C. GESTACION ESP P.</v>
      </c>
      <c r="H734" s="42">
        <v>19733</v>
      </c>
      <c r="I734" s="42">
        <v>77</v>
      </c>
      <c r="J734" s="42">
        <v>8</v>
      </c>
      <c r="K734" s="9" t="s">
        <v>120</v>
      </c>
      <c r="L734" s="42" t="s">
        <v>120</v>
      </c>
      <c r="M734" s="9" t="s">
        <v>120</v>
      </c>
      <c r="N734" s="42" t="s">
        <v>120</v>
      </c>
      <c r="O734" s="42" t="s">
        <v>120</v>
      </c>
      <c r="P734" s="42">
        <v>3</v>
      </c>
      <c r="Q734" s="42">
        <v>0.48</v>
      </c>
      <c r="R734" s="42">
        <v>0.76</v>
      </c>
      <c r="S734" s="42">
        <v>4.04</v>
      </c>
      <c r="T734" s="42">
        <v>4.4000000000000004</v>
      </c>
      <c r="U734" s="42">
        <f>IFERROR(100-Abril81168913141516[[#This Row],[10,00]]-Abril81168913141516[[#This Row],[12,00]]-Abril81168913141516[[#This Row],[14,00]]-Abril81168913141516[[#This Row],[16,00]],"N.A.")</f>
        <v>90.319999999999979</v>
      </c>
      <c r="V734" s="42" t="s">
        <v>134</v>
      </c>
      <c r="W734" s="42" t="s">
        <v>126</v>
      </c>
      <c r="X734" s="42"/>
      <c r="Y734" s="42"/>
    </row>
    <row r="735" spans="1:25" ht="15" customHeight="1">
      <c r="A735" s="42">
        <v>760</v>
      </c>
      <c r="B735" s="43">
        <v>45621</v>
      </c>
      <c r="C735" s="44">
        <v>0.96388888888888891</v>
      </c>
      <c r="D735" s="42" t="s">
        <v>73</v>
      </c>
      <c r="E735" s="42" t="s">
        <v>79</v>
      </c>
      <c r="F735" s="42">
        <v>200542</v>
      </c>
      <c r="G735" s="45" t="str">
        <f>+VLOOKUP(Abril81168913141516[[#This Row],[Código]],Tabla1[#All],2,FALSE)</f>
        <v xml:space="preserve">LEVANTE R ESP VR </v>
      </c>
      <c r="H735" s="42">
        <v>19735</v>
      </c>
      <c r="I735" s="42">
        <v>68</v>
      </c>
      <c r="J735" s="42">
        <v>17</v>
      </c>
      <c r="K735" s="9" t="s">
        <v>120</v>
      </c>
      <c r="L735" s="42" t="s">
        <v>120</v>
      </c>
      <c r="M735" s="9" t="s">
        <v>120</v>
      </c>
      <c r="N735" s="42" t="s">
        <v>120</v>
      </c>
      <c r="O735" s="42" t="s">
        <v>120</v>
      </c>
      <c r="P735" s="42">
        <v>3</v>
      </c>
      <c r="Q735" s="42">
        <v>0.36</v>
      </c>
      <c r="R735" s="42">
        <v>0.82</v>
      </c>
      <c r="S735" s="42">
        <v>3.06</v>
      </c>
      <c r="T735" s="42">
        <v>3.8</v>
      </c>
      <c r="U735" s="42">
        <f>IFERROR(100-Abril81168913141516[[#This Row],[10,00]]-Abril81168913141516[[#This Row],[12,00]]-Abril81168913141516[[#This Row],[14,00]]-Abril81168913141516[[#This Row],[16,00]],"N.A.")</f>
        <v>91.960000000000008</v>
      </c>
      <c r="V735" s="42" t="s">
        <v>233</v>
      </c>
      <c r="W735" s="42" t="s">
        <v>126</v>
      </c>
      <c r="X735" s="42"/>
      <c r="Y735" s="42"/>
    </row>
    <row r="736" spans="1:25" ht="15" customHeight="1">
      <c r="A736" s="42">
        <v>761</v>
      </c>
      <c r="B736" s="43">
        <v>45621</v>
      </c>
      <c r="C736" s="44">
        <v>0.97222222222222221</v>
      </c>
      <c r="D736" s="42" t="s">
        <v>81</v>
      </c>
      <c r="E736" s="42" t="s">
        <v>77</v>
      </c>
      <c r="F736" s="42">
        <v>200542</v>
      </c>
      <c r="G736" s="45" t="str">
        <f>+VLOOKUP(Abril81168913141516[[#This Row],[Código]],Tabla1[#All],2,FALSE)</f>
        <v xml:space="preserve">LEVANTE R ESP VR </v>
      </c>
      <c r="H736" s="42">
        <v>19735</v>
      </c>
      <c r="I736" s="42">
        <v>68</v>
      </c>
      <c r="J736" s="42">
        <v>12</v>
      </c>
      <c r="K736" s="9">
        <v>500</v>
      </c>
      <c r="L736" s="42">
        <v>442</v>
      </c>
      <c r="M736" s="22">
        <f>IFERROR((Abril81168913141516[[#This Row],[m2]]*100)/Abril81168913141516[[#This Row],[m1]],"N.A")</f>
        <v>88.4</v>
      </c>
      <c r="N736" s="42">
        <v>2.8</v>
      </c>
      <c r="O736" s="42">
        <f>IFERROR(100-Abril81168913141516[[#This Row],[% Durab.]],"N.A")</f>
        <v>11.599999999999994</v>
      </c>
      <c r="P736" s="42" t="s">
        <v>130</v>
      </c>
      <c r="Q736" s="42" t="s">
        <v>130</v>
      </c>
      <c r="R736" s="42" t="s">
        <v>130</v>
      </c>
      <c r="S736" s="42" t="s">
        <v>130</v>
      </c>
      <c r="T736" s="42" t="s">
        <v>130</v>
      </c>
      <c r="U736" s="42" t="str">
        <f>IFERROR(100-Abril81168913141516[[#This Row],[10,00]]-Abril81168913141516[[#This Row],[12,00]]-Abril81168913141516[[#This Row],[14,00]]-Abril81168913141516[[#This Row],[16,00]],"N.A.")</f>
        <v>N.A.</v>
      </c>
      <c r="V736" s="42" t="s">
        <v>165</v>
      </c>
      <c r="W736" s="42" t="s">
        <v>126</v>
      </c>
      <c r="X736" s="42" t="s">
        <v>234</v>
      </c>
      <c r="Y736" s="42"/>
    </row>
    <row r="737" spans="1:25" ht="15" customHeight="1">
      <c r="A737" s="42">
        <v>762</v>
      </c>
      <c r="B737" s="43">
        <v>45621</v>
      </c>
      <c r="C737" s="44">
        <v>0.97222222222222221</v>
      </c>
      <c r="D737" s="42" t="s">
        <v>81</v>
      </c>
      <c r="E737" s="42" t="s">
        <v>78</v>
      </c>
      <c r="F737" s="42">
        <v>200100</v>
      </c>
      <c r="G737" s="45" t="str">
        <f>+VLOOKUP(Abril81168913141516[[#This Row],[Código]],Tabla1[#All],2,FALSE)</f>
        <v>C. GESTACION ESP P.</v>
      </c>
      <c r="H737" s="42">
        <v>19734</v>
      </c>
      <c r="I737" s="42">
        <v>14</v>
      </c>
      <c r="J737" s="42">
        <v>10</v>
      </c>
      <c r="K737" s="9">
        <v>500</v>
      </c>
      <c r="L737" s="42">
        <v>445</v>
      </c>
      <c r="M737" s="22">
        <f>IFERROR((Abril81168913141516[[#This Row],[m2]]*100)/Abril81168913141516[[#This Row],[m1]],"N.A")</f>
        <v>89</v>
      </c>
      <c r="N737" s="42">
        <v>3</v>
      </c>
      <c r="O737" s="42">
        <f>IFERROR(100-Abril81168913141516[[#This Row],[% Durab.]],"N.A")</f>
        <v>11</v>
      </c>
      <c r="P737" s="42" t="s">
        <v>130</v>
      </c>
      <c r="Q737" s="42" t="s">
        <v>130</v>
      </c>
      <c r="R737" s="42" t="s">
        <v>130</v>
      </c>
      <c r="S737" s="42" t="s">
        <v>130</v>
      </c>
      <c r="T737" s="42" t="s">
        <v>130</v>
      </c>
      <c r="U737" s="42" t="str">
        <f>IFERROR(100-Abril81168913141516[[#This Row],[10,00]]-Abril81168913141516[[#This Row],[12,00]]-Abril81168913141516[[#This Row],[14,00]]-Abril81168913141516[[#This Row],[16,00]],"N.A.")</f>
        <v>N.A.</v>
      </c>
      <c r="V737" s="42" t="s">
        <v>165</v>
      </c>
      <c r="W737" s="42" t="s">
        <v>126</v>
      </c>
      <c r="X737" s="42" t="s">
        <v>234</v>
      </c>
      <c r="Y737" s="42"/>
    </row>
    <row r="738" spans="1:25" ht="15" customHeight="1">
      <c r="A738" s="42">
        <v>763</v>
      </c>
      <c r="B738" s="43">
        <v>45622</v>
      </c>
      <c r="C738" s="44">
        <v>2.0833333333333332E-2</v>
      </c>
      <c r="D738" s="42" t="s">
        <v>73</v>
      </c>
      <c r="E738" s="42" t="s">
        <v>79</v>
      </c>
      <c r="F738" s="42">
        <v>200542</v>
      </c>
      <c r="G738" s="45" t="str">
        <f>+VLOOKUP(Abril81168913141516[[#This Row],[Código]],Tabla1[#All],2,FALSE)</f>
        <v xml:space="preserve">LEVANTE R ESP VR </v>
      </c>
      <c r="H738" s="42">
        <v>19735</v>
      </c>
      <c r="I738" s="42">
        <v>68</v>
      </c>
      <c r="J738" s="42">
        <v>37</v>
      </c>
      <c r="K738" s="9" t="s">
        <v>120</v>
      </c>
      <c r="L738" s="42" t="s">
        <v>120</v>
      </c>
      <c r="M738" s="9" t="s">
        <v>120</v>
      </c>
      <c r="N738" s="42" t="s">
        <v>120</v>
      </c>
      <c r="O738" s="42" t="s">
        <v>120</v>
      </c>
      <c r="P738" s="42" t="s">
        <v>159</v>
      </c>
      <c r="Q738" s="42">
        <v>0.6</v>
      </c>
      <c r="R738" s="42">
        <v>0.6</v>
      </c>
      <c r="S738" s="42">
        <v>3.84</v>
      </c>
      <c r="T738" s="42">
        <v>4</v>
      </c>
      <c r="U738" s="42">
        <f>IFERROR(100-Abril81168913141516[[#This Row],[10,00]]-Abril81168913141516[[#This Row],[12,00]]-Abril81168913141516[[#This Row],[14,00]]-Abril81168913141516[[#This Row],[16,00]],"N.A.")</f>
        <v>90.960000000000008</v>
      </c>
      <c r="V738" s="42" t="s">
        <v>137</v>
      </c>
      <c r="W738" s="42" t="s">
        <v>133</v>
      </c>
      <c r="X738" s="42"/>
      <c r="Y738" s="42"/>
    </row>
    <row r="739" spans="1:25" ht="15" customHeight="1">
      <c r="A739" s="42">
        <v>764</v>
      </c>
      <c r="B739" s="43">
        <v>45622</v>
      </c>
      <c r="C739" s="44">
        <v>4.0972222222222222E-2</v>
      </c>
      <c r="D739" s="42" t="s">
        <v>81</v>
      </c>
      <c r="E739" s="42" t="s">
        <v>77</v>
      </c>
      <c r="F739" s="42">
        <v>200542</v>
      </c>
      <c r="G739" s="45" t="str">
        <f>+VLOOKUP(Abril81168913141516[[#This Row],[Código]],Tabla1[#All],2,FALSE)</f>
        <v xml:space="preserve">LEVANTE R ESP VR </v>
      </c>
      <c r="H739" s="42">
        <v>19735</v>
      </c>
      <c r="I739" s="42">
        <v>68</v>
      </c>
      <c r="J739" s="42">
        <v>20</v>
      </c>
      <c r="K739" s="9">
        <v>500</v>
      </c>
      <c r="L739" s="42">
        <v>441</v>
      </c>
      <c r="M739" s="22">
        <f>IFERROR((Abril81168913141516[[#This Row],[m2]]*100)/Abril81168913141516[[#This Row],[m1]],"N.A")</f>
        <v>88.2</v>
      </c>
      <c r="N739" s="42">
        <v>2.8</v>
      </c>
      <c r="O739" s="42">
        <f>IFERROR(100-Abril81168913141516[[#This Row],[% Durab.]],"N.A")</f>
        <v>11.799999999999997</v>
      </c>
      <c r="P739" s="42" t="s">
        <v>130</v>
      </c>
      <c r="Q739" s="42" t="s">
        <v>130</v>
      </c>
      <c r="R739" s="42" t="s">
        <v>130</v>
      </c>
      <c r="S739" s="42" t="s">
        <v>130</v>
      </c>
      <c r="T739" s="42" t="s">
        <v>130</v>
      </c>
      <c r="U739" s="42" t="str">
        <f>IFERROR(100-Abril81168913141516[[#This Row],[10,00]]-Abril81168913141516[[#This Row],[12,00]]-Abril81168913141516[[#This Row],[14,00]]-Abril81168913141516[[#This Row],[16,00]],"N.A.")</f>
        <v>N.A.</v>
      </c>
      <c r="V739" s="42" t="s">
        <v>155</v>
      </c>
      <c r="W739" s="42" t="s">
        <v>133</v>
      </c>
      <c r="X739" s="42" t="s">
        <v>234</v>
      </c>
      <c r="Y739" s="42"/>
    </row>
    <row r="740" spans="1:25" ht="15" customHeight="1">
      <c r="A740" s="42">
        <v>765</v>
      </c>
      <c r="B740" s="43">
        <v>45622</v>
      </c>
      <c r="C740" s="44">
        <v>4.0972222222222222E-2</v>
      </c>
      <c r="D740" s="42" t="s">
        <v>81</v>
      </c>
      <c r="E740" s="42" t="s">
        <v>127</v>
      </c>
      <c r="F740" s="42">
        <v>200100</v>
      </c>
      <c r="G740" s="45" t="str">
        <f>+VLOOKUP(Abril81168913141516[[#This Row],[Código]],Tabla1[#All],2,FALSE)</f>
        <v>C. GESTACION ESP P.</v>
      </c>
      <c r="H740" s="42">
        <v>19733</v>
      </c>
      <c r="I740" s="42">
        <v>77</v>
      </c>
      <c r="J740" s="42">
        <v>10</v>
      </c>
      <c r="K740" s="9">
        <v>500</v>
      </c>
      <c r="L740" s="42">
        <v>443</v>
      </c>
      <c r="M740" s="22">
        <f>IFERROR((Abril81168913141516[[#This Row],[m2]]*100)/Abril81168913141516[[#This Row],[m1]],"N.A")</f>
        <v>88.6</v>
      </c>
      <c r="N740" s="42">
        <v>2.8</v>
      </c>
      <c r="O740" s="42">
        <f>IFERROR(100-Abril81168913141516[[#This Row],[% Durab.]],"N.A")</f>
        <v>11.400000000000006</v>
      </c>
      <c r="P740" s="42" t="s">
        <v>130</v>
      </c>
      <c r="Q740" s="42" t="s">
        <v>130</v>
      </c>
      <c r="R740" s="42" t="s">
        <v>130</v>
      </c>
      <c r="S740" s="42" t="s">
        <v>130</v>
      </c>
      <c r="T740" s="42" t="s">
        <v>130</v>
      </c>
      <c r="U740" s="42" t="str">
        <f>IFERROR(100-Abril81168913141516[[#This Row],[10,00]]-Abril81168913141516[[#This Row],[12,00]]-Abril81168913141516[[#This Row],[14,00]]-Abril81168913141516[[#This Row],[16,00]],"N.A.")</f>
        <v>N.A.</v>
      </c>
      <c r="V740" s="42" t="s">
        <v>155</v>
      </c>
      <c r="W740" s="42" t="s">
        <v>133</v>
      </c>
      <c r="X740" s="42" t="s">
        <v>234</v>
      </c>
      <c r="Y740" s="42"/>
    </row>
    <row r="741" spans="1:25" ht="15" customHeight="1">
      <c r="A741" s="42">
        <v>766</v>
      </c>
      <c r="B741" s="43">
        <v>45622</v>
      </c>
      <c r="C741" s="44">
        <v>8.3333333333333329E-2</v>
      </c>
      <c r="D741" s="42" t="s">
        <v>73</v>
      </c>
      <c r="E741" s="42" t="s">
        <v>79</v>
      </c>
      <c r="F741" s="42">
        <v>200100</v>
      </c>
      <c r="G741" s="45" t="str">
        <f>+VLOOKUP(Abril81168913141516[[#This Row],[Código]],Tabla1[#All],2,FALSE)</f>
        <v>C. GESTACION ESP P.</v>
      </c>
      <c r="H741" s="42">
        <v>19733</v>
      </c>
      <c r="I741" s="42">
        <v>77</v>
      </c>
      <c r="J741" s="42">
        <v>34</v>
      </c>
      <c r="K741" s="9" t="s">
        <v>120</v>
      </c>
      <c r="L741" s="42" t="s">
        <v>120</v>
      </c>
      <c r="M741" s="9" t="s">
        <v>120</v>
      </c>
      <c r="N741" s="42" t="s">
        <v>120</v>
      </c>
      <c r="O741" s="42" t="s">
        <v>120</v>
      </c>
      <c r="P741" s="42" t="s">
        <v>159</v>
      </c>
      <c r="Q741" s="42">
        <v>0.48</v>
      </c>
      <c r="R741" s="42">
        <v>0.44</v>
      </c>
      <c r="S741" s="42">
        <v>2.84</v>
      </c>
      <c r="T741" s="42">
        <v>3.28</v>
      </c>
      <c r="U741" s="42">
        <f>IFERROR(100-Abril81168913141516[[#This Row],[10,00]]-Abril81168913141516[[#This Row],[12,00]]-Abril81168913141516[[#This Row],[14,00]]-Abril81168913141516[[#This Row],[16,00]],"N.A.")</f>
        <v>92.96</v>
      </c>
      <c r="V741" s="42" t="s">
        <v>137</v>
      </c>
      <c r="W741" s="42" t="s">
        <v>133</v>
      </c>
      <c r="X741" s="42"/>
      <c r="Y741" s="42"/>
    </row>
    <row r="742" spans="1:25" ht="15" customHeight="1">
      <c r="A742" s="42">
        <v>767</v>
      </c>
      <c r="B742" s="43">
        <v>45622</v>
      </c>
      <c r="C742" s="44">
        <v>0.10416666666666667</v>
      </c>
      <c r="D742" s="42" t="s">
        <v>81</v>
      </c>
      <c r="E742" s="42" t="s">
        <v>77</v>
      </c>
      <c r="F742" s="42">
        <v>200542</v>
      </c>
      <c r="G742" s="45" t="str">
        <f>+VLOOKUP(Abril81168913141516[[#This Row],[Código]],Tabla1[#All],2,FALSE)</f>
        <v xml:space="preserve">LEVANTE R ESP VR </v>
      </c>
      <c r="H742" s="42">
        <v>19735</v>
      </c>
      <c r="I742" s="42">
        <v>68</v>
      </c>
      <c r="J742" s="42">
        <v>32</v>
      </c>
      <c r="K742" s="9">
        <v>500</v>
      </c>
      <c r="L742" s="42">
        <v>450</v>
      </c>
      <c r="M742" s="22">
        <f>IFERROR((Abril81168913141516[[#This Row],[m2]]*100)/Abril81168913141516[[#This Row],[m1]],"N.A")</f>
        <v>90</v>
      </c>
      <c r="N742" s="42">
        <v>2.8</v>
      </c>
      <c r="O742" s="42">
        <f>IFERROR(100-Abril81168913141516[[#This Row],[% Durab.]],"N.A")</f>
        <v>10</v>
      </c>
      <c r="P742" s="42" t="s">
        <v>130</v>
      </c>
      <c r="Q742" s="42" t="s">
        <v>130</v>
      </c>
      <c r="R742" s="42" t="s">
        <v>130</v>
      </c>
      <c r="S742" s="42" t="s">
        <v>130</v>
      </c>
      <c r="T742" s="42" t="s">
        <v>130</v>
      </c>
      <c r="U742" s="42" t="str">
        <f>IFERROR(100-Abril81168913141516[[#This Row],[10,00]]-Abril81168913141516[[#This Row],[12,00]]-Abril81168913141516[[#This Row],[14,00]]-Abril81168913141516[[#This Row],[16,00]],"N.A.")</f>
        <v>N.A.</v>
      </c>
      <c r="V742" s="42" t="s">
        <v>155</v>
      </c>
      <c r="W742" s="42" t="s">
        <v>133</v>
      </c>
      <c r="X742" s="42" t="s">
        <v>234</v>
      </c>
      <c r="Y742" s="42"/>
    </row>
    <row r="743" spans="1:25" ht="15" customHeight="1">
      <c r="A743" s="42">
        <v>768</v>
      </c>
      <c r="B743" s="43">
        <v>45622</v>
      </c>
      <c r="C743" s="44">
        <v>0.10416666666666667</v>
      </c>
      <c r="D743" s="42" t="s">
        <v>81</v>
      </c>
      <c r="E743" s="42" t="s">
        <v>127</v>
      </c>
      <c r="F743" s="42">
        <v>200100</v>
      </c>
      <c r="G743" s="45" t="str">
        <f>+VLOOKUP(Abril81168913141516[[#This Row],[Código]],Tabla1[#All],2,FALSE)</f>
        <v>C. GESTACION ESP P.</v>
      </c>
      <c r="H743" s="42">
        <v>19733</v>
      </c>
      <c r="I743" s="42">
        <v>77</v>
      </c>
      <c r="J743" s="42">
        <v>24</v>
      </c>
      <c r="K743" s="9">
        <v>500</v>
      </c>
      <c r="L743" s="42">
        <v>452</v>
      </c>
      <c r="M743" s="22">
        <f>IFERROR((Abril81168913141516[[#This Row],[m2]]*100)/Abril81168913141516[[#This Row],[m1]],"N.A")</f>
        <v>90.4</v>
      </c>
      <c r="N743" s="42">
        <v>3</v>
      </c>
      <c r="O743" s="42">
        <f>IFERROR(100-Abril81168913141516[[#This Row],[% Durab.]],"N.A")</f>
        <v>9.5999999999999943</v>
      </c>
      <c r="P743" s="42" t="s">
        <v>130</v>
      </c>
      <c r="Q743" s="42" t="s">
        <v>130</v>
      </c>
      <c r="R743" s="42" t="s">
        <v>130</v>
      </c>
      <c r="S743" s="42" t="s">
        <v>130</v>
      </c>
      <c r="T743" s="42" t="s">
        <v>130</v>
      </c>
      <c r="U743" s="42" t="str">
        <f>IFERROR(100-Abril81168913141516[[#This Row],[10,00]]-Abril81168913141516[[#This Row],[12,00]]-Abril81168913141516[[#This Row],[14,00]]-Abril81168913141516[[#This Row],[16,00]],"N.A.")</f>
        <v>N.A.</v>
      </c>
      <c r="V743" s="42" t="s">
        <v>155</v>
      </c>
      <c r="W743" s="42" t="s">
        <v>133</v>
      </c>
      <c r="X743" s="42" t="s">
        <v>234</v>
      </c>
      <c r="Y743" s="42"/>
    </row>
    <row r="744" spans="1:25" ht="15" customHeight="1">
      <c r="A744" s="42">
        <v>769</v>
      </c>
      <c r="B744" s="43">
        <v>45622</v>
      </c>
      <c r="C744" s="44">
        <v>0.125</v>
      </c>
      <c r="D744" s="42" t="s">
        <v>73</v>
      </c>
      <c r="E744" s="42" t="s">
        <v>79</v>
      </c>
      <c r="F744" s="42">
        <v>200542</v>
      </c>
      <c r="G744" s="45" t="str">
        <f>+VLOOKUP(Abril81168913141516[[#This Row],[Código]],Tabla1[#All],2,FALSE)</f>
        <v xml:space="preserve">LEVANTE R ESP VR </v>
      </c>
      <c r="H744" s="42">
        <v>19735</v>
      </c>
      <c r="I744" s="42">
        <v>68</v>
      </c>
      <c r="J744" s="42">
        <v>50</v>
      </c>
      <c r="K744" s="9" t="s">
        <v>120</v>
      </c>
      <c r="L744" s="42" t="s">
        <v>120</v>
      </c>
      <c r="M744" s="9" t="s">
        <v>120</v>
      </c>
      <c r="N744" s="42" t="s">
        <v>120</v>
      </c>
      <c r="O744" s="42" t="s">
        <v>120</v>
      </c>
      <c r="P744" s="42" t="s">
        <v>159</v>
      </c>
      <c r="Q744" s="42">
        <v>0.48</v>
      </c>
      <c r="R744" s="42">
        <v>0.56000000000000005</v>
      </c>
      <c r="S744" s="42">
        <v>3.6</v>
      </c>
      <c r="T744" s="42">
        <v>3.64</v>
      </c>
      <c r="U744" s="42">
        <f>IFERROR(100-Abril81168913141516[[#This Row],[10,00]]-Abril81168913141516[[#This Row],[12,00]]-Abril81168913141516[[#This Row],[14,00]]-Abril81168913141516[[#This Row],[16,00]],"N.A.")</f>
        <v>91.72</v>
      </c>
      <c r="V744" s="42" t="s">
        <v>137</v>
      </c>
      <c r="W744" s="42" t="s">
        <v>133</v>
      </c>
      <c r="X744" s="42"/>
      <c r="Y744" s="42"/>
    </row>
    <row r="745" spans="1:25" ht="15" customHeight="1">
      <c r="A745" s="42">
        <v>770</v>
      </c>
      <c r="B745" s="43">
        <v>45622</v>
      </c>
      <c r="C745" s="44">
        <v>0.1736111111111111</v>
      </c>
      <c r="D745" s="42" t="s">
        <v>73</v>
      </c>
      <c r="E745" s="42" t="s">
        <v>79</v>
      </c>
      <c r="F745" s="42">
        <v>200542</v>
      </c>
      <c r="G745" s="45" t="str">
        <f>+VLOOKUP(Abril81168913141516[[#This Row],[Código]],Tabla1[#All],2,FALSE)</f>
        <v xml:space="preserve">LEVANTE R ESP VR </v>
      </c>
      <c r="H745" s="42">
        <v>19735</v>
      </c>
      <c r="I745" s="42">
        <v>68</v>
      </c>
      <c r="J745" s="42">
        <v>65</v>
      </c>
      <c r="K745" s="9" t="s">
        <v>120</v>
      </c>
      <c r="L745" s="42" t="s">
        <v>120</v>
      </c>
      <c r="M745" s="9" t="s">
        <v>120</v>
      </c>
      <c r="N745" s="42" t="s">
        <v>120</v>
      </c>
      <c r="O745" s="42" t="s">
        <v>120</v>
      </c>
      <c r="P745" s="42" t="s">
        <v>159</v>
      </c>
      <c r="Q745" s="42">
        <v>0.96</v>
      </c>
      <c r="R745" s="42">
        <v>0.44</v>
      </c>
      <c r="S745" s="42">
        <v>4.28</v>
      </c>
      <c r="T745" s="42">
        <v>4.4800000000000004</v>
      </c>
      <c r="U745" s="42">
        <f>IFERROR(100-Abril81168913141516[[#This Row],[10,00]]-Abril81168913141516[[#This Row],[12,00]]-Abril81168913141516[[#This Row],[14,00]]-Abril81168913141516[[#This Row],[16,00]],"N.A.")</f>
        <v>89.84</v>
      </c>
      <c r="V745" s="42" t="s">
        <v>137</v>
      </c>
      <c r="W745" s="42" t="s">
        <v>133</v>
      </c>
      <c r="X745" s="42"/>
      <c r="Y745" s="42"/>
    </row>
    <row r="746" spans="1:25" ht="15" customHeight="1">
      <c r="A746" s="42">
        <v>771</v>
      </c>
      <c r="B746" s="43">
        <v>45622</v>
      </c>
      <c r="C746" s="44">
        <v>0.1875</v>
      </c>
      <c r="D746" s="42" t="s">
        <v>81</v>
      </c>
      <c r="E746" s="42" t="s">
        <v>77</v>
      </c>
      <c r="F746" s="42">
        <v>200542</v>
      </c>
      <c r="G746" s="45" t="str">
        <f>+VLOOKUP(Abril81168913141516[[#This Row],[Código]],Tabla1[#All],2,FALSE)</f>
        <v xml:space="preserve">LEVANTE R ESP VR </v>
      </c>
      <c r="H746" s="42">
        <v>19735</v>
      </c>
      <c r="I746" s="42">
        <v>68</v>
      </c>
      <c r="J746" s="42">
        <v>48</v>
      </c>
      <c r="K746" s="9">
        <v>500</v>
      </c>
      <c r="L746" s="42">
        <v>457</v>
      </c>
      <c r="M746" s="22">
        <f>IFERROR((Abril81168913141516[[#This Row],[m2]]*100)/Abril81168913141516[[#This Row],[m1]],"N.A")</f>
        <v>91.4</v>
      </c>
      <c r="N746" s="42">
        <v>2.5</v>
      </c>
      <c r="O746" s="42">
        <f>IFERROR(100-Abril81168913141516[[#This Row],[% Durab.]],"N.A")</f>
        <v>8.5999999999999943</v>
      </c>
      <c r="P746" s="42" t="s">
        <v>130</v>
      </c>
      <c r="Q746" s="42" t="s">
        <v>130</v>
      </c>
      <c r="R746" s="42" t="s">
        <v>130</v>
      </c>
      <c r="S746" s="42" t="s">
        <v>130</v>
      </c>
      <c r="T746" s="42" t="s">
        <v>130</v>
      </c>
      <c r="U746" s="42" t="str">
        <f>IFERROR(100-Abril81168913141516[[#This Row],[10,00]]-Abril81168913141516[[#This Row],[12,00]]-Abril81168913141516[[#This Row],[14,00]]-Abril81168913141516[[#This Row],[16,00]],"N.A.")</f>
        <v>N.A.</v>
      </c>
      <c r="V746" s="42" t="s">
        <v>155</v>
      </c>
      <c r="W746" s="42" t="s">
        <v>133</v>
      </c>
      <c r="X746" s="42" t="s">
        <v>230</v>
      </c>
      <c r="Y746" s="42"/>
    </row>
    <row r="747" spans="1:25" ht="15" customHeight="1">
      <c r="A747" s="42">
        <v>772</v>
      </c>
      <c r="B747" s="43">
        <v>45622</v>
      </c>
      <c r="C747" s="44">
        <v>0.1875</v>
      </c>
      <c r="D747" s="42" t="s">
        <v>81</v>
      </c>
      <c r="E747" s="42" t="s">
        <v>127</v>
      </c>
      <c r="F747" s="42">
        <v>200100</v>
      </c>
      <c r="G747" s="45" t="str">
        <f>+VLOOKUP(Abril81168913141516[[#This Row],[Código]],Tabla1[#All],2,FALSE)</f>
        <v>C. GESTACION ESP P.</v>
      </c>
      <c r="H747" s="42">
        <v>19733</v>
      </c>
      <c r="I747" s="42">
        <v>77</v>
      </c>
      <c r="J747" s="42">
        <v>48</v>
      </c>
      <c r="K747" s="9">
        <v>500</v>
      </c>
      <c r="L747" s="42">
        <v>452</v>
      </c>
      <c r="M747" s="22">
        <f>IFERROR((Abril81168913141516[[#This Row],[m2]]*100)/Abril81168913141516[[#This Row],[m1]],"N.A")</f>
        <v>90.4</v>
      </c>
      <c r="N747" s="42">
        <v>3.6</v>
      </c>
      <c r="O747" s="42">
        <f>IFERROR(100-Abril81168913141516[[#This Row],[% Durab.]],"N.A")</f>
        <v>9.5999999999999943</v>
      </c>
      <c r="P747" s="42" t="s">
        <v>130</v>
      </c>
      <c r="Q747" s="42" t="s">
        <v>130</v>
      </c>
      <c r="R747" s="42" t="s">
        <v>130</v>
      </c>
      <c r="S747" s="42" t="s">
        <v>130</v>
      </c>
      <c r="T747" s="42" t="s">
        <v>130</v>
      </c>
      <c r="U747" s="42" t="str">
        <f>IFERROR(100-Abril81168913141516[[#This Row],[10,00]]-Abril81168913141516[[#This Row],[12,00]]-Abril81168913141516[[#This Row],[14,00]]-Abril81168913141516[[#This Row],[16,00]],"N.A.")</f>
        <v>N.A.</v>
      </c>
      <c r="V747" s="42" t="s">
        <v>155</v>
      </c>
      <c r="W747" s="42" t="s">
        <v>133</v>
      </c>
      <c r="X747" s="42" t="s">
        <v>230</v>
      </c>
      <c r="Y747" s="42"/>
    </row>
    <row r="748" spans="1:25" ht="15" customHeight="1">
      <c r="A748" s="42">
        <v>773</v>
      </c>
      <c r="B748" s="43">
        <v>45622</v>
      </c>
      <c r="C748" s="44">
        <v>0.21527777777777779</v>
      </c>
      <c r="D748" s="42" t="s">
        <v>73</v>
      </c>
      <c r="E748" s="42" t="s">
        <v>79</v>
      </c>
      <c r="F748" s="42">
        <v>200100</v>
      </c>
      <c r="G748" s="45" t="str">
        <f>+VLOOKUP(Abril81168913141516[[#This Row],[Código]],Tabla1[#All],2,FALSE)</f>
        <v>C. GESTACION ESP P.</v>
      </c>
      <c r="H748" s="42">
        <v>19733</v>
      </c>
      <c r="I748" s="42">
        <v>77</v>
      </c>
      <c r="J748" s="42">
        <v>55</v>
      </c>
      <c r="K748" s="9" t="s">
        <v>120</v>
      </c>
      <c r="L748" s="42" t="s">
        <v>120</v>
      </c>
      <c r="M748" s="9" t="s">
        <v>120</v>
      </c>
      <c r="N748" s="42" t="s">
        <v>120</v>
      </c>
      <c r="O748" s="42" t="s">
        <v>120</v>
      </c>
      <c r="P748" s="42" t="s">
        <v>159</v>
      </c>
      <c r="Q748" s="42">
        <v>0.4</v>
      </c>
      <c r="R748" s="42">
        <v>0.6</v>
      </c>
      <c r="S748" s="42">
        <v>4.32</v>
      </c>
      <c r="T748" s="42">
        <v>4.72</v>
      </c>
      <c r="U748" s="42">
        <f>IFERROR(100-Abril81168913141516[[#This Row],[10,00]]-Abril81168913141516[[#This Row],[12,00]]-Abril81168913141516[[#This Row],[14,00]]-Abril81168913141516[[#This Row],[16,00]],"N.A.")</f>
        <v>89.960000000000008</v>
      </c>
      <c r="V748" s="42" t="s">
        <v>137</v>
      </c>
      <c r="W748" s="42" t="s">
        <v>133</v>
      </c>
      <c r="X748" s="42"/>
      <c r="Y748" s="42"/>
    </row>
    <row r="749" spans="1:25" ht="15" customHeight="1">
      <c r="A749" s="42">
        <v>774</v>
      </c>
      <c r="B749" s="43">
        <v>45622</v>
      </c>
      <c r="C749" s="44">
        <v>0.25694444444444442</v>
      </c>
      <c r="D749" s="42" t="s">
        <v>73</v>
      </c>
      <c r="E749" s="42" t="s">
        <v>79</v>
      </c>
      <c r="F749" s="42">
        <v>200100</v>
      </c>
      <c r="G749" s="45" t="str">
        <f>+VLOOKUP(Abril81168913141516[[#This Row],[Código]],Tabla1[#All],2,FALSE)</f>
        <v>C. GESTACION ESP P.</v>
      </c>
      <c r="H749" s="42">
        <v>19733</v>
      </c>
      <c r="I749" s="42">
        <v>77</v>
      </c>
      <c r="J749" s="42">
        <v>70</v>
      </c>
      <c r="K749" s="9" t="s">
        <v>120</v>
      </c>
      <c r="L749" s="42" t="s">
        <v>120</v>
      </c>
      <c r="M749" s="9" t="s">
        <v>120</v>
      </c>
      <c r="N749" s="42" t="s">
        <v>120</v>
      </c>
      <c r="O749" s="42" t="s">
        <v>120</v>
      </c>
      <c r="P749" s="42" t="s">
        <v>159</v>
      </c>
      <c r="Q749" s="42">
        <v>0.2</v>
      </c>
      <c r="R749" s="42">
        <v>0.6</v>
      </c>
      <c r="S749" s="42">
        <v>3.96</v>
      </c>
      <c r="T749" s="42">
        <v>4.4400000000000004</v>
      </c>
      <c r="U749" s="42">
        <f>IFERROR(100-Abril81168913141516[[#This Row],[10,00]]-Abril81168913141516[[#This Row],[12,00]]-Abril81168913141516[[#This Row],[14,00]]-Abril81168913141516[[#This Row],[16,00]],"N.A.")</f>
        <v>90.800000000000011</v>
      </c>
      <c r="V749" s="42" t="s">
        <v>137</v>
      </c>
      <c r="W749" s="42" t="s">
        <v>133</v>
      </c>
      <c r="X749" s="42"/>
      <c r="Y749" s="42"/>
    </row>
    <row r="750" spans="1:25" ht="15" customHeight="1">
      <c r="A750" s="42">
        <v>775</v>
      </c>
      <c r="B750" s="43">
        <v>45622</v>
      </c>
      <c r="C750" s="44">
        <v>0.36805555555555558</v>
      </c>
      <c r="D750" s="42" t="s">
        <v>73</v>
      </c>
      <c r="E750" s="42" t="s">
        <v>79</v>
      </c>
      <c r="F750" s="42">
        <v>200542</v>
      </c>
      <c r="G750" s="45" t="str">
        <f>+VLOOKUP(Abril81168913141516[[#This Row],[Código]],Tabla1[#All],2,FALSE)</f>
        <v xml:space="preserve">LEVANTE R ESP VR </v>
      </c>
      <c r="H750" s="42">
        <v>19738</v>
      </c>
      <c r="I750" s="42">
        <v>68</v>
      </c>
      <c r="J750" s="42">
        <v>13</v>
      </c>
      <c r="K750" s="9" t="s">
        <v>120</v>
      </c>
      <c r="L750" s="42" t="s">
        <v>120</v>
      </c>
      <c r="M750" s="9" t="s">
        <v>120</v>
      </c>
      <c r="N750" s="42" t="s">
        <v>120</v>
      </c>
      <c r="O750" s="42" t="s">
        <v>120</v>
      </c>
      <c r="P750" s="42" t="s">
        <v>105</v>
      </c>
      <c r="Q750" s="42">
        <v>0.2</v>
      </c>
      <c r="R750" s="42">
        <v>0.68</v>
      </c>
      <c r="S750" s="42">
        <v>4.3600000000000003</v>
      </c>
      <c r="T750" s="42">
        <v>4.5199999999999996</v>
      </c>
      <c r="U750" s="42">
        <f>IFERROR(100-Abril81168913141516[[#This Row],[10,00]]-Abril81168913141516[[#This Row],[12,00]]-Abril81168913141516[[#This Row],[14,00]]-Abril81168913141516[[#This Row],[16,00]],"N.A.")</f>
        <v>90.24</v>
      </c>
      <c r="V750" s="42" t="s">
        <v>132</v>
      </c>
      <c r="W750" s="42" t="s">
        <v>128</v>
      </c>
      <c r="X750" s="42"/>
      <c r="Y750" s="42"/>
    </row>
    <row r="751" spans="1:25" ht="15" customHeight="1">
      <c r="A751" s="42">
        <v>776</v>
      </c>
      <c r="B751" s="43">
        <v>45622</v>
      </c>
      <c r="C751" s="44">
        <v>0.39930555555555558</v>
      </c>
      <c r="D751" s="42" t="s">
        <v>81</v>
      </c>
      <c r="E751" s="42" t="s">
        <v>77</v>
      </c>
      <c r="F751" s="42">
        <v>200542</v>
      </c>
      <c r="G751" s="45" t="str">
        <f>+VLOOKUP(Abril81168913141516[[#This Row],[Código]],Tabla1[#All],2,FALSE)</f>
        <v xml:space="preserve">LEVANTE R ESP VR </v>
      </c>
      <c r="H751" s="42">
        <v>19738</v>
      </c>
      <c r="I751" s="42">
        <v>68</v>
      </c>
      <c r="J751" s="42">
        <v>98</v>
      </c>
      <c r="K751" s="9">
        <v>500</v>
      </c>
      <c r="L751" s="42">
        <v>461</v>
      </c>
      <c r="M751" s="22">
        <f>IFERROR((Abril81168913141516[[#This Row],[m2]]*100)/Abril81168913141516[[#This Row],[m1]],"N.A")</f>
        <v>92.2</v>
      </c>
      <c r="N751" s="42">
        <v>3</v>
      </c>
      <c r="O751" s="42">
        <f>IFERROR(100-Abril81168913141516[[#This Row],[% Durab.]],"N.A")</f>
        <v>7.7999999999999972</v>
      </c>
      <c r="P751" s="42" t="s">
        <v>130</v>
      </c>
      <c r="Q751" s="42" t="s">
        <v>130</v>
      </c>
      <c r="R751" s="42" t="s">
        <v>130</v>
      </c>
      <c r="S751" s="42" t="s">
        <v>130</v>
      </c>
      <c r="T751" s="42" t="s">
        <v>130</v>
      </c>
      <c r="U751" s="42" t="str">
        <f>IFERROR(100-Abril81168913141516[[#This Row],[10,00]]-Abril81168913141516[[#This Row],[12,00]]-Abril81168913141516[[#This Row],[14,00]]-Abril81168913141516[[#This Row],[16,00]],"N.A.")</f>
        <v>N.A.</v>
      </c>
      <c r="V751" s="42" t="s">
        <v>188</v>
      </c>
      <c r="W751" s="42" t="s">
        <v>128</v>
      </c>
      <c r="X751" s="42"/>
      <c r="Y751" s="42"/>
    </row>
    <row r="752" spans="1:25" ht="15" customHeight="1">
      <c r="A752" s="42">
        <v>777</v>
      </c>
      <c r="B752" s="43">
        <v>45622</v>
      </c>
      <c r="C752" s="44">
        <v>0.39930555555555558</v>
      </c>
      <c r="D752" s="42" t="s">
        <v>81</v>
      </c>
      <c r="E752" s="42" t="s">
        <v>127</v>
      </c>
      <c r="F752" s="42">
        <v>200100</v>
      </c>
      <c r="G752" s="45" t="str">
        <f>+VLOOKUP(Abril81168913141516[[#This Row],[Código]],Tabla1[#All],2,FALSE)</f>
        <v>C. GESTACION ESP P.</v>
      </c>
      <c r="H752" s="42">
        <v>19733</v>
      </c>
      <c r="I752" s="42">
        <v>77</v>
      </c>
      <c r="J752" s="42">
        <v>76</v>
      </c>
      <c r="K752" s="9">
        <v>500</v>
      </c>
      <c r="L752" s="42">
        <v>458</v>
      </c>
      <c r="M752" s="22">
        <f>IFERROR((Abril81168913141516[[#This Row],[m2]]*100)/Abril81168913141516[[#This Row],[m1]],"N.A")</f>
        <v>91.6</v>
      </c>
      <c r="N752" s="42">
        <v>3.5</v>
      </c>
      <c r="O752" s="42">
        <f>IFERROR(100-Abril81168913141516[[#This Row],[% Durab.]],"N.A")</f>
        <v>8.4000000000000057</v>
      </c>
      <c r="P752" s="42" t="s">
        <v>130</v>
      </c>
      <c r="Q752" s="42" t="s">
        <v>130</v>
      </c>
      <c r="R752" s="42" t="s">
        <v>130</v>
      </c>
      <c r="S752" s="42" t="s">
        <v>130</v>
      </c>
      <c r="T752" s="42" t="s">
        <v>130</v>
      </c>
      <c r="U752" s="42" t="str">
        <f>IFERROR(100-Abril81168913141516[[#This Row],[10,00]]-Abril81168913141516[[#This Row],[12,00]]-Abril81168913141516[[#This Row],[14,00]]-Abril81168913141516[[#This Row],[16,00]],"N.A.")</f>
        <v>N.A.</v>
      </c>
      <c r="V752" s="42" t="s">
        <v>188</v>
      </c>
      <c r="W752" s="42" t="s">
        <v>128</v>
      </c>
      <c r="X752" s="42" t="s">
        <v>236</v>
      </c>
      <c r="Y752" s="42"/>
    </row>
    <row r="753" spans="1:25" ht="15" customHeight="1">
      <c r="A753" s="42">
        <v>778</v>
      </c>
      <c r="B753" s="43">
        <v>45622</v>
      </c>
      <c r="C753" s="44">
        <v>0.4236111111111111</v>
      </c>
      <c r="D753" s="42" t="s">
        <v>73</v>
      </c>
      <c r="E753" s="42" t="s">
        <v>79</v>
      </c>
      <c r="F753" s="42">
        <v>200104</v>
      </c>
      <c r="G753" s="45" t="str">
        <f>+VLOOKUP(Abril81168913141516[[#This Row],[Código]],Tabla1[#All],2,FALSE)</f>
        <v>C. LACTANCIA PRIMERIZAS ESP P.</v>
      </c>
      <c r="H753" s="42">
        <v>19736</v>
      </c>
      <c r="I753" s="42">
        <v>13</v>
      </c>
      <c r="J753" s="42">
        <v>7</v>
      </c>
      <c r="K753" s="9" t="s">
        <v>120</v>
      </c>
      <c r="L753" s="42" t="s">
        <v>120</v>
      </c>
      <c r="M753" s="9" t="s">
        <v>120</v>
      </c>
      <c r="N753" s="42" t="s">
        <v>120</v>
      </c>
      <c r="O753" s="42" t="s">
        <v>120</v>
      </c>
      <c r="P753" s="42" t="s">
        <v>130</v>
      </c>
      <c r="Q753" s="42">
        <v>0.32</v>
      </c>
      <c r="R753" s="42">
        <v>0.72</v>
      </c>
      <c r="S753" s="42">
        <v>4.76</v>
      </c>
      <c r="T753" s="42">
        <v>4.5599999999999996</v>
      </c>
      <c r="U753" s="42">
        <f>IFERROR(100-Abril81168913141516[[#This Row],[10,00]]-Abril81168913141516[[#This Row],[12,00]]-Abril81168913141516[[#This Row],[14,00]]-Abril81168913141516[[#This Row],[16,00]],"N.A.")</f>
        <v>89.64</v>
      </c>
      <c r="V753" s="42" t="s">
        <v>132</v>
      </c>
      <c r="W753" s="42" t="s">
        <v>128</v>
      </c>
      <c r="X753" s="42" t="s">
        <v>238</v>
      </c>
      <c r="Y753" s="42"/>
    </row>
    <row r="754" spans="1:25" ht="15" customHeight="1">
      <c r="A754" s="42">
        <v>779</v>
      </c>
      <c r="B754" s="43">
        <v>45622</v>
      </c>
      <c r="C754" s="44">
        <v>0.46944444444444444</v>
      </c>
      <c r="D754" s="42" t="s">
        <v>235</v>
      </c>
      <c r="E754" s="42" t="s">
        <v>79</v>
      </c>
      <c r="F754" s="42">
        <v>200542</v>
      </c>
      <c r="G754" s="45" t="str">
        <f>+VLOOKUP(Abril81168913141516[[#This Row],[Código]],Tabla1[#All],2,FALSE)</f>
        <v xml:space="preserve">LEVANTE R ESP VR </v>
      </c>
      <c r="H754" s="42">
        <v>19738</v>
      </c>
      <c r="I754" s="42">
        <v>68</v>
      </c>
      <c r="J754" s="42">
        <v>36</v>
      </c>
      <c r="K754" s="9" t="s">
        <v>120</v>
      </c>
      <c r="L754" s="42" t="s">
        <v>120</v>
      </c>
      <c r="M754" s="9" t="s">
        <v>120</v>
      </c>
      <c r="N754" s="42" t="s">
        <v>120</v>
      </c>
      <c r="O754" s="42" t="s">
        <v>120</v>
      </c>
      <c r="P754" s="42" t="s">
        <v>105</v>
      </c>
      <c r="Q754" s="42">
        <v>0.24</v>
      </c>
      <c r="R754" s="42">
        <v>0.72</v>
      </c>
      <c r="S754" s="42">
        <v>4.32</v>
      </c>
      <c r="T754" s="42">
        <v>4.6399999999999997</v>
      </c>
      <c r="U754" s="42">
        <f>IFERROR(100-Abril81168913141516[[#This Row],[10,00]]-Abril81168913141516[[#This Row],[12,00]]-Abril81168913141516[[#This Row],[14,00]]-Abril81168913141516[[#This Row],[16,00]],"N.A.")</f>
        <v>90.08</v>
      </c>
      <c r="V754" s="42" t="s">
        <v>132</v>
      </c>
      <c r="W754" s="42" t="s">
        <v>128</v>
      </c>
      <c r="X754" s="42" t="s">
        <v>237</v>
      </c>
      <c r="Y754" s="42"/>
    </row>
    <row r="755" spans="1:25" ht="15" customHeight="1">
      <c r="A755" s="42">
        <v>780</v>
      </c>
      <c r="B755" s="43">
        <v>45622</v>
      </c>
      <c r="C755" s="44">
        <v>0.48958333333333331</v>
      </c>
      <c r="D755" s="42" t="s">
        <v>81</v>
      </c>
      <c r="E755" s="42" t="s">
        <v>77</v>
      </c>
      <c r="F755" s="42">
        <v>200542</v>
      </c>
      <c r="G755" s="45" t="str">
        <f>+VLOOKUP(Abril81168913141516[[#This Row],[Código]],Tabla1[#All],2,FALSE)</f>
        <v xml:space="preserve">LEVANTE R ESP VR </v>
      </c>
      <c r="H755" s="42">
        <v>19738</v>
      </c>
      <c r="I755" s="42">
        <v>68</v>
      </c>
      <c r="J755" s="42">
        <v>38</v>
      </c>
      <c r="K755" s="9">
        <v>500</v>
      </c>
      <c r="L755" s="42">
        <v>459</v>
      </c>
      <c r="M755" s="22">
        <f>IFERROR((Abril81168913141516[[#This Row],[m2]]*100)/Abril81168913141516[[#This Row],[m1]],"N.A")</f>
        <v>91.8</v>
      </c>
      <c r="N755" s="42">
        <v>8.1999999999999993</v>
      </c>
      <c r="O755" s="42">
        <f>IFERROR(100-Abril81168913141516[[#This Row],[% Durab.]],"N.A")</f>
        <v>8.2000000000000028</v>
      </c>
      <c r="P755" s="42" t="s">
        <v>130</v>
      </c>
      <c r="Q755" s="42" t="s">
        <v>130</v>
      </c>
      <c r="R755" s="42" t="s">
        <v>130</v>
      </c>
      <c r="S755" s="42" t="s">
        <v>130</v>
      </c>
      <c r="T755" s="42" t="s">
        <v>130</v>
      </c>
      <c r="U755" s="42" t="str">
        <f>IFERROR(100-Abril81168913141516[[#This Row],[10,00]]-Abril81168913141516[[#This Row],[12,00]]-Abril81168913141516[[#This Row],[14,00]]-Abril81168913141516[[#This Row],[16,00]],"N.A.")</f>
        <v>N.A.</v>
      </c>
      <c r="V755" s="42" t="s">
        <v>188</v>
      </c>
      <c r="W755" s="42" t="s">
        <v>128</v>
      </c>
      <c r="X755" s="42" t="s">
        <v>239</v>
      </c>
      <c r="Y755" s="42"/>
    </row>
    <row r="756" spans="1:25" ht="15" customHeight="1">
      <c r="A756" s="42">
        <v>781</v>
      </c>
      <c r="B756" s="43">
        <v>45622</v>
      </c>
      <c r="C756" s="44">
        <v>0.48958333333333331</v>
      </c>
      <c r="D756" s="42" t="s">
        <v>81</v>
      </c>
      <c r="E756" s="42" t="s">
        <v>127</v>
      </c>
      <c r="F756" s="42">
        <v>200104</v>
      </c>
      <c r="G756" s="45" t="str">
        <f>+VLOOKUP(Abril81168913141516[[#This Row],[Código]],Tabla1[#All],2,FALSE)</f>
        <v>C. LACTANCIA PRIMERIZAS ESP P.</v>
      </c>
      <c r="H756" s="42">
        <v>19736</v>
      </c>
      <c r="I756" s="42">
        <v>13</v>
      </c>
      <c r="J756" s="42">
        <v>10</v>
      </c>
      <c r="K756" s="9">
        <v>500</v>
      </c>
      <c r="L756" s="42">
        <v>463</v>
      </c>
      <c r="M756" s="22">
        <f>IFERROR((Abril81168913141516[[#This Row],[m2]]*100)/Abril81168913141516[[#This Row],[m1]],"N.A")</f>
        <v>92.6</v>
      </c>
      <c r="N756" s="42">
        <v>7.4</v>
      </c>
      <c r="O756" s="42">
        <f>IFERROR(100-Abril81168913141516[[#This Row],[% Durab.]],"N.A")</f>
        <v>7.4000000000000057</v>
      </c>
      <c r="P756" s="42" t="s">
        <v>130</v>
      </c>
      <c r="Q756" s="42" t="s">
        <v>130</v>
      </c>
      <c r="R756" s="42" t="s">
        <v>130</v>
      </c>
      <c r="S756" s="42" t="s">
        <v>130</v>
      </c>
      <c r="T756" s="42" t="s">
        <v>130</v>
      </c>
      <c r="U756" s="42" t="s">
        <v>129</v>
      </c>
      <c r="V756" s="42" t="s">
        <v>188</v>
      </c>
      <c r="W756" s="42" t="s">
        <v>128</v>
      </c>
      <c r="X756" s="42"/>
      <c r="Y756" s="42"/>
    </row>
    <row r="757" spans="1:25" ht="15" customHeight="1">
      <c r="A757" s="42">
        <v>782</v>
      </c>
      <c r="B757" s="43">
        <v>45622</v>
      </c>
      <c r="C757" s="44">
        <v>0.50347222222222221</v>
      </c>
      <c r="D757" s="42" t="s">
        <v>73</v>
      </c>
      <c r="E757" s="42" t="s">
        <v>79</v>
      </c>
      <c r="F757" s="42">
        <v>200104</v>
      </c>
      <c r="G757" s="45" t="str">
        <f>+VLOOKUP(Abril81168913141516[[#This Row],[Código]],Tabla1[#All],2,FALSE)</f>
        <v>C. LACTANCIA PRIMERIZAS ESP P.</v>
      </c>
      <c r="H757" s="42">
        <v>19737</v>
      </c>
      <c r="I757" s="42">
        <v>54</v>
      </c>
      <c r="J757" s="42">
        <v>6</v>
      </c>
      <c r="K757" s="9" t="s">
        <v>120</v>
      </c>
      <c r="L757" s="42" t="s">
        <v>120</v>
      </c>
      <c r="M757" s="9" t="s">
        <v>120</v>
      </c>
      <c r="N757" s="42" t="s">
        <v>120</v>
      </c>
      <c r="O757" s="42" t="s">
        <v>120</v>
      </c>
      <c r="P757" s="42" t="s">
        <v>105</v>
      </c>
      <c r="Q757" s="42">
        <v>0.2</v>
      </c>
      <c r="R757" s="42">
        <v>0.72</v>
      </c>
      <c r="S757" s="42">
        <v>4.32</v>
      </c>
      <c r="T757" s="42">
        <v>4.6399999999999997</v>
      </c>
      <c r="U757" s="42">
        <f>IFERROR(100-Abril81168913141516[[#This Row],[10,00]]-Abril81168913141516[[#This Row],[12,00]]-Abril81168913141516[[#This Row],[14,00]]-Abril81168913141516[[#This Row],[16,00]],"N.A.")</f>
        <v>90.11999999999999</v>
      </c>
      <c r="V757" s="42" t="s">
        <v>132</v>
      </c>
      <c r="W757" s="42" t="s">
        <v>128</v>
      </c>
      <c r="X757" s="42"/>
      <c r="Y757" s="42"/>
    </row>
    <row r="758" spans="1:25" ht="20.25" customHeight="1">
      <c r="A758" s="42">
        <v>783</v>
      </c>
      <c r="B758" s="43">
        <v>45622</v>
      </c>
      <c r="C758" s="44">
        <v>0.53472222222222221</v>
      </c>
      <c r="D758" s="42" t="s">
        <v>81</v>
      </c>
      <c r="E758" s="42" t="s">
        <v>77</v>
      </c>
      <c r="F758" s="42">
        <v>200542</v>
      </c>
      <c r="G758" s="45" t="str">
        <f>+VLOOKUP(Abril81168913141516[[#This Row],[Código]],Tabla1[#All],2,FALSE)</f>
        <v xml:space="preserve">LEVANTE R ESP VR </v>
      </c>
      <c r="H758" s="42">
        <v>19738</v>
      </c>
      <c r="I758" s="42">
        <v>68</v>
      </c>
      <c r="J758" s="42">
        <v>41</v>
      </c>
      <c r="K758" s="9">
        <v>500</v>
      </c>
      <c r="L758" s="42">
        <v>463.5</v>
      </c>
      <c r="M758" s="22">
        <f>IFERROR((Abril81168913141516[[#This Row],[m2]]*100)/Abril81168913141516[[#This Row],[m1]],"N.A")</f>
        <v>92.7</v>
      </c>
      <c r="N758" s="42">
        <v>7.3</v>
      </c>
      <c r="O758" s="42">
        <f>IFERROR(100-Abril81168913141516[[#This Row],[% Durab.]],"N.A")</f>
        <v>7.2999999999999972</v>
      </c>
      <c r="P758" s="42" t="s">
        <v>130</v>
      </c>
      <c r="Q758" s="42" t="s">
        <v>130</v>
      </c>
      <c r="R758" s="42" t="s">
        <v>130</v>
      </c>
      <c r="S758" s="42" t="s">
        <v>130</v>
      </c>
      <c r="T758" s="42" t="s">
        <v>130</v>
      </c>
      <c r="U758" s="42" t="str">
        <f>IFERROR(100-Abril81168913141516[[#This Row],[10,00]]-Abril81168913141516[[#This Row],[12,00]]-Abril81168913141516[[#This Row],[14,00]]-Abril81168913141516[[#This Row],[16,00]],"N.A.")</f>
        <v>N.A.</v>
      </c>
      <c r="V758" s="42" t="s">
        <v>188</v>
      </c>
      <c r="W758" s="42" t="s">
        <v>128</v>
      </c>
      <c r="X758" s="49" t="s">
        <v>241</v>
      </c>
      <c r="Y758" s="42"/>
    </row>
    <row r="759" spans="1:25" ht="15" customHeight="1">
      <c r="A759" s="42">
        <v>784</v>
      </c>
      <c r="B759" s="43">
        <v>45622</v>
      </c>
      <c r="C759" s="44">
        <v>0.53472222222222221</v>
      </c>
      <c r="D759" s="42" t="s">
        <v>81</v>
      </c>
      <c r="E759" s="42" t="s">
        <v>127</v>
      </c>
      <c r="F759" s="42">
        <v>200104</v>
      </c>
      <c r="G759" s="45" t="str">
        <f>+VLOOKUP(Abril81168913141516[[#This Row],[Código]],Tabla1[#All],2,FALSE)</f>
        <v>C. LACTANCIA PRIMERIZAS ESP P.</v>
      </c>
      <c r="H759" s="42">
        <v>19736</v>
      </c>
      <c r="I759" s="42">
        <v>13</v>
      </c>
      <c r="J759" s="42">
        <v>13</v>
      </c>
      <c r="K759" s="9">
        <v>500</v>
      </c>
      <c r="L759" s="42">
        <v>458.5</v>
      </c>
      <c r="M759" s="22">
        <f>IFERROR((Abril81168913141516[[#This Row],[m2]]*100)/Abril81168913141516[[#This Row],[m1]],"N.A")</f>
        <v>91.7</v>
      </c>
      <c r="N759" s="42">
        <v>8.3000000000000007</v>
      </c>
      <c r="O759" s="42">
        <f>IFERROR(100-Abril81168913141516[[#This Row],[% Durab.]],"N.A")</f>
        <v>8.2999999999999972</v>
      </c>
      <c r="P759" s="42" t="s">
        <v>130</v>
      </c>
      <c r="Q759" s="42" t="s">
        <v>130</v>
      </c>
      <c r="R759" s="42" t="s">
        <v>130</v>
      </c>
      <c r="S759" s="42" t="s">
        <v>130</v>
      </c>
      <c r="T759" s="42" t="s">
        <v>130</v>
      </c>
      <c r="U759" s="42" t="str">
        <f>IFERROR(100-Abril81168913141516[[#This Row],[10,00]]-Abril81168913141516[[#This Row],[12,00]]-Abril81168913141516[[#This Row],[14,00]]-Abril81168913141516[[#This Row],[16,00]],"N.A.")</f>
        <v>N.A.</v>
      </c>
      <c r="V759" s="42" t="s">
        <v>188</v>
      </c>
      <c r="W759" s="42" t="s">
        <v>128</v>
      </c>
      <c r="X759" s="49" t="s">
        <v>240</v>
      </c>
      <c r="Y759" s="42"/>
    </row>
    <row r="760" spans="1:25" ht="15" customHeight="1">
      <c r="A760" s="42">
        <v>785</v>
      </c>
      <c r="B760" s="43">
        <v>45622</v>
      </c>
      <c r="C760" s="44">
        <v>9.0277777777777776E-2</v>
      </c>
      <c r="D760" s="42" t="s">
        <v>235</v>
      </c>
      <c r="E760" s="42" t="s">
        <v>79</v>
      </c>
      <c r="F760" s="42">
        <v>200542</v>
      </c>
      <c r="G760" s="45" t="str">
        <f>+VLOOKUP(Abril81168913141516[[#This Row],[Código]],Tabla1[#All],2,FALSE)</f>
        <v xml:space="preserve">LEVANTE R ESP VR </v>
      </c>
      <c r="H760" s="42">
        <v>19738</v>
      </c>
      <c r="I760" s="42">
        <v>68</v>
      </c>
      <c r="J760" s="42">
        <v>49</v>
      </c>
      <c r="K760" s="9" t="s">
        <v>120</v>
      </c>
      <c r="L760" s="42" t="s">
        <v>120</v>
      </c>
      <c r="M760" s="9" t="s">
        <v>120</v>
      </c>
      <c r="N760" s="42" t="s">
        <v>120</v>
      </c>
      <c r="O760" s="42" t="s">
        <v>120</v>
      </c>
      <c r="P760" s="42" t="s">
        <v>105</v>
      </c>
      <c r="Q760" s="42">
        <v>0.4</v>
      </c>
      <c r="R760" s="42">
        <v>0.72</v>
      </c>
      <c r="S760" s="42">
        <v>4.8</v>
      </c>
      <c r="T760" s="42">
        <v>4.4800000000000004</v>
      </c>
      <c r="U760" s="42">
        <f>IFERROR(100-Abril81168913141516[[#This Row],[10,00]]-Abril81168913141516[[#This Row],[12,00]]-Abril81168913141516[[#This Row],[14,00]]-Abril81168913141516[[#This Row],[16,00]],"N.A.")</f>
        <v>89.6</v>
      </c>
      <c r="V760" s="42" t="s">
        <v>132</v>
      </c>
      <c r="W760" s="42" t="s">
        <v>128</v>
      </c>
      <c r="X760" s="42"/>
      <c r="Y760" s="42"/>
    </row>
    <row r="761" spans="1:25" ht="15" customHeight="1">
      <c r="A761" s="42">
        <v>786</v>
      </c>
      <c r="B761" s="43">
        <v>45622</v>
      </c>
      <c r="C761" s="44">
        <v>0.1076388888888889</v>
      </c>
      <c r="D761" s="42" t="s">
        <v>81</v>
      </c>
      <c r="E761" s="42" t="s">
        <v>77</v>
      </c>
      <c r="F761" s="42">
        <v>200542</v>
      </c>
      <c r="G761" s="45" t="str">
        <f>+VLOOKUP(Abril81168913141516[[#This Row],[Código]],Tabla1[#All],2,FALSE)</f>
        <v xml:space="preserve">LEVANTE R ESP VR </v>
      </c>
      <c r="H761" s="42">
        <v>19738</v>
      </c>
      <c r="I761" s="42">
        <v>68</v>
      </c>
      <c r="J761" s="42">
        <v>56</v>
      </c>
      <c r="K761" s="9">
        <v>500</v>
      </c>
      <c r="L761" s="42">
        <v>460</v>
      </c>
      <c r="M761" s="22">
        <f>IFERROR((Abril81168913141516[[#This Row],[m2]]*100)/Abril81168913141516[[#This Row],[m1]],"N.A")</f>
        <v>92</v>
      </c>
      <c r="N761" s="42">
        <v>3</v>
      </c>
      <c r="O761" s="42">
        <f>IFERROR(100-Abril81168913141516[[#This Row],[% Durab.]],"N.A")</f>
        <v>8</v>
      </c>
      <c r="P761" s="42" t="s">
        <v>130</v>
      </c>
      <c r="Q761" s="42" t="s">
        <v>130</v>
      </c>
      <c r="R761" s="42" t="s">
        <v>130</v>
      </c>
      <c r="S761" s="42" t="s">
        <v>130</v>
      </c>
      <c r="T761" s="42" t="s">
        <v>130</v>
      </c>
      <c r="U761" s="42" t="str">
        <f>IFERROR(100-Abril81168913141516[[#This Row],[10,00]]-Abril81168913141516[[#This Row],[12,00]]-Abril81168913141516[[#This Row],[14,00]]-Abril81168913141516[[#This Row],[16,00]],"N.A.")</f>
        <v>N.A.</v>
      </c>
      <c r="V761" s="42" t="s">
        <v>188</v>
      </c>
      <c r="W761" s="42" t="s">
        <v>128</v>
      </c>
      <c r="X761" s="42" t="s">
        <v>242</v>
      </c>
      <c r="Y761" s="42"/>
    </row>
    <row r="762" spans="1:25" ht="15" customHeight="1">
      <c r="A762" s="42">
        <v>787</v>
      </c>
      <c r="B762" s="43">
        <v>45622</v>
      </c>
      <c r="C762" s="44">
        <v>0.1076388888888889</v>
      </c>
      <c r="D762" s="42" t="s">
        <v>81</v>
      </c>
      <c r="E762" s="42" t="s">
        <v>127</v>
      </c>
      <c r="F762" s="42">
        <v>200104</v>
      </c>
      <c r="G762" s="45" t="str">
        <f>+VLOOKUP(Abril81168913141516[[#This Row],[Código]],Tabla1[#All],2,FALSE)</f>
        <v>C. LACTANCIA PRIMERIZAS ESP P.</v>
      </c>
      <c r="H762" s="42">
        <v>19737</v>
      </c>
      <c r="I762" s="42">
        <v>54</v>
      </c>
      <c r="J762" s="42">
        <v>25</v>
      </c>
      <c r="K762" s="9">
        <v>500</v>
      </c>
      <c r="L762" s="42">
        <v>465</v>
      </c>
      <c r="M762" s="22">
        <f>IFERROR((Abril81168913141516[[#This Row],[m2]]*100)/Abril81168913141516[[#This Row],[m1]],"N.A")</f>
        <v>93</v>
      </c>
      <c r="N762" s="42">
        <v>3.1</v>
      </c>
      <c r="O762" s="42">
        <f>IFERROR(100-Abril81168913141516[[#This Row],[% Durab.]],"N.A")</f>
        <v>7</v>
      </c>
      <c r="P762" s="42" t="s">
        <v>130</v>
      </c>
      <c r="Q762" s="42" t="s">
        <v>130</v>
      </c>
      <c r="R762" s="42" t="s">
        <v>130</v>
      </c>
      <c r="S762" s="42" t="s">
        <v>130</v>
      </c>
      <c r="T762" s="42" t="s">
        <v>130</v>
      </c>
      <c r="U762" s="42" t="str">
        <f>IFERROR(100-Abril81168913141516[[#This Row],[10,00]]-Abril81168913141516[[#This Row],[12,00]]-Abril81168913141516[[#This Row],[14,00]]-Abril81168913141516[[#This Row],[16,00]],"N.A.")</f>
        <v>N.A.</v>
      </c>
      <c r="V762" s="42" t="s">
        <v>188</v>
      </c>
      <c r="W762" s="42" t="s">
        <v>128</v>
      </c>
      <c r="X762" s="42"/>
      <c r="Y762" s="42"/>
    </row>
    <row r="763" spans="1:25" ht="15" customHeight="1">
      <c r="A763" s="42">
        <v>788</v>
      </c>
      <c r="B763" s="43">
        <v>45622</v>
      </c>
      <c r="C763" s="44">
        <v>0.71875</v>
      </c>
      <c r="D763" s="42" t="s">
        <v>73</v>
      </c>
      <c r="E763" s="42" t="s">
        <v>79</v>
      </c>
      <c r="F763" s="42">
        <v>200104</v>
      </c>
      <c r="G763" s="45" t="str">
        <f>+VLOOKUP(Abril81168913141516[[#This Row],[Código]],Tabla1[#All],2,FALSE)</f>
        <v>C. LACTANCIA PRIMERIZAS ESP P.</v>
      </c>
      <c r="H763" s="42">
        <v>19737</v>
      </c>
      <c r="I763" s="42">
        <v>54</v>
      </c>
      <c r="J763" s="42">
        <v>46</v>
      </c>
      <c r="K763" s="9" t="s">
        <v>120</v>
      </c>
      <c r="L763" s="42" t="s">
        <v>120</v>
      </c>
      <c r="M763" s="9" t="s">
        <v>120</v>
      </c>
      <c r="N763" s="42" t="s">
        <v>120</v>
      </c>
      <c r="O763" s="42" t="s">
        <v>120</v>
      </c>
      <c r="P763" s="42" t="s">
        <v>105</v>
      </c>
      <c r="Q763" s="42">
        <v>0.76</v>
      </c>
      <c r="R763" s="42">
        <v>0.8</v>
      </c>
      <c r="S763" s="42">
        <v>4.88</v>
      </c>
      <c r="T763" s="42">
        <v>4.68</v>
      </c>
      <c r="U763" s="42">
        <f>IFERROR(100-Abril81168913141516[[#This Row],[10,00]]-Abril81168913141516[[#This Row],[12,00]]-Abril81168913141516[[#This Row],[14,00]]-Abril81168913141516[[#This Row],[16,00]],"N.A.")</f>
        <v>88.88</v>
      </c>
      <c r="V763" s="42" t="s">
        <v>156</v>
      </c>
      <c r="W763" s="42" t="s">
        <v>118</v>
      </c>
      <c r="X763" s="42"/>
      <c r="Y763" s="42"/>
    </row>
    <row r="764" spans="1:25" ht="15" customHeight="1">
      <c r="A764" s="42">
        <v>789</v>
      </c>
      <c r="B764" s="43">
        <v>45622</v>
      </c>
      <c r="C764" s="44">
        <v>0.73263888888888884</v>
      </c>
      <c r="D764" s="42" t="s">
        <v>81</v>
      </c>
      <c r="E764" s="42" t="s">
        <v>77</v>
      </c>
      <c r="F764" s="42">
        <v>200542</v>
      </c>
      <c r="G764" s="45" t="str">
        <f>+VLOOKUP(Abril81168913141516[[#This Row],[Código]],Tabla1[#All],2,FALSE)</f>
        <v xml:space="preserve">LEVANTE R ESP VR </v>
      </c>
      <c r="H764" s="42">
        <v>19738</v>
      </c>
      <c r="I764" s="42">
        <v>68</v>
      </c>
      <c r="J764" s="42">
        <v>45</v>
      </c>
      <c r="K764" s="9">
        <v>500</v>
      </c>
      <c r="L764" s="42">
        <v>465</v>
      </c>
      <c r="M764" s="22">
        <f>IFERROR((Abril81168913141516[[#This Row],[m2]]*100)/Abril81168913141516[[#This Row],[m1]],"N.A")</f>
        <v>93</v>
      </c>
      <c r="N764" s="42">
        <v>3</v>
      </c>
      <c r="O764" s="42">
        <f>IFERROR(100-Abril81168913141516[[#This Row],[% Durab.]],"N.A")</f>
        <v>7</v>
      </c>
      <c r="P764" s="42" t="s">
        <v>130</v>
      </c>
      <c r="Q764" s="42" t="s">
        <v>130</v>
      </c>
      <c r="R764" s="42" t="s">
        <v>181</v>
      </c>
      <c r="S764" s="42" t="s">
        <v>130</v>
      </c>
      <c r="T764" s="42" t="s">
        <v>130</v>
      </c>
      <c r="U764" s="42" t="str">
        <f>IFERROR(100-Abril81168913141516[[#This Row],[10,00]]-Abril81168913141516[[#This Row],[12,00]]-Abril81168913141516[[#This Row],[14,00]]-Abril81168913141516[[#This Row],[16,00]],"N.A.")</f>
        <v>N.A.</v>
      </c>
      <c r="V764" s="42" t="s">
        <v>209</v>
      </c>
      <c r="W764" s="42" t="s">
        <v>118</v>
      </c>
      <c r="X764" s="42"/>
      <c r="Y764" s="42"/>
    </row>
    <row r="765" spans="1:25" ht="15" customHeight="1">
      <c r="A765" s="42">
        <v>790</v>
      </c>
      <c r="B765" s="43">
        <v>45622</v>
      </c>
      <c r="C765" s="44">
        <v>0.73263888888888884</v>
      </c>
      <c r="D765" s="42" t="s">
        <v>81</v>
      </c>
      <c r="E765" s="42" t="s">
        <v>127</v>
      </c>
      <c r="F765" s="42">
        <v>200104</v>
      </c>
      <c r="G765" s="45" t="str">
        <f>+VLOOKUP(Abril81168913141516[[#This Row],[Código]],Tabla1[#All],2,FALSE)</f>
        <v>C. LACTANCIA PRIMERIZAS ESP P.</v>
      </c>
      <c r="H765" s="42">
        <v>19737</v>
      </c>
      <c r="I765" s="42">
        <v>54</v>
      </c>
      <c r="J765" s="42">
        <v>28</v>
      </c>
      <c r="K765" s="9">
        <v>500</v>
      </c>
      <c r="L765" s="42">
        <v>458</v>
      </c>
      <c r="M765" s="22">
        <f>IFERROR((Abril81168913141516[[#This Row],[m2]]*100)/Abril81168913141516[[#This Row],[m1]],"N.A")</f>
        <v>91.6</v>
      </c>
      <c r="N765" s="42">
        <v>3</v>
      </c>
      <c r="O765" s="42">
        <f>IFERROR(100-Abril81168913141516[[#This Row],[% Durab.]],"N.A")</f>
        <v>8.4000000000000057</v>
      </c>
      <c r="P765" s="42" t="s">
        <v>130</v>
      </c>
      <c r="Q765" s="42" t="s">
        <v>130</v>
      </c>
      <c r="R765" s="42" t="s">
        <v>181</v>
      </c>
      <c r="S765" s="42" t="s">
        <v>130</v>
      </c>
      <c r="T765" s="42" t="s">
        <v>130</v>
      </c>
      <c r="U765" s="42" t="str">
        <f>IFERROR(100-Abril81168913141516[[#This Row],[10,00]]-Abril81168913141516[[#This Row],[12,00]]-Abril81168913141516[[#This Row],[14,00]]-Abril81168913141516[[#This Row],[16,00]],"N.A.")</f>
        <v>N.A.</v>
      </c>
      <c r="V765" s="42" t="s">
        <v>209</v>
      </c>
      <c r="W765" s="42" t="s">
        <v>118</v>
      </c>
      <c r="X765" s="42"/>
      <c r="Y765" s="42"/>
    </row>
    <row r="766" spans="1:25" ht="15" customHeight="1">
      <c r="A766" s="42">
        <v>791</v>
      </c>
      <c r="B766" s="43">
        <v>45622</v>
      </c>
      <c r="C766" s="44">
        <v>0.76736111111111116</v>
      </c>
      <c r="D766" s="42" t="s">
        <v>73</v>
      </c>
      <c r="E766" s="42" t="s">
        <v>79</v>
      </c>
      <c r="F766" s="42">
        <v>200097</v>
      </c>
      <c r="G766" s="45" t="str">
        <f>+VLOOKUP(Abril81168913141516[[#This Row],[Código]],Tabla1[#All],2,FALSE)</f>
        <v>C.REEMPLAZOS P. SI-B</v>
      </c>
      <c r="H766" s="42">
        <v>19732</v>
      </c>
      <c r="I766" s="42">
        <v>4</v>
      </c>
      <c r="J766" s="42">
        <v>3</v>
      </c>
      <c r="K766" s="9" t="s">
        <v>120</v>
      </c>
      <c r="L766" s="42" t="s">
        <v>120</v>
      </c>
      <c r="M766" s="9" t="s">
        <v>120</v>
      </c>
      <c r="N766" s="42" t="s">
        <v>120</v>
      </c>
      <c r="O766" s="42" t="s">
        <v>120</v>
      </c>
      <c r="P766" s="42" t="s">
        <v>105</v>
      </c>
      <c r="Q766" s="42">
        <v>0.56000000000000005</v>
      </c>
      <c r="R766" s="42">
        <v>0.52</v>
      </c>
      <c r="S766" s="42">
        <v>3.76</v>
      </c>
      <c r="T766" s="42">
        <v>3.88</v>
      </c>
      <c r="U766" s="42">
        <f>IFERROR(100-Abril81168913141516[[#This Row],[10,00]]-Abril81168913141516[[#This Row],[12,00]]-Abril81168913141516[[#This Row],[14,00]]-Abril81168913141516[[#This Row],[16,00]],"N.A.")</f>
        <v>91.28</v>
      </c>
      <c r="V766" s="42" t="s">
        <v>156</v>
      </c>
      <c r="W766" s="42" t="s">
        <v>118</v>
      </c>
      <c r="X766" s="42"/>
      <c r="Y766" s="42"/>
    </row>
    <row r="767" spans="1:25" ht="15" customHeight="1">
      <c r="A767" s="42">
        <v>792</v>
      </c>
      <c r="B767" s="43">
        <v>45622</v>
      </c>
      <c r="C767" s="44">
        <v>0.82638888888888884</v>
      </c>
      <c r="D767" s="42" t="s">
        <v>81</v>
      </c>
      <c r="E767" s="42" t="s">
        <v>77</v>
      </c>
      <c r="F767" s="42">
        <v>200542</v>
      </c>
      <c r="G767" s="45" t="str">
        <f>+VLOOKUP(Abril81168913141516[[#This Row],[Código]],Tabla1[#All],2,FALSE)</f>
        <v xml:space="preserve">LEVANTE R ESP VR </v>
      </c>
      <c r="H767" s="42">
        <v>19741</v>
      </c>
      <c r="I767" s="42">
        <v>68</v>
      </c>
      <c r="J767" s="42">
        <v>64</v>
      </c>
      <c r="K767" s="9">
        <v>500</v>
      </c>
      <c r="L767" s="42">
        <v>50</v>
      </c>
      <c r="M767" s="22">
        <f>IFERROR((Abril81168913141516[[#This Row],[m2]]*100)/Abril81168913141516[[#This Row],[m1]],"N.A")</f>
        <v>10</v>
      </c>
      <c r="N767" s="42">
        <v>3</v>
      </c>
      <c r="O767" s="42">
        <f>IFERROR(100-Abril81168913141516[[#This Row],[% Durab.]],"N.A")</f>
        <v>90</v>
      </c>
      <c r="P767" s="42" t="s">
        <v>130</v>
      </c>
      <c r="Q767" s="42" t="s">
        <v>130</v>
      </c>
      <c r="R767" s="42" t="s">
        <v>181</v>
      </c>
      <c r="S767" s="42" t="s">
        <v>130</v>
      </c>
      <c r="T767" s="42" t="s">
        <v>130</v>
      </c>
      <c r="U767" s="42" t="str">
        <f>IFERROR(100-Abril81168913141516[[#This Row],[10,00]]-Abril81168913141516[[#This Row],[12,00]]-Abril81168913141516[[#This Row],[14,00]]-Abril81168913141516[[#This Row],[16,00]],"N.A.")</f>
        <v>N.A.</v>
      </c>
      <c r="V767" s="42" t="s">
        <v>209</v>
      </c>
      <c r="W767" s="42" t="s">
        <v>118</v>
      </c>
      <c r="X767" s="42"/>
      <c r="Y767" s="42"/>
    </row>
    <row r="768" spans="1:25" ht="15" customHeight="1">
      <c r="A768" s="42">
        <v>793</v>
      </c>
      <c r="B768" s="43">
        <v>45622</v>
      </c>
      <c r="C768" s="44">
        <v>0.82638888888888884</v>
      </c>
      <c r="D768" s="42" t="s">
        <v>81</v>
      </c>
      <c r="E768" s="42" t="s">
        <v>127</v>
      </c>
      <c r="F768" s="42">
        <v>200104</v>
      </c>
      <c r="G768" s="45" t="str">
        <f>+VLOOKUP(Abril81168913141516[[#This Row],[Código]],Tabla1[#All],2,FALSE)</f>
        <v>C. LACTANCIA PRIMERIZAS ESP P.</v>
      </c>
      <c r="H768" s="42">
        <v>19737</v>
      </c>
      <c r="I768" s="42">
        <v>64</v>
      </c>
      <c r="J768" s="42">
        <v>48</v>
      </c>
      <c r="K768" s="9">
        <v>500</v>
      </c>
      <c r="L768" s="42">
        <v>454</v>
      </c>
      <c r="M768" s="22">
        <f>IFERROR((Abril81168913141516[[#This Row],[m2]]*100)/Abril81168913141516[[#This Row],[m1]],"N.A")</f>
        <v>90.8</v>
      </c>
      <c r="N768" s="42">
        <v>3</v>
      </c>
      <c r="O768" s="42">
        <f>IFERROR(100-Abril81168913141516[[#This Row],[% Durab.]],"N.A")</f>
        <v>9.2000000000000028</v>
      </c>
      <c r="P768" s="42" t="s">
        <v>130</v>
      </c>
      <c r="Q768" s="42" t="s">
        <v>130</v>
      </c>
      <c r="R768" s="42" t="s">
        <v>181</v>
      </c>
      <c r="S768" s="42" t="s">
        <v>130</v>
      </c>
      <c r="T768" s="42" t="s">
        <v>130</v>
      </c>
      <c r="U768" s="42" t="str">
        <f>IFERROR(100-Abril81168913141516[[#This Row],[10,00]]-Abril81168913141516[[#This Row],[12,00]]-Abril81168913141516[[#This Row],[14,00]]-Abril81168913141516[[#This Row],[16,00]],"N.A.")</f>
        <v>N.A.</v>
      </c>
      <c r="V768" s="42" t="s">
        <v>209</v>
      </c>
      <c r="W768" s="42" t="s">
        <v>118</v>
      </c>
      <c r="X768" s="42"/>
      <c r="Y768" s="42"/>
    </row>
    <row r="769" spans="1:25" ht="15" customHeight="1">
      <c r="A769" s="42">
        <v>794</v>
      </c>
      <c r="B769" s="43">
        <v>45622</v>
      </c>
      <c r="C769" s="44">
        <v>0.89722222222222225</v>
      </c>
      <c r="D769" s="42" t="s">
        <v>139</v>
      </c>
      <c r="E769" s="42" t="s">
        <v>79</v>
      </c>
      <c r="F769" s="42">
        <v>200109</v>
      </c>
      <c r="G769" s="45" t="str">
        <f>+VLOOKUP(Abril81168913141516[[#This Row],[Código]],Tabla1[#All],2,FALSE)</f>
        <v>C. LEVANTE P. CMC</v>
      </c>
      <c r="H769" s="42">
        <v>19731</v>
      </c>
      <c r="I769" s="42">
        <v>16</v>
      </c>
      <c r="J769" s="42">
        <v>7</v>
      </c>
      <c r="K769" s="9" t="s">
        <v>120</v>
      </c>
      <c r="L769" s="42" t="s">
        <v>120</v>
      </c>
      <c r="M769" s="9" t="s">
        <v>120</v>
      </c>
      <c r="N769" s="42" t="s">
        <v>120</v>
      </c>
      <c r="O769" s="42" t="s">
        <v>120</v>
      </c>
      <c r="P769" s="42" t="s">
        <v>105</v>
      </c>
      <c r="Q769" s="42">
        <v>0.16</v>
      </c>
      <c r="R769" s="42">
        <v>0.56000000000000005</v>
      </c>
      <c r="S769" s="42">
        <v>3.96</v>
      </c>
      <c r="T769" s="42">
        <v>4.24</v>
      </c>
      <c r="U769" s="42">
        <f>IFERROR(100-Abril81168913141516[[#This Row],[10,00]]-Abril81168913141516[[#This Row],[12,00]]-Abril81168913141516[[#This Row],[14,00]]-Abril81168913141516[[#This Row],[16,00]],"N.A.")</f>
        <v>91.080000000000013</v>
      </c>
      <c r="V769" s="42" t="s">
        <v>156</v>
      </c>
      <c r="W769" s="42" t="s">
        <v>118</v>
      </c>
      <c r="X769" s="42"/>
      <c r="Y769" s="42"/>
    </row>
    <row r="770" spans="1:25" ht="13.5" customHeight="1">
      <c r="A770" s="42">
        <v>795</v>
      </c>
      <c r="B770" s="43">
        <v>45622</v>
      </c>
      <c r="C770" s="44">
        <v>0.89236111111111116</v>
      </c>
      <c r="D770" s="42" t="s">
        <v>81</v>
      </c>
      <c r="E770" s="42" t="s">
        <v>77</v>
      </c>
      <c r="F770" s="42">
        <v>200542</v>
      </c>
      <c r="G770" s="45" t="str">
        <f>+VLOOKUP(Abril81168913141516[[#This Row],[Código]],Tabla1[#All],2,FALSE)</f>
        <v xml:space="preserve">LEVANTE R ESP VR </v>
      </c>
      <c r="H770" s="42">
        <v>19741</v>
      </c>
      <c r="I770" s="42">
        <v>68</v>
      </c>
      <c r="J770" s="42">
        <v>16</v>
      </c>
      <c r="K770" s="9">
        <v>500</v>
      </c>
      <c r="L770" s="42">
        <v>451</v>
      </c>
      <c r="M770" s="22">
        <f>IFERROR((Abril81168913141516[[#This Row],[m2]]*100)/Abril81168913141516[[#This Row],[m1]],"N.A")</f>
        <v>90.2</v>
      </c>
      <c r="N770" s="42">
        <v>3</v>
      </c>
      <c r="O770" s="42">
        <f>IFERROR(100-Abril81168913141516[[#This Row],[% Durab.]],"N.A")</f>
        <v>9.7999999999999972</v>
      </c>
      <c r="P770" s="42" t="s">
        <v>130</v>
      </c>
      <c r="Q770" s="42" t="s">
        <v>130</v>
      </c>
      <c r="R770" s="42" t="s">
        <v>181</v>
      </c>
      <c r="S770" s="42" t="s">
        <v>130</v>
      </c>
      <c r="T770" s="42" t="s">
        <v>130</v>
      </c>
      <c r="U770" s="42" t="str">
        <f>IFERROR(100-Abril81168913141516[[#This Row],[10,00]]-Abril81168913141516[[#This Row],[12,00]]-Abril81168913141516[[#This Row],[14,00]]-Abril81168913141516[[#This Row],[16,00]],"N.A.")</f>
        <v>N.A.</v>
      </c>
      <c r="V770" s="42" t="s">
        <v>209</v>
      </c>
      <c r="W770" s="42" t="s">
        <v>118</v>
      </c>
      <c r="X770" s="42"/>
      <c r="Y770" s="42"/>
    </row>
    <row r="771" spans="1:25" ht="15" customHeight="1">
      <c r="A771" s="42">
        <v>796</v>
      </c>
      <c r="B771" s="43">
        <v>45622</v>
      </c>
      <c r="C771" s="44">
        <v>0.89236111111111116</v>
      </c>
      <c r="D771" s="42" t="s">
        <v>81</v>
      </c>
      <c r="E771" s="42" t="s">
        <v>78</v>
      </c>
      <c r="F771" s="42">
        <v>200097</v>
      </c>
      <c r="G771" s="45" t="str">
        <f>+VLOOKUP(Abril81168913141516[[#This Row],[Código]],Tabla1[#All],2,FALSE)</f>
        <v>C.REEMPLAZOS P. SI-B</v>
      </c>
      <c r="H771" s="42">
        <v>19732</v>
      </c>
      <c r="I771" s="42">
        <v>4</v>
      </c>
      <c r="J771" s="42">
        <v>3</v>
      </c>
      <c r="K771" s="9">
        <v>500</v>
      </c>
      <c r="L771" s="42">
        <v>450</v>
      </c>
      <c r="M771" s="22">
        <f>IFERROR((Abril81168913141516[[#This Row],[m2]]*100)/Abril81168913141516[[#This Row],[m1]],"N.A")</f>
        <v>90</v>
      </c>
      <c r="N771" s="42">
        <v>3</v>
      </c>
      <c r="O771" s="42">
        <f>IFERROR(100-Abril81168913141516[[#This Row],[% Durab.]],"N.A")</f>
        <v>10</v>
      </c>
      <c r="P771" s="42"/>
      <c r="Q771" s="42"/>
      <c r="R771" s="42"/>
      <c r="S771" s="42"/>
      <c r="T771" s="42"/>
      <c r="U771" s="42">
        <f>IFERROR(100-Abril81168913141516[[#This Row],[10,00]]-Abril81168913141516[[#This Row],[12,00]]-Abril81168913141516[[#This Row],[14,00]]-Abril81168913141516[[#This Row],[16,00]],"N.A.")</f>
        <v>100</v>
      </c>
      <c r="V771" s="42" t="s">
        <v>209</v>
      </c>
      <c r="W771" s="42" t="s">
        <v>118</v>
      </c>
      <c r="X771" s="42"/>
      <c r="Y771" s="42"/>
    </row>
    <row r="772" spans="1:25" ht="29.25" customHeight="1">
      <c r="A772" s="42">
        <v>797</v>
      </c>
      <c r="B772" s="43">
        <v>45622</v>
      </c>
      <c r="C772" s="44">
        <v>0.93263888888888891</v>
      </c>
      <c r="D772" s="42" t="s">
        <v>81</v>
      </c>
      <c r="E772" s="42" t="s">
        <v>77</v>
      </c>
      <c r="F772" s="42">
        <v>200542</v>
      </c>
      <c r="G772" s="45" t="str">
        <f>+VLOOKUP(Abril81168913141516[[#This Row],[Código]],Tabla1[#All],2,FALSE)</f>
        <v xml:space="preserve">LEVANTE R ESP VR </v>
      </c>
      <c r="H772" s="42">
        <v>19741</v>
      </c>
      <c r="I772" s="42">
        <v>68</v>
      </c>
      <c r="J772" s="42">
        <v>23</v>
      </c>
      <c r="K772" s="9">
        <v>500</v>
      </c>
      <c r="L772" s="42">
        <v>438</v>
      </c>
      <c r="M772" s="22">
        <f>IFERROR((Abril81168913141516[[#This Row],[m2]]*100)/Abril81168913141516[[#This Row],[m1]],"N.A")</f>
        <v>87.6</v>
      </c>
      <c r="N772" s="42">
        <v>3</v>
      </c>
      <c r="O772" s="42">
        <f>IFERROR(100-Abril81168913141516[[#This Row],[% Durab.]],"N.A")</f>
        <v>12.400000000000006</v>
      </c>
      <c r="P772" s="42" t="s">
        <v>130</v>
      </c>
      <c r="Q772" s="42" t="s">
        <v>130</v>
      </c>
      <c r="R772" s="42" t="s">
        <v>181</v>
      </c>
      <c r="S772" s="42" t="s">
        <v>130</v>
      </c>
      <c r="T772" s="42" t="s">
        <v>130</v>
      </c>
      <c r="U772" s="42" t="str">
        <f>IFERROR(100-Abril81168913141516[[#This Row],[10,00]]-Abril81168913141516[[#This Row],[12,00]]-Abril81168913141516[[#This Row],[14,00]]-Abril81168913141516[[#This Row],[16,00]],"N.A.")</f>
        <v>N.A.</v>
      </c>
      <c r="V772" s="42" t="s">
        <v>209</v>
      </c>
      <c r="W772" s="42" t="s">
        <v>118</v>
      </c>
      <c r="X772" s="49" t="s">
        <v>243</v>
      </c>
      <c r="Y772" s="42"/>
    </row>
    <row r="773" spans="1:25" ht="15" customHeight="1">
      <c r="A773" s="42">
        <v>798</v>
      </c>
      <c r="B773" s="43">
        <v>45622</v>
      </c>
      <c r="C773" s="44">
        <v>0.93263888888888891</v>
      </c>
      <c r="D773" s="42" t="s">
        <v>81</v>
      </c>
      <c r="E773" s="42" t="s">
        <v>78</v>
      </c>
      <c r="F773" s="42">
        <v>200109</v>
      </c>
      <c r="G773" s="45" t="str">
        <f>+VLOOKUP(Abril81168913141516[[#This Row],[Código]],Tabla1[#All],2,FALSE)</f>
        <v>C. LEVANTE P. CMC</v>
      </c>
      <c r="H773" s="42">
        <v>19731</v>
      </c>
      <c r="I773" s="42">
        <v>16</v>
      </c>
      <c r="J773" s="42">
        <v>6</v>
      </c>
      <c r="K773" s="9">
        <v>500</v>
      </c>
      <c r="L773" s="42">
        <v>429.5</v>
      </c>
      <c r="M773" s="22">
        <f>IFERROR((Abril81168913141516[[#This Row],[m2]]*100)/Abril81168913141516[[#This Row],[m1]],"N.A")</f>
        <v>85.9</v>
      </c>
      <c r="N773" s="42">
        <v>3</v>
      </c>
      <c r="O773" s="42">
        <f>IFERROR(100-Abril81168913141516[[#This Row],[% Durab.]],"N.A")</f>
        <v>14.099999999999994</v>
      </c>
      <c r="P773" s="42" t="s">
        <v>130</v>
      </c>
      <c r="Q773" s="42" t="s">
        <v>130</v>
      </c>
      <c r="R773" s="42" t="s">
        <v>181</v>
      </c>
      <c r="S773" s="42" t="s">
        <v>130</v>
      </c>
      <c r="T773" s="42" t="s">
        <v>130</v>
      </c>
      <c r="U773" s="42" t="str">
        <f>IFERROR(100-Abril81168913141516[[#This Row],[10,00]]-Abril81168913141516[[#This Row],[12,00]]-Abril81168913141516[[#This Row],[14,00]]-Abril81168913141516[[#This Row],[16,00]],"N.A.")</f>
        <v>N.A.</v>
      </c>
      <c r="V773" s="42" t="s">
        <v>209</v>
      </c>
      <c r="W773" s="42" t="s">
        <v>118</v>
      </c>
      <c r="X773" s="49"/>
      <c r="Y773" s="42"/>
    </row>
    <row r="774" spans="1:25" ht="15" customHeight="1">
      <c r="A774" s="42">
        <v>800</v>
      </c>
      <c r="B774" s="43">
        <v>45623</v>
      </c>
      <c r="C774" s="44">
        <v>2.0833333333333332E-2</v>
      </c>
      <c r="D774" s="42" t="s">
        <v>139</v>
      </c>
      <c r="E774" s="42" t="s">
        <v>79</v>
      </c>
      <c r="F774" s="42">
        <v>200118</v>
      </c>
      <c r="G774" s="45" t="str">
        <f>+VLOOKUP(Abril81168913141516[[#This Row],[Código]],Tabla1[#All],2,FALSE)</f>
        <v>C. INICIACIÓN P. INMUNIDAD</v>
      </c>
      <c r="H774" s="42">
        <v>19739</v>
      </c>
      <c r="I774" s="42">
        <v>79</v>
      </c>
      <c r="J774" s="42">
        <v>14</v>
      </c>
      <c r="K774" s="9" t="s">
        <v>120</v>
      </c>
      <c r="L774" s="42" t="s">
        <v>120</v>
      </c>
      <c r="M774" s="9" t="s">
        <v>120</v>
      </c>
      <c r="N774" s="42" t="s">
        <v>120</v>
      </c>
      <c r="O774" s="42" t="s">
        <v>120</v>
      </c>
      <c r="P774" s="42" t="s">
        <v>159</v>
      </c>
      <c r="Q774" s="42">
        <v>0.56000000000000005</v>
      </c>
      <c r="R774" s="42">
        <v>0.48</v>
      </c>
      <c r="S774" s="42">
        <v>2.68</v>
      </c>
      <c r="T774" s="42">
        <v>3.52</v>
      </c>
      <c r="U774" s="42">
        <f>IFERROR(100-Abril81168913141516[[#This Row],[10,00]]-Abril81168913141516[[#This Row],[12,00]]-Abril81168913141516[[#This Row],[14,00]]-Abril81168913141516[[#This Row],[16,00]],"N.A.")</f>
        <v>92.759999999999991</v>
      </c>
      <c r="V774" s="42" t="s">
        <v>137</v>
      </c>
      <c r="W774" s="42" t="s">
        <v>133</v>
      </c>
      <c r="X774" s="42"/>
      <c r="Y774" s="42"/>
    </row>
    <row r="775" spans="1:25" ht="15" customHeight="1">
      <c r="A775" s="42">
        <v>801</v>
      </c>
      <c r="B775" s="43">
        <v>45623</v>
      </c>
      <c r="C775" s="44">
        <v>3.4722222222222224E-2</v>
      </c>
      <c r="D775" s="42" t="s">
        <v>81</v>
      </c>
      <c r="E775" s="42" t="s">
        <v>77</v>
      </c>
      <c r="F775" s="42">
        <v>200542</v>
      </c>
      <c r="G775" s="45" t="str">
        <f>+VLOOKUP(Abril81168913141516[[#This Row],[Código]],Tabla1[#All],2,FALSE)</f>
        <v xml:space="preserve">LEVANTE R ESP VR </v>
      </c>
      <c r="H775" s="42">
        <v>19751</v>
      </c>
      <c r="I775" s="42">
        <v>68</v>
      </c>
      <c r="J775" s="42">
        <v>22</v>
      </c>
      <c r="K775" s="9">
        <v>500</v>
      </c>
      <c r="L775" s="42">
        <v>451</v>
      </c>
      <c r="M775" s="22">
        <f>IFERROR((Abril81168913141516[[#This Row],[m2]]*100)/Abril81168913141516[[#This Row],[m1]],"N.A")</f>
        <v>90.2</v>
      </c>
      <c r="N775" s="42">
        <v>2.8</v>
      </c>
      <c r="O775" s="42">
        <f>IFERROR(100-Abril81168913141516[[#This Row],[% Durab.]],"N.A")</f>
        <v>9.7999999999999972</v>
      </c>
      <c r="P775" s="42" t="s">
        <v>130</v>
      </c>
      <c r="Q775" s="42" t="s">
        <v>130</v>
      </c>
      <c r="R775" s="42" t="s">
        <v>130</v>
      </c>
      <c r="S775" s="42" t="s">
        <v>130</v>
      </c>
      <c r="T775" s="42" t="s">
        <v>130</v>
      </c>
      <c r="U775" s="42" t="str">
        <f>IFERROR(100-Abril81168913141516[[#This Row],[10,00]]-Abril81168913141516[[#This Row],[12,00]]-Abril81168913141516[[#This Row],[14,00]]-Abril81168913141516[[#This Row],[16,00]],"N.A.")</f>
        <v>N.A.</v>
      </c>
      <c r="V775" s="42" t="s">
        <v>155</v>
      </c>
      <c r="W775" s="42" t="s">
        <v>133</v>
      </c>
      <c r="X775" s="42"/>
      <c r="Y775" s="42"/>
    </row>
    <row r="776" spans="1:25" ht="15" customHeight="1">
      <c r="A776" s="42">
        <v>800</v>
      </c>
      <c r="B776" s="43">
        <v>45623</v>
      </c>
      <c r="C776" s="44">
        <v>3.4722222222222224E-2</v>
      </c>
      <c r="D776" s="42" t="s">
        <v>81</v>
      </c>
      <c r="E776" s="42" t="s">
        <v>127</v>
      </c>
      <c r="F776" s="42">
        <v>200118</v>
      </c>
      <c r="G776" s="45" t="str">
        <f>+VLOOKUP(Abril81168913141516[[#This Row],[Código]],Tabla1[#All],2,FALSE)</f>
        <v>C. INICIACIÓN P. INMUNIDAD</v>
      </c>
      <c r="H776" s="42">
        <v>19721</v>
      </c>
      <c r="I776" s="42">
        <v>8</v>
      </c>
      <c r="J776" s="42">
        <v>8</v>
      </c>
      <c r="K776" s="9">
        <v>500</v>
      </c>
      <c r="L776" s="42">
        <v>462</v>
      </c>
      <c r="M776" s="22">
        <f>IFERROR((Abril81168913141516[[#This Row],[m2]]*100)/Abril81168913141516[[#This Row],[m1]],"N.A")</f>
        <v>92.4</v>
      </c>
      <c r="N776" s="42">
        <v>3</v>
      </c>
      <c r="O776" s="42">
        <f>IFERROR(100-Abril81168913141516[[#This Row],[% Durab.]],"N.A")</f>
        <v>7.5999999999999943</v>
      </c>
      <c r="P776" s="42" t="s">
        <v>130</v>
      </c>
      <c r="Q776" s="42" t="s">
        <v>130</v>
      </c>
      <c r="R776" s="42" t="s">
        <v>130</v>
      </c>
      <c r="S776" s="42" t="s">
        <v>130</v>
      </c>
      <c r="T776" s="42" t="s">
        <v>130</v>
      </c>
      <c r="U776" s="42" t="str">
        <f>IFERROR(100-Abril81168913141516[[#This Row],[10,00]]-Abril81168913141516[[#This Row],[12,00]]-Abril81168913141516[[#This Row],[14,00]]-Abril81168913141516[[#This Row],[16,00]],"N.A.")</f>
        <v>N.A.</v>
      </c>
      <c r="V776" s="42" t="s">
        <v>155</v>
      </c>
      <c r="W776" s="42" t="s">
        <v>133</v>
      </c>
      <c r="X776" s="42"/>
      <c r="Y776" s="42"/>
    </row>
    <row r="777" spans="1:25" ht="15" customHeight="1">
      <c r="A777" s="42">
        <v>801</v>
      </c>
      <c r="B777" s="43">
        <v>45623</v>
      </c>
      <c r="C777" s="44">
        <v>6.25E-2</v>
      </c>
      <c r="D777" s="42" t="s">
        <v>139</v>
      </c>
      <c r="E777" s="42" t="s">
        <v>79</v>
      </c>
      <c r="F777" s="42">
        <v>200542</v>
      </c>
      <c r="G777" s="45" t="str">
        <f>+VLOOKUP(Abril81168913141516[[#This Row],[Código]],Tabla1[#All],2,FALSE)</f>
        <v xml:space="preserve">LEVANTE R ESP VR </v>
      </c>
      <c r="H777" s="42">
        <v>19751</v>
      </c>
      <c r="I777" s="42">
        <v>68</v>
      </c>
      <c r="J777" s="42">
        <v>60</v>
      </c>
      <c r="K777" s="9" t="s">
        <v>120</v>
      </c>
      <c r="L777" s="42" t="s">
        <v>120</v>
      </c>
      <c r="M777" s="9" t="s">
        <v>120</v>
      </c>
      <c r="N777" s="42" t="s">
        <v>120</v>
      </c>
      <c r="O777" s="42" t="s">
        <v>120</v>
      </c>
      <c r="P777" s="42" t="s">
        <v>159</v>
      </c>
      <c r="Q777" s="42">
        <v>0.4</v>
      </c>
      <c r="R777" s="42">
        <v>0.56000000000000005</v>
      </c>
      <c r="S777" s="42">
        <v>3.6</v>
      </c>
      <c r="T777" s="42">
        <v>4</v>
      </c>
      <c r="U777" s="42">
        <f>IFERROR(100-Abril81168913141516[[#This Row],[10,00]]-Abril81168913141516[[#This Row],[12,00]]-Abril81168913141516[[#This Row],[14,00]]-Abril81168913141516[[#This Row],[16,00]],"N.A.")</f>
        <v>91.44</v>
      </c>
      <c r="V777" s="42" t="s">
        <v>137</v>
      </c>
      <c r="W777" s="42" t="s">
        <v>133</v>
      </c>
      <c r="X777" s="42"/>
      <c r="Y777" s="42"/>
    </row>
    <row r="778" spans="1:25" ht="15" customHeight="1">
      <c r="A778" s="42">
        <v>802</v>
      </c>
      <c r="B778" s="43">
        <v>45623</v>
      </c>
      <c r="C778" s="44">
        <v>0.10416666666666667</v>
      </c>
      <c r="D778" s="42" t="s">
        <v>139</v>
      </c>
      <c r="E778" s="42" t="s">
        <v>79</v>
      </c>
      <c r="F778" s="42">
        <v>200118</v>
      </c>
      <c r="G778" s="45" t="str">
        <f>+VLOOKUP(Abril81168913141516[[#This Row],[Código]],Tabla1[#All],2,FALSE)</f>
        <v>C. INICIACIÓN P. INMUNIDAD</v>
      </c>
      <c r="H778" s="42">
        <v>19739</v>
      </c>
      <c r="I778" s="42">
        <v>79</v>
      </c>
      <c r="J778" s="42">
        <v>32</v>
      </c>
      <c r="K778" s="9" t="s">
        <v>120</v>
      </c>
      <c r="L778" s="42" t="s">
        <v>120</v>
      </c>
      <c r="M778" s="9" t="s">
        <v>120</v>
      </c>
      <c r="N778" s="42" t="s">
        <v>120</v>
      </c>
      <c r="O778" s="42" t="s">
        <v>120</v>
      </c>
      <c r="P778" s="42" t="s">
        <v>159</v>
      </c>
      <c r="Q778" s="42">
        <v>0.64</v>
      </c>
      <c r="R778" s="42">
        <v>0.4</v>
      </c>
      <c r="S778" s="42">
        <v>2.56</v>
      </c>
      <c r="T778" s="42">
        <v>3.2</v>
      </c>
      <c r="U778" s="42">
        <f>IFERROR(100-Abril81168913141516[[#This Row],[10,00]]-Abril81168913141516[[#This Row],[12,00]]-Abril81168913141516[[#This Row],[14,00]]-Abril81168913141516[[#This Row],[16,00]],"N.A.")</f>
        <v>93.199999999999989</v>
      </c>
      <c r="V778" s="42" t="s">
        <v>137</v>
      </c>
      <c r="W778" s="42" t="s">
        <v>133</v>
      </c>
      <c r="X778" s="42"/>
      <c r="Y778" s="42"/>
    </row>
    <row r="779" spans="1:25" ht="15" customHeight="1">
      <c r="A779" s="42">
        <v>803</v>
      </c>
      <c r="B779" s="43">
        <v>45623</v>
      </c>
      <c r="C779" s="44">
        <v>0.10416666666666667</v>
      </c>
      <c r="D779" s="42" t="s">
        <v>81</v>
      </c>
      <c r="E779" s="42" t="s">
        <v>77</v>
      </c>
      <c r="F779" s="42">
        <v>200542</v>
      </c>
      <c r="G779" s="45" t="str">
        <f>+VLOOKUP(Abril81168913141516[[#This Row],[Código]],Tabla1[#All],2,FALSE)</f>
        <v xml:space="preserve">LEVANTE R ESP VR </v>
      </c>
      <c r="H779" s="42">
        <v>19751</v>
      </c>
      <c r="I779" s="42">
        <v>68</v>
      </c>
      <c r="J779" s="42">
        <v>35</v>
      </c>
      <c r="K779" s="9">
        <v>500</v>
      </c>
      <c r="L779" s="42">
        <v>451</v>
      </c>
      <c r="M779" s="22">
        <f>IFERROR((Abril81168913141516[[#This Row],[m2]]*100)/Abril81168913141516[[#This Row],[m1]],"N.A")</f>
        <v>90.2</v>
      </c>
      <c r="N779" s="42">
        <v>3</v>
      </c>
      <c r="O779" s="42">
        <f>IFERROR(100-Abril81168913141516[[#This Row],[% Durab.]],"N.A")</f>
        <v>9.7999999999999972</v>
      </c>
      <c r="P779" s="42" t="s">
        <v>130</v>
      </c>
      <c r="Q779" s="42" t="s">
        <v>130</v>
      </c>
      <c r="R779" s="42" t="s">
        <v>130</v>
      </c>
      <c r="S779" s="42" t="s">
        <v>130</v>
      </c>
      <c r="T779" s="42" t="s">
        <v>130</v>
      </c>
      <c r="U779" s="42" t="str">
        <f>IFERROR(100-Abril81168913141516[[#This Row],[10,00]]-Abril81168913141516[[#This Row],[12,00]]-Abril81168913141516[[#This Row],[14,00]]-Abril81168913141516[[#This Row],[16,00]],"N.A.")</f>
        <v>N.A.</v>
      </c>
      <c r="V779" s="42" t="s">
        <v>155</v>
      </c>
      <c r="W779" s="42" t="s">
        <v>133</v>
      </c>
      <c r="X779" s="42"/>
      <c r="Y779" s="42"/>
    </row>
    <row r="780" spans="1:25" ht="15" customHeight="1">
      <c r="A780" s="42">
        <v>804</v>
      </c>
      <c r="B780" s="43">
        <v>45623</v>
      </c>
      <c r="C780" s="44">
        <v>0.10416666666666667</v>
      </c>
      <c r="D780" s="42" t="s">
        <v>81</v>
      </c>
      <c r="E780" s="42" t="s">
        <v>127</v>
      </c>
      <c r="F780" s="42">
        <v>200118</v>
      </c>
      <c r="G780" s="45" t="str">
        <f>+VLOOKUP(Abril81168913141516[[#This Row],[Código]],Tabla1[#All],2,FALSE)</f>
        <v>C. INICIACIÓN P. INMUNIDAD</v>
      </c>
      <c r="H780" s="42">
        <v>19739</v>
      </c>
      <c r="I780" s="42">
        <v>79</v>
      </c>
      <c r="J780" s="42">
        <v>12</v>
      </c>
      <c r="K780" s="9">
        <v>500</v>
      </c>
      <c r="L780" s="42">
        <v>465</v>
      </c>
      <c r="M780" s="22">
        <f>IFERROR((Abril81168913141516[[#This Row],[m2]]*100)/Abril81168913141516[[#This Row],[m1]],"N.A")</f>
        <v>93</v>
      </c>
      <c r="N780" s="42">
        <v>3</v>
      </c>
      <c r="O780" s="42">
        <f>IFERROR(100-Abril81168913141516[[#This Row],[% Durab.]],"N.A")</f>
        <v>7</v>
      </c>
      <c r="P780" s="42" t="s">
        <v>130</v>
      </c>
      <c r="Q780" s="42" t="s">
        <v>130</v>
      </c>
      <c r="R780" s="42" t="s">
        <v>130</v>
      </c>
      <c r="S780" s="42" t="s">
        <v>130</v>
      </c>
      <c r="T780" s="42" t="s">
        <v>130</v>
      </c>
      <c r="U780" s="42" t="str">
        <f>IFERROR(100-Abril81168913141516[[#This Row],[10,00]]-Abril81168913141516[[#This Row],[12,00]]-Abril81168913141516[[#This Row],[14,00]]-Abril81168913141516[[#This Row],[16,00]],"N.A.")</f>
        <v>N.A.</v>
      </c>
      <c r="V780" s="42" t="s">
        <v>155</v>
      </c>
      <c r="W780" s="42" t="s">
        <v>133</v>
      </c>
      <c r="X780" s="42"/>
      <c r="Y780" s="42"/>
    </row>
    <row r="781" spans="1:25" ht="15" customHeight="1">
      <c r="A781" s="42">
        <v>805</v>
      </c>
      <c r="B781" s="43">
        <v>45623</v>
      </c>
      <c r="C781" s="44">
        <v>0.16666666666666666</v>
      </c>
      <c r="D781" s="42" t="s">
        <v>73</v>
      </c>
      <c r="E781" s="42" t="s">
        <v>79</v>
      </c>
      <c r="F781" s="42">
        <v>200542</v>
      </c>
      <c r="G781" s="45" t="str">
        <f>+VLOOKUP(Abril81168913141516[[#This Row],[Código]],Tabla1[#All],2,FALSE)</f>
        <v xml:space="preserve">LEVANTE R ESP VR </v>
      </c>
      <c r="H781" s="42">
        <v>19742</v>
      </c>
      <c r="I781" s="42">
        <v>41</v>
      </c>
      <c r="J781" s="42">
        <v>7</v>
      </c>
      <c r="K781" s="9" t="s">
        <v>120</v>
      </c>
      <c r="L781" s="42" t="s">
        <v>120</v>
      </c>
      <c r="M781" s="9" t="s">
        <v>120</v>
      </c>
      <c r="N781" s="42" t="s">
        <v>120</v>
      </c>
      <c r="O781" s="42" t="s">
        <v>120</v>
      </c>
      <c r="P781" s="42" t="s">
        <v>159</v>
      </c>
      <c r="Q781" s="42">
        <v>0.32</v>
      </c>
      <c r="R781" s="42">
        <v>0.48</v>
      </c>
      <c r="S781" s="42">
        <v>3.6</v>
      </c>
      <c r="T781" s="42">
        <v>4.04</v>
      </c>
      <c r="U781" s="42">
        <f>IFERROR(100-Abril81168913141516[[#This Row],[10,00]]-Abril81168913141516[[#This Row],[12,00]]-Abril81168913141516[[#This Row],[14,00]]-Abril81168913141516[[#This Row],[16,00]],"N.A.")</f>
        <v>91.56</v>
      </c>
      <c r="V781" s="42" t="s">
        <v>137</v>
      </c>
      <c r="W781" s="42" t="s">
        <v>133</v>
      </c>
      <c r="X781" s="42"/>
      <c r="Y781" s="42"/>
    </row>
    <row r="782" spans="1:25" ht="15" customHeight="1">
      <c r="A782" s="42">
        <v>806</v>
      </c>
      <c r="B782" s="43">
        <v>45623</v>
      </c>
      <c r="C782" s="44">
        <v>0.20694444444444443</v>
      </c>
      <c r="D782" s="42" t="s">
        <v>81</v>
      </c>
      <c r="E782" s="42" t="s">
        <v>77</v>
      </c>
      <c r="F782" s="42">
        <v>200542</v>
      </c>
      <c r="G782" s="45" t="str">
        <f>+VLOOKUP(Abril81168913141516[[#This Row],[Código]],Tabla1[#All],2,FALSE)</f>
        <v xml:space="preserve">LEVANTE R ESP VR </v>
      </c>
      <c r="H782" s="42">
        <v>19751</v>
      </c>
      <c r="I782" s="42">
        <v>68</v>
      </c>
      <c r="J782" s="42">
        <v>65</v>
      </c>
      <c r="K782" s="9">
        <v>500</v>
      </c>
      <c r="L782" s="42">
        <v>451</v>
      </c>
      <c r="M782" s="22">
        <f>IFERROR((Abril81168913141516[[#This Row],[m2]]*100)/Abril81168913141516[[#This Row],[m1]],"N.A")</f>
        <v>90.2</v>
      </c>
      <c r="N782" s="42">
        <v>2.9</v>
      </c>
      <c r="O782" s="42">
        <f>IFERROR(100-Abril81168913141516[[#This Row],[% Durab.]],"N.A")</f>
        <v>9.7999999999999972</v>
      </c>
      <c r="P782" s="42" t="s">
        <v>130</v>
      </c>
      <c r="Q782" s="42" t="s">
        <v>130</v>
      </c>
      <c r="R782" s="42" t="s">
        <v>130</v>
      </c>
      <c r="S782" s="42" t="s">
        <v>130</v>
      </c>
      <c r="T782" s="42" t="s">
        <v>130</v>
      </c>
      <c r="U782" s="42" t="str">
        <f>IFERROR(100-Abril81168913141516[[#This Row],[10,00]]-Abril81168913141516[[#This Row],[12,00]]-Abril81168913141516[[#This Row],[14,00]]-Abril81168913141516[[#This Row],[16,00]],"N.A.")</f>
        <v>N.A.</v>
      </c>
      <c r="V782" s="42" t="s">
        <v>155</v>
      </c>
      <c r="W782" s="42" t="s">
        <v>133</v>
      </c>
      <c r="X782" s="42"/>
      <c r="Y782" s="42"/>
    </row>
    <row r="783" spans="1:25" ht="15" customHeight="1">
      <c r="A783" s="42">
        <v>807</v>
      </c>
      <c r="B783" s="43">
        <v>45623</v>
      </c>
      <c r="C783" s="44">
        <v>0.20694444444444443</v>
      </c>
      <c r="D783" s="42" t="s">
        <v>81</v>
      </c>
      <c r="E783" s="42" t="s">
        <v>127</v>
      </c>
      <c r="F783" s="42">
        <v>200118</v>
      </c>
      <c r="G783" s="45" t="str">
        <f>+VLOOKUP(Abril81168913141516[[#This Row],[Código]],Tabla1[#All],2,FALSE)</f>
        <v>C. INICIACIÓN P. INMUNIDAD</v>
      </c>
      <c r="H783" s="42">
        <v>19739</v>
      </c>
      <c r="I783" s="42">
        <v>79</v>
      </c>
      <c r="J783" s="42">
        <v>32</v>
      </c>
      <c r="K783" s="9">
        <v>500</v>
      </c>
      <c r="L783" s="42">
        <v>480</v>
      </c>
      <c r="M783" s="22">
        <f>IFERROR((Abril81168913141516[[#This Row],[m2]]*100)/Abril81168913141516[[#This Row],[m1]],"N.A")</f>
        <v>96</v>
      </c>
      <c r="N783" s="42">
        <v>3.2</v>
      </c>
      <c r="O783" s="42">
        <f>IFERROR(100-Abril81168913141516[[#This Row],[% Durab.]],"N.A")</f>
        <v>4</v>
      </c>
      <c r="P783" s="42" t="s">
        <v>130</v>
      </c>
      <c r="Q783" s="42" t="s">
        <v>130</v>
      </c>
      <c r="R783" s="42" t="s">
        <v>130</v>
      </c>
      <c r="S783" s="42" t="s">
        <v>130</v>
      </c>
      <c r="T783" s="42" t="s">
        <v>130</v>
      </c>
      <c r="U783" s="42" t="str">
        <f>IFERROR(100-Abril81168913141516[[#This Row],[10,00]]-Abril81168913141516[[#This Row],[12,00]]-Abril81168913141516[[#This Row],[14,00]]-Abril81168913141516[[#This Row],[16,00]],"N.A.")</f>
        <v>N.A.</v>
      </c>
      <c r="V783" s="42" t="s">
        <v>155</v>
      </c>
      <c r="W783" s="42" t="s">
        <v>133</v>
      </c>
      <c r="X783" s="42"/>
      <c r="Y783" s="42"/>
    </row>
    <row r="784" spans="1:25" ht="15" customHeight="1">
      <c r="A784" s="42">
        <v>808</v>
      </c>
      <c r="B784" s="43">
        <v>45623</v>
      </c>
      <c r="C784" s="44">
        <v>0.21527777777777779</v>
      </c>
      <c r="D784" s="42" t="s">
        <v>73</v>
      </c>
      <c r="E784" s="42" t="s">
        <v>79</v>
      </c>
      <c r="F784" s="42">
        <v>200118</v>
      </c>
      <c r="G784" s="45" t="str">
        <f>+VLOOKUP(Abril81168913141516[[#This Row],[Código]],Tabla1[#All],2,FALSE)</f>
        <v>C. INICIACIÓN P. INMUNIDAD</v>
      </c>
      <c r="H784" s="42">
        <v>19739</v>
      </c>
      <c r="I784" s="42">
        <v>79</v>
      </c>
      <c r="J784" s="42">
        <v>50</v>
      </c>
      <c r="K784" s="9" t="s">
        <v>120</v>
      </c>
      <c r="L784" s="42" t="s">
        <v>120</v>
      </c>
      <c r="M784" s="9" t="s">
        <v>120</v>
      </c>
      <c r="N784" s="42" t="s">
        <v>120</v>
      </c>
      <c r="O784" s="42" t="s">
        <v>120</v>
      </c>
      <c r="P784" s="42" t="s">
        <v>159</v>
      </c>
      <c r="Q784" s="42">
        <v>0.36</v>
      </c>
      <c r="R784" s="42">
        <v>0.4</v>
      </c>
      <c r="S784" s="42">
        <v>3</v>
      </c>
      <c r="T784" s="42">
        <v>3.4</v>
      </c>
      <c r="U784" s="42">
        <f>IFERROR(100-Abril81168913141516[[#This Row],[10,00]]-Abril81168913141516[[#This Row],[12,00]]-Abril81168913141516[[#This Row],[14,00]]-Abril81168913141516[[#This Row],[16,00]],"N.A.")</f>
        <v>92.839999999999989</v>
      </c>
      <c r="V784" s="42" t="s">
        <v>137</v>
      </c>
      <c r="W784" s="42" t="s">
        <v>133</v>
      </c>
      <c r="X784" s="42"/>
      <c r="Y784" s="42"/>
    </row>
    <row r="785" spans="1:25" ht="15" customHeight="1">
      <c r="A785" s="42">
        <v>809</v>
      </c>
      <c r="B785" s="43">
        <v>45623</v>
      </c>
      <c r="C785" s="44">
        <v>0.31944444444444442</v>
      </c>
      <c r="D785" s="42" t="s">
        <v>81</v>
      </c>
      <c r="E785" s="42" t="s">
        <v>77</v>
      </c>
      <c r="F785" s="42">
        <v>200542</v>
      </c>
      <c r="G785" s="45" t="str">
        <f>+VLOOKUP(Abril81168913141516[[#This Row],[Código]],Tabla1[#All],2,FALSE)</f>
        <v xml:space="preserve">LEVANTE R ESP VR </v>
      </c>
      <c r="H785" s="42">
        <v>19742</v>
      </c>
      <c r="I785" s="42">
        <v>41</v>
      </c>
      <c r="J785" s="42">
        <v>26</v>
      </c>
      <c r="K785" s="9">
        <v>500</v>
      </c>
      <c r="L785" s="42">
        <v>453</v>
      </c>
      <c r="M785" s="22">
        <f>IFERROR((Abril81168913141516[[#This Row],[m2]]*100)/Abril81168913141516[[#This Row],[m1]],"N.A")</f>
        <v>90.6</v>
      </c>
      <c r="N785" s="42">
        <v>3</v>
      </c>
      <c r="O785" s="42">
        <f>IFERROR(100-Abril81168913141516[[#This Row],[% Durab.]],"N.A")</f>
        <v>9.4000000000000057</v>
      </c>
      <c r="P785" s="42" t="s">
        <v>130</v>
      </c>
      <c r="Q785" s="42" t="s">
        <v>130</v>
      </c>
      <c r="R785" s="42" t="s">
        <v>130</v>
      </c>
      <c r="S785" s="42" t="s">
        <v>130</v>
      </c>
      <c r="T785" s="42" t="s">
        <v>130</v>
      </c>
      <c r="U785" s="42" t="str">
        <f>IFERROR(100-Abril81168913141516[[#This Row],[10,00]]-Abril81168913141516[[#This Row],[12,00]]-Abril81168913141516[[#This Row],[14,00]]-Abril81168913141516[[#This Row],[16,00]],"N.A.")</f>
        <v>N.A.</v>
      </c>
      <c r="V785" s="42" t="s">
        <v>155</v>
      </c>
      <c r="W785" s="42" t="s">
        <v>128</v>
      </c>
      <c r="X785" s="42" t="s">
        <v>220</v>
      </c>
      <c r="Y785" s="42"/>
    </row>
    <row r="786" spans="1:25" ht="15" customHeight="1">
      <c r="A786" s="42">
        <v>810</v>
      </c>
      <c r="B786" s="43">
        <v>45623</v>
      </c>
      <c r="C786" s="44">
        <v>0.31944444444444442</v>
      </c>
      <c r="D786" s="42" t="s">
        <v>81</v>
      </c>
      <c r="E786" s="42" t="s">
        <v>127</v>
      </c>
      <c r="F786" s="42">
        <v>200118</v>
      </c>
      <c r="G786" s="45" t="str">
        <f>+VLOOKUP(Abril81168913141516[[#This Row],[Código]],Tabla1[#All],2,FALSE)</f>
        <v>C. INICIACIÓN P. INMUNIDAD</v>
      </c>
      <c r="H786" s="42">
        <v>19739</v>
      </c>
      <c r="I786" s="42">
        <v>79</v>
      </c>
      <c r="J786" s="42">
        <v>52</v>
      </c>
      <c r="K786" s="9">
        <v>500</v>
      </c>
      <c r="L786" s="42">
        <v>470</v>
      </c>
      <c r="M786" s="22">
        <f>IFERROR((Abril81168913141516[[#This Row],[m2]]*100)/Abril81168913141516[[#This Row],[m1]],"N.A")</f>
        <v>94</v>
      </c>
      <c r="N786" s="42">
        <v>3.1</v>
      </c>
      <c r="O786" s="42">
        <f>IFERROR(100-Abril81168913141516[[#This Row],[% Durab.]],"N.A")</f>
        <v>6</v>
      </c>
      <c r="P786" s="42" t="s">
        <v>130</v>
      </c>
      <c r="Q786" s="42" t="s">
        <v>130</v>
      </c>
      <c r="R786" s="42" t="s">
        <v>130</v>
      </c>
      <c r="S786" s="42" t="s">
        <v>130</v>
      </c>
      <c r="T786" s="42" t="s">
        <v>130</v>
      </c>
      <c r="U786" s="42" t="str">
        <f>IFERROR(100-Abril81168913141516[[#This Row],[10,00]]-Abril81168913141516[[#This Row],[12,00]]-Abril81168913141516[[#This Row],[14,00]]-Abril81168913141516[[#This Row],[16,00]],"N.A.")</f>
        <v>N.A.</v>
      </c>
      <c r="V786" s="42" t="s">
        <v>155</v>
      </c>
      <c r="W786" s="42" t="s">
        <v>128</v>
      </c>
      <c r="X786" s="42"/>
      <c r="Y786" s="42"/>
    </row>
    <row r="787" spans="1:25" ht="31.5" customHeight="1">
      <c r="A787" s="42">
        <v>811</v>
      </c>
      <c r="B787" s="43">
        <v>45623</v>
      </c>
      <c r="C787" s="44">
        <v>0.36805555555555558</v>
      </c>
      <c r="D787" s="42" t="s">
        <v>81</v>
      </c>
      <c r="E787" s="42" t="s">
        <v>77</v>
      </c>
      <c r="F787" s="42">
        <v>200542</v>
      </c>
      <c r="G787" s="45" t="str">
        <f>+VLOOKUP(Abril81168913141516[[#This Row],[Código]],Tabla1[#All],2,FALSE)</f>
        <v xml:space="preserve">LEVANTE R ESP VR </v>
      </c>
      <c r="H787" s="42">
        <v>19742</v>
      </c>
      <c r="I787" s="42">
        <v>41</v>
      </c>
      <c r="J787" s="42">
        <v>28</v>
      </c>
      <c r="K787" s="9">
        <v>500</v>
      </c>
      <c r="L787" s="42">
        <v>443</v>
      </c>
      <c r="M787" s="22">
        <f>IFERROR((Abril81168913141516[[#This Row],[m2]]*100)/Abril81168913141516[[#This Row],[m1]],"N.A")</f>
        <v>88.6</v>
      </c>
      <c r="N787" s="42">
        <v>2.9</v>
      </c>
      <c r="O787" s="42">
        <f>IFERROR(100-Abril81168913141516[[#This Row],[% Durab.]],"N.A")</f>
        <v>11.400000000000006</v>
      </c>
      <c r="P787" s="42" t="s">
        <v>130</v>
      </c>
      <c r="Q787" s="42" t="s">
        <v>130</v>
      </c>
      <c r="R787" s="42" t="s">
        <v>130</v>
      </c>
      <c r="S787" s="42" t="s">
        <v>130</v>
      </c>
      <c r="T787" s="42" t="s">
        <v>130</v>
      </c>
      <c r="U787" s="42" t="str">
        <f>IFERROR(100-Abril81168913141516[[#This Row],[10,00]]-Abril81168913141516[[#This Row],[12,00]]-Abril81168913141516[[#This Row],[14,00]]-Abril81168913141516[[#This Row],[16,00]],"N.A.")</f>
        <v>N.A.</v>
      </c>
      <c r="V787" s="42" t="s">
        <v>188</v>
      </c>
      <c r="W787" s="42" t="s">
        <v>128</v>
      </c>
      <c r="X787" s="49" t="s">
        <v>244</v>
      </c>
      <c r="Y787" s="42"/>
    </row>
    <row r="788" spans="1:25" ht="15" customHeight="1">
      <c r="A788" s="42">
        <v>812</v>
      </c>
      <c r="B788" s="43">
        <v>45623</v>
      </c>
      <c r="C788" s="44">
        <v>0.36805555555555558</v>
      </c>
      <c r="D788" s="42" t="s">
        <v>81</v>
      </c>
      <c r="E788" s="42" t="s">
        <v>127</v>
      </c>
      <c r="F788" s="42">
        <v>200118</v>
      </c>
      <c r="G788" s="45" t="str">
        <f>+VLOOKUP(Abril81168913141516[[#This Row],[Código]],Tabla1[#All],2,FALSE)</f>
        <v>C. INICIACIÓN P. INMUNIDAD</v>
      </c>
      <c r="H788" s="42">
        <v>19739</v>
      </c>
      <c r="I788" s="42">
        <v>79</v>
      </c>
      <c r="J788" s="42">
        <v>65</v>
      </c>
      <c r="K788" s="9">
        <v>500</v>
      </c>
      <c r="L788" s="42">
        <v>491</v>
      </c>
      <c r="M788" s="22">
        <f>IFERROR((Abril81168913141516[[#This Row],[m2]]*100)/Abril81168913141516[[#This Row],[m1]],"N.A")</f>
        <v>98.2</v>
      </c>
      <c r="N788" s="42">
        <v>3</v>
      </c>
      <c r="O788" s="42">
        <f>IFERROR(100-Abril81168913141516[[#This Row],[% Durab.]],"N.A")</f>
        <v>1.7999999999999972</v>
      </c>
      <c r="P788" s="42" t="s">
        <v>130</v>
      </c>
      <c r="Q788" s="42" t="s">
        <v>130</v>
      </c>
      <c r="R788" s="42" t="s">
        <v>130</v>
      </c>
      <c r="S788" s="42" t="s">
        <v>130</v>
      </c>
      <c r="T788" s="42" t="s">
        <v>130</v>
      </c>
      <c r="U788" s="42" t="str">
        <f>IFERROR(100-Abril81168913141516[[#This Row],[10,00]]-Abril81168913141516[[#This Row],[12,00]]-Abril81168913141516[[#This Row],[14,00]]-Abril81168913141516[[#This Row],[16,00]],"N.A.")</f>
        <v>N.A.</v>
      </c>
      <c r="V788" s="42" t="s">
        <v>188</v>
      </c>
      <c r="W788" s="42" t="s">
        <v>128</v>
      </c>
      <c r="X788" s="49" t="s">
        <v>241</v>
      </c>
      <c r="Y788" s="42"/>
    </row>
    <row r="789" spans="1:25" ht="15" customHeight="1">
      <c r="A789" s="42">
        <v>813</v>
      </c>
      <c r="B789" s="43">
        <v>45623</v>
      </c>
      <c r="C789" s="44">
        <v>0.3888888888888889</v>
      </c>
      <c r="D789" s="42" t="s">
        <v>73</v>
      </c>
      <c r="E789" s="42" t="s">
        <v>79</v>
      </c>
      <c r="F789" s="42">
        <v>200118</v>
      </c>
      <c r="G789" s="45" t="str">
        <f>+VLOOKUP(Abril81168913141516[[#This Row],[Código]],Tabla1[#All],2,FALSE)</f>
        <v>C. INICIACIÓN P. INMUNIDAD</v>
      </c>
      <c r="H789" s="42">
        <v>19739</v>
      </c>
      <c r="I789" s="42">
        <v>79</v>
      </c>
      <c r="J789" s="42">
        <v>64</v>
      </c>
      <c r="K789" s="9" t="s">
        <v>120</v>
      </c>
      <c r="L789" s="42" t="s">
        <v>120</v>
      </c>
      <c r="M789" s="9" t="s">
        <v>120</v>
      </c>
      <c r="N789" s="42" t="s">
        <v>120</v>
      </c>
      <c r="O789" s="42" t="s">
        <v>120</v>
      </c>
      <c r="P789" s="42" t="s">
        <v>163</v>
      </c>
      <c r="Q789" s="42">
        <v>0.12</v>
      </c>
      <c r="R789" s="42">
        <v>0.44</v>
      </c>
      <c r="S789" s="42">
        <v>2.84</v>
      </c>
      <c r="T789" s="42">
        <v>3.48</v>
      </c>
      <c r="U789" s="42">
        <f>IFERROR(100-Abril81168913141516[[#This Row],[10,00]]-Abril81168913141516[[#This Row],[12,00]]-Abril81168913141516[[#This Row],[14,00]]-Abril81168913141516[[#This Row],[16,00]],"N.A.")</f>
        <v>93.11999999999999</v>
      </c>
      <c r="V789" s="42" t="s">
        <v>132</v>
      </c>
      <c r="W789" s="42" t="s">
        <v>128</v>
      </c>
      <c r="X789" s="42"/>
      <c r="Y789" s="42"/>
    </row>
    <row r="790" spans="1:25" ht="15" customHeight="1">
      <c r="A790" s="42">
        <v>814</v>
      </c>
      <c r="B790" s="43">
        <v>45623</v>
      </c>
      <c r="C790" s="44">
        <v>0.45833333333333331</v>
      </c>
      <c r="D790" s="42" t="s">
        <v>73</v>
      </c>
      <c r="E790" s="42" t="s">
        <v>79</v>
      </c>
      <c r="F790" s="42">
        <v>200542</v>
      </c>
      <c r="G790" s="45" t="str">
        <f>+VLOOKUP(Abril81168913141516[[#This Row],[Código]],Tabla1[#All],2,FALSE)</f>
        <v xml:space="preserve">LEVANTE R ESP VR </v>
      </c>
      <c r="H790" s="42">
        <v>19742</v>
      </c>
      <c r="I790" s="42">
        <v>41</v>
      </c>
      <c r="J790" s="42">
        <v>41</v>
      </c>
      <c r="K790" s="9" t="s">
        <v>120</v>
      </c>
      <c r="L790" s="42" t="s">
        <v>120</v>
      </c>
      <c r="M790" s="9" t="s">
        <v>120</v>
      </c>
      <c r="N790" s="42" t="s">
        <v>120</v>
      </c>
      <c r="O790" s="42" t="s">
        <v>120</v>
      </c>
      <c r="P790" s="42" t="s">
        <v>105</v>
      </c>
      <c r="Q790" s="42">
        <v>0.24</v>
      </c>
      <c r="R790" s="42">
        <v>0.48</v>
      </c>
      <c r="S790" s="42">
        <v>3.28</v>
      </c>
      <c r="T790" s="42">
        <v>4.08</v>
      </c>
      <c r="U790" s="42">
        <f>IFERROR(100-Abril81168913141516[[#This Row],[10,00]]-Abril81168913141516[[#This Row],[12,00]]-Abril81168913141516[[#This Row],[14,00]]-Abril81168913141516[[#This Row],[16,00]],"N.A.")</f>
        <v>91.92</v>
      </c>
      <c r="V790" s="42" t="s">
        <v>132</v>
      </c>
      <c r="W790" s="42" t="s">
        <v>128</v>
      </c>
      <c r="X790" s="42"/>
      <c r="Y790" s="42"/>
    </row>
    <row r="791" spans="1:25" ht="15" customHeight="1">
      <c r="A791" s="42">
        <v>815</v>
      </c>
      <c r="B791" s="43">
        <v>45623</v>
      </c>
      <c r="C791" s="44">
        <v>0.46527777777777779</v>
      </c>
      <c r="D791" s="42" t="s">
        <v>81</v>
      </c>
      <c r="E791" s="42" t="s">
        <v>77</v>
      </c>
      <c r="F791" s="42">
        <v>200542</v>
      </c>
      <c r="G791" s="45" t="str">
        <f>+VLOOKUP(Abril81168913141516[[#This Row],[Código]],Tabla1[#All],2,FALSE)</f>
        <v xml:space="preserve">LEVANTE R ESP VR </v>
      </c>
      <c r="H791" s="42">
        <v>19742</v>
      </c>
      <c r="I791" s="42">
        <v>41</v>
      </c>
      <c r="J791" s="42">
        <v>41</v>
      </c>
      <c r="K791" s="9">
        <v>500</v>
      </c>
      <c r="L791" s="42">
        <v>460</v>
      </c>
      <c r="M791" s="22">
        <f>IFERROR((Abril81168913141516[[#This Row],[m2]]*100)/Abril81168913141516[[#This Row],[m1]],"N.A")</f>
        <v>92</v>
      </c>
      <c r="N791" s="42">
        <v>3</v>
      </c>
      <c r="O791" s="42">
        <f>IFERROR(100-Abril81168913141516[[#This Row],[% Durab.]],"N.A")</f>
        <v>8</v>
      </c>
      <c r="P791" s="42" t="s">
        <v>130</v>
      </c>
      <c r="Q791" s="42" t="s">
        <v>130</v>
      </c>
      <c r="R791" s="42" t="s">
        <v>130</v>
      </c>
      <c r="S791" s="42" t="s">
        <v>130</v>
      </c>
      <c r="T791" s="42" t="s">
        <v>130</v>
      </c>
      <c r="U791" s="42" t="str">
        <f>IFERROR(100-Abril81168913141516[[#This Row],[10,00]]-Abril81168913141516[[#This Row],[12,00]]-Abril81168913141516[[#This Row],[14,00]]-Abril81168913141516[[#This Row],[16,00]],"N.A.")</f>
        <v>N.A.</v>
      </c>
      <c r="V791" s="42" t="s">
        <v>188</v>
      </c>
      <c r="W791" s="42" t="s">
        <v>128</v>
      </c>
      <c r="X791" s="42" t="s">
        <v>220</v>
      </c>
      <c r="Y791" s="42"/>
    </row>
    <row r="792" spans="1:25" ht="15" customHeight="1">
      <c r="A792" s="42">
        <v>816</v>
      </c>
      <c r="B792" s="43">
        <v>45623</v>
      </c>
      <c r="C792" s="44">
        <v>0.46527777777777779</v>
      </c>
      <c r="D792" s="42" t="s">
        <v>81</v>
      </c>
      <c r="E792" s="42" t="s">
        <v>127</v>
      </c>
      <c r="F792" s="42">
        <v>200118</v>
      </c>
      <c r="G792" s="45" t="str">
        <f>+VLOOKUP(Abril81168913141516[[#This Row],[Código]],Tabla1[#All],2,FALSE)</f>
        <v>C. INICIACIÓN P. INMUNIDAD</v>
      </c>
      <c r="H792" s="42">
        <v>19739</v>
      </c>
      <c r="I792" s="42">
        <v>79</v>
      </c>
      <c r="J792" s="42">
        <v>76</v>
      </c>
      <c r="K792" s="9">
        <v>500</v>
      </c>
      <c r="L792" s="42">
        <v>475</v>
      </c>
      <c r="M792" s="22">
        <f>IFERROR((Abril81168913141516[[#This Row],[m2]]*100)/Abril81168913141516[[#This Row],[m1]],"N.A")</f>
        <v>95</v>
      </c>
      <c r="N792" s="42">
        <v>3.2</v>
      </c>
      <c r="O792" s="42">
        <f>IFERROR(100-Abril81168913141516[[#This Row],[% Durab.]],"N.A")</f>
        <v>5</v>
      </c>
      <c r="P792" s="42" t="s">
        <v>130</v>
      </c>
      <c r="Q792" s="42" t="s">
        <v>130</v>
      </c>
      <c r="R792" s="42" t="s">
        <v>130</v>
      </c>
      <c r="S792" s="42" t="s">
        <v>130</v>
      </c>
      <c r="T792" s="42" t="s">
        <v>130</v>
      </c>
      <c r="U792" s="42" t="str">
        <f>IFERROR(100-Abril81168913141516[[#This Row],[10,00]]-Abril81168913141516[[#This Row],[12,00]]-Abril81168913141516[[#This Row],[14,00]]-Abril81168913141516[[#This Row],[16,00]],"N.A.")</f>
        <v>N.A.</v>
      </c>
      <c r="V792" s="42" t="s">
        <v>188</v>
      </c>
      <c r="W792" s="42" t="s">
        <v>128</v>
      </c>
      <c r="X792" s="42"/>
      <c r="Y792" s="42"/>
    </row>
    <row r="793" spans="1:25" ht="15" customHeight="1">
      <c r="A793" s="42">
        <v>817</v>
      </c>
      <c r="B793" s="43">
        <v>45623</v>
      </c>
      <c r="C793" s="44">
        <v>0.51041666666666663</v>
      </c>
      <c r="D793" s="42" t="s">
        <v>73</v>
      </c>
      <c r="E793" s="42" t="s">
        <v>79</v>
      </c>
      <c r="F793" s="42">
        <v>200542</v>
      </c>
      <c r="G793" s="45" t="str">
        <f>+VLOOKUP(Abril81168913141516[[#This Row],[Código]],Tabla1[#All],2,FALSE)</f>
        <v xml:space="preserve">LEVANTE R ESP VR </v>
      </c>
      <c r="H793" s="42">
        <v>19751</v>
      </c>
      <c r="I793" s="42">
        <v>68</v>
      </c>
      <c r="J793" s="42">
        <v>8</v>
      </c>
      <c r="K793" s="9" t="s">
        <v>120</v>
      </c>
      <c r="L793" s="42" t="s">
        <v>120</v>
      </c>
      <c r="M793" s="9" t="s">
        <v>120</v>
      </c>
      <c r="N793" s="42" t="s">
        <v>120</v>
      </c>
      <c r="O793" s="42" t="s">
        <v>120</v>
      </c>
      <c r="P793" s="42" t="s">
        <v>122</v>
      </c>
      <c r="Q793" s="42">
        <v>0.16</v>
      </c>
      <c r="R793" s="42">
        <v>0.52</v>
      </c>
      <c r="S793" s="42">
        <v>2.92</v>
      </c>
      <c r="T793" s="42">
        <v>3.44</v>
      </c>
      <c r="U793" s="42">
        <f>IFERROR(100-Abril81168913141516[[#This Row],[10,00]]-Abril81168913141516[[#This Row],[12,00]]-Abril81168913141516[[#This Row],[14,00]]-Abril81168913141516[[#This Row],[16,00]],"N.A.")</f>
        <v>92.960000000000008</v>
      </c>
      <c r="V793" s="42" t="s">
        <v>132</v>
      </c>
      <c r="W793" s="42" t="s">
        <v>126</v>
      </c>
      <c r="X793" s="42"/>
      <c r="Y793" s="42"/>
    </row>
    <row r="794" spans="1:25" ht="15" customHeight="1">
      <c r="A794" s="42">
        <v>818</v>
      </c>
      <c r="B794" s="43">
        <v>45623</v>
      </c>
      <c r="C794" s="44">
        <v>0.54166666666666663</v>
      </c>
      <c r="D794" s="42" t="s">
        <v>81</v>
      </c>
      <c r="E794" s="42" t="s">
        <v>77</v>
      </c>
      <c r="F794" s="42">
        <v>200542</v>
      </c>
      <c r="G794" s="45" t="str">
        <f>+VLOOKUP(Abril81168913141516[[#This Row],[Código]],Tabla1[#All],2,FALSE)</f>
        <v xml:space="preserve">LEVANTE R ESP VR </v>
      </c>
      <c r="H794" s="42">
        <v>19751</v>
      </c>
      <c r="I794" s="42">
        <v>68</v>
      </c>
      <c r="J794" s="42">
        <v>8</v>
      </c>
      <c r="K794" s="9">
        <v>500</v>
      </c>
      <c r="L794" s="42">
        <v>458</v>
      </c>
      <c r="M794" s="22">
        <f>IFERROR((Abril81168913141516[[#This Row],[m2]]*100)/Abril81168913141516[[#This Row],[m1]],"N.A")</f>
        <v>91.6</v>
      </c>
      <c r="N794" s="42">
        <v>3</v>
      </c>
      <c r="O794" s="42">
        <f>IFERROR(100-Abril81168913141516[[#This Row],[% Durab.]],"N.A")</f>
        <v>8.4000000000000057</v>
      </c>
      <c r="P794" s="42" t="s">
        <v>130</v>
      </c>
      <c r="Q794" s="42" t="s">
        <v>130</v>
      </c>
      <c r="R794" s="42" t="s">
        <v>152</v>
      </c>
      <c r="S794" s="42" t="s">
        <v>130</v>
      </c>
      <c r="T794" s="42" t="s">
        <v>130</v>
      </c>
      <c r="U794" s="42" t="str">
        <f>IFERROR(100-Abril81168913141516[[#This Row],[10,00]]-Abril81168913141516[[#This Row],[12,00]]-Abril81168913141516[[#This Row],[14,00]]-Abril81168913141516[[#This Row],[16,00]],"N.A.")</f>
        <v>N.A.</v>
      </c>
      <c r="V794" s="42" t="s">
        <v>188</v>
      </c>
      <c r="W794" s="42" t="s">
        <v>126</v>
      </c>
      <c r="X794" s="42" t="s">
        <v>220</v>
      </c>
      <c r="Y794" s="42"/>
    </row>
    <row r="795" spans="1:25" ht="15" customHeight="1">
      <c r="A795" s="42">
        <v>820</v>
      </c>
      <c r="B795" s="43">
        <v>45623</v>
      </c>
      <c r="C795" s="44">
        <v>0.59722222222222221</v>
      </c>
      <c r="D795" s="42" t="s">
        <v>81</v>
      </c>
      <c r="E795" s="42" t="s">
        <v>77</v>
      </c>
      <c r="F795" s="42">
        <v>200542</v>
      </c>
      <c r="G795" s="45" t="str">
        <f>+VLOOKUP(Abril81168913141516[[#This Row],[Código]],Tabla1[#All],2,FALSE)</f>
        <v xml:space="preserve">LEVANTE R ESP VR </v>
      </c>
      <c r="H795" s="42">
        <v>19751</v>
      </c>
      <c r="I795" s="42">
        <v>68</v>
      </c>
      <c r="J795" s="42">
        <v>16</v>
      </c>
      <c r="K795" s="9">
        <v>500</v>
      </c>
      <c r="L795" s="42">
        <v>459</v>
      </c>
      <c r="M795" s="22">
        <f>IFERROR((Abril81168913141516[[#This Row],[m2]]*100)/Abril81168913141516[[#This Row],[m1]],"N.A")</f>
        <v>91.8</v>
      </c>
      <c r="N795" s="42">
        <v>3</v>
      </c>
      <c r="O795" s="42">
        <f>IFERROR(100-Abril81168913141516[[#This Row],[% Durab.]],"N.A")</f>
        <v>8.2000000000000028</v>
      </c>
      <c r="P795" s="42" t="s">
        <v>130</v>
      </c>
      <c r="Q795" s="42" t="s">
        <v>130</v>
      </c>
      <c r="R795" s="42" t="s">
        <v>130</v>
      </c>
      <c r="S795" s="42" t="s">
        <v>130</v>
      </c>
      <c r="T795" s="42" t="s">
        <v>130</v>
      </c>
      <c r="U795" s="42" t="str">
        <f>IFERROR(100-Abril81168913141516[[#This Row],[10,00]]-Abril81168913141516[[#This Row],[12,00]]-Abril81168913141516[[#This Row],[14,00]]-Abril81168913141516[[#This Row],[16,00]],"N.A.")</f>
        <v>N.A.</v>
      </c>
      <c r="V795" s="42" t="s">
        <v>188</v>
      </c>
      <c r="W795" s="42" t="s">
        <v>126</v>
      </c>
      <c r="X795" s="42"/>
      <c r="Y795" s="42"/>
    </row>
    <row r="796" spans="1:25" ht="15" customHeight="1">
      <c r="A796" s="42">
        <v>821</v>
      </c>
      <c r="B796" s="43">
        <v>45623</v>
      </c>
      <c r="C796" s="44">
        <v>0.59722222222222221</v>
      </c>
      <c r="D796" s="42" t="s">
        <v>81</v>
      </c>
      <c r="E796" s="42" t="s">
        <v>127</v>
      </c>
      <c r="F796" s="42">
        <v>200118</v>
      </c>
      <c r="G796" s="45" t="str">
        <f>+VLOOKUP(Abril81168913141516[[#This Row],[Código]],Tabla1[#All],2,FALSE)</f>
        <v>C. INICIACIÓN P. INMUNIDAD</v>
      </c>
      <c r="H796" s="42">
        <v>19750</v>
      </c>
      <c r="I796" s="42">
        <v>15</v>
      </c>
      <c r="J796" s="42">
        <v>10</v>
      </c>
      <c r="K796" s="9">
        <v>500</v>
      </c>
      <c r="L796" s="42">
        <v>475</v>
      </c>
      <c r="M796" s="22">
        <f>IFERROR((Abril81168913141516[[#This Row],[m2]]*100)/Abril81168913141516[[#This Row],[m1]],"N.A")</f>
        <v>95</v>
      </c>
      <c r="N796" s="42">
        <v>3</v>
      </c>
      <c r="O796" s="42">
        <f>IFERROR(100-Abril81168913141516[[#This Row],[% Durab.]],"N.A")</f>
        <v>5</v>
      </c>
      <c r="P796" s="42" t="s">
        <v>130</v>
      </c>
      <c r="Q796" s="42" t="s">
        <v>130</v>
      </c>
      <c r="R796" s="42" t="s">
        <v>152</v>
      </c>
      <c r="S796" s="42" t="s">
        <v>130</v>
      </c>
      <c r="T796" s="42" t="s">
        <v>130</v>
      </c>
      <c r="U796" s="42" t="str">
        <f>IFERROR(100-Abril81168913141516[[#This Row],[10,00]]-Abril81168913141516[[#This Row],[12,00]]-Abril81168913141516[[#This Row],[14,00]]-Abril81168913141516[[#This Row],[16,00]],"N.A.")</f>
        <v>N.A.</v>
      </c>
      <c r="V796" s="42" t="s">
        <v>188</v>
      </c>
      <c r="W796" s="42" t="s">
        <v>126</v>
      </c>
      <c r="X796" s="42"/>
      <c r="Y796" s="42"/>
    </row>
    <row r="797" spans="1:25" ht="15" customHeight="1">
      <c r="A797" s="42">
        <v>822</v>
      </c>
      <c r="B797" s="43">
        <v>45623</v>
      </c>
      <c r="C797" s="44">
        <v>0.60277777777777775</v>
      </c>
      <c r="D797" s="42" t="s">
        <v>73</v>
      </c>
      <c r="E797" s="42" t="s">
        <v>79</v>
      </c>
      <c r="F797" s="42">
        <v>200118</v>
      </c>
      <c r="G797" s="45" t="str">
        <f>+VLOOKUP(Abril81168913141516[[#This Row],[Código]],Tabla1[#All],2,FALSE)</f>
        <v>C. INICIACIÓN P. INMUNIDAD</v>
      </c>
      <c r="H797" s="42">
        <v>19750</v>
      </c>
      <c r="I797" s="42">
        <v>15</v>
      </c>
      <c r="J797" s="42">
        <v>15</v>
      </c>
      <c r="K797" s="9" t="s">
        <v>120</v>
      </c>
      <c r="L797" s="42" t="s">
        <v>120</v>
      </c>
      <c r="M797" s="9" t="s">
        <v>120</v>
      </c>
      <c r="N797" s="42" t="s">
        <v>120</v>
      </c>
      <c r="O797" s="42" t="s">
        <v>120</v>
      </c>
      <c r="P797" s="42" t="s">
        <v>122</v>
      </c>
      <c r="Q797" s="42">
        <v>0.08</v>
      </c>
      <c r="R797" s="42">
        <v>0.2</v>
      </c>
      <c r="S797" s="42">
        <v>1</v>
      </c>
      <c r="T797" s="42">
        <v>1.04</v>
      </c>
      <c r="U797" s="42">
        <f>IFERROR(100-Abril81168913141516[[#This Row],[10,00]]-Abril81168913141516[[#This Row],[12,00]]-Abril81168913141516[[#This Row],[14,00]]-Abril81168913141516[[#This Row],[16,00]],"N.A.")</f>
        <v>97.679999999999993</v>
      </c>
      <c r="V797" s="42" t="s">
        <v>132</v>
      </c>
      <c r="W797" s="42" t="s">
        <v>126</v>
      </c>
      <c r="X797" s="42"/>
      <c r="Y797" s="42"/>
    </row>
    <row r="798" spans="1:25" ht="15" customHeight="1">
      <c r="A798" s="42">
        <v>823</v>
      </c>
      <c r="B798" s="43">
        <v>45623</v>
      </c>
      <c r="C798" s="44">
        <v>0.65277777777777779</v>
      </c>
      <c r="D798" s="42" t="s">
        <v>73</v>
      </c>
      <c r="E798" s="42" t="s">
        <v>79</v>
      </c>
      <c r="F798" s="42">
        <v>200542</v>
      </c>
      <c r="G798" s="45" t="str">
        <f>+VLOOKUP(Abril81168913141516[[#This Row],[Código]],Tabla1[#All],2,FALSE)</f>
        <v xml:space="preserve">LEVANTE R ESP VR </v>
      </c>
      <c r="H798" s="42">
        <v>19751</v>
      </c>
      <c r="I798" s="42">
        <v>68</v>
      </c>
      <c r="J798" s="42">
        <v>43</v>
      </c>
      <c r="K798" s="9" t="s">
        <v>120</v>
      </c>
      <c r="L798" s="42" t="s">
        <v>120</v>
      </c>
      <c r="M798" s="9" t="s">
        <v>120</v>
      </c>
      <c r="N798" s="42" t="s">
        <v>120</v>
      </c>
      <c r="O798" s="42" t="s">
        <v>120</v>
      </c>
      <c r="P798" s="42" t="s">
        <v>122</v>
      </c>
      <c r="Q798" s="42">
        <v>0.8</v>
      </c>
      <c r="R798" s="42">
        <v>0.52</v>
      </c>
      <c r="S798" s="42">
        <v>3.32</v>
      </c>
      <c r="T798" s="42">
        <v>3.8</v>
      </c>
      <c r="U798" s="42">
        <f>IFERROR(100-Abril81168913141516[[#This Row],[10,00]]-Abril81168913141516[[#This Row],[12,00]]-Abril81168913141516[[#This Row],[14,00]]-Abril81168913141516[[#This Row],[16,00]],"N.A.")</f>
        <v>91.560000000000016</v>
      </c>
      <c r="V798" s="42" t="s">
        <v>132</v>
      </c>
      <c r="W798" s="42" t="s">
        <v>126</v>
      </c>
      <c r="X798" s="42"/>
      <c r="Y798" s="42"/>
    </row>
    <row r="799" spans="1:25" ht="15" customHeight="1">
      <c r="A799" s="42">
        <v>824</v>
      </c>
      <c r="B799" s="43">
        <v>45623</v>
      </c>
      <c r="C799" s="44">
        <v>0.69097222222222221</v>
      </c>
      <c r="D799" s="42" t="s">
        <v>139</v>
      </c>
      <c r="E799" s="42" t="s">
        <v>79</v>
      </c>
      <c r="F799" s="42">
        <v>200104</v>
      </c>
      <c r="G799" s="45" t="str">
        <f>+VLOOKUP(Abril81168913141516[[#This Row],[Código]],Tabla1[#All],2,FALSE)</f>
        <v>C. LACTANCIA PRIMERIZAS ESP P.</v>
      </c>
      <c r="H799" s="42">
        <v>19754</v>
      </c>
      <c r="I799" s="42">
        <v>16</v>
      </c>
      <c r="J799" s="42">
        <v>4</v>
      </c>
      <c r="K799" s="9" t="s">
        <v>120</v>
      </c>
      <c r="L799" s="42" t="s">
        <v>120</v>
      </c>
      <c r="M799" s="9" t="s">
        <v>120</v>
      </c>
      <c r="N799" s="42" t="s">
        <v>120</v>
      </c>
      <c r="O799" s="42" t="s">
        <v>120</v>
      </c>
      <c r="P799" s="42" t="s">
        <v>130</v>
      </c>
      <c r="Q799" s="42">
        <v>0.56000000000000005</v>
      </c>
      <c r="R799" s="42">
        <v>0.44</v>
      </c>
      <c r="S799" s="42">
        <v>3.16</v>
      </c>
      <c r="T799" s="42">
        <v>3.72</v>
      </c>
      <c r="U799" s="42">
        <f>IFERROR(100-Abril81168913141516[[#This Row],[10,00]]-Abril81168913141516[[#This Row],[12,00]]-Abril81168913141516[[#This Row],[14,00]]-Abril81168913141516[[#This Row],[16,00]],"N.A.")</f>
        <v>92.12</v>
      </c>
      <c r="V799" s="42" t="s">
        <v>137</v>
      </c>
      <c r="W799" s="42" t="s">
        <v>118</v>
      </c>
      <c r="X799" s="42"/>
      <c r="Y799" s="42"/>
    </row>
    <row r="800" spans="1:25" ht="15" customHeight="1">
      <c r="A800" s="42">
        <v>825</v>
      </c>
      <c r="B800" s="43">
        <v>45623</v>
      </c>
      <c r="C800" s="44">
        <v>0.70833333333333337</v>
      </c>
      <c r="D800" s="42" t="s">
        <v>81</v>
      </c>
      <c r="E800" s="42" t="s">
        <v>77</v>
      </c>
      <c r="F800" s="42">
        <v>200542</v>
      </c>
      <c r="G800" s="45" t="str">
        <f>+VLOOKUP(Abril81168913141516[[#This Row],[Código]],Tabla1[#All],2,FALSE)</f>
        <v xml:space="preserve">LEVANTE R ESP VR </v>
      </c>
      <c r="H800" s="42">
        <v>19751</v>
      </c>
      <c r="I800" s="42">
        <v>68</v>
      </c>
      <c r="J800" s="42">
        <v>27</v>
      </c>
      <c r="K800" s="9">
        <v>500</v>
      </c>
      <c r="L800" s="42">
        <v>450</v>
      </c>
      <c r="M800" s="22">
        <f>IFERROR((Abril81168913141516[[#This Row],[m2]]*100)/Abril81168913141516[[#This Row],[m1]],"N.A")</f>
        <v>90</v>
      </c>
      <c r="N800" s="42">
        <v>3</v>
      </c>
      <c r="O800" s="42">
        <f>IFERROR(100-Abril81168913141516[[#This Row],[% Durab.]],"N.A")</f>
        <v>10</v>
      </c>
      <c r="P800" s="42" t="s">
        <v>130</v>
      </c>
      <c r="Q800" s="42" t="s">
        <v>130</v>
      </c>
      <c r="R800" s="42" t="s">
        <v>181</v>
      </c>
      <c r="S800" s="42" t="s">
        <v>130</v>
      </c>
      <c r="T800" s="42" t="s">
        <v>130</v>
      </c>
      <c r="U800" s="42" t="str">
        <f>IFERROR(100-Abril81168913141516[[#This Row],[10,00]]-Abril81168913141516[[#This Row],[12,00]]-Abril81168913141516[[#This Row],[14,00]]-Abril81168913141516[[#This Row],[16,00]],"N.A.")</f>
        <v>N.A.</v>
      </c>
      <c r="V800" s="42" t="s">
        <v>209</v>
      </c>
      <c r="W800" s="42" t="s">
        <v>118</v>
      </c>
      <c r="X800" s="42" t="s">
        <v>245</v>
      </c>
      <c r="Y800" s="42"/>
    </row>
    <row r="801" spans="1:25" ht="15" customHeight="1">
      <c r="A801" s="42">
        <v>826</v>
      </c>
      <c r="B801" s="43">
        <v>45623</v>
      </c>
      <c r="C801" s="44">
        <v>0.70833333333333337</v>
      </c>
      <c r="D801" s="42" t="s">
        <v>81</v>
      </c>
      <c r="E801" s="42" t="s">
        <v>78</v>
      </c>
      <c r="F801" s="42">
        <v>200542</v>
      </c>
      <c r="G801" s="45" t="str">
        <f>+VLOOKUP(Abril81168913141516[[#This Row],[Código]],Tabla1[#All],2,FALSE)</f>
        <v xml:space="preserve">LEVANTE R ESP VR </v>
      </c>
      <c r="H801" s="42">
        <v>19751</v>
      </c>
      <c r="I801" s="42">
        <v>68</v>
      </c>
      <c r="J801" s="42">
        <v>27</v>
      </c>
      <c r="K801" s="9">
        <v>500</v>
      </c>
      <c r="L801" s="42">
        <v>450</v>
      </c>
      <c r="M801" s="22">
        <f>IFERROR((Abril81168913141516[[#This Row],[m2]]*100)/Abril81168913141516[[#This Row],[m1]],"N.A")</f>
        <v>90</v>
      </c>
      <c r="N801" s="42">
        <v>3</v>
      </c>
      <c r="O801" s="42">
        <f>IFERROR(100-Abril81168913141516[[#This Row],[% Durab.]],"N.A")</f>
        <v>10</v>
      </c>
      <c r="P801" s="42" t="s">
        <v>130</v>
      </c>
      <c r="Q801" s="42" t="s">
        <v>130</v>
      </c>
      <c r="R801" s="42" t="s">
        <v>181</v>
      </c>
      <c r="S801" s="42" t="s">
        <v>130</v>
      </c>
      <c r="T801" s="42" t="s">
        <v>130</v>
      </c>
      <c r="U801" s="42" t="str">
        <f>IFERROR(100-Abril81168913141516[[#This Row],[10,00]]-Abril81168913141516[[#This Row],[12,00]]-Abril81168913141516[[#This Row],[14,00]]-Abril81168913141516[[#This Row],[16,00]],"N.A.")</f>
        <v>N.A.</v>
      </c>
      <c r="V801" s="42" t="s">
        <v>209</v>
      </c>
      <c r="W801" s="42" t="s">
        <v>118</v>
      </c>
      <c r="X801" s="42"/>
      <c r="Y801" s="42"/>
    </row>
    <row r="802" spans="1:25" ht="15" customHeight="1">
      <c r="A802" s="42">
        <v>827</v>
      </c>
      <c r="B802" s="43">
        <v>45623</v>
      </c>
      <c r="C802" s="44">
        <v>0.73958333333333337</v>
      </c>
      <c r="D802" s="42" t="s">
        <v>139</v>
      </c>
      <c r="E802" s="42" t="s">
        <v>79</v>
      </c>
      <c r="F802" s="42">
        <v>200542</v>
      </c>
      <c r="G802" s="45" t="str">
        <f>+VLOOKUP(Abril81168913141516[[#This Row],[Código]],Tabla1[#All],2,FALSE)</f>
        <v xml:space="preserve">LEVANTE R ESP VR </v>
      </c>
      <c r="H802" s="42">
        <v>19751</v>
      </c>
      <c r="I802" s="42">
        <v>68</v>
      </c>
      <c r="J802" s="42">
        <v>58</v>
      </c>
      <c r="K802" s="9" t="s">
        <v>120</v>
      </c>
      <c r="L802" s="42" t="s">
        <v>120</v>
      </c>
      <c r="M802" s="9" t="s">
        <v>120</v>
      </c>
      <c r="N802" s="42" t="s">
        <v>120</v>
      </c>
      <c r="O802" s="42" t="s">
        <v>120</v>
      </c>
      <c r="P802" s="42" t="s">
        <v>122</v>
      </c>
      <c r="Q802" s="42">
        <v>0.48</v>
      </c>
      <c r="R802" s="42">
        <v>0.36</v>
      </c>
      <c r="S802" s="42">
        <v>2.72</v>
      </c>
      <c r="T802" s="42">
        <v>3.36</v>
      </c>
      <c r="U802" s="42">
        <f>IFERROR(100-Abril81168913141516[[#This Row],[10,00]]-Abril81168913141516[[#This Row],[12,00]]-Abril81168913141516[[#This Row],[14,00]]-Abril81168913141516[[#This Row],[16,00]],"N.A.")</f>
        <v>93.08</v>
      </c>
      <c r="V802" s="42" t="s">
        <v>137</v>
      </c>
      <c r="W802" s="42" t="s">
        <v>118</v>
      </c>
      <c r="X802" s="42"/>
      <c r="Y802" s="42"/>
    </row>
    <row r="803" spans="1:25" ht="15" customHeight="1">
      <c r="A803" s="42">
        <v>828</v>
      </c>
      <c r="B803" s="43">
        <v>45623</v>
      </c>
      <c r="C803" s="44">
        <v>0.7729166666666667</v>
      </c>
      <c r="D803" s="42" t="s">
        <v>81</v>
      </c>
      <c r="E803" s="42" t="s">
        <v>77</v>
      </c>
      <c r="F803" s="42">
        <v>200542</v>
      </c>
      <c r="G803" s="45" t="str">
        <f>+VLOOKUP(Abril81168913141516[[#This Row],[Código]],Tabla1[#All],2,FALSE)</f>
        <v xml:space="preserve">LEVANTE R ESP VR </v>
      </c>
      <c r="H803" s="42">
        <v>19751</v>
      </c>
      <c r="I803" s="42">
        <v>68</v>
      </c>
      <c r="J803" s="42">
        <v>40</v>
      </c>
      <c r="K803" s="9">
        <v>500</v>
      </c>
      <c r="L803" s="42">
        <v>455</v>
      </c>
      <c r="M803" s="22">
        <f>IFERROR((Abril81168913141516[[#This Row],[m2]]*100)/Abril81168913141516[[#This Row],[m1]],"N.A")</f>
        <v>91</v>
      </c>
      <c r="N803" s="42">
        <v>3</v>
      </c>
      <c r="O803" s="42">
        <f>IFERROR(100-Abril81168913141516[[#This Row],[% Durab.]],"N.A")</f>
        <v>9</v>
      </c>
      <c r="P803" s="42" t="s">
        <v>130</v>
      </c>
      <c r="Q803" s="42" t="s">
        <v>130</v>
      </c>
      <c r="R803" s="42" t="s">
        <v>181</v>
      </c>
      <c r="S803" s="42" t="s">
        <v>130</v>
      </c>
      <c r="T803" s="42" t="s">
        <v>130</v>
      </c>
      <c r="U803" s="42" t="str">
        <f>IFERROR(100-Abril81168913141516[[#This Row],[10,00]]-Abril81168913141516[[#This Row],[12,00]]-Abril81168913141516[[#This Row],[14,00]]-Abril81168913141516[[#This Row],[16,00]],"N.A.")</f>
        <v>N.A.</v>
      </c>
      <c r="V803" s="42" t="s">
        <v>209</v>
      </c>
      <c r="W803" s="42" t="s">
        <v>118</v>
      </c>
      <c r="X803" s="42"/>
      <c r="Y803" s="42"/>
    </row>
    <row r="804" spans="1:25" ht="15" customHeight="1">
      <c r="A804" s="42">
        <v>829</v>
      </c>
      <c r="B804" s="43">
        <v>45623</v>
      </c>
      <c r="C804" s="44">
        <v>0.7729166666666667</v>
      </c>
      <c r="D804" s="42" t="s">
        <v>81</v>
      </c>
      <c r="E804" s="42" t="s">
        <v>78</v>
      </c>
      <c r="F804" s="42">
        <v>200542</v>
      </c>
      <c r="G804" s="45" t="str">
        <f>+VLOOKUP(Abril81168913141516[[#This Row],[Código]],Tabla1[#All],2,FALSE)</f>
        <v xml:space="preserve">LEVANTE R ESP VR </v>
      </c>
      <c r="H804" s="42">
        <v>19751</v>
      </c>
      <c r="I804" s="42">
        <v>68</v>
      </c>
      <c r="J804" s="42">
        <v>40</v>
      </c>
      <c r="K804" s="9">
        <v>500</v>
      </c>
      <c r="L804" s="42">
        <v>456</v>
      </c>
      <c r="M804" s="22">
        <f>IFERROR((Abril81168913141516[[#This Row],[m2]]*100)/Abril81168913141516[[#This Row],[m1]],"N.A")</f>
        <v>91.2</v>
      </c>
      <c r="N804" s="42">
        <v>3</v>
      </c>
      <c r="O804" s="42">
        <f>IFERROR(100-Abril81168913141516[[#This Row],[% Durab.]],"N.A")</f>
        <v>8.7999999999999972</v>
      </c>
      <c r="P804" s="42" t="s">
        <v>130</v>
      </c>
      <c r="Q804" s="42" t="s">
        <v>130</v>
      </c>
      <c r="R804" s="42" t="s">
        <v>181</v>
      </c>
      <c r="S804" s="42" t="s">
        <v>130</v>
      </c>
      <c r="T804" s="42" t="s">
        <v>130</v>
      </c>
      <c r="U804" s="42" t="str">
        <f>IFERROR(100-Abril81168913141516[[#This Row],[10,00]]-Abril81168913141516[[#This Row],[12,00]]-Abril81168913141516[[#This Row],[14,00]]-Abril81168913141516[[#This Row],[16,00]],"N.A.")</f>
        <v>N.A.</v>
      </c>
      <c r="V804" s="42" t="s">
        <v>209</v>
      </c>
      <c r="W804" s="42" t="s">
        <v>118</v>
      </c>
      <c r="X804" s="42"/>
      <c r="Y804" s="42"/>
    </row>
    <row r="805" spans="1:25" ht="15" customHeight="1">
      <c r="A805" s="42">
        <v>830</v>
      </c>
      <c r="B805" s="43">
        <v>45623</v>
      </c>
      <c r="C805" s="44">
        <v>0.85416666666666663</v>
      </c>
      <c r="D805" s="42" t="s">
        <v>139</v>
      </c>
      <c r="E805" s="42" t="s">
        <v>117</v>
      </c>
      <c r="F805" s="42">
        <v>200104</v>
      </c>
      <c r="G805" s="45" t="str">
        <f>+VLOOKUP(Abril81168913141516[[#This Row],[Código]],Tabla1[#All],2,FALSE)</f>
        <v>C. LACTANCIA PRIMERIZAS ESP P.</v>
      </c>
      <c r="H805" s="42">
        <v>19755</v>
      </c>
      <c r="I805" s="42">
        <v>65</v>
      </c>
      <c r="J805" s="42">
        <v>15</v>
      </c>
      <c r="K805" s="9" t="s">
        <v>120</v>
      </c>
      <c r="L805" s="42" t="s">
        <v>120</v>
      </c>
      <c r="M805" s="9" t="s">
        <v>120</v>
      </c>
      <c r="N805" s="42" t="s">
        <v>120</v>
      </c>
      <c r="O805" s="42" t="s">
        <v>120</v>
      </c>
      <c r="P805" s="42" t="s">
        <v>122</v>
      </c>
      <c r="Q805" s="42">
        <v>0.4</v>
      </c>
      <c r="R805" s="42">
        <v>0.48</v>
      </c>
      <c r="S805" s="42">
        <v>2.96</v>
      </c>
      <c r="T805" s="42">
        <v>3.44</v>
      </c>
      <c r="U805" s="42">
        <f>IFERROR(100-Abril81168913141516[[#This Row],[10,00]]-Abril81168913141516[[#This Row],[12,00]]-Abril81168913141516[[#This Row],[14,00]]-Abril81168913141516[[#This Row],[16,00]],"N.A.")</f>
        <v>92.72</v>
      </c>
      <c r="V805" s="42" t="s">
        <v>137</v>
      </c>
      <c r="W805" s="42" t="s">
        <v>118</v>
      </c>
      <c r="X805" s="42"/>
      <c r="Y805" s="42"/>
    </row>
    <row r="806" spans="1:25" ht="15" customHeight="1">
      <c r="A806" s="42">
        <v>831</v>
      </c>
      <c r="B806" s="43">
        <v>45623</v>
      </c>
      <c r="C806" s="44">
        <v>0.87013888888888891</v>
      </c>
      <c r="D806" s="42" t="s">
        <v>81</v>
      </c>
      <c r="E806" s="42" t="s">
        <v>77</v>
      </c>
      <c r="F806" s="42">
        <v>200542</v>
      </c>
      <c r="G806" s="45" t="str">
        <f>+VLOOKUP(Abril81168913141516[[#This Row],[Código]],Tabla1[#All],2,FALSE)</f>
        <v xml:space="preserve">LEVANTE R ESP VR </v>
      </c>
      <c r="H806" s="42">
        <v>19751</v>
      </c>
      <c r="I806" s="42">
        <v>68</v>
      </c>
      <c r="J806" s="42">
        <v>55</v>
      </c>
      <c r="K806" s="9">
        <v>500</v>
      </c>
      <c r="L806" s="42">
        <v>455</v>
      </c>
      <c r="M806" s="22">
        <f>IFERROR((Abril81168913141516[[#This Row],[m2]]*100)/Abril81168913141516[[#This Row],[m1]],"N.A")</f>
        <v>91</v>
      </c>
      <c r="N806" s="42">
        <v>3</v>
      </c>
      <c r="O806" s="42">
        <f>IFERROR(100-Abril81168913141516[[#This Row],[% Durab.]],"N.A")</f>
        <v>9</v>
      </c>
      <c r="P806" s="42" t="s">
        <v>130</v>
      </c>
      <c r="Q806" s="42" t="s">
        <v>130</v>
      </c>
      <c r="R806" s="42" t="s">
        <v>181</v>
      </c>
      <c r="S806" s="42" t="s">
        <v>130</v>
      </c>
      <c r="T806" s="42" t="s">
        <v>130</v>
      </c>
      <c r="U806" s="42" t="str">
        <f>IFERROR(100-Abril81168913141516[[#This Row],[10,00]]-Abril81168913141516[[#This Row],[12,00]]-Abril81168913141516[[#This Row],[14,00]]-Abril81168913141516[[#This Row],[16,00]],"N.A.")</f>
        <v>N.A.</v>
      </c>
      <c r="V806" s="42" t="s">
        <v>209</v>
      </c>
      <c r="W806" s="42" t="s">
        <v>118</v>
      </c>
      <c r="X806" s="42"/>
      <c r="Y806" s="42"/>
    </row>
    <row r="807" spans="1:25" ht="30.75" customHeight="1">
      <c r="A807" s="42">
        <v>832</v>
      </c>
      <c r="B807" s="43">
        <v>45623</v>
      </c>
      <c r="C807" s="44">
        <v>0.87013888888888891</v>
      </c>
      <c r="D807" s="42" t="s">
        <v>81</v>
      </c>
      <c r="E807" s="42" t="s">
        <v>127</v>
      </c>
      <c r="F807" s="42">
        <v>200104</v>
      </c>
      <c r="G807" s="45" t="str">
        <f>+VLOOKUP(Abril81168913141516[[#This Row],[Código]],Tabla1[#All],2,FALSE)</f>
        <v>C. LACTANCIA PRIMERIZAS ESP P.</v>
      </c>
      <c r="H807" s="42">
        <v>19754</v>
      </c>
      <c r="I807" s="42">
        <v>16</v>
      </c>
      <c r="J807" s="42">
        <v>8</v>
      </c>
      <c r="K807" s="9">
        <v>500</v>
      </c>
      <c r="L807" s="42">
        <v>455</v>
      </c>
      <c r="M807" s="22">
        <f>IFERROR((Abril81168913141516[[#This Row],[m2]]*100)/Abril81168913141516[[#This Row],[m1]],"N.A")</f>
        <v>91</v>
      </c>
      <c r="N807" s="42">
        <v>3</v>
      </c>
      <c r="O807" s="42">
        <f>IFERROR(100-Abril81168913141516[[#This Row],[% Durab.]],"N.A")</f>
        <v>9</v>
      </c>
      <c r="P807" s="42" t="s">
        <v>130</v>
      </c>
      <c r="Q807" s="42" t="s">
        <v>130</v>
      </c>
      <c r="R807" s="42" t="s">
        <v>181</v>
      </c>
      <c r="S807" s="42" t="s">
        <v>130</v>
      </c>
      <c r="T807" s="42" t="s">
        <v>130</v>
      </c>
      <c r="U807" s="42" t="str">
        <f>IFERROR(100-Abril81168913141516[[#This Row],[10,00]]-Abril81168913141516[[#This Row],[12,00]]-Abril81168913141516[[#This Row],[14,00]]-Abril81168913141516[[#This Row],[16,00]],"N.A.")</f>
        <v>N.A.</v>
      </c>
      <c r="V807" s="42" t="s">
        <v>209</v>
      </c>
      <c r="W807" s="42" t="s">
        <v>118</v>
      </c>
      <c r="X807" s="49" t="s">
        <v>246</v>
      </c>
      <c r="Y807" s="42"/>
    </row>
    <row r="808" spans="1:25" ht="15" customHeight="1">
      <c r="A808" s="42">
        <v>833</v>
      </c>
      <c r="B808" s="43">
        <v>45623</v>
      </c>
      <c r="C808" s="44">
        <v>0.91666666666666663</v>
      </c>
      <c r="D808" s="42" t="s">
        <v>139</v>
      </c>
      <c r="E808" s="42" t="s">
        <v>79</v>
      </c>
      <c r="F808" s="42">
        <v>200542</v>
      </c>
      <c r="G808" s="45" t="str">
        <f>+VLOOKUP(Abril81168913141516[[#This Row],[Código]],Tabla1[#All],2,FALSE)</f>
        <v xml:space="preserve">LEVANTE R ESP VR </v>
      </c>
      <c r="H808" s="42">
        <v>19751</v>
      </c>
      <c r="I808" s="42">
        <v>68</v>
      </c>
      <c r="J808" s="42">
        <v>68</v>
      </c>
      <c r="K808" s="9" t="s">
        <v>120</v>
      </c>
      <c r="L808" s="42" t="s">
        <v>120</v>
      </c>
      <c r="M808" s="9" t="s">
        <v>120</v>
      </c>
      <c r="N808" s="42" t="s">
        <v>120</v>
      </c>
      <c r="O808" s="42" t="s">
        <v>120</v>
      </c>
      <c r="P808" s="42" t="s">
        <v>122</v>
      </c>
      <c r="Q808" s="42">
        <v>1.28</v>
      </c>
      <c r="R808" s="42">
        <v>0.4</v>
      </c>
      <c r="S808" s="42">
        <v>2.96</v>
      </c>
      <c r="T808" s="42">
        <v>3.24</v>
      </c>
      <c r="U808" s="42">
        <f>IFERROR(100-Abril81168913141516[[#This Row],[10,00]]-Abril81168913141516[[#This Row],[12,00]]-Abril81168913141516[[#This Row],[14,00]]-Abril81168913141516[[#This Row],[16,00]],"N.A.")</f>
        <v>92.12</v>
      </c>
      <c r="V808" s="42" t="s">
        <v>137</v>
      </c>
      <c r="W808" s="42" t="s">
        <v>118</v>
      </c>
      <c r="X808" s="42"/>
      <c r="Y808" s="42"/>
    </row>
    <row r="809" spans="1:25" ht="15" customHeight="1">
      <c r="A809" s="42">
        <v>834</v>
      </c>
      <c r="B809" s="43">
        <v>45624</v>
      </c>
      <c r="C809" s="44">
        <v>0.5</v>
      </c>
      <c r="D809" s="42" t="s">
        <v>139</v>
      </c>
      <c r="E809" s="42" t="s">
        <v>79</v>
      </c>
      <c r="F809" s="42">
        <v>200542</v>
      </c>
      <c r="G809" s="45" t="str">
        <f>+VLOOKUP(Abril81168913141516[[#This Row],[Código]],Tabla1[#All],2,FALSE)</f>
        <v xml:space="preserve">LEVANTE R ESP VR </v>
      </c>
      <c r="H809" s="42">
        <v>19752</v>
      </c>
      <c r="I809" s="42">
        <v>41</v>
      </c>
      <c r="J809" s="42">
        <v>20</v>
      </c>
      <c r="K809" s="9" t="s">
        <v>120</v>
      </c>
      <c r="L809" s="42" t="s">
        <v>120</v>
      </c>
      <c r="M809" s="9" t="s">
        <v>120</v>
      </c>
      <c r="N809" s="42" t="s">
        <v>120</v>
      </c>
      <c r="O809" s="42" t="s">
        <v>120</v>
      </c>
      <c r="P809" s="42" t="s">
        <v>122</v>
      </c>
      <c r="Q809" s="42">
        <v>0.28000000000000003</v>
      </c>
      <c r="R809" s="42">
        <v>0.64</v>
      </c>
      <c r="S809" s="42">
        <v>4.5599999999999996</v>
      </c>
      <c r="T809" s="42">
        <v>4.5199999999999996</v>
      </c>
      <c r="U809" s="42">
        <f>IFERROR(100-Abril81168913141516[[#This Row],[10,00]]-Abril81168913141516[[#This Row],[12,00]]-Abril81168913141516[[#This Row],[14,00]]-Abril81168913141516[[#This Row],[16,00]],"N.A.")</f>
        <v>90</v>
      </c>
      <c r="V809" s="42" t="s">
        <v>137</v>
      </c>
      <c r="W809" s="42" t="s">
        <v>133</v>
      </c>
      <c r="X809" s="42"/>
      <c r="Y809" s="42"/>
    </row>
    <row r="810" spans="1:25" ht="15" customHeight="1">
      <c r="A810" s="42">
        <v>835</v>
      </c>
      <c r="B810" s="43">
        <v>45624</v>
      </c>
      <c r="C810" s="44">
        <v>2.7777777777777776E-2</v>
      </c>
      <c r="D810" s="42" t="s">
        <v>81</v>
      </c>
      <c r="E810" s="42" t="s">
        <v>77</v>
      </c>
      <c r="F810" s="42">
        <v>200542</v>
      </c>
      <c r="G810" s="45" t="str">
        <f>+VLOOKUP(Abril81168913141516[[#This Row],[Código]],Tabla1[#All],2,FALSE)</f>
        <v xml:space="preserve">LEVANTE R ESP VR </v>
      </c>
      <c r="H810" s="42">
        <v>19752</v>
      </c>
      <c r="I810" s="42">
        <v>41</v>
      </c>
      <c r="J810" s="42">
        <v>7</v>
      </c>
      <c r="K810" s="9">
        <v>500</v>
      </c>
      <c r="L810" s="42">
        <v>450</v>
      </c>
      <c r="M810" s="22">
        <f>IFERROR((Abril81168913141516[[#This Row],[m2]]*100)/Abril81168913141516[[#This Row],[m1]],"N.A")</f>
        <v>90</v>
      </c>
      <c r="N810" s="42">
        <v>2.9</v>
      </c>
      <c r="O810" s="42">
        <f>IFERROR(100-Abril81168913141516[[#This Row],[% Durab.]],"N.A")</f>
        <v>10</v>
      </c>
      <c r="P810" s="42" t="s">
        <v>130</v>
      </c>
      <c r="Q810" s="42" t="s">
        <v>130</v>
      </c>
      <c r="R810" s="42" t="s">
        <v>181</v>
      </c>
      <c r="S810" s="42" t="s">
        <v>130</v>
      </c>
      <c r="T810" s="42" t="s">
        <v>130</v>
      </c>
      <c r="U810" s="42" t="str">
        <f>IFERROR(100-Abril81168913141516[[#This Row],[10,00]]-Abril81168913141516[[#This Row],[12,00]]-Abril81168913141516[[#This Row],[14,00]]-Abril81168913141516[[#This Row],[16,00]],"N.A.")</f>
        <v>N.A.</v>
      </c>
      <c r="V810" s="42" t="s">
        <v>104</v>
      </c>
      <c r="W810" s="42" t="s">
        <v>133</v>
      </c>
      <c r="X810" s="42"/>
      <c r="Y810" s="42"/>
    </row>
    <row r="811" spans="1:25" ht="15" customHeight="1">
      <c r="A811" s="42">
        <v>836</v>
      </c>
      <c r="B811" s="43">
        <v>45624</v>
      </c>
      <c r="C811" s="44">
        <v>2.7777777777777776E-2</v>
      </c>
      <c r="D811" s="42" t="s">
        <v>81</v>
      </c>
      <c r="E811" s="42" t="s">
        <v>127</v>
      </c>
      <c r="F811" s="42">
        <v>200104</v>
      </c>
      <c r="G811" s="45" t="str">
        <f>+VLOOKUP(Abril81168913141516[[#This Row],[Código]],Tabla1[#All],2,FALSE)</f>
        <v>C. LACTANCIA PRIMERIZAS ESP P.</v>
      </c>
      <c r="H811" s="42">
        <v>19755</v>
      </c>
      <c r="I811" s="42">
        <v>65</v>
      </c>
      <c r="J811" s="42">
        <v>26</v>
      </c>
      <c r="K811" s="9">
        <v>500</v>
      </c>
      <c r="L811" s="42">
        <v>451</v>
      </c>
      <c r="M811" s="22">
        <f>IFERROR((Abril81168913141516[[#This Row],[m2]]*100)/Abril81168913141516[[#This Row],[m1]],"N.A")</f>
        <v>90.2</v>
      </c>
      <c r="N811" s="42">
        <v>3</v>
      </c>
      <c r="O811" s="42">
        <f>IFERROR(100-Abril81168913141516[[#This Row],[% Durab.]],"N.A")</f>
        <v>9.7999999999999972</v>
      </c>
      <c r="P811" s="42" t="s">
        <v>130</v>
      </c>
      <c r="Q811" s="42" t="s">
        <v>130</v>
      </c>
      <c r="R811" s="42" t="s">
        <v>181</v>
      </c>
      <c r="S811" s="42" t="s">
        <v>130</v>
      </c>
      <c r="T811" s="42" t="s">
        <v>130</v>
      </c>
      <c r="U811" s="42" t="str">
        <f>IFERROR(100-Abril81168913141516[[#This Row],[10,00]]-Abril81168913141516[[#This Row],[12,00]]-Abril81168913141516[[#This Row],[14,00]]-Abril81168913141516[[#This Row],[16,00]],"N.A.")</f>
        <v>N.A.</v>
      </c>
      <c r="V811" s="42" t="s">
        <v>104</v>
      </c>
      <c r="W811" s="42" t="s">
        <v>133</v>
      </c>
      <c r="X811" s="42"/>
      <c r="Y811" s="42"/>
    </row>
    <row r="812" spans="1:25" ht="15" customHeight="1">
      <c r="A812" s="42">
        <v>837</v>
      </c>
      <c r="B812" s="43">
        <v>45624</v>
      </c>
      <c r="C812" s="44">
        <v>4.1666666666666664E-2</v>
      </c>
      <c r="D812" s="42" t="s">
        <v>73</v>
      </c>
      <c r="E812" s="42" t="s">
        <v>79</v>
      </c>
      <c r="F812" s="42">
        <v>200104</v>
      </c>
      <c r="G812" s="45" t="str">
        <f>+VLOOKUP(Abril81168913141516[[#This Row],[Código]],Tabla1[#All],2,FALSE)</f>
        <v>C. LACTANCIA PRIMERIZAS ESP P.</v>
      </c>
      <c r="H812" s="42">
        <v>19755</v>
      </c>
      <c r="I812" s="42">
        <v>65</v>
      </c>
      <c r="J812" s="42">
        <v>20</v>
      </c>
      <c r="K812" s="9" t="s">
        <v>120</v>
      </c>
      <c r="L812" s="42" t="s">
        <v>120</v>
      </c>
      <c r="M812" s="9" t="s">
        <v>120</v>
      </c>
      <c r="N812" s="42" t="s">
        <v>120</v>
      </c>
      <c r="O812" s="42" t="s">
        <v>120</v>
      </c>
      <c r="P812" s="42" t="s">
        <v>159</v>
      </c>
      <c r="Q812" s="42">
        <v>0.44</v>
      </c>
      <c r="R812" s="42">
        <v>0.64</v>
      </c>
      <c r="S812" s="42">
        <v>4.68</v>
      </c>
      <c r="T812" s="42">
        <v>4.68</v>
      </c>
      <c r="U812" s="42">
        <f>IFERROR(100-Abril81168913141516[[#This Row],[10,00]]-Abril81168913141516[[#This Row],[12,00]]-Abril81168913141516[[#This Row],[14,00]]-Abril81168913141516[[#This Row],[16,00]],"N.A.")</f>
        <v>89.56</v>
      </c>
      <c r="V812" s="42" t="s">
        <v>137</v>
      </c>
      <c r="W812" s="42" t="s">
        <v>133</v>
      </c>
      <c r="X812" s="42"/>
      <c r="Y812" s="42"/>
    </row>
    <row r="813" spans="1:25" ht="15" customHeight="1">
      <c r="A813" s="42">
        <v>838</v>
      </c>
      <c r="B813" s="43">
        <v>45624</v>
      </c>
      <c r="C813" s="44">
        <v>8.3333333333333329E-2</v>
      </c>
      <c r="D813" s="42" t="s">
        <v>73</v>
      </c>
      <c r="E813" s="42" t="s">
        <v>79</v>
      </c>
      <c r="F813" s="42">
        <v>200104</v>
      </c>
      <c r="G813" s="45" t="str">
        <f>+VLOOKUP(Abril81168913141516[[#This Row],[Código]],Tabla1[#All],2,FALSE)</f>
        <v>C. LACTANCIA PRIMERIZAS ESP P.</v>
      </c>
      <c r="H813" s="42">
        <v>19755</v>
      </c>
      <c r="I813" s="42">
        <v>65</v>
      </c>
      <c r="J813" s="42">
        <v>42</v>
      </c>
      <c r="K813" s="9" t="s">
        <v>120</v>
      </c>
      <c r="L813" s="42" t="s">
        <v>120</v>
      </c>
      <c r="M813" s="9" t="s">
        <v>120</v>
      </c>
      <c r="N813" s="42" t="s">
        <v>120</v>
      </c>
      <c r="O813" s="42" t="s">
        <v>120</v>
      </c>
      <c r="P813" s="42" t="s">
        <v>159</v>
      </c>
      <c r="Q813" s="42">
        <v>0.44</v>
      </c>
      <c r="R813" s="42">
        <v>0.72</v>
      </c>
      <c r="S813" s="42">
        <v>4.84</v>
      </c>
      <c r="T813" s="42">
        <v>4.76</v>
      </c>
      <c r="U813" s="42">
        <f>IFERROR(100-Abril81168913141516[[#This Row],[10,00]]-Abril81168913141516[[#This Row],[12,00]]-Abril81168913141516[[#This Row],[14,00]]-Abril81168913141516[[#This Row],[16,00]],"N.A.")</f>
        <v>89.24</v>
      </c>
      <c r="V813" s="42" t="s">
        <v>137</v>
      </c>
      <c r="W813" s="42" t="s">
        <v>133</v>
      </c>
      <c r="X813" s="42"/>
      <c r="Y813" s="42"/>
    </row>
    <row r="814" spans="1:25" ht="15" customHeight="1">
      <c r="A814" s="42">
        <v>839</v>
      </c>
      <c r="B814" s="43">
        <v>45624</v>
      </c>
      <c r="C814" s="44">
        <v>0.10416666666666667</v>
      </c>
      <c r="D814" s="42" t="s">
        <v>81</v>
      </c>
      <c r="E814" s="42" t="s">
        <v>77</v>
      </c>
      <c r="F814" s="42">
        <v>200542</v>
      </c>
      <c r="G814" s="45" t="str">
        <f>+VLOOKUP(Abril81168913141516[[#This Row],[Código]],Tabla1[#All],2,FALSE)</f>
        <v xml:space="preserve">LEVANTE R ESP VR </v>
      </c>
      <c r="H814" s="42">
        <v>19752</v>
      </c>
      <c r="I814" s="42">
        <v>41</v>
      </c>
      <c r="J814" s="42">
        <v>22</v>
      </c>
      <c r="K814" s="9">
        <v>500</v>
      </c>
      <c r="L814" s="42">
        <v>450</v>
      </c>
      <c r="M814" s="22">
        <f>IFERROR((Abril81168913141516[[#This Row],[m2]]*100)/Abril81168913141516[[#This Row],[m1]],"N.A")</f>
        <v>90</v>
      </c>
      <c r="N814" s="42">
        <v>3</v>
      </c>
      <c r="O814" s="42">
        <f>IFERROR(100-Abril81168913141516[[#This Row],[% Durab.]],"N.A")</f>
        <v>10</v>
      </c>
      <c r="P814" s="42" t="s">
        <v>130</v>
      </c>
      <c r="Q814" s="42" t="s">
        <v>130</v>
      </c>
      <c r="R814" s="42" t="s">
        <v>152</v>
      </c>
      <c r="S814" s="42" t="s">
        <v>130</v>
      </c>
      <c r="T814" s="42" t="s">
        <v>130</v>
      </c>
      <c r="U814" s="42" t="str">
        <f>IFERROR(100-Abril81168913141516[[#This Row],[10,00]]-Abril81168913141516[[#This Row],[12,00]]-Abril81168913141516[[#This Row],[14,00]]-Abril81168913141516[[#This Row],[16,00]],"N.A.")</f>
        <v>N.A.</v>
      </c>
      <c r="V814" s="42" t="s">
        <v>104</v>
      </c>
      <c r="W814" s="42" t="s">
        <v>133</v>
      </c>
      <c r="X814" s="42"/>
      <c r="Y814" s="42"/>
    </row>
    <row r="815" spans="1:25" ht="15" customHeight="1">
      <c r="A815" s="42">
        <v>840</v>
      </c>
      <c r="B815" s="43">
        <v>45624</v>
      </c>
      <c r="C815" s="44">
        <v>0.125</v>
      </c>
      <c r="D815" s="42" t="s">
        <v>73</v>
      </c>
      <c r="E815" s="42" t="s">
        <v>79</v>
      </c>
      <c r="F815" s="42">
        <v>200542</v>
      </c>
      <c r="G815" s="45" t="str">
        <f>+VLOOKUP(Abril81168913141516[[#This Row],[Código]],Tabla1[#All],2,FALSE)</f>
        <v xml:space="preserve">LEVANTE R ESP VR </v>
      </c>
      <c r="H815" s="42">
        <v>19752</v>
      </c>
      <c r="I815" s="42">
        <v>41</v>
      </c>
      <c r="J815" s="42">
        <v>35</v>
      </c>
      <c r="K815" s="9" t="s">
        <v>120</v>
      </c>
      <c r="L815" s="42" t="s">
        <v>120</v>
      </c>
      <c r="M815" s="9" t="s">
        <v>120</v>
      </c>
      <c r="N815" s="42" t="s">
        <v>120</v>
      </c>
      <c r="O815" s="42" t="s">
        <v>120</v>
      </c>
      <c r="P815" s="42" t="s">
        <v>159</v>
      </c>
      <c r="Q815" s="42">
        <v>0.28000000000000003</v>
      </c>
      <c r="R815" s="42">
        <v>0.8</v>
      </c>
      <c r="S815" s="42">
        <v>4.92</v>
      </c>
      <c r="T815" s="42">
        <v>4.88</v>
      </c>
      <c r="U815" s="42">
        <f>IFERROR(100-Abril81168913141516[[#This Row],[10,00]]-Abril81168913141516[[#This Row],[12,00]]-Abril81168913141516[[#This Row],[14,00]]-Abril81168913141516[[#This Row],[16,00]],"N.A.")</f>
        <v>89.12</v>
      </c>
      <c r="V815" s="42" t="s">
        <v>137</v>
      </c>
      <c r="W815" s="42" t="s">
        <v>133</v>
      </c>
      <c r="X815" s="42"/>
      <c r="Y815" s="42"/>
    </row>
    <row r="816" spans="1:25" ht="15" customHeight="1">
      <c r="A816" s="42">
        <v>841</v>
      </c>
      <c r="B816" s="43">
        <v>45624</v>
      </c>
      <c r="C816" s="44">
        <v>0.16666666666666666</v>
      </c>
      <c r="D816" s="42" t="s">
        <v>73</v>
      </c>
      <c r="E816" s="42" t="s">
        <v>79</v>
      </c>
      <c r="F816" s="42">
        <v>200104</v>
      </c>
      <c r="G816" s="45" t="str">
        <f>+VLOOKUP(Abril81168913141516[[#This Row],[Código]],Tabla1[#All],2,FALSE)</f>
        <v>C. LACTANCIA PRIMERIZAS ESP P.</v>
      </c>
      <c r="H816" s="42">
        <v>19755</v>
      </c>
      <c r="I816" s="42">
        <v>65</v>
      </c>
      <c r="J816" s="42">
        <v>56</v>
      </c>
      <c r="K816" s="9" t="s">
        <v>120</v>
      </c>
      <c r="L816" s="42" t="s">
        <v>120</v>
      </c>
      <c r="M816" s="9" t="s">
        <v>120</v>
      </c>
      <c r="N816" s="42" t="s">
        <v>120</v>
      </c>
      <c r="O816" s="42" t="s">
        <v>120</v>
      </c>
      <c r="P816" s="42" t="s">
        <v>159</v>
      </c>
      <c r="Q816" s="42">
        <v>0.36</v>
      </c>
      <c r="R816" s="42">
        <v>0.68</v>
      </c>
      <c r="S816" s="42">
        <v>4.5599999999999996</v>
      </c>
      <c r="T816" s="42">
        <v>4.6399999999999997</v>
      </c>
      <c r="U816" s="42">
        <f>IFERROR(100-Abril81168913141516[[#This Row],[10,00]]-Abril81168913141516[[#This Row],[12,00]]-Abril81168913141516[[#This Row],[14,00]]-Abril81168913141516[[#This Row],[16,00]],"N.A.")</f>
        <v>89.759999999999991</v>
      </c>
      <c r="V816" s="42" t="s">
        <v>137</v>
      </c>
      <c r="W816" s="42" t="s">
        <v>133</v>
      </c>
      <c r="X816" s="42"/>
      <c r="Y816" s="42"/>
    </row>
    <row r="817" spans="1:25" ht="15" customHeight="1">
      <c r="A817" s="42">
        <v>842</v>
      </c>
      <c r="B817" s="43">
        <v>45624</v>
      </c>
      <c r="C817" s="44">
        <v>0.2361111111111111</v>
      </c>
      <c r="D817" s="42" t="s">
        <v>81</v>
      </c>
      <c r="E817" s="42" t="s">
        <v>77</v>
      </c>
      <c r="F817" s="42">
        <v>200542</v>
      </c>
      <c r="G817" s="45" t="str">
        <f>+VLOOKUP(Abril81168913141516[[#This Row],[Código]],Tabla1[#All],2,FALSE)</f>
        <v xml:space="preserve">LEVANTE R ESP VR </v>
      </c>
      <c r="H817" s="42">
        <v>19752</v>
      </c>
      <c r="I817" s="42">
        <v>41</v>
      </c>
      <c r="J817" s="42">
        <v>29</v>
      </c>
      <c r="K817" s="9">
        <v>500</v>
      </c>
      <c r="L817" s="42">
        <v>453</v>
      </c>
      <c r="M817" s="22">
        <f>IFERROR((Abril81168913141516[[#This Row],[m2]]*100)/Abril81168913141516[[#This Row],[m1]],"N.A")</f>
        <v>90.6</v>
      </c>
      <c r="N817" s="42">
        <v>3</v>
      </c>
      <c r="O817" s="42">
        <f>IFERROR(100-Abril81168913141516[[#This Row],[% Durab.]],"N.A")</f>
        <v>9.4000000000000057</v>
      </c>
      <c r="P817" s="42" t="s">
        <v>130</v>
      </c>
      <c r="Q817" s="42" t="s">
        <v>130</v>
      </c>
      <c r="R817" s="42" t="s">
        <v>130</v>
      </c>
      <c r="S817" s="42" t="s">
        <v>130</v>
      </c>
      <c r="T817" s="42" t="s">
        <v>130</v>
      </c>
      <c r="U817" s="42" t="str">
        <f>IFERROR(100-Abril81168913141516[[#This Row],[10,00]]-Abril81168913141516[[#This Row],[12,00]]-Abril81168913141516[[#This Row],[14,00]]-Abril81168913141516[[#This Row],[16,00]],"N.A.")</f>
        <v>N.A.</v>
      </c>
      <c r="V817" s="42" t="s">
        <v>104</v>
      </c>
      <c r="W817" s="42" t="s">
        <v>133</v>
      </c>
      <c r="X817" s="42"/>
      <c r="Y817" s="42"/>
    </row>
    <row r="818" spans="1:25" ht="15" customHeight="1">
      <c r="A818" s="42">
        <v>843</v>
      </c>
      <c r="B818" s="43">
        <v>45624</v>
      </c>
      <c r="C818" s="44">
        <v>0.2361111111111111</v>
      </c>
      <c r="D818" s="42" t="s">
        <v>81</v>
      </c>
      <c r="E818" s="42" t="s">
        <v>127</v>
      </c>
      <c r="F818" s="42">
        <v>200104</v>
      </c>
      <c r="G818" s="45" t="str">
        <f>+VLOOKUP(Abril81168913141516[[#This Row],[Código]],Tabla1[#All],2,FALSE)</f>
        <v>C. LACTANCIA PRIMERIZAS ESP P.</v>
      </c>
      <c r="H818" s="42">
        <v>19755</v>
      </c>
      <c r="I818" s="42">
        <v>65</v>
      </c>
      <c r="J818" s="42">
        <v>35</v>
      </c>
      <c r="K818" s="9">
        <v>500</v>
      </c>
      <c r="L818" s="42">
        <v>458</v>
      </c>
      <c r="M818" s="22">
        <f>IFERROR((Abril81168913141516[[#This Row],[m2]]*100)/Abril81168913141516[[#This Row],[m1]],"N.A")</f>
        <v>91.6</v>
      </c>
      <c r="N818" s="42">
        <v>3.1</v>
      </c>
      <c r="O818" s="42">
        <f>IFERROR(100-Abril81168913141516[[#This Row],[% Durab.]],"N.A")</f>
        <v>8.4000000000000057</v>
      </c>
      <c r="P818" s="42" t="s">
        <v>130</v>
      </c>
      <c r="Q818" s="42" t="s">
        <v>130</v>
      </c>
      <c r="R818" s="42" t="s">
        <v>130</v>
      </c>
      <c r="S818" s="42" t="s">
        <v>130</v>
      </c>
      <c r="T818" s="42" t="s">
        <v>130</v>
      </c>
      <c r="U818" s="42" t="str">
        <f>IFERROR(100-Abril81168913141516[[#This Row],[10,00]]-Abril81168913141516[[#This Row],[12,00]]-Abril81168913141516[[#This Row],[14,00]]-Abril81168913141516[[#This Row],[16,00]],"N.A.")</f>
        <v>N.A.</v>
      </c>
      <c r="V818" s="42" t="s">
        <v>104</v>
      </c>
      <c r="W818" s="42" t="s">
        <v>133</v>
      </c>
      <c r="X818" s="42"/>
      <c r="Y818" s="42"/>
    </row>
    <row r="819" spans="1:25" ht="15" customHeight="1">
      <c r="A819" s="42">
        <v>844</v>
      </c>
      <c r="B819" s="43">
        <v>45624</v>
      </c>
      <c r="C819" s="44">
        <v>0.25</v>
      </c>
      <c r="D819" s="42" t="s">
        <v>73</v>
      </c>
      <c r="E819" s="42" t="s">
        <v>79</v>
      </c>
      <c r="F819" s="42">
        <v>200104</v>
      </c>
      <c r="G819" s="45" t="str">
        <f>+VLOOKUP(Abril81168913141516[[#This Row],[Código]],Tabla1[#All],2,FALSE)</f>
        <v>C. LACTANCIA PRIMERIZAS ESP P.</v>
      </c>
      <c r="H819" s="42">
        <v>19755</v>
      </c>
      <c r="I819" s="42">
        <v>18</v>
      </c>
      <c r="J819" s="42">
        <v>13</v>
      </c>
      <c r="K819" s="9" t="s">
        <v>120</v>
      </c>
      <c r="L819" s="42" t="s">
        <v>120</v>
      </c>
      <c r="M819" s="9" t="s">
        <v>120</v>
      </c>
      <c r="N819" s="42" t="s">
        <v>120</v>
      </c>
      <c r="O819" s="42" t="s">
        <v>120</v>
      </c>
      <c r="P819" s="42" t="s">
        <v>159</v>
      </c>
      <c r="Q819" s="42">
        <v>0.16</v>
      </c>
      <c r="R819" s="42">
        <v>0.48</v>
      </c>
      <c r="S819" s="42">
        <v>3.72</v>
      </c>
      <c r="T819" s="42">
        <v>4.12</v>
      </c>
      <c r="U819" s="42">
        <f>IFERROR(100-Abril81168913141516[[#This Row],[10,00]]-Abril81168913141516[[#This Row],[12,00]]-Abril81168913141516[[#This Row],[14,00]]-Abril81168913141516[[#This Row],[16,00]],"N.A.")</f>
        <v>91.52</v>
      </c>
      <c r="V819" s="42" t="s">
        <v>137</v>
      </c>
      <c r="W819" s="42" t="s">
        <v>133</v>
      </c>
      <c r="X819" s="42"/>
      <c r="Y819" s="42"/>
    </row>
    <row r="820" spans="1:25" ht="15" customHeight="1">
      <c r="A820" s="42">
        <v>845</v>
      </c>
      <c r="B820" s="43">
        <v>45624</v>
      </c>
      <c r="C820" s="44">
        <v>0.30208333333333331</v>
      </c>
      <c r="D820" s="42" t="s">
        <v>73</v>
      </c>
      <c r="E820" s="42" t="s">
        <v>79</v>
      </c>
      <c r="F820" s="42">
        <v>200104</v>
      </c>
      <c r="G820" s="45" t="str">
        <f>+VLOOKUP(Abril81168913141516[[#This Row],[Código]],Tabla1[#All],2,FALSE)</f>
        <v>C. LACTANCIA PRIMERIZAS ESP P.</v>
      </c>
      <c r="H820" s="42">
        <v>19755</v>
      </c>
      <c r="I820" s="42">
        <v>65</v>
      </c>
      <c r="J820" s="42">
        <v>60</v>
      </c>
      <c r="K820" s="9" t="s">
        <v>120</v>
      </c>
      <c r="L820" s="42" t="s">
        <v>120</v>
      </c>
      <c r="M820" s="9" t="s">
        <v>120</v>
      </c>
      <c r="N820" s="42" t="s">
        <v>120</v>
      </c>
      <c r="O820" s="42" t="s">
        <v>120</v>
      </c>
      <c r="P820" s="42" t="s">
        <v>159</v>
      </c>
      <c r="Q820" s="42">
        <v>0.08</v>
      </c>
      <c r="R820" s="42">
        <v>0.36</v>
      </c>
      <c r="S820" s="42">
        <v>4.5599999999999996</v>
      </c>
      <c r="T820" s="42">
        <v>4.92</v>
      </c>
      <c r="U820" s="42">
        <f>IFERROR(100-Abril81168913141516[[#This Row],[10,00]]-Abril81168913141516[[#This Row],[12,00]]-Abril81168913141516[[#This Row],[14,00]]-Abril81168913141516[[#This Row],[16,00]],"N.A.")</f>
        <v>90.08</v>
      </c>
      <c r="V820" s="42" t="s">
        <v>137</v>
      </c>
      <c r="W820" s="42" t="s">
        <v>133</v>
      </c>
      <c r="X820" s="42"/>
      <c r="Y820" s="42"/>
    </row>
    <row r="821" spans="1:25" ht="15" customHeight="1">
      <c r="A821" s="42">
        <v>846</v>
      </c>
      <c r="B821" s="43">
        <v>45624</v>
      </c>
      <c r="C821" s="44">
        <v>0.375</v>
      </c>
      <c r="D821" s="42" t="s">
        <v>81</v>
      </c>
      <c r="E821" s="42" t="s">
        <v>77</v>
      </c>
      <c r="F821" s="42">
        <v>200542</v>
      </c>
      <c r="G821" s="45" t="str">
        <f>+VLOOKUP(Abril81168913141516[[#This Row],[Código]],Tabla1[#All],2,FALSE)</f>
        <v xml:space="preserve">LEVANTE R ESP VR </v>
      </c>
      <c r="H821" s="42">
        <v>19752</v>
      </c>
      <c r="I821" s="42">
        <v>41</v>
      </c>
      <c r="J821" s="42">
        <v>41</v>
      </c>
      <c r="K821" s="9">
        <v>500</v>
      </c>
      <c r="L821" s="42">
        <v>455</v>
      </c>
      <c r="M821" s="22">
        <f>IFERROR((Abril81168913141516[[#This Row],[m2]]*100)/Abril81168913141516[[#This Row],[m1]],"N.A")</f>
        <v>91</v>
      </c>
      <c r="N821" s="42">
        <v>3</v>
      </c>
      <c r="O821" s="42">
        <f>IFERROR(100-Abril81168913141516[[#This Row],[% Durab.]],"N.A")</f>
        <v>9</v>
      </c>
      <c r="P821" s="42" t="s">
        <v>130</v>
      </c>
      <c r="Q821" s="42" t="s">
        <v>130</v>
      </c>
      <c r="R821" s="42" t="s">
        <v>130</v>
      </c>
      <c r="S821" s="42" t="s">
        <v>130</v>
      </c>
      <c r="T821" s="42" t="s">
        <v>130</v>
      </c>
      <c r="U821" s="42" t="str">
        <f>IFERROR(100-Abril81168913141516[[#This Row],[10,00]]-Abril81168913141516[[#This Row],[12,00]]-Abril81168913141516[[#This Row],[14,00]]-Abril81168913141516[[#This Row],[16,00]],"N.A.")</f>
        <v>N.A.</v>
      </c>
      <c r="V821" s="42" t="s">
        <v>188</v>
      </c>
      <c r="W821" s="42" t="s">
        <v>128</v>
      </c>
      <c r="X821" s="42"/>
      <c r="Y821" s="42"/>
    </row>
    <row r="822" spans="1:25" ht="15" customHeight="1">
      <c r="A822" s="42">
        <v>847</v>
      </c>
      <c r="B822" s="43">
        <v>45624</v>
      </c>
      <c r="C822" s="44">
        <v>0.375</v>
      </c>
      <c r="D822" s="42" t="s">
        <v>81</v>
      </c>
      <c r="E822" s="42" t="s">
        <v>127</v>
      </c>
      <c r="F822" s="42">
        <v>200104</v>
      </c>
      <c r="G822" s="45" t="str">
        <f>+VLOOKUP(Abril81168913141516[[#This Row],[Código]],Tabla1[#All],2,FALSE)</f>
        <v>C. LACTANCIA PRIMERIZAS ESP P.</v>
      </c>
      <c r="H822" s="42">
        <v>19755</v>
      </c>
      <c r="I822" s="42">
        <v>65</v>
      </c>
      <c r="J822" s="42">
        <v>65</v>
      </c>
      <c r="K822" s="9">
        <v>500</v>
      </c>
      <c r="L822" s="42">
        <v>465</v>
      </c>
      <c r="M822" s="22">
        <f>IFERROR((Abril81168913141516[[#This Row],[m2]]*100)/Abril81168913141516[[#This Row],[m1]],"N.A")</f>
        <v>93</v>
      </c>
      <c r="N822" s="42">
        <v>3</v>
      </c>
      <c r="O822" s="42">
        <f>IFERROR(100-Abril81168913141516[[#This Row],[% Durab.]],"N.A")</f>
        <v>7</v>
      </c>
      <c r="P822" s="42" t="s">
        <v>130</v>
      </c>
      <c r="Q822" s="42" t="s">
        <v>130</v>
      </c>
      <c r="R822" s="42" t="s">
        <v>130</v>
      </c>
      <c r="S822" s="42" t="s">
        <v>130</v>
      </c>
      <c r="T822" s="42" t="s">
        <v>130</v>
      </c>
      <c r="U822" s="42" t="s">
        <v>129</v>
      </c>
      <c r="V822" s="42" t="s">
        <v>188</v>
      </c>
      <c r="W822" s="42" t="s">
        <v>128</v>
      </c>
      <c r="X822" s="42"/>
      <c r="Y822" s="42"/>
    </row>
    <row r="823" spans="1:25" ht="15" customHeight="1">
      <c r="A823" s="42">
        <v>848</v>
      </c>
      <c r="B823" s="43">
        <v>45624</v>
      </c>
      <c r="C823" s="44">
        <v>0.4375</v>
      </c>
      <c r="D823" s="42" t="s">
        <v>73</v>
      </c>
      <c r="E823" s="42" t="s">
        <v>79</v>
      </c>
      <c r="F823" s="42">
        <v>200116</v>
      </c>
      <c r="G823" s="45" t="str">
        <f>+VLOOKUP(Abril81168913141516[[#This Row],[Código]],Tabla1[#All],2,FALSE)</f>
        <v>C.PREINICIACIÓN F1 P. INMUNIDAD</v>
      </c>
      <c r="H823" s="42">
        <v>19749</v>
      </c>
      <c r="I823" s="42">
        <v>3</v>
      </c>
      <c r="J823" s="42">
        <v>3</v>
      </c>
      <c r="K823" s="9" t="s">
        <v>120</v>
      </c>
      <c r="L823" s="42" t="s">
        <v>120</v>
      </c>
      <c r="M823" s="9" t="s">
        <v>120</v>
      </c>
      <c r="N823" s="42" t="s">
        <v>120</v>
      </c>
      <c r="O823" s="42" t="s">
        <v>120</v>
      </c>
      <c r="P823" s="42" t="s">
        <v>105</v>
      </c>
      <c r="Q823" s="42">
        <v>0.36</v>
      </c>
      <c r="R823" s="42">
        <v>0.56000000000000005</v>
      </c>
      <c r="S823" s="42">
        <v>2.2799999999999998</v>
      </c>
      <c r="T823" s="42">
        <v>2.16</v>
      </c>
      <c r="U823" s="42">
        <f>IFERROR(100-Abril81168913141516[[#This Row],[10,00]]-Abril81168913141516[[#This Row],[12,00]]-Abril81168913141516[[#This Row],[14,00]]-Abril81168913141516[[#This Row],[16,00]],"N.A.")</f>
        <v>94.64</v>
      </c>
      <c r="V823" s="42" t="s">
        <v>132</v>
      </c>
      <c r="W823" s="42" t="s">
        <v>128</v>
      </c>
      <c r="X823" s="42"/>
      <c r="Y823" s="42"/>
    </row>
    <row r="824" spans="1:25" ht="15" customHeight="1">
      <c r="A824" s="42">
        <v>849</v>
      </c>
      <c r="B824" s="43">
        <v>45624</v>
      </c>
      <c r="C824" s="44">
        <v>0.46875</v>
      </c>
      <c r="D824" s="42" t="s">
        <v>73</v>
      </c>
      <c r="E824" s="42" t="s">
        <v>79</v>
      </c>
      <c r="F824" s="42">
        <v>200116</v>
      </c>
      <c r="G824" s="45" t="str">
        <f>+VLOOKUP(Abril81168913141516[[#This Row],[Código]],Tabla1[#All],2,FALSE)</f>
        <v>C.PREINICIACIÓN F1 P. INMUNIDAD</v>
      </c>
      <c r="H824" s="42">
        <v>19753</v>
      </c>
      <c r="I824" s="42">
        <v>25</v>
      </c>
      <c r="J824" s="42">
        <v>8</v>
      </c>
      <c r="K824" s="9" t="s">
        <v>120</v>
      </c>
      <c r="L824" s="42" t="s">
        <v>120</v>
      </c>
      <c r="M824" s="9" t="s">
        <v>120</v>
      </c>
      <c r="N824" s="42" t="s">
        <v>120</v>
      </c>
      <c r="O824" s="42" t="s">
        <v>120</v>
      </c>
      <c r="P824" s="42" t="s">
        <v>247</v>
      </c>
      <c r="Q824" s="42">
        <v>0.48</v>
      </c>
      <c r="R824" s="42">
        <v>0.52</v>
      </c>
      <c r="S824" s="42">
        <v>2.08</v>
      </c>
      <c r="T824" s="42">
        <v>2.68</v>
      </c>
      <c r="U824" s="42">
        <f>IFERROR(100-Abril81168913141516[[#This Row],[10,00]]-Abril81168913141516[[#This Row],[12,00]]-Abril81168913141516[[#This Row],[14,00]]-Abril81168913141516[[#This Row],[16,00]],"N.A.")</f>
        <v>94.24</v>
      </c>
      <c r="V824" s="42" t="s">
        <v>132</v>
      </c>
      <c r="W824" s="42" t="s">
        <v>128</v>
      </c>
      <c r="X824" s="42"/>
      <c r="Y824" s="42"/>
    </row>
    <row r="825" spans="1:25" ht="30.75" customHeight="1">
      <c r="A825" s="42">
        <v>850</v>
      </c>
      <c r="B825" s="43">
        <v>45624</v>
      </c>
      <c r="C825" s="44">
        <v>0.54513888888888884</v>
      </c>
      <c r="D825" s="42" t="s">
        <v>81</v>
      </c>
      <c r="E825" s="42" t="s">
        <v>77</v>
      </c>
      <c r="F825" s="42">
        <v>200100</v>
      </c>
      <c r="G825" s="45" t="str">
        <f>+VLOOKUP(Abril81168913141516[[#This Row],[Código]],Tabla1[#All],2,FALSE)</f>
        <v>C. GESTACION ESP P.</v>
      </c>
      <c r="H825" s="42">
        <v>19756</v>
      </c>
      <c r="I825" s="42">
        <v>18</v>
      </c>
      <c r="J825" s="42">
        <v>8</v>
      </c>
      <c r="K825" s="9">
        <v>500</v>
      </c>
      <c r="L825" s="42">
        <v>437</v>
      </c>
      <c r="M825" s="22">
        <f>IFERROR((Abril81168913141516[[#This Row],[m2]]*100)/Abril81168913141516[[#This Row],[m1]],"N.A")</f>
        <v>87.4</v>
      </c>
      <c r="N825" s="42">
        <v>3.4</v>
      </c>
      <c r="O825" s="42">
        <f>IFERROR(100-Abril81168913141516[[#This Row],[% Durab.]],"N.A")</f>
        <v>12.599999999999994</v>
      </c>
      <c r="P825" s="42" t="s">
        <v>130</v>
      </c>
      <c r="Q825" s="42" t="s">
        <v>130</v>
      </c>
      <c r="R825" s="42" t="s">
        <v>130</v>
      </c>
      <c r="S825" s="42" t="s">
        <v>130</v>
      </c>
      <c r="T825" s="42" t="s">
        <v>130</v>
      </c>
      <c r="U825" s="42" t="str">
        <f>IFERROR(100-Abril81168913141516[[#This Row],[10,00]]-Abril81168913141516[[#This Row],[12,00]]-Abril81168913141516[[#This Row],[14,00]]-Abril81168913141516[[#This Row],[16,00]],"N.A.")</f>
        <v>N.A.</v>
      </c>
      <c r="V825" s="42" t="s">
        <v>209</v>
      </c>
      <c r="W825" s="42" t="s">
        <v>128</v>
      </c>
      <c r="X825" s="49" t="s">
        <v>250</v>
      </c>
      <c r="Y825" s="42"/>
    </row>
    <row r="826" spans="1:25" ht="19.5" customHeight="1">
      <c r="A826" s="42">
        <v>850</v>
      </c>
      <c r="B826" s="43">
        <v>45624</v>
      </c>
      <c r="C826" s="44">
        <v>0.54513888888888884</v>
      </c>
      <c r="D826" s="42" t="s">
        <v>81</v>
      </c>
      <c r="E826" s="42" t="s">
        <v>127</v>
      </c>
      <c r="F826" s="42">
        <v>200116</v>
      </c>
      <c r="G826" s="45" t="str">
        <f>+VLOOKUP(Abril81168913141516[[#This Row],[Código]],Tabla1[#All],2,FALSE)</f>
        <v>C.PREINICIACIÓN F1 P. INMUNIDAD</v>
      </c>
      <c r="H826" s="42">
        <v>19749</v>
      </c>
      <c r="I826" s="42">
        <v>3</v>
      </c>
      <c r="J826" s="42">
        <v>3</v>
      </c>
      <c r="K826" s="9">
        <v>500</v>
      </c>
      <c r="L826" s="42">
        <v>492</v>
      </c>
      <c r="M826" s="22">
        <f>IFERROR((Abril81168913141516[[#This Row],[m2]]*100)/Abril81168913141516[[#This Row],[m1]],"N.A")</f>
        <v>98.4</v>
      </c>
      <c r="N826" s="42">
        <v>2.9</v>
      </c>
      <c r="O826" s="42">
        <f>IFERROR(100-Abril81168913141516[[#This Row],[% Durab.]],"N.A")</f>
        <v>1.5999999999999943</v>
      </c>
      <c r="P826" s="42" t="s">
        <v>130</v>
      </c>
      <c r="Q826" s="42" t="s">
        <v>130</v>
      </c>
      <c r="R826" s="42" t="s">
        <v>130</v>
      </c>
      <c r="S826" s="42" t="s">
        <v>130</v>
      </c>
      <c r="T826" s="42" t="s">
        <v>130</v>
      </c>
      <c r="U826" s="42" t="s">
        <v>129</v>
      </c>
      <c r="V826" s="42" t="s">
        <v>209</v>
      </c>
      <c r="W826" s="42" t="s">
        <v>128</v>
      </c>
      <c r="X826" s="42" t="s">
        <v>251</v>
      </c>
      <c r="Y826" s="42"/>
    </row>
    <row r="827" spans="1:25" ht="15" customHeight="1">
      <c r="A827" s="42">
        <v>851</v>
      </c>
      <c r="B827" s="43">
        <v>45624</v>
      </c>
      <c r="C827" s="44">
        <v>0.59375</v>
      </c>
      <c r="D827" s="42" t="s">
        <v>81</v>
      </c>
      <c r="E827" s="42" t="s">
        <v>77</v>
      </c>
      <c r="F827" s="42">
        <v>200116</v>
      </c>
      <c r="G827" s="45" t="str">
        <f>+VLOOKUP(Abril81168913141516[[#This Row],[Código]],Tabla1[#All],2,FALSE)</f>
        <v>C.PREINICIACIÓN F1 P. INMUNIDAD</v>
      </c>
      <c r="H827" s="42">
        <v>19753</v>
      </c>
      <c r="I827" s="42">
        <v>25</v>
      </c>
      <c r="J827" s="42">
        <v>19</v>
      </c>
      <c r="K827" s="9">
        <v>500</v>
      </c>
      <c r="L827" s="42">
        <v>495</v>
      </c>
      <c r="M827" s="22">
        <f>IFERROR((Abril81168913141516[[#This Row],[m2]]*100)/Abril81168913141516[[#This Row],[m1]],"N.A")</f>
        <v>99</v>
      </c>
      <c r="N827" s="42">
        <v>3</v>
      </c>
      <c r="O827" s="42">
        <f>IFERROR(100-Abril81168913141516[[#This Row],[% Durab.]],"N.A")</f>
        <v>1</v>
      </c>
      <c r="P827" s="42" t="s">
        <v>130</v>
      </c>
      <c r="Q827" s="42" t="s">
        <v>130</v>
      </c>
      <c r="R827" s="42" t="s">
        <v>130</v>
      </c>
      <c r="S827" s="42" t="s">
        <v>130</v>
      </c>
      <c r="T827" s="42" t="s">
        <v>130</v>
      </c>
      <c r="U827" s="42" t="str">
        <f>IFERROR(100-Abril81168913141516[[#This Row],[10,00]]-Abril81168913141516[[#This Row],[12,00]]-Abril81168913141516[[#This Row],[14,00]]-Abril81168913141516[[#This Row],[16,00]],"N.A.")</f>
        <v>N.A.</v>
      </c>
      <c r="V827" s="42" t="s">
        <v>209</v>
      </c>
      <c r="W827" s="42" t="s">
        <v>128</v>
      </c>
      <c r="X827" s="42"/>
      <c r="Y827" s="42"/>
    </row>
    <row r="828" spans="1:25" ht="15" customHeight="1">
      <c r="A828" s="42">
        <v>852</v>
      </c>
      <c r="B828" s="43">
        <v>45624</v>
      </c>
      <c r="C828" s="44">
        <v>0.59375</v>
      </c>
      <c r="D828" s="42" t="s">
        <v>81</v>
      </c>
      <c r="E828" s="42" t="s">
        <v>127</v>
      </c>
      <c r="F828" s="42">
        <v>200100</v>
      </c>
      <c r="G828" s="45" t="str">
        <f>+VLOOKUP(Abril81168913141516[[#This Row],[Código]],Tabla1[#All],2,FALSE)</f>
        <v>C. GESTACION ESP P.</v>
      </c>
      <c r="H828" s="42">
        <v>19756</v>
      </c>
      <c r="I828" s="42">
        <v>18</v>
      </c>
      <c r="J828" s="42">
        <v>16</v>
      </c>
      <c r="K828" s="9">
        <v>500</v>
      </c>
      <c r="L828" s="42">
        <v>455</v>
      </c>
      <c r="M828" s="22">
        <f>IFERROR((Abril81168913141516[[#This Row],[m2]]*100)/Abril81168913141516[[#This Row],[m1]],"N.A")</f>
        <v>91</v>
      </c>
      <c r="N828" s="42">
        <v>3.4</v>
      </c>
      <c r="O828" s="42">
        <f>IFERROR(100-Abril81168913141516[[#This Row],[% Durab.]],"N.A")</f>
        <v>9</v>
      </c>
      <c r="P828" s="42" t="s">
        <v>130</v>
      </c>
      <c r="Q828" s="42" t="s">
        <v>130</v>
      </c>
      <c r="R828" s="42" t="s">
        <v>130</v>
      </c>
      <c r="S828" s="42" t="s">
        <v>130</v>
      </c>
      <c r="T828" s="42" t="s">
        <v>130</v>
      </c>
      <c r="U828" s="42" t="str">
        <f>IFERROR(100-Abril81168913141516[[#This Row],[10,00]]-Abril81168913141516[[#This Row],[12,00]]-Abril81168913141516[[#This Row],[14,00]]-Abril81168913141516[[#This Row],[16,00]],"N.A.")</f>
        <v>N.A.</v>
      </c>
      <c r="V828" s="42" t="s">
        <v>209</v>
      </c>
      <c r="W828" s="42" t="s">
        <v>128</v>
      </c>
      <c r="X828" s="42" t="s">
        <v>252</v>
      </c>
      <c r="Y828" s="42"/>
    </row>
    <row r="829" spans="1:25" ht="15" customHeight="1">
      <c r="A829" s="42">
        <v>853</v>
      </c>
      <c r="B829" s="43">
        <v>45624</v>
      </c>
      <c r="C829" s="44">
        <v>0.60416666666666663</v>
      </c>
      <c r="D829" s="42" t="s">
        <v>73</v>
      </c>
      <c r="E829" s="42" t="s">
        <v>79</v>
      </c>
      <c r="F829" s="42">
        <v>200100</v>
      </c>
      <c r="G829" s="45" t="str">
        <f>+VLOOKUP(Abril81168913141516[[#This Row],[Código]],Tabla1[#All],2,FALSE)</f>
        <v>C. GESTACION ESP P.</v>
      </c>
      <c r="H829" s="42">
        <v>19757</v>
      </c>
      <c r="I829" s="42">
        <v>65</v>
      </c>
      <c r="J829" s="42">
        <v>6</v>
      </c>
      <c r="K829" s="9" t="s">
        <v>120</v>
      </c>
      <c r="L829" s="42" t="s">
        <v>120</v>
      </c>
      <c r="M829" s="9" t="s">
        <v>120</v>
      </c>
      <c r="N829" s="42" t="s">
        <v>120</v>
      </c>
      <c r="O829" s="42" t="s">
        <v>120</v>
      </c>
      <c r="P829" s="42" t="s">
        <v>163</v>
      </c>
      <c r="Q829" s="42">
        <v>0.24</v>
      </c>
      <c r="R829" s="42">
        <v>0.68</v>
      </c>
      <c r="S829" s="42">
        <v>3.92</v>
      </c>
      <c r="T829" s="42">
        <v>4.4000000000000004</v>
      </c>
      <c r="U829" s="42">
        <f>IFERROR(100-Abril81168913141516[[#This Row],[10,00]]-Abril81168913141516[[#This Row],[12,00]]-Abril81168913141516[[#This Row],[14,00]]-Abril81168913141516[[#This Row],[16,00]],"N.A.")</f>
        <v>90.759999999999991</v>
      </c>
      <c r="V829" s="42" t="s">
        <v>132</v>
      </c>
      <c r="W829" s="42" t="s">
        <v>128</v>
      </c>
      <c r="X829" s="42"/>
      <c r="Y829" s="42"/>
    </row>
    <row r="830" spans="1:25" ht="15" customHeight="1">
      <c r="A830" s="42">
        <v>854</v>
      </c>
      <c r="B830" s="43">
        <v>45624</v>
      </c>
      <c r="C830" s="44">
        <v>0.69791666666666663</v>
      </c>
      <c r="D830" s="42" t="s">
        <v>139</v>
      </c>
      <c r="E830" s="42" t="s">
        <v>117</v>
      </c>
      <c r="F830" s="42">
        <v>200097</v>
      </c>
      <c r="G830" s="45" t="str">
        <f>+VLOOKUP(Abril81168913141516[[#This Row],[Código]],Tabla1[#All],2,FALSE)</f>
        <v>C.REEMPLAZOS P. SI-B</v>
      </c>
      <c r="H830" s="42">
        <v>19758</v>
      </c>
      <c r="I830" s="42">
        <v>15</v>
      </c>
      <c r="J830" s="42">
        <v>9</v>
      </c>
      <c r="K830" s="9" t="s">
        <v>120</v>
      </c>
      <c r="L830" s="42" t="s">
        <v>120</v>
      </c>
      <c r="M830" s="9" t="s">
        <v>120</v>
      </c>
      <c r="N830" s="42" t="s">
        <v>120</v>
      </c>
      <c r="O830" s="42" t="s">
        <v>120</v>
      </c>
      <c r="P830" s="42" t="s">
        <v>163</v>
      </c>
      <c r="Q830" s="42">
        <v>0.2</v>
      </c>
      <c r="R830" s="42">
        <v>0.48</v>
      </c>
      <c r="S830" s="42">
        <v>3.84</v>
      </c>
      <c r="T830" s="42">
        <v>4.04</v>
      </c>
      <c r="U830" s="42">
        <f>IFERROR(100-Abril81168913141516[[#This Row],[10,00]]-Abril81168913141516[[#This Row],[12,00]]-Abril81168913141516[[#This Row],[14,00]]-Abril81168913141516[[#This Row],[16,00]],"N.A.")</f>
        <v>91.439999999999984</v>
      </c>
      <c r="V830" s="42" t="s">
        <v>156</v>
      </c>
      <c r="W830" s="42" t="s">
        <v>118</v>
      </c>
      <c r="X830" s="42"/>
      <c r="Y830" s="42"/>
    </row>
    <row r="831" spans="1:25" ht="15" customHeight="1">
      <c r="A831" s="42">
        <v>855</v>
      </c>
      <c r="B831" s="43">
        <v>45624</v>
      </c>
      <c r="C831" s="44">
        <v>0.75694444444444442</v>
      </c>
      <c r="D831" s="42" t="s">
        <v>139</v>
      </c>
      <c r="E831" s="42" t="s">
        <v>79</v>
      </c>
      <c r="F831" s="42">
        <v>200109</v>
      </c>
      <c r="G831" s="45" t="str">
        <f>+VLOOKUP(Abril81168913141516[[#This Row],[Código]],Tabla1[#All],2,FALSE)</f>
        <v>C. LEVANTE P. CMC</v>
      </c>
      <c r="H831" s="42">
        <v>19759</v>
      </c>
      <c r="I831" s="42">
        <v>17</v>
      </c>
      <c r="J831" s="42">
        <v>9</v>
      </c>
      <c r="K831" s="9" t="s">
        <v>120</v>
      </c>
      <c r="L831" s="42" t="s">
        <v>120</v>
      </c>
      <c r="M831" s="9" t="s">
        <v>120</v>
      </c>
      <c r="N831" s="42" t="s">
        <v>120</v>
      </c>
      <c r="O831" s="42" t="s">
        <v>120</v>
      </c>
      <c r="P831" s="42" t="s">
        <v>163</v>
      </c>
      <c r="Q831" s="42">
        <v>0.33</v>
      </c>
      <c r="R831" s="42">
        <v>0.56000000000000005</v>
      </c>
      <c r="S831" s="42">
        <v>4.6399999999999997</v>
      </c>
      <c r="T831" s="42">
        <v>2.52</v>
      </c>
      <c r="U831" s="42">
        <f>IFERROR(100-Abril81168913141516[[#This Row],[10,00]]-Abril81168913141516[[#This Row],[12,00]]-Abril81168913141516[[#This Row],[14,00]]-Abril81168913141516[[#This Row],[16,00]],"N.A.")</f>
        <v>91.95</v>
      </c>
      <c r="V831" s="42" t="s">
        <v>156</v>
      </c>
      <c r="W831" s="42" t="s">
        <v>118</v>
      </c>
      <c r="X831" s="42"/>
      <c r="Y831" s="42"/>
    </row>
    <row r="832" spans="1:25" ht="15" customHeight="1">
      <c r="A832" s="42">
        <v>856</v>
      </c>
      <c r="B832" s="43">
        <v>45624</v>
      </c>
      <c r="C832" s="44">
        <v>0.76388888888888884</v>
      </c>
      <c r="D832" s="42" t="s">
        <v>81</v>
      </c>
      <c r="E832" s="42" t="s">
        <v>77</v>
      </c>
      <c r="F832" s="42">
        <v>200097</v>
      </c>
      <c r="G832" s="45" t="str">
        <f>+VLOOKUP(Abril81168913141516[[#This Row],[Código]],Tabla1[#All],2,FALSE)</f>
        <v>C.REEMPLAZOS P. SI-B</v>
      </c>
      <c r="H832" s="42">
        <v>19758</v>
      </c>
      <c r="I832" s="42">
        <v>15</v>
      </c>
      <c r="J832" s="42">
        <v>9</v>
      </c>
      <c r="K832" s="9">
        <v>500</v>
      </c>
      <c r="L832" s="42">
        <v>430</v>
      </c>
      <c r="M832" s="22">
        <f>IFERROR((Abril81168913141516[[#This Row],[m2]]*100)/Abril81168913141516[[#This Row],[m1]],"N.A")</f>
        <v>86</v>
      </c>
      <c r="N832" s="42">
        <v>3</v>
      </c>
      <c r="O832" s="42">
        <f>IFERROR(100-Abril81168913141516[[#This Row],[% Durab.]],"N.A")</f>
        <v>14</v>
      </c>
      <c r="P832" s="42" t="s">
        <v>130</v>
      </c>
      <c r="Q832" s="42" t="s">
        <v>130</v>
      </c>
      <c r="R832" s="42" t="s">
        <v>181</v>
      </c>
      <c r="S832" s="42" t="s">
        <v>130</v>
      </c>
      <c r="T832" s="42" t="s">
        <v>130</v>
      </c>
      <c r="U832" s="42" t="str">
        <f>IFERROR(100-Abril81168913141516[[#This Row],[10,00]]-Abril81168913141516[[#This Row],[12,00]]-Abril81168913141516[[#This Row],[14,00]]-Abril81168913141516[[#This Row],[16,00]],"N.A.")</f>
        <v>N.A.</v>
      </c>
      <c r="V832" s="42" t="s">
        <v>209</v>
      </c>
      <c r="W832" s="42" t="s">
        <v>118</v>
      </c>
      <c r="X832" s="42"/>
      <c r="Y832" s="42"/>
    </row>
    <row r="833" spans="1:25" ht="30.75" customHeight="1">
      <c r="A833" s="42">
        <v>857</v>
      </c>
      <c r="B833" s="43">
        <v>45624</v>
      </c>
      <c r="C833" s="44">
        <v>0.76388888888888884</v>
      </c>
      <c r="D833" s="42" t="s">
        <v>81</v>
      </c>
      <c r="E833" s="42" t="s">
        <v>127</v>
      </c>
      <c r="F833" s="42">
        <v>200100</v>
      </c>
      <c r="G833" s="45" t="str">
        <f>+VLOOKUP(Abril81168913141516[[#This Row],[Código]],Tabla1[#All],2,FALSE)</f>
        <v>C. GESTACION ESP P.</v>
      </c>
      <c r="H833" s="42">
        <v>19757</v>
      </c>
      <c r="I833" s="42">
        <v>65</v>
      </c>
      <c r="J833" s="42">
        <v>20</v>
      </c>
      <c r="K833" s="9">
        <v>500</v>
      </c>
      <c r="L833" s="42">
        <v>453</v>
      </c>
      <c r="M833" s="22">
        <f>IFERROR((Abril81168913141516[[#This Row],[m2]]*100)/Abril81168913141516[[#This Row],[m1]],"N.A")</f>
        <v>90.6</v>
      </c>
      <c r="N833" s="42">
        <v>3</v>
      </c>
      <c r="O833" s="42">
        <f>IFERROR(100-Abril81168913141516[[#This Row],[% Durab.]],"N.A")</f>
        <v>9.4000000000000057</v>
      </c>
      <c r="P833" s="42" t="s">
        <v>130</v>
      </c>
      <c r="Q833" s="42" t="s">
        <v>130</v>
      </c>
      <c r="R833" s="42" t="s">
        <v>181</v>
      </c>
      <c r="S833" s="42" t="s">
        <v>130</v>
      </c>
      <c r="T833" s="42" t="s">
        <v>130</v>
      </c>
      <c r="U833" s="42" t="str">
        <f>IFERROR(100-Abril81168913141516[[#This Row],[10,00]]-Abril81168913141516[[#This Row],[12,00]]-Abril81168913141516[[#This Row],[14,00]]-Abril81168913141516[[#This Row],[16,00]],"N.A.")</f>
        <v>N.A.</v>
      </c>
      <c r="V833" s="42" t="s">
        <v>209</v>
      </c>
      <c r="W833" s="42" t="s">
        <v>118</v>
      </c>
      <c r="X833" s="49" t="s">
        <v>248</v>
      </c>
      <c r="Y833" s="42"/>
    </row>
    <row r="834" spans="1:25" ht="15" customHeight="1">
      <c r="A834" s="42">
        <v>858</v>
      </c>
      <c r="B834" s="43">
        <v>45624</v>
      </c>
      <c r="C834" s="44">
        <v>0.81597222222222221</v>
      </c>
      <c r="D834" s="42" t="s">
        <v>139</v>
      </c>
      <c r="E834" s="42" t="s">
        <v>79</v>
      </c>
      <c r="F834" s="42">
        <v>200100</v>
      </c>
      <c r="G834" s="45" t="str">
        <f>+VLOOKUP(Abril81168913141516[[#This Row],[Código]],Tabla1[#All],2,FALSE)</f>
        <v>C. GESTACION ESP P.</v>
      </c>
      <c r="H834" s="42">
        <v>19757</v>
      </c>
      <c r="I834" s="42">
        <v>65</v>
      </c>
      <c r="J834" s="42">
        <v>55</v>
      </c>
      <c r="K834" s="9" t="s">
        <v>120</v>
      </c>
      <c r="L834" s="42" t="s">
        <v>120</v>
      </c>
      <c r="M834" s="9" t="s">
        <v>120</v>
      </c>
      <c r="N834" s="42" t="s">
        <v>120</v>
      </c>
      <c r="O834" s="42" t="s">
        <v>120</v>
      </c>
      <c r="P834" s="42" t="s">
        <v>163</v>
      </c>
      <c r="Q834" s="42">
        <v>0.44</v>
      </c>
      <c r="R834" s="42">
        <v>0.56000000000000005</v>
      </c>
      <c r="S834" s="42">
        <v>3.96</v>
      </c>
      <c r="T834" s="42">
        <v>4.24</v>
      </c>
      <c r="U834" s="42">
        <f>IFERROR(100-Abril81168913141516[[#This Row],[10,00]]-Abril81168913141516[[#This Row],[12,00]]-Abril81168913141516[[#This Row],[14,00]]-Abril81168913141516[[#This Row],[16,00]],"N.A.")</f>
        <v>90.800000000000011</v>
      </c>
      <c r="V834" s="42" t="s">
        <v>156</v>
      </c>
      <c r="W834" s="42" t="s">
        <v>118</v>
      </c>
      <c r="X834" s="42"/>
      <c r="Y834" s="42"/>
    </row>
    <row r="835" spans="1:25" ht="15" customHeight="1">
      <c r="A835" s="42">
        <v>859</v>
      </c>
      <c r="B835" s="43">
        <v>45624</v>
      </c>
      <c r="C835" s="44">
        <v>0.875</v>
      </c>
      <c r="D835" s="42" t="s">
        <v>139</v>
      </c>
      <c r="E835" s="42" t="s">
        <v>79</v>
      </c>
      <c r="F835" s="42">
        <v>200542</v>
      </c>
      <c r="G835" s="45" t="str">
        <f>+VLOOKUP(Abril81168913141516[[#This Row],[Código]],Tabla1[#All],2,FALSE)</f>
        <v xml:space="preserve">LEVANTE R ESP VR </v>
      </c>
      <c r="H835" s="42">
        <v>19760</v>
      </c>
      <c r="I835" s="42">
        <v>68</v>
      </c>
      <c r="J835" s="42">
        <v>10</v>
      </c>
      <c r="K835" s="9" t="s">
        <v>120</v>
      </c>
      <c r="L835" s="42" t="s">
        <v>120</v>
      </c>
      <c r="M835" s="9" t="s">
        <v>120</v>
      </c>
      <c r="N835" s="42" t="s">
        <v>120</v>
      </c>
      <c r="O835" s="42" t="s">
        <v>120</v>
      </c>
      <c r="P835" s="42" t="s">
        <v>163</v>
      </c>
      <c r="Q835" s="42">
        <v>0.36</v>
      </c>
      <c r="R835" s="42">
        <v>0.68</v>
      </c>
      <c r="S835" s="42">
        <v>4.55</v>
      </c>
      <c r="T835" s="42">
        <v>4.4800000000000004</v>
      </c>
      <c r="U835" s="42">
        <f>IFERROR(100-Abril81168913141516[[#This Row],[10,00]]-Abril81168913141516[[#This Row],[12,00]]-Abril81168913141516[[#This Row],[14,00]]-Abril81168913141516[[#This Row],[16,00]],"N.A.")</f>
        <v>89.929999999999993</v>
      </c>
      <c r="V835" s="42" t="s">
        <v>156</v>
      </c>
      <c r="W835" s="42" t="s">
        <v>118</v>
      </c>
      <c r="X835" s="42"/>
      <c r="Y835" s="42"/>
    </row>
    <row r="836" spans="1:25" ht="15" customHeight="1">
      <c r="A836" s="42">
        <v>860</v>
      </c>
      <c r="B836" s="43">
        <v>45624</v>
      </c>
      <c r="C836" s="44">
        <v>0.9375</v>
      </c>
      <c r="D836" s="42" t="s">
        <v>81</v>
      </c>
      <c r="E836" s="42" t="s">
        <v>77</v>
      </c>
      <c r="F836" s="42">
        <v>200109</v>
      </c>
      <c r="G836" s="45" t="str">
        <f>+VLOOKUP(Abril81168913141516[[#This Row],[Código]],Tabla1[#All],2,FALSE)</f>
        <v>C. LEVANTE P. CMC</v>
      </c>
      <c r="H836" s="42">
        <v>19759</v>
      </c>
      <c r="I836" s="42">
        <v>17</v>
      </c>
      <c r="J836" s="42">
        <v>8</v>
      </c>
      <c r="K836" s="9">
        <v>500</v>
      </c>
      <c r="L836" s="42">
        <v>452</v>
      </c>
      <c r="M836" s="22">
        <f>IFERROR((Abril81168913141516[[#This Row],[m2]]*100)/Abril81168913141516[[#This Row],[m1]],"N.A")</f>
        <v>90.4</v>
      </c>
      <c r="N836" s="42">
        <v>3</v>
      </c>
      <c r="O836" s="42">
        <f>IFERROR(100-Abril81168913141516[[#This Row],[% Durab.]],"N.A")</f>
        <v>9.5999999999999943</v>
      </c>
      <c r="P836" s="42" t="s">
        <v>130</v>
      </c>
      <c r="Q836" s="42" t="s">
        <v>130</v>
      </c>
      <c r="R836" s="42" t="s">
        <v>181</v>
      </c>
      <c r="S836" s="42" t="s">
        <v>130</v>
      </c>
      <c r="T836" s="42" t="s">
        <v>130</v>
      </c>
      <c r="U836" s="42" t="str">
        <f>IFERROR(100-Abril81168913141516[[#This Row],[10,00]]-Abril81168913141516[[#This Row],[12,00]]-Abril81168913141516[[#This Row],[14,00]]-Abril81168913141516[[#This Row],[16,00]],"N.A.")</f>
        <v>N.A.</v>
      </c>
      <c r="V836" s="42" t="s">
        <v>165</v>
      </c>
      <c r="W836" s="42" t="s">
        <v>118</v>
      </c>
      <c r="X836" s="42"/>
      <c r="Y836" s="42"/>
    </row>
    <row r="837" spans="1:25" ht="15" customHeight="1">
      <c r="A837" s="42">
        <v>861</v>
      </c>
      <c r="B837" s="43">
        <v>45624</v>
      </c>
      <c r="C837" s="44">
        <v>0.9375</v>
      </c>
      <c r="D837" s="42" t="s">
        <v>81</v>
      </c>
      <c r="E837" s="42" t="s">
        <v>127</v>
      </c>
      <c r="F837" s="42">
        <v>200100</v>
      </c>
      <c r="G837" s="45" t="str">
        <f>+VLOOKUP(Abril81168913141516[[#This Row],[Código]],Tabla1[#All],2,FALSE)</f>
        <v>C. GESTACION ESP P.</v>
      </c>
      <c r="H837" s="42">
        <v>19757</v>
      </c>
      <c r="I837" s="42">
        <v>65</v>
      </c>
      <c r="J837" s="42">
        <v>54</v>
      </c>
      <c r="K837" s="9">
        <v>500</v>
      </c>
      <c r="L837" s="42">
        <v>460</v>
      </c>
      <c r="M837" s="22">
        <f>IFERROR((Abril81168913141516[[#This Row],[m2]]*100)/Abril81168913141516[[#This Row],[m1]],"N.A")</f>
        <v>92</v>
      </c>
      <c r="N837" s="42">
        <v>3</v>
      </c>
      <c r="O837" s="42">
        <f>IFERROR(100-Abril81168913141516[[#This Row],[% Durab.]],"N.A")</f>
        <v>8</v>
      </c>
      <c r="P837" s="42" t="s">
        <v>130</v>
      </c>
      <c r="Q837" s="42" t="s">
        <v>130</v>
      </c>
      <c r="R837" s="42" t="s">
        <v>181</v>
      </c>
      <c r="S837" s="42" t="s">
        <v>130</v>
      </c>
      <c r="T837" s="42" t="s">
        <v>130</v>
      </c>
      <c r="U837" s="42" t="str">
        <f>IFERROR(100-Abril81168913141516[[#This Row],[10,00]]-Abril81168913141516[[#This Row],[12,00]]-Abril81168913141516[[#This Row],[14,00]]-Abril81168913141516[[#This Row],[16,00]],"N.A.")</f>
        <v>N.A.</v>
      </c>
      <c r="V837" s="42" t="s">
        <v>165</v>
      </c>
      <c r="W837" s="42" t="s">
        <v>118</v>
      </c>
      <c r="X837" s="42"/>
      <c r="Y837" s="42"/>
    </row>
    <row r="838" spans="1:25" ht="15" customHeight="1">
      <c r="A838" s="42">
        <v>862</v>
      </c>
      <c r="B838" s="43">
        <v>45625</v>
      </c>
      <c r="C838" s="44">
        <v>6.25E-2</v>
      </c>
      <c r="D838" s="42" t="s">
        <v>73</v>
      </c>
      <c r="E838" s="42" t="s">
        <v>79</v>
      </c>
      <c r="F838" s="42">
        <v>200542</v>
      </c>
      <c r="G838" s="45" t="str">
        <f>+VLOOKUP(Abril81168913141516[[#This Row],[Código]],Tabla1[#All],2,FALSE)</f>
        <v xml:space="preserve">LEVANTE R ESP VR </v>
      </c>
      <c r="H838" s="42">
        <v>19760</v>
      </c>
      <c r="I838" s="42">
        <v>68</v>
      </c>
      <c r="J838" s="42">
        <v>24</v>
      </c>
      <c r="K838" s="9" t="s">
        <v>120</v>
      </c>
      <c r="L838" s="42" t="s">
        <v>120</v>
      </c>
      <c r="M838" s="9" t="s">
        <v>120</v>
      </c>
      <c r="N838" s="42" t="s">
        <v>120</v>
      </c>
      <c r="O838" s="42" t="s">
        <v>120</v>
      </c>
      <c r="P838" s="42" t="s">
        <v>159</v>
      </c>
      <c r="Q838" s="42">
        <v>0.52</v>
      </c>
      <c r="R838" s="42">
        <v>0.6</v>
      </c>
      <c r="S838" s="42">
        <v>4.5199999999999996</v>
      </c>
      <c r="T838" s="42">
        <v>4.4800000000000004</v>
      </c>
      <c r="U838" s="42">
        <f>IFERROR(100-Abril81168913141516[[#This Row],[10,00]]-Abril81168913141516[[#This Row],[12,00]]-Abril81168913141516[[#This Row],[14,00]]-Abril81168913141516[[#This Row],[16,00]],"N.A.")</f>
        <v>89.88000000000001</v>
      </c>
      <c r="V838" s="42" t="s">
        <v>137</v>
      </c>
      <c r="W838" s="42" t="s">
        <v>133</v>
      </c>
      <c r="X838" s="42"/>
      <c r="Y838" s="42"/>
    </row>
    <row r="839" spans="1:25" ht="15" customHeight="1">
      <c r="A839" s="42">
        <v>863</v>
      </c>
      <c r="B839" s="43">
        <v>45625</v>
      </c>
      <c r="C839" s="44">
        <v>5.9027777777777776E-2</v>
      </c>
      <c r="D839" s="42" t="s">
        <v>81</v>
      </c>
      <c r="E839" s="42" t="s">
        <v>77</v>
      </c>
      <c r="F839" s="42">
        <v>200542</v>
      </c>
      <c r="G839" s="45" t="str">
        <f>+VLOOKUP(Abril81168913141516[[#This Row],[Código]],Tabla1[#All],2,FALSE)</f>
        <v xml:space="preserve">LEVANTE R ESP VR </v>
      </c>
      <c r="H839" s="42">
        <v>19760</v>
      </c>
      <c r="I839" s="42">
        <v>68</v>
      </c>
      <c r="J839" s="42">
        <v>12</v>
      </c>
      <c r="K839" s="9">
        <v>500</v>
      </c>
      <c r="L839" s="42">
        <v>451</v>
      </c>
      <c r="M839" s="22">
        <f>IFERROR((Abril81168913141516[[#This Row],[m2]]*100)/Abril81168913141516[[#This Row],[m1]],"N.A")</f>
        <v>90.2</v>
      </c>
      <c r="N839" s="42">
        <v>3</v>
      </c>
      <c r="O839" s="42">
        <f>IFERROR(100-Abril81168913141516[[#This Row],[% Durab.]],"N.A")</f>
        <v>9.7999999999999972</v>
      </c>
      <c r="P839" s="42" t="s">
        <v>130</v>
      </c>
      <c r="Q839" s="42" t="s">
        <v>130</v>
      </c>
      <c r="R839" s="42" t="s">
        <v>130</v>
      </c>
      <c r="S839" s="42" t="s">
        <v>130</v>
      </c>
      <c r="T839" s="42" t="s">
        <v>130</v>
      </c>
      <c r="U839" s="42" t="str">
        <f>IFERROR(100-Abril81168913141516[[#This Row],[10,00]]-Abril81168913141516[[#This Row],[12,00]]-Abril81168913141516[[#This Row],[14,00]]-Abril81168913141516[[#This Row],[16,00]],"N.A.")</f>
        <v>N.A.</v>
      </c>
      <c r="V839" s="42" t="s">
        <v>155</v>
      </c>
      <c r="W839" s="42" t="s">
        <v>133</v>
      </c>
      <c r="X839" s="42"/>
      <c r="Y839" s="42"/>
    </row>
    <row r="840" spans="1:25" ht="15" customHeight="1">
      <c r="A840" s="42">
        <v>864</v>
      </c>
      <c r="B840" s="43">
        <v>45625</v>
      </c>
      <c r="C840" s="44">
        <v>5.9027777777777776E-2</v>
      </c>
      <c r="D840" s="42" t="s">
        <v>81</v>
      </c>
      <c r="E840" s="42" t="s">
        <v>127</v>
      </c>
      <c r="F840" s="42">
        <v>200118</v>
      </c>
      <c r="G840" s="45" t="str">
        <f>+VLOOKUP(Abril81168913141516[[#This Row],[Código]],Tabla1[#All],2,FALSE)</f>
        <v>C. INICIACIÓN P. INMUNIDAD</v>
      </c>
      <c r="H840" s="42">
        <v>19762</v>
      </c>
      <c r="I840" s="42">
        <v>96</v>
      </c>
      <c r="J840" s="42">
        <v>14</v>
      </c>
      <c r="K840" s="9">
        <v>500</v>
      </c>
      <c r="L840" s="42">
        <v>468</v>
      </c>
      <c r="M840" s="22">
        <f>IFERROR((Abril81168913141516[[#This Row],[m2]]*100)/Abril81168913141516[[#This Row],[m1]],"N.A")</f>
        <v>93.6</v>
      </c>
      <c r="N840" s="42">
        <v>3</v>
      </c>
      <c r="O840" s="42">
        <f>IFERROR(100-Abril81168913141516[[#This Row],[% Durab.]],"N.A")</f>
        <v>6.4000000000000057</v>
      </c>
      <c r="P840" s="42" t="s">
        <v>130</v>
      </c>
      <c r="Q840" s="42" t="s">
        <v>130</v>
      </c>
      <c r="R840" s="42" t="s">
        <v>130</v>
      </c>
      <c r="S840" s="42" t="s">
        <v>130</v>
      </c>
      <c r="T840" s="42" t="s">
        <v>130</v>
      </c>
      <c r="U840" s="42" t="str">
        <f>IFERROR(100-Abril81168913141516[[#This Row],[10,00]]-Abril81168913141516[[#This Row],[12,00]]-Abril81168913141516[[#This Row],[14,00]]-Abril81168913141516[[#This Row],[16,00]],"N.A.")</f>
        <v>N.A.</v>
      </c>
      <c r="V840" s="42" t="s">
        <v>155</v>
      </c>
      <c r="W840" s="42" t="s">
        <v>133</v>
      </c>
      <c r="X840" s="42"/>
      <c r="Y840" s="42"/>
    </row>
    <row r="841" spans="1:25" ht="15" customHeight="1">
      <c r="A841" s="42">
        <v>865</v>
      </c>
      <c r="B841" s="43">
        <v>45625</v>
      </c>
      <c r="C841" s="44">
        <v>0.10416666666666667</v>
      </c>
      <c r="D841" s="42" t="s">
        <v>73</v>
      </c>
      <c r="E841" s="42" t="s">
        <v>79</v>
      </c>
      <c r="F841" s="42">
        <v>200118</v>
      </c>
      <c r="G841" s="45" t="str">
        <f>+VLOOKUP(Abril81168913141516[[#This Row],[Código]],Tabla1[#All],2,FALSE)</f>
        <v>C. INICIACIÓN P. INMUNIDAD</v>
      </c>
      <c r="H841" s="42">
        <v>19762</v>
      </c>
      <c r="I841" s="42">
        <v>96</v>
      </c>
      <c r="J841" s="42">
        <v>30</v>
      </c>
      <c r="K841" s="9" t="s">
        <v>120</v>
      </c>
      <c r="L841" s="42" t="s">
        <v>120</v>
      </c>
      <c r="M841" s="9" t="s">
        <v>120</v>
      </c>
      <c r="N841" s="42" t="s">
        <v>120</v>
      </c>
      <c r="O841" s="42" t="s">
        <v>120</v>
      </c>
      <c r="P841" s="42" t="s">
        <v>159</v>
      </c>
      <c r="Q841" s="42">
        <v>0.32</v>
      </c>
      <c r="R841" s="42">
        <v>0.48</v>
      </c>
      <c r="S841" s="42">
        <v>3.56</v>
      </c>
      <c r="T841" s="42">
        <v>4.08</v>
      </c>
      <c r="U841" s="42">
        <f>IFERROR(100-Abril81168913141516[[#This Row],[10,00]]-Abril81168913141516[[#This Row],[12,00]]-Abril81168913141516[[#This Row],[14,00]]-Abril81168913141516[[#This Row],[16,00]],"N.A.")</f>
        <v>91.56</v>
      </c>
      <c r="V841" s="42" t="s">
        <v>137</v>
      </c>
      <c r="W841" s="42" t="s">
        <v>133</v>
      </c>
      <c r="X841" s="42"/>
      <c r="Y841" s="42"/>
    </row>
    <row r="842" spans="1:25" ht="15" customHeight="1">
      <c r="A842" s="42">
        <v>866</v>
      </c>
      <c r="B842" s="43">
        <v>45625</v>
      </c>
      <c r="C842" s="44">
        <v>0.14583333333333334</v>
      </c>
      <c r="D842" s="42" t="s">
        <v>73</v>
      </c>
      <c r="E842" s="42" t="s">
        <v>79</v>
      </c>
      <c r="F842" s="42">
        <v>200118</v>
      </c>
      <c r="G842" s="45" t="str">
        <f>+VLOOKUP(Abril81168913141516[[#This Row],[Código]],Tabla1[#All],2,FALSE)</f>
        <v>C. INICIACIÓN P. INMUNIDAD</v>
      </c>
      <c r="H842" s="42">
        <v>19762</v>
      </c>
      <c r="I842" s="42">
        <v>96</v>
      </c>
      <c r="J842" s="42">
        <v>46</v>
      </c>
      <c r="K842" s="9" t="s">
        <v>120</v>
      </c>
      <c r="L842" s="42" t="s">
        <v>120</v>
      </c>
      <c r="M842" s="9" t="s">
        <v>120</v>
      </c>
      <c r="N842" s="42" t="s">
        <v>120</v>
      </c>
      <c r="O842" s="42" t="s">
        <v>120</v>
      </c>
      <c r="P842" s="42" t="s">
        <v>159</v>
      </c>
      <c r="Q842" s="42">
        <v>0.68</v>
      </c>
      <c r="R842" s="42">
        <v>0.48</v>
      </c>
      <c r="S842" s="42">
        <v>3.2</v>
      </c>
      <c r="T842" s="42">
        <v>3.8</v>
      </c>
      <c r="U842" s="42">
        <f>IFERROR(100-Abril81168913141516[[#This Row],[10,00]]-Abril81168913141516[[#This Row],[12,00]]-Abril81168913141516[[#This Row],[14,00]]-Abril81168913141516[[#This Row],[16,00]],"N.A.")</f>
        <v>91.839999999999989</v>
      </c>
      <c r="V842" s="42" t="s">
        <v>137</v>
      </c>
      <c r="W842" s="42" t="s">
        <v>133</v>
      </c>
      <c r="X842" s="42"/>
      <c r="Y842" s="42"/>
    </row>
    <row r="843" spans="1:25" ht="15" customHeight="1">
      <c r="A843" s="42">
        <v>867</v>
      </c>
      <c r="B843" s="43">
        <v>45625</v>
      </c>
      <c r="C843" s="44">
        <v>0.16458333333333333</v>
      </c>
      <c r="D843" s="42" t="s">
        <v>81</v>
      </c>
      <c r="E843" s="42" t="s">
        <v>77</v>
      </c>
      <c r="F843" s="42">
        <v>200542</v>
      </c>
      <c r="G843" s="45" t="str">
        <f>+VLOOKUP(Abril81168913141516[[#This Row],[Código]],Tabla1[#All],2,FALSE)</f>
        <v xml:space="preserve">LEVANTE R ESP VR </v>
      </c>
      <c r="H843" s="42">
        <v>19760</v>
      </c>
      <c r="I843" s="42">
        <v>68</v>
      </c>
      <c r="J843" s="42">
        <v>28</v>
      </c>
      <c r="K843" s="9">
        <v>500</v>
      </c>
      <c r="L843" s="42">
        <v>453</v>
      </c>
      <c r="M843" s="22">
        <f>IFERROR((Abril81168913141516[[#This Row],[m2]]*100)/Abril81168913141516[[#This Row],[m1]],"N.A")</f>
        <v>90.6</v>
      </c>
      <c r="N843" s="42">
        <v>2.8</v>
      </c>
      <c r="O843" s="42">
        <f>IFERROR(100-Abril81168913141516[[#This Row],[% Durab.]],"N.A")</f>
        <v>9.4000000000000057</v>
      </c>
      <c r="P843" s="42" t="s">
        <v>130</v>
      </c>
      <c r="Q843" s="42" t="s">
        <v>130</v>
      </c>
      <c r="R843" s="42" t="s">
        <v>130</v>
      </c>
      <c r="S843" s="42" t="s">
        <v>130</v>
      </c>
      <c r="T843" s="42" t="s">
        <v>130</v>
      </c>
      <c r="U843" s="42" t="str">
        <f>IFERROR(100-Abril81168913141516[[#This Row],[10,00]]-Abril81168913141516[[#This Row],[12,00]]-Abril81168913141516[[#This Row],[14,00]]-Abril81168913141516[[#This Row],[16,00]],"N.A.")</f>
        <v>N.A.</v>
      </c>
      <c r="V843" s="42" t="s">
        <v>155</v>
      </c>
      <c r="W843" s="42" t="s">
        <v>133</v>
      </c>
      <c r="X843" s="42"/>
      <c r="Y843" s="42"/>
    </row>
    <row r="844" spans="1:25" ht="15" customHeight="1">
      <c r="A844" s="42">
        <v>868</v>
      </c>
      <c r="B844" s="43">
        <v>45625</v>
      </c>
      <c r="C844" s="44">
        <v>0.16458333333333333</v>
      </c>
      <c r="D844" s="42" t="s">
        <v>81</v>
      </c>
      <c r="E844" s="42" t="s">
        <v>127</v>
      </c>
      <c r="F844" s="42">
        <v>200118</v>
      </c>
      <c r="G844" s="45" t="str">
        <f>+VLOOKUP(Abril81168913141516[[#This Row],[Código]],Tabla1[#All],2,FALSE)</f>
        <v>C. INICIACIÓN P. INMUNIDAD</v>
      </c>
      <c r="H844" s="42">
        <v>19762</v>
      </c>
      <c r="I844" s="42">
        <v>96</v>
      </c>
      <c r="J844" s="42">
        <v>32</v>
      </c>
      <c r="K844" s="9">
        <v>500</v>
      </c>
      <c r="L844" s="42">
        <v>476</v>
      </c>
      <c r="M844" s="22">
        <f>IFERROR((Abril81168913141516[[#This Row],[m2]]*100)/Abril81168913141516[[#This Row],[m1]],"N.A")</f>
        <v>95.2</v>
      </c>
      <c r="N844" s="42">
        <v>3.3</v>
      </c>
      <c r="O844" s="42">
        <f>IFERROR(100-Abril81168913141516[[#This Row],[% Durab.]],"N.A")</f>
        <v>4.7999999999999972</v>
      </c>
      <c r="P844" s="42" t="s">
        <v>130</v>
      </c>
      <c r="Q844" s="42" t="s">
        <v>130</v>
      </c>
      <c r="R844" s="42" t="s">
        <v>130</v>
      </c>
      <c r="S844" s="42" t="s">
        <v>130</v>
      </c>
      <c r="T844" s="42" t="s">
        <v>130</v>
      </c>
      <c r="U844" s="42" t="str">
        <f>IFERROR(100-Abril81168913141516[[#This Row],[10,00]]-Abril81168913141516[[#This Row],[12,00]]-Abril81168913141516[[#This Row],[14,00]]-Abril81168913141516[[#This Row],[16,00]],"N.A.")</f>
        <v>N.A.</v>
      </c>
      <c r="V844" s="42" t="s">
        <v>155</v>
      </c>
      <c r="W844" s="42" t="s">
        <v>133</v>
      </c>
      <c r="X844" s="42"/>
      <c r="Y844" s="42"/>
    </row>
    <row r="845" spans="1:25" ht="15" customHeight="1">
      <c r="A845" s="42">
        <v>869</v>
      </c>
      <c r="B845" s="43">
        <v>45625</v>
      </c>
      <c r="C845" s="44">
        <v>0.22916666666666666</v>
      </c>
      <c r="D845" s="42" t="s">
        <v>81</v>
      </c>
      <c r="E845" s="42" t="s">
        <v>77</v>
      </c>
      <c r="F845" s="42">
        <v>200542</v>
      </c>
      <c r="G845" s="45" t="str">
        <f>+VLOOKUP(Abril81168913141516[[#This Row],[Código]],Tabla1[#All],2,FALSE)</f>
        <v xml:space="preserve">LEVANTE R ESP VR </v>
      </c>
      <c r="H845" s="42">
        <v>19760</v>
      </c>
      <c r="I845" s="42">
        <v>68</v>
      </c>
      <c r="J845" s="42">
        <v>38</v>
      </c>
      <c r="K845" s="9">
        <v>500</v>
      </c>
      <c r="L845" s="42">
        <v>428</v>
      </c>
      <c r="M845" s="22">
        <f>IFERROR((Abril81168913141516[[#This Row],[m2]]*100)/Abril81168913141516[[#This Row],[m1]],"N.A")</f>
        <v>85.6</v>
      </c>
      <c r="N845" s="42">
        <v>2.4500000000000002</v>
      </c>
      <c r="O845" s="42">
        <f>IFERROR(100-Abril81168913141516[[#This Row],[% Durab.]],"N.A")</f>
        <v>14.400000000000006</v>
      </c>
      <c r="P845" s="42" t="s">
        <v>130</v>
      </c>
      <c r="Q845" s="42" t="s">
        <v>130</v>
      </c>
      <c r="R845" s="42" t="s">
        <v>130</v>
      </c>
      <c r="S845" s="42" t="s">
        <v>130</v>
      </c>
      <c r="T845" s="42" t="s">
        <v>130</v>
      </c>
      <c r="U845" s="42" t="str">
        <f>IFERROR(100-Abril81168913141516[[#This Row],[10,00]]-Abril81168913141516[[#This Row],[12,00]]-Abril81168913141516[[#This Row],[14,00]]-Abril81168913141516[[#This Row],[16,00]],"N.A.")</f>
        <v>N.A.</v>
      </c>
      <c r="V845" s="42" t="s">
        <v>155</v>
      </c>
      <c r="W845" s="42" t="s">
        <v>133</v>
      </c>
      <c r="X845" s="49" t="s">
        <v>249</v>
      </c>
      <c r="Y845" s="42"/>
    </row>
    <row r="846" spans="1:25" ht="15" customHeight="1">
      <c r="A846" s="42">
        <v>870</v>
      </c>
      <c r="B846" s="43">
        <v>45625</v>
      </c>
      <c r="C846" s="44">
        <v>0.22916666666666666</v>
      </c>
      <c r="D846" s="42" t="s">
        <v>81</v>
      </c>
      <c r="E846" s="42" t="s">
        <v>127</v>
      </c>
      <c r="F846" s="42">
        <v>200118</v>
      </c>
      <c r="G846" s="45" t="str">
        <f>+VLOOKUP(Abril81168913141516[[#This Row],[Código]],Tabla1[#All],2,FALSE)</f>
        <v>C. INICIACIÓN P. INMUNIDAD</v>
      </c>
      <c r="H846" s="42">
        <v>19762</v>
      </c>
      <c r="I846" s="42">
        <v>96</v>
      </c>
      <c r="J846" s="42">
        <v>42</v>
      </c>
      <c r="K846" s="9">
        <v>500</v>
      </c>
      <c r="L846" s="42">
        <v>476</v>
      </c>
      <c r="M846" s="22">
        <f>IFERROR((Abril81168913141516[[#This Row],[m2]]*100)/Abril81168913141516[[#This Row],[m1]],"N.A")</f>
        <v>95.2</v>
      </c>
      <c r="N846" s="42">
        <v>3</v>
      </c>
      <c r="O846" s="42">
        <f>IFERROR(100-Abril81168913141516[[#This Row],[% Durab.]],"N.A")</f>
        <v>4.7999999999999972</v>
      </c>
      <c r="P846" s="42" t="s">
        <v>130</v>
      </c>
      <c r="Q846" s="42" t="s">
        <v>130</v>
      </c>
      <c r="R846" s="42" t="s">
        <v>130</v>
      </c>
      <c r="S846" s="42" t="s">
        <v>130</v>
      </c>
      <c r="T846" s="42" t="s">
        <v>130</v>
      </c>
      <c r="U846" s="42" t="str">
        <f>IFERROR(100-Abril81168913141516[[#This Row],[10,00]]-Abril81168913141516[[#This Row],[12,00]]-Abril81168913141516[[#This Row],[14,00]]-Abril81168913141516[[#This Row],[16,00]],"N.A.")</f>
        <v>N.A.</v>
      </c>
      <c r="V846" s="42" t="s">
        <v>155</v>
      </c>
      <c r="W846" s="42" t="s">
        <v>133</v>
      </c>
      <c r="X846" s="42"/>
      <c r="Y846" s="42"/>
    </row>
    <row r="847" spans="1:25" ht="15" customHeight="1">
      <c r="A847" s="42">
        <v>871</v>
      </c>
      <c r="B847" s="43">
        <v>45625</v>
      </c>
      <c r="C847" s="44">
        <v>0.25</v>
      </c>
      <c r="D847" s="42" t="s">
        <v>73</v>
      </c>
      <c r="E847" s="42" t="s">
        <v>79</v>
      </c>
      <c r="F847" s="42">
        <v>200542</v>
      </c>
      <c r="G847" s="45" t="str">
        <f>+VLOOKUP(Abril81168913141516[[#This Row],[Código]],Tabla1[#All],2,FALSE)</f>
        <v xml:space="preserve">LEVANTE R ESP VR </v>
      </c>
      <c r="H847" s="42">
        <v>19760</v>
      </c>
      <c r="I847" s="42">
        <v>68</v>
      </c>
      <c r="J847" s="42">
        <v>55</v>
      </c>
      <c r="K847" s="9" t="s">
        <v>120</v>
      </c>
      <c r="L847" s="42" t="s">
        <v>120</v>
      </c>
      <c r="M847" s="9" t="s">
        <v>120</v>
      </c>
      <c r="N847" s="42" t="s">
        <v>120</v>
      </c>
      <c r="O847" s="42" t="s">
        <v>120</v>
      </c>
      <c r="P847" s="42" t="s">
        <v>159</v>
      </c>
      <c r="Q847" s="42">
        <v>0.24</v>
      </c>
      <c r="R847" s="42">
        <v>0.64</v>
      </c>
      <c r="S847" s="42">
        <v>4.12</v>
      </c>
      <c r="T847" s="42">
        <v>4.5599999999999996</v>
      </c>
      <c r="U847" s="42">
        <f>IFERROR(100-Abril81168913141516[[#This Row],[10,00]]-Abril81168913141516[[#This Row],[12,00]]-Abril81168913141516[[#This Row],[14,00]]-Abril81168913141516[[#This Row],[16,00]],"N.A.")</f>
        <v>90.44</v>
      </c>
      <c r="V847" s="42" t="s">
        <v>137</v>
      </c>
      <c r="W847" s="42" t="s">
        <v>133</v>
      </c>
      <c r="X847" s="42"/>
      <c r="Y847" s="42"/>
    </row>
    <row r="848" spans="1:25" ht="15" customHeight="1">
      <c r="A848" s="42">
        <v>872</v>
      </c>
      <c r="B848" s="43">
        <v>45625</v>
      </c>
      <c r="C848" s="44">
        <v>0.31944444444444442</v>
      </c>
      <c r="D848" s="42" t="s">
        <v>81</v>
      </c>
      <c r="E848" s="42" t="s">
        <v>77</v>
      </c>
      <c r="F848" s="42">
        <v>200542</v>
      </c>
      <c r="G848" s="45" t="str">
        <f>+VLOOKUP(Abril81168913141516[[#This Row],[Código]],Tabla1[#All],2,FALSE)</f>
        <v xml:space="preserve">LEVANTE R ESP VR </v>
      </c>
      <c r="H848" s="42">
        <v>19760</v>
      </c>
      <c r="I848" s="42">
        <v>68</v>
      </c>
      <c r="J848" s="42">
        <v>45</v>
      </c>
      <c r="K848" s="9">
        <v>500</v>
      </c>
      <c r="L848" s="42">
        <v>475</v>
      </c>
      <c r="M848" s="22">
        <f>IFERROR((Abril81168913141516[[#This Row],[m2]]*100)/Abril81168913141516[[#This Row],[m1]],"N.A")</f>
        <v>95</v>
      </c>
      <c r="N848" s="42">
        <v>3.05</v>
      </c>
      <c r="O848" s="42">
        <f>IFERROR(100-Abril81168913141516[[#This Row],[% Durab.]],"N.A")</f>
        <v>5</v>
      </c>
      <c r="P848" s="42" t="s">
        <v>130</v>
      </c>
      <c r="Q848" s="42" t="s">
        <v>130</v>
      </c>
      <c r="R848" s="42" t="s">
        <v>130</v>
      </c>
      <c r="S848" s="42" t="s">
        <v>130</v>
      </c>
      <c r="T848" s="42" t="s">
        <v>130</v>
      </c>
      <c r="U848" s="42" t="str">
        <f>IFERROR(100-Abril81168913141516[[#This Row],[10,00]]-Abril81168913141516[[#This Row],[12,00]]-Abril81168913141516[[#This Row],[14,00]]-Abril81168913141516[[#This Row],[16,00]],"N.A.")</f>
        <v>N.A.</v>
      </c>
      <c r="V848" s="42" t="s">
        <v>155</v>
      </c>
      <c r="W848" s="42" t="s">
        <v>133</v>
      </c>
      <c r="X848" s="49" t="s">
        <v>241</v>
      </c>
      <c r="Y848" s="42"/>
    </row>
    <row r="849" spans="1:25" ht="15" customHeight="1">
      <c r="A849" s="42">
        <v>873</v>
      </c>
      <c r="B849" s="43">
        <v>45625</v>
      </c>
      <c r="C849" s="44">
        <v>0.31944444444444442</v>
      </c>
      <c r="D849" s="42" t="s">
        <v>81</v>
      </c>
      <c r="E849" s="42" t="s">
        <v>127</v>
      </c>
      <c r="F849" s="42">
        <v>200118</v>
      </c>
      <c r="G849" s="45" t="str">
        <f>+VLOOKUP(Abril81168913141516[[#This Row],[Código]],Tabla1[#All],2,FALSE)</f>
        <v>C. INICIACIÓN P. INMUNIDAD</v>
      </c>
      <c r="H849" s="42">
        <v>19762</v>
      </c>
      <c r="I849" s="42">
        <v>96</v>
      </c>
      <c r="J849" s="42">
        <v>50</v>
      </c>
      <c r="K849" s="9">
        <v>500</v>
      </c>
      <c r="L849" s="42">
        <v>472</v>
      </c>
      <c r="M849" s="22">
        <f>IFERROR((Abril81168913141516[[#This Row],[m2]]*100)/Abril81168913141516[[#This Row],[m1]],"N.A")</f>
        <v>94.4</v>
      </c>
      <c r="N849" s="42">
        <v>3.1</v>
      </c>
      <c r="O849" s="42">
        <f>IFERROR(100-Abril81168913141516[[#This Row],[% Durab.]],"N.A")</f>
        <v>5.5999999999999943</v>
      </c>
      <c r="P849" s="42" t="s">
        <v>130</v>
      </c>
      <c r="Q849" s="42" t="s">
        <v>130</v>
      </c>
      <c r="R849" s="42" t="s">
        <v>130</v>
      </c>
      <c r="S849" s="42" t="s">
        <v>130</v>
      </c>
      <c r="T849" s="42" t="s">
        <v>130</v>
      </c>
      <c r="U849" s="42" t="str">
        <f>IFERROR(100-Abril81168913141516[[#This Row],[10,00]]-Abril81168913141516[[#This Row],[12,00]]-Abril81168913141516[[#This Row],[14,00]]-Abril81168913141516[[#This Row],[16,00]],"N.A.")</f>
        <v>N.A.</v>
      </c>
      <c r="V849" s="42" t="s">
        <v>155</v>
      </c>
      <c r="W849" s="42" t="s">
        <v>133</v>
      </c>
      <c r="X849" s="49" t="s">
        <v>241</v>
      </c>
      <c r="Y849" s="42"/>
    </row>
    <row r="850" spans="1:25" ht="15" customHeight="1">
      <c r="A850" s="42">
        <v>874</v>
      </c>
      <c r="B850" s="43">
        <v>45625</v>
      </c>
      <c r="C850" s="44">
        <v>0.37152777777777779</v>
      </c>
      <c r="D850" s="42" t="s">
        <v>73</v>
      </c>
      <c r="E850" s="42" t="s">
        <v>79</v>
      </c>
      <c r="F850" s="42">
        <v>200118</v>
      </c>
      <c r="G850" s="45" t="str">
        <f>+VLOOKUP(Abril81168913141516[[#This Row],[Código]],Tabla1[#All],2,FALSE)</f>
        <v>C. INICIACIÓN P. INMUNIDAD</v>
      </c>
      <c r="H850" s="42">
        <v>19762</v>
      </c>
      <c r="I850" s="42">
        <v>96</v>
      </c>
      <c r="J850" s="42">
        <v>80</v>
      </c>
      <c r="K850" s="9" t="s">
        <v>120</v>
      </c>
      <c r="L850" s="42" t="s">
        <v>120</v>
      </c>
      <c r="M850" s="9" t="s">
        <v>120</v>
      </c>
      <c r="N850" s="42" t="s">
        <v>120</v>
      </c>
      <c r="O850" s="42" t="s">
        <v>120</v>
      </c>
      <c r="P850" s="42" t="s">
        <v>163</v>
      </c>
      <c r="Q850" s="60">
        <v>0.2</v>
      </c>
      <c r="R850" s="60">
        <v>0.56000000000000005</v>
      </c>
      <c r="S850" s="60">
        <v>3.2</v>
      </c>
      <c r="T850" s="60">
        <v>3.76</v>
      </c>
      <c r="U850" s="42">
        <f>IFERROR(100-Abril81168913141516[[#This Row],[10,00]]-Abril81168913141516[[#This Row],[12,00]]-Abril81168913141516[[#This Row],[14,00]]-Abril81168913141516[[#This Row],[16,00]],"N.A.")</f>
        <v>92.279999999999987</v>
      </c>
      <c r="V850" s="42" t="s">
        <v>132</v>
      </c>
      <c r="W850" s="42" t="s">
        <v>128</v>
      </c>
      <c r="X850" s="42"/>
      <c r="Y850" s="42"/>
    </row>
    <row r="851" spans="1:25" ht="15" customHeight="1">
      <c r="A851" s="42">
        <v>875</v>
      </c>
      <c r="B851" s="43">
        <v>45625</v>
      </c>
      <c r="C851" s="44">
        <v>0.3888888888888889</v>
      </c>
      <c r="D851" s="42" t="s">
        <v>81</v>
      </c>
      <c r="E851" s="42" t="s">
        <v>77</v>
      </c>
      <c r="F851" s="42">
        <v>200542</v>
      </c>
      <c r="G851" s="45" t="str">
        <f>+VLOOKUP(Abril81168913141516[[#This Row],[Código]],Tabla1[#All],2,FALSE)</f>
        <v xml:space="preserve">LEVANTE R ESP VR </v>
      </c>
      <c r="H851" s="42">
        <v>19760</v>
      </c>
      <c r="I851" s="42">
        <v>68</v>
      </c>
      <c r="J851" s="42">
        <v>68</v>
      </c>
      <c r="K851" s="9">
        <v>500</v>
      </c>
      <c r="L851" s="42">
        <v>460</v>
      </c>
      <c r="M851" s="22">
        <f>IFERROR((Abril81168913141516[[#This Row],[m2]]*100)/Abril81168913141516[[#This Row],[m1]],"N.A")</f>
        <v>92</v>
      </c>
      <c r="N851" s="42">
        <v>3</v>
      </c>
      <c r="O851" s="42">
        <f>IFERROR(100-Abril81168913141516[[#This Row],[% Durab.]],"N.A")</f>
        <v>8</v>
      </c>
      <c r="P851" s="42" t="s">
        <v>130</v>
      </c>
      <c r="Q851" s="42" t="s">
        <v>130</v>
      </c>
      <c r="R851" s="42" t="s">
        <v>130</v>
      </c>
      <c r="S851" s="42" t="s">
        <v>130</v>
      </c>
      <c r="T851" s="42" t="s">
        <v>130</v>
      </c>
      <c r="U851" s="42" t="str">
        <f>IFERROR(100-Abril81168913141516[[#This Row],[10,00]]-Abril81168913141516[[#This Row],[12,00]]-Abril81168913141516[[#This Row],[14,00]]-Abril81168913141516[[#This Row],[16,00]],"N.A.")</f>
        <v>N.A.</v>
      </c>
      <c r="V851" s="42" t="s">
        <v>188</v>
      </c>
      <c r="W851" s="42" t="s">
        <v>128</v>
      </c>
      <c r="X851" s="42" t="s">
        <v>220</v>
      </c>
      <c r="Y851" s="42"/>
    </row>
    <row r="852" spans="1:25" ht="15" customHeight="1">
      <c r="A852" s="42">
        <v>876</v>
      </c>
      <c r="B852" s="43">
        <v>45625</v>
      </c>
      <c r="C852" s="44">
        <v>0.3888888888888889</v>
      </c>
      <c r="D852" s="42" t="s">
        <v>81</v>
      </c>
      <c r="E852" s="42" t="s">
        <v>127</v>
      </c>
      <c r="F852" s="42">
        <v>200118</v>
      </c>
      <c r="G852" s="45" t="str">
        <f>+VLOOKUP(Abril81168913141516[[#This Row],[Código]],Tabla1[#All],2,FALSE)</f>
        <v>C. INICIACIÓN P. INMUNIDAD</v>
      </c>
      <c r="H852" s="42">
        <v>19762</v>
      </c>
      <c r="I852" s="42">
        <v>96</v>
      </c>
      <c r="J852" s="42">
        <v>60</v>
      </c>
      <c r="K852" s="9">
        <v>500</v>
      </c>
      <c r="L852" s="42">
        <v>470</v>
      </c>
      <c r="M852" s="22">
        <f>IFERROR((Abril81168913141516[[#This Row],[m2]]*100)/Abril81168913141516[[#This Row],[m1]],"N.A")</f>
        <v>94</v>
      </c>
      <c r="N852" s="42">
        <v>3</v>
      </c>
      <c r="O852" s="42">
        <f>IFERROR(100-Abril81168913141516[[#This Row],[% Durab.]],"N.A")</f>
        <v>6</v>
      </c>
      <c r="P852" s="42" t="s">
        <v>130</v>
      </c>
      <c r="Q852" s="42" t="s">
        <v>130</v>
      </c>
      <c r="R852" s="42" t="s">
        <v>152</v>
      </c>
      <c r="S852" s="42" t="s">
        <v>130</v>
      </c>
      <c r="T852" s="42" t="s">
        <v>130</v>
      </c>
      <c r="U852" s="42" t="str">
        <f>IFERROR(100-Abril81168913141516[[#This Row],[10,00]]-Abril81168913141516[[#This Row],[12,00]]-Abril81168913141516[[#This Row],[14,00]]-Abril81168913141516[[#This Row],[16,00]],"N.A.")</f>
        <v>N.A.</v>
      </c>
      <c r="V852" s="42" t="s">
        <v>188</v>
      </c>
      <c r="W852" s="42" t="s">
        <v>128</v>
      </c>
      <c r="X852" s="42"/>
      <c r="Y852" s="42"/>
    </row>
    <row r="853" spans="1:25" ht="15" customHeight="1">
      <c r="A853" s="42">
        <v>877</v>
      </c>
      <c r="B853" s="43">
        <v>45625</v>
      </c>
      <c r="C853" s="44">
        <v>0.4236111111111111</v>
      </c>
      <c r="D853" s="42" t="s">
        <v>73</v>
      </c>
      <c r="E853" s="42" t="s">
        <v>79</v>
      </c>
      <c r="F853" s="42">
        <v>200542</v>
      </c>
      <c r="G853" s="45" t="str">
        <f>+VLOOKUP(Abril81168913141516[[#This Row],[Código]],Tabla1[#All],2,FALSE)</f>
        <v xml:space="preserve">LEVANTE R ESP VR </v>
      </c>
      <c r="H853" s="42">
        <v>19761</v>
      </c>
      <c r="I853" s="42">
        <v>68</v>
      </c>
      <c r="J853" s="42">
        <v>11</v>
      </c>
      <c r="K853" s="9" t="s">
        <v>120</v>
      </c>
      <c r="L853" s="42" t="s">
        <v>120</v>
      </c>
      <c r="M853" s="9" t="s">
        <v>120</v>
      </c>
      <c r="N853" s="42" t="s">
        <v>120</v>
      </c>
      <c r="O853" s="42" t="s">
        <v>120</v>
      </c>
      <c r="P853" s="42" t="s">
        <v>163</v>
      </c>
      <c r="Q853" s="42">
        <v>0.16</v>
      </c>
      <c r="R853" s="42">
        <v>0.72</v>
      </c>
      <c r="S853" s="42">
        <v>4.3600000000000003</v>
      </c>
      <c r="T853" s="42">
        <v>4.4800000000000004</v>
      </c>
      <c r="U853" s="42">
        <f>IFERROR(100-Abril81168913141516[[#This Row],[10,00]]-Abril81168913141516[[#This Row],[12,00]]-Abril81168913141516[[#This Row],[14,00]]-Abril81168913141516[[#This Row],[16,00]],"N.A.")</f>
        <v>90.28</v>
      </c>
      <c r="V853" s="42" t="s">
        <v>132</v>
      </c>
      <c r="W853" s="42" t="s">
        <v>128</v>
      </c>
      <c r="X853" s="42"/>
      <c r="Y853" s="42"/>
    </row>
    <row r="854" spans="1:25" ht="15" customHeight="1">
      <c r="A854" s="42">
        <v>878</v>
      </c>
      <c r="B854" s="43">
        <v>45625</v>
      </c>
      <c r="C854" s="44">
        <v>0.45833333333333331</v>
      </c>
      <c r="D854" s="42" t="s">
        <v>81</v>
      </c>
      <c r="E854" s="42" t="s">
        <v>77</v>
      </c>
      <c r="F854" s="42">
        <v>200542</v>
      </c>
      <c r="G854" s="45" t="str">
        <f>+VLOOKUP(Abril81168913141516[[#This Row],[Código]],Tabla1[#All],2,FALSE)</f>
        <v xml:space="preserve">LEVANTE R ESP VR </v>
      </c>
      <c r="H854" s="42">
        <v>19761</v>
      </c>
      <c r="I854" s="42">
        <v>68</v>
      </c>
      <c r="J854" s="42">
        <v>8</v>
      </c>
      <c r="K854" s="9">
        <v>500</v>
      </c>
      <c r="L854" s="42">
        <v>458</v>
      </c>
      <c r="M854" s="22">
        <f>IFERROR((Abril81168913141516[[#This Row],[m2]]*100)/Abril81168913141516[[#This Row],[m1]],"N.A")</f>
        <v>91.6</v>
      </c>
      <c r="N854" s="42">
        <v>3</v>
      </c>
      <c r="O854" s="42">
        <f>IFERROR(100-Abril81168913141516[[#This Row],[% Durab.]],"N.A")</f>
        <v>8.4000000000000057</v>
      </c>
      <c r="P854" s="42" t="s">
        <v>130</v>
      </c>
      <c r="Q854" s="42" t="s">
        <v>130</v>
      </c>
      <c r="R854" s="42" t="s">
        <v>130</v>
      </c>
      <c r="S854" s="42" t="s">
        <v>130</v>
      </c>
      <c r="T854" s="42" t="s">
        <v>130</v>
      </c>
      <c r="U854" s="42" t="str">
        <f>IFERROR(100-Abril81168913141516[[#This Row],[10,00]]-Abril81168913141516[[#This Row],[12,00]]-Abril81168913141516[[#This Row],[14,00]]-Abril81168913141516[[#This Row],[16,00]],"N.A.")</f>
        <v>N.A.</v>
      </c>
      <c r="V854" s="42" t="s">
        <v>188</v>
      </c>
      <c r="W854" s="42" t="s">
        <v>128</v>
      </c>
      <c r="X854" s="42"/>
      <c r="Y854" s="42"/>
    </row>
    <row r="855" spans="1:25" ht="15" customHeight="1">
      <c r="A855" s="42">
        <v>879</v>
      </c>
      <c r="B855" s="43">
        <v>45625</v>
      </c>
      <c r="C855" s="98">
        <v>0.45833333333333331</v>
      </c>
      <c r="D855" s="42" t="s">
        <v>81</v>
      </c>
      <c r="E855" s="42" t="s">
        <v>127</v>
      </c>
      <c r="F855" s="42">
        <v>200118</v>
      </c>
      <c r="G855" s="45" t="str">
        <f>+VLOOKUP(Abril81168913141516[[#This Row],[Código]],Tabla1[#All],2,FALSE)</f>
        <v>C. INICIACIÓN P. INMUNIDAD</v>
      </c>
      <c r="H855" s="42">
        <v>19762</v>
      </c>
      <c r="I855" s="42">
        <v>96</v>
      </c>
      <c r="J855" s="42">
        <v>65</v>
      </c>
      <c r="K855" s="9">
        <v>500</v>
      </c>
      <c r="L855" s="42">
        <v>475</v>
      </c>
      <c r="M855" s="22">
        <f>IFERROR((Abril81168913141516[[#This Row],[m2]]*100)/Abril81168913141516[[#This Row],[m1]],"N.A")</f>
        <v>95</v>
      </c>
      <c r="N855" s="42">
        <v>3</v>
      </c>
      <c r="O855" s="42">
        <f>IFERROR(100-Abril81168913141516[[#This Row],[% Durab.]],"N.A")</f>
        <v>5</v>
      </c>
      <c r="P855" s="42" t="s">
        <v>130</v>
      </c>
      <c r="Q855" s="42" t="s">
        <v>130</v>
      </c>
      <c r="R855" s="42" t="s">
        <v>130</v>
      </c>
      <c r="S855" s="42" t="s">
        <v>130</v>
      </c>
      <c r="T855" s="42" t="s">
        <v>130</v>
      </c>
      <c r="U855" s="42" t="str">
        <f>IFERROR(100-Abril81168913141516[[#This Row],[10,00]]-Abril81168913141516[[#This Row],[12,00]]-Abril81168913141516[[#This Row],[14,00]]-Abril81168913141516[[#This Row],[16,00]],"N.A.")</f>
        <v>N.A.</v>
      </c>
      <c r="V855" s="42" t="s">
        <v>188</v>
      </c>
      <c r="W855" s="42" t="s">
        <v>128</v>
      </c>
      <c r="X855" s="42"/>
      <c r="Y855" s="42"/>
    </row>
    <row r="856" spans="1:25" ht="15" customHeight="1">
      <c r="A856" s="42">
        <v>880</v>
      </c>
      <c r="B856" s="43">
        <v>45625</v>
      </c>
      <c r="C856" s="44">
        <v>0.57152777777777775</v>
      </c>
      <c r="D856" s="42" t="s">
        <v>73</v>
      </c>
      <c r="E856" s="42" t="s">
        <v>79</v>
      </c>
      <c r="F856" s="42">
        <v>200542</v>
      </c>
      <c r="G856" s="45" t="str">
        <f>+VLOOKUP(Abril81168913141516[[#This Row],[Código]],Tabla1[#All],2,FALSE)</f>
        <v xml:space="preserve">LEVANTE R ESP VR </v>
      </c>
      <c r="H856" s="42">
        <v>19761</v>
      </c>
      <c r="I856" s="42">
        <v>68</v>
      </c>
      <c r="J856" s="42">
        <v>25</v>
      </c>
      <c r="K856" s="9" t="s">
        <v>120</v>
      </c>
      <c r="L856" s="42" t="s">
        <v>120</v>
      </c>
      <c r="M856" s="9" t="s">
        <v>120</v>
      </c>
      <c r="N856" s="42" t="s">
        <v>120</v>
      </c>
      <c r="O856" s="42" t="s">
        <v>120</v>
      </c>
      <c r="P856" s="42" t="s">
        <v>105</v>
      </c>
      <c r="Q856" s="42">
        <v>0.16</v>
      </c>
      <c r="R856" s="42">
        <v>0.72</v>
      </c>
      <c r="S856" s="42">
        <v>4.3600000000000003</v>
      </c>
      <c r="T856" s="42">
        <v>4.4800000000000004</v>
      </c>
      <c r="U856" s="42">
        <f>IFERROR(100-Abril81168913141516[[#This Row],[10,00]]-Abril81168913141516[[#This Row],[12,00]]-Abril81168913141516[[#This Row],[14,00]]-Abril81168913141516[[#This Row],[16,00]],"N.A.")</f>
        <v>90.28</v>
      </c>
      <c r="V856" s="42" t="s">
        <v>132</v>
      </c>
      <c r="W856" s="42" t="s">
        <v>128</v>
      </c>
      <c r="X856" s="42"/>
      <c r="Y856" s="42"/>
    </row>
    <row r="857" spans="1:25" ht="15" customHeight="1">
      <c r="A857" s="42">
        <v>881</v>
      </c>
      <c r="B857" s="43">
        <v>45625</v>
      </c>
      <c r="C857" s="62">
        <v>0.625</v>
      </c>
      <c r="D857" s="42" t="s">
        <v>73</v>
      </c>
      <c r="E857" s="42" t="s">
        <v>79</v>
      </c>
      <c r="F857" s="42">
        <v>200118</v>
      </c>
      <c r="G857" s="45" t="str">
        <f>+VLOOKUP(Abril81168913141516[[#This Row],[Código]],Tabla1[#All],2,FALSE)</f>
        <v>C. INICIACIÓN P. INMUNIDAD</v>
      </c>
      <c r="H857" s="42">
        <v>19765</v>
      </c>
      <c r="I857" s="42">
        <v>15</v>
      </c>
      <c r="J857" s="42">
        <v>5</v>
      </c>
      <c r="K857" s="9" t="s">
        <v>120</v>
      </c>
      <c r="L857" s="42" t="s">
        <v>120</v>
      </c>
      <c r="M857" s="9" t="s">
        <v>120</v>
      </c>
      <c r="N857" s="42" t="s">
        <v>120</v>
      </c>
      <c r="O857" s="42" t="s">
        <v>120</v>
      </c>
      <c r="P857" s="42" t="s">
        <v>163</v>
      </c>
      <c r="Q857" s="42">
        <v>0.16</v>
      </c>
      <c r="R857" s="42">
        <v>0.56000000000000005</v>
      </c>
      <c r="S857" s="42">
        <v>3</v>
      </c>
      <c r="T857" s="42">
        <v>3.84</v>
      </c>
      <c r="U857" s="42">
        <f>IFERROR(100-Abril81168913141516[[#This Row],[10,00]]-Abril81168913141516[[#This Row],[12,00]]-Abril81168913141516[[#This Row],[14,00]]-Abril81168913141516[[#This Row],[16,00]],"N.A.")</f>
        <v>92.44</v>
      </c>
      <c r="V857" s="42" t="s">
        <v>132</v>
      </c>
      <c r="W857" s="42" t="s">
        <v>128</v>
      </c>
      <c r="X857" s="42"/>
      <c r="Y857" s="42"/>
    </row>
    <row r="858" spans="1:25" ht="31.5" customHeight="1">
      <c r="A858" s="42">
        <v>882</v>
      </c>
      <c r="B858" s="43">
        <v>45625</v>
      </c>
      <c r="C858" s="62">
        <v>0.64583333333333337</v>
      </c>
      <c r="D858" s="42" t="s">
        <v>81</v>
      </c>
      <c r="E858" s="42" t="s">
        <v>77</v>
      </c>
      <c r="F858" s="42">
        <v>200542</v>
      </c>
      <c r="G858" s="45" t="str">
        <f>+VLOOKUP(Abril81168913141516[[#This Row],[Código]],Tabla1[#All],2,FALSE)</f>
        <v xml:space="preserve">LEVANTE R ESP VR </v>
      </c>
      <c r="H858" s="42">
        <v>19761</v>
      </c>
      <c r="I858" s="42">
        <v>68</v>
      </c>
      <c r="J858" s="42">
        <v>32</v>
      </c>
      <c r="K858" s="9">
        <v>500</v>
      </c>
      <c r="L858" s="42">
        <v>450</v>
      </c>
      <c r="M858" s="22">
        <f>IFERROR((Abril81168913141516[[#This Row],[m2]]*100)/Abril81168913141516[[#This Row],[m1]],"N.A")</f>
        <v>90</v>
      </c>
      <c r="N858" s="42">
        <v>3.1</v>
      </c>
      <c r="O858" s="42">
        <f>IFERROR(100-Abril81168913141516[[#This Row],[% Durab.]],"N.A")</f>
        <v>10</v>
      </c>
      <c r="P858" s="42" t="s">
        <v>130</v>
      </c>
      <c r="Q858" s="42" t="s">
        <v>130</v>
      </c>
      <c r="R858" s="42" t="s">
        <v>130</v>
      </c>
      <c r="S858" s="42" t="s">
        <v>130</v>
      </c>
      <c r="T858" s="42" t="s">
        <v>130</v>
      </c>
      <c r="U858" s="42" t="str">
        <f>IFERROR(100-Abril81168913141516[[#This Row],[10,00]]-Abril81168913141516[[#This Row],[12,00]]-Abril81168913141516[[#This Row],[14,00]]-Abril81168913141516[[#This Row],[16,00]],"N.A.")</f>
        <v>N.A.</v>
      </c>
      <c r="V858" s="42" t="s">
        <v>188</v>
      </c>
      <c r="W858" s="42" t="s">
        <v>128</v>
      </c>
      <c r="X858" s="49" t="s">
        <v>253</v>
      </c>
      <c r="Y858" s="42"/>
    </row>
    <row r="859" spans="1:25" ht="15" customHeight="1">
      <c r="A859" s="42">
        <v>883</v>
      </c>
      <c r="B859" s="43">
        <v>45625</v>
      </c>
      <c r="C859" s="62">
        <v>0.64583333333333337</v>
      </c>
      <c r="D859" s="42" t="s">
        <v>81</v>
      </c>
      <c r="E859" s="42" t="s">
        <v>127</v>
      </c>
      <c r="F859" s="42">
        <v>200118</v>
      </c>
      <c r="G859" s="45" t="str">
        <f>+VLOOKUP(Abril81168913141516[[#This Row],[Código]],Tabla1[#All],2,FALSE)</f>
        <v>C. INICIACIÓN P. INMUNIDAD</v>
      </c>
      <c r="H859" s="42">
        <v>19762</v>
      </c>
      <c r="I859" s="42">
        <v>96</v>
      </c>
      <c r="J859" s="42">
        <v>90</v>
      </c>
      <c r="K859" s="9">
        <v>500</v>
      </c>
      <c r="L859" s="42">
        <v>463</v>
      </c>
      <c r="M859" s="22">
        <f>IFERROR((Abril81168913141516[[#This Row],[m2]]*100)/Abril81168913141516[[#This Row],[m1]],"N.A")</f>
        <v>92.6</v>
      </c>
      <c r="N859" s="42">
        <v>3.3</v>
      </c>
      <c r="O859" s="42">
        <f>IFERROR(100-Abril81168913141516[[#This Row],[% Durab.]],"N.A")</f>
        <v>7.4000000000000057</v>
      </c>
      <c r="P859" s="42" t="s">
        <v>130</v>
      </c>
      <c r="Q859" s="42" t="s">
        <v>130</v>
      </c>
      <c r="R859" s="42" t="s">
        <v>130</v>
      </c>
      <c r="S859" s="42" t="s">
        <v>130</v>
      </c>
      <c r="T859" s="42" t="s">
        <v>130</v>
      </c>
      <c r="U859" s="42" t="str">
        <f>IFERROR(100-Abril81168913141516[[#This Row],[10,00]]-Abril81168913141516[[#This Row],[12,00]]-Abril81168913141516[[#This Row],[14,00]]-Abril81168913141516[[#This Row],[16,00]],"N.A.")</f>
        <v>N.A.</v>
      </c>
      <c r="V859" s="42" t="s">
        <v>188</v>
      </c>
      <c r="W859" s="42" t="s">
        <v>128</v>
      </c>
      <c r="X859" s="49" t="s">
        <v>241</v>
      </c>
      <c r="Y859" s="42"/>
    </row>
    <row r="860" spans="1:25" ht="15" customHeight="1">
      <c r="A860" s="42">
        <v>884</v>
      </c>
      <c r="B860" s="43">
        <v>45625</v>
      </c>
      <c r="C860" s="62">
        <v>0.75</v>
      </c>
      <c r="D860" s="42" t="s">
        <v>139</v>
      </c>
      <c r="E860" s="42" t="s">
        <v>79</v>
      </c>
      <c r="F860" s="42">
        <v>200542</v>
      </c>
      <c r="G860" s="45" t="str">
        <f>+VLOOKUP(Abril81168913141516[[#This Row],[Código]],Tabla1[#All],2,FALSE)</f>
        <v xml:space="preserve">LEVANTE R ESP VR </v>
      </c>
      <c r="H860" s="42">
        <v>19761</v>
      </c>
      <c r="I860" s="42">
        <v>68</v>
      </c>
      <c r="J860" s="42">
        <v>49</v>
      </c>
      <c r="K860" s="9" t="s">
        <v>120</v>
      </c>
      <c r="L860" s="42" t="s">
        <v>120</v>
      </c>
      <c r="M860" s="9" t="s">
        <v>120</v>
      </c>
      <c r="N860" s="42" t="s">
        <v>120</v>
      </c>
      <c r="O860" s="42" t="s">
        <v>120</v>
      </c>
      <c r="P860" s="42" t="s">
        <v>105</v>
      </c>
      <c r="Q860" s="42">
        <v>0.56000000000000005</v>
      </c>
      <c r="R860" s="42">
        <v>0.6</v>
      </c>
      <c r="S860" s="42">
        <v>3.72</v>
      </c>
      <c r="T860" s="42">
        <v>4.08</v>
      </c>
      <c r="U860" s="42">
        <f>IFERROR(100-Abril81168913141516[[#This Row],[10,00]]-Abril81168913141516[[#This Row],[12,00]]-Abril81168913141516[[#This Row],[14,00]]-Abril81168913141516[[#This Row],[16,00]],"N.A.")</f>
        <v>91.04</v>
      </c>
      <c r="V860" s="42" t="s">
        <v>156</v>
      </c>
      <c r="W860" s="42" t="s">
        <v>118</v>
      </c>
      <c r="X860" s="42"/>
      <c r="Y860" s="42"/>
    </row>
    <row r="861" spans="1:25" ht="47.25" customHeight="1">
      <c r="A861" s="42">
        <v>885</v>
      </c>
      <c r="B861" s="43">
        <v>45625</v>
      </c>
      <c r="C861" s="62">
        <v>0.74305555555555558</v>
      </c>
      <c r="D861" s="42" t="s">
        <v>81</v>
      </c>
      <c r="E861" s="42" t="s">
        <v>77</v>
      </c>
      <c r="F861" s="42">
        <v>200542</v>
      </c>
      <c r="G861" s="45" t="str">
        <f>+VLOOKUP(Abril81168913141516[[#This Row],[Código]],Tabla1[#All],2,FALSE)</f>
        <v xml:space="preserve">LEVANTE R ESP VR </v>
      </c>
      <c r="H861" s="42">
        <v>19761</v>
      </c>
      <c r="I861" s="42">
        <v>68</v>
      </c>
      <c r="J861" s="42">
        <v>33</v>
      </c>
      <c r="K861" s="9">
        <v>500</v>
      </c>
      <c r="L861" s="42">
        <v>450</v>
      </c>
      <c r="M861" s="22">
        <f>IFERROR((Abril81168913141516[[#This Row],[m2]]*100)/Abril81168913141516[[#This Row],[m1]],"N.A")</f>
        <v>90</v>
      </c>
      <c r="N861" s="42">
        <v>3</v>
      </c>
      <c r="O861" s="42">
        <f>IFERROR(100-Abril81168913141516[[#This Row],[% Durab.]],"N.A")</f>
        <v>10</v>
      </c>
      <c r="P861" s="42" t="s">
        <v>130</v>
      </c>
      <c r="Q861" s="42" t="s">
        <v>130</v>
      </c>
      <c r="R861" s="42" t="s">
        <v>181</v>
      </c>
      <c r="S861" s="42" t="s">
        <v>130</v>
      </c>
      <c r="T861" s="42" t="s">
        <v>130</v>
      </c>
      <c r="U861" s="42" t="str">
        <f>IFERROR(100-Abril81168913141516[[#This Row],[10,00]]-Abril81168913141516[[#This Row],[12,00]]-Abril81168913141516[[#This Row],[14,00]]-Abril81168913141516[[#This Row],[16,00]],"N.A.")</f>
        <v>N.A.</v>
      </c>
      <c r="V861" s="42" t="s">
        <v>165</v>
      </c>
      <c r="W861" s="42" t="s">
        <v>118</v>
      </c>
      <c r="X861" s="49" t="s">
        <v>254</v>
      </c>
      <c r="Y861" s="42"/>
    </row>
    <row r="862" spans="1:25" ht="15" customHeight="1">
      <c r="A862" s="42">
        <v>886</v>
      </c>
      <c r="B862" s="43">
        <v>45625</v>
      </c>
      <c r="C862" s="62">
        <v>0.74305555555555558</v>
      </c>
      <c r="D862" s="42" t="s">
        <v>81</v>
      </c>
      <c r="E862" s="42" t="s">
        <v>127</v>
      </c>
      <c r="F862" s="42">
        <v>200118</v>
      </c>
      <c r="G862" s="45" t="str">
        <f>+VLOOKUP(Abril81168913141516[[#This Row],[Código]],Tabla1[#All],2,FALSE)</f>
        <v>C. INICIACIÓN P. INMUNIDAD</v>
      </c>
      <c r="H862" s="42">
        <v>19765</v>
      </c>
      <c r="I862" s="42">
        <v>15</v>
      </c>
      <c r="J862" s="42">
        <v>7</v>
      </c>
      <c r="K862" s="9">
        <v>500</v>
      </c>
      <c r="L862" s="42">
        <v>470</v>
      </c>
      <c r="M862" s="22">
        <f>IFERROR((Abril81168913141516[[#This Row],[m2]]*100)/Abril81168913141516[[#This Row],[m1]],"N.A")</f>
        <v>94</v>
      </c>
      <c r="N862" s="42">
        <v>3</v>
      </c>
      <c r="O862" s="42">
        <f>IFERROR(100-Abril81168913141516[[#This Row],[% Durab.]],"N.A")</f>
        <v>6</v>
      </c>
      <c r="P862" s="42" t="s">
        <v>130</v>
      </c>
      <c r="Q862" s="42" t="s">
        <v>130</v>
      </c>
      <c r="R862" s="42" t="s">
        <v>181</v>
      </c>
      <c r="S862" s="42" t="s">
        <v>130</v>
      </c>
      <c r="T862" s="42" t="s">
        <v>130</v>
      </c>
      <c r="U862" s="42" t="str">
        <f>IFERROR(100-Abril81168913141516[[#This Row],[10,00]]-Abril81168913141516[[#This Row],[12,00]]-Abril81168913141516[[#This Row],[14,00]]-Abril81168913141516[[#This Row],[16,00]],"N.A.")</f>
        <v>N.A.</v>
      </c>
      <c r="V862" s="42" t="s">
        <v>165</v>
      </c>
      <c r="W862" s="42" t="s">
        <v>118</v>
      </c>
      <c r="X862" s="42"/>
      <c r="Y862" s="42"/>
    </row>
    <row r="863" spans="1:25" ht="15" customHeight="1">
      <c r="A863" s="42">
        <v>887</v>
      </c>
      <c r="B863" s="43">
        <v>45625</v>
      </c>
      <c r="C863" s="44">
        <v>0.82638888888888884</v>
      </c>
      <c r="D863" s="42" t="s">
        <v>81</v>
      </c>
      <c r="E863" s="42" t="s">
        <v>77</v>
      </c>
      <c r="F863" s="42">
        <v>200542</v>
      </c>
      <c r="G863" s="45" t="str">
        <f>+VLOOKUP(Abril81168913141516[[#This Row],[Código]],Tabla1[#All],2,FALSE)</f>
        <v xml:space="preserve">LEVANTE R ESP VR </v>
      </c>
      <c r="H863" s="42">
        <v>19761</v>
      </c>
      <c r="I863" s="42">
        <v>68</v>
      </c>
      <c r="J863" s="42"/>
      <c r="K863" s="9">
        <v>500</v>
      </c>
      <c r="L863" s="42">
        <v>450</v>
      </c>
      <c r="M863" s="22">
        <f>IFERROR((Abril81168913141516[[#This Row],[m2]]*100)/Abril81168913141516[[#This Row],[m1]],"N.A")</f>
        <v>90</v>
      </c>
      <c r="N863" s="42">
        <v>3</v>
      </c>
      <c r="O863" s="42">
        <f>IFERROR(100-Abril81168913141516[[#This Row],[% Durab.]],"N.A")</f>
        <v>10</v>
      </c>
      <c r="P863" s="42" t="s">
        <v>130</v>
      </c>
      <c r="Q863" s="42" t="s">
        <v>130</v>
      </c>
      <c r="R863" s="42" t="s">
        <v>181</v>
      </c>
      <c r="S863" s="42" t="s">
        <v>130</v>
      </c>
      <c r="T863" s="42" t="s">
        <v>130</v>
      </c>
      <c r="U863" s="42" t="str">
        <f>IFERROR(100-Abril81168913141516[[#This Row],[10,00]]-Abril81168913141516[[#This Row],[12,00]]-Abril81168913141516[[#This Row],[14,00]]-Abril81168913141516[[#This Row],[16,00]],"N.A.")</f>
        <v>N.A.</v>
      </c>
      <c r="V863" s="42" t="s">
        <v>165</v>
      </c>
      <c r="W863" s="42" t="s">
        <v>118</v>
      </c>
      <c r="X863" s="42"/>
      <c r="Y863" s="42"/>
    </row>
    <row r="864" spans="1:25" ht="15" customHeight="1">
      <c r="A864" s="42">
        <v>888</v>
      </c>
      <c r="B864" s="43">
        <v>45625</v>
      </c>
      <c r="C864" s="44">
        <v>0.91666666666666663</v>
      </c>
      <c r="D864" s="42" t="s">
        <v>139</v>
      </c>
      <c r="E864" s="42" t="s">
        <v>117</v>
      </c>
      <c r="F864" s="42">
        <v>200542</v>
      </c>
      <c r="G864" s="45" t="str">
        <f>+VLOOKUP(Abril81168913141516[[#This Row],[Código]],Tabla1[#All],2,FALSE)</f>
        <v xml:space="preserve">LEVANTE R ESP VR </v>
      </c>
      <c r="H864" s="42">
        <v>19761</v>
      </c>
      <c r="I864" s="42">
        <v>68</v>
      </c>
      <c r="J864" s="42">
        <v>6</v>
      </c>
      <c r="K864" s="9" t="s">
        <v>120</v>
      </c>
      <c r="L864" s="42" t="s">
        <v>120</v>
      </c>
      <c r="M864" s="9" t="s">
        <v>120</v>
      </c>
      <c r="N864" s="42" t="s">
        <v>120</v>
      </c>
      <c r="O864" s="42" t="s">
        <v>120</v>
      </c>
      <c r="P864" s="42" t="s">
        <v>105</v>
      </c>
      <c r="Q864" s="42">
        <v>0.88</v>
      </c>
      <c r="R864" s="42">
        <v>0.52</v>
      </c>
      <c r="S864" s="42">
        <v>3.28</v>
      </c>
      <c r="T864" s="42">
        <v>3.72</v>
      </c>
      <c r="U864" s="42">
        <f>IFERROR(100-Abril81168913141516[[#This Row],[10,00]]-Abril81168913141516[[#This Row],[12,00]]-Abril81168913141516[[#This Row],[14,00]]-Abril81168913141516[[#This Row],[16,00]],"N.A.")</f>
        <v>91.600000000000009</v>
      </c>
      <c r="V864" s="42" t="s">
        <v>156</v>
      </c>
      <c r="W864" s="42" t="s">
        <v>118</v>
      </c>
      <c r="X864" s="42"/>
      <c r="Y864" s="42"/>
    </row>
    <row r="865" spans="1:25" ht="15" customHeight="1">
      <c r="A865" s="42">
        <v>889</v>
      </c>
      <c r="B865" s="43">
        <v>45625</v>
      </c>
      <c r="C865" s="44">
        <v>0.93055555555555558</v>
      </c>
      <c r="D865" s="42" t="s">
        <v>81</v>
      </c>
      <c r="E865" s="42" t="s">
        <v>77</v>
      </c>
      <c r="F865" s="42">
        <v>200542</v>
      </c>
      <c r="G865" s="45" t="str">
        <f>+VLOOKUP(Abril81168913141516[[#This Row],[Código]],Tabla1[#All],2,FALSE)</f>
        <v xml:space="preserve">LEVANTE R ESP VR </v>
      </c>
      <c r="H865" s="42">
        <v>19761</v>
      </c>
      <c r="I865" s="42">
        <v>68</v>
      </c>
      <c r="J865" s="42">
        <v>64</v>
      </c>
      <c r="K865" s="9">
        <v>500</v>
      </c>
      <c r="L865" s="42">
        <v>450</v>
      </c>
      <c r="M865" s="22">
        <f>IFERROR((Abril81168913141516[[#This Row],[m2]]*100)/Abril81168913141516[[#This Row],[m1]],"N.A")</f>
        <v>90</v>
      </c>
      <c r="N865" s="42">
        <v>3</v>
      </c>
      <c r="O865" s="42">
        <f>IFERROR(100-Abril81168913141516[[#This Row],[% Durab.]],"N.A")</f>
        <v>10</v>
      </c>
      <c r="P865" s="42" t="s">
        <v>130</v>
      </c>
      <c r="Q865" s="42" t="s">
        <v>130</v>
      </c>
      <c r="R865" s="42" t="s">
        <v>181</v>
      </c>
      <c r="S865" s="42" t="s">
        <v>130</v>
      </c>
      <c r="T865" s="42" t="s">
        <v>130</v>
      </c>
      <c r="U865" s="42" t="str">
        <f>IFERROR(100-Abril81168913141516[[#This Row],[10,00]]-Abril81168913141516[[#This Row],[12,00]]-Abril81168913141516[[#This Row],[14,00]]-Abril81168913141516[[#This Row],[16,00]],"N.A.")</f>
        <v>N.A.</v>
      </c>
      <c r="V865" s="42" t="s">
        <v>165</v>
      </c>
      <c r="W865" s="42" t="s">
        <v>118</v>
      </c>
      <c r="X865" s="42"/>
      <c r="Y865" s="42"/>
    </row>
    <row r="866" spans="1:25" ht="15" customHeight="1">
      <c r="A866" s="42">
        <v>890</v>
      </c>
      <c r="B866" s="43">
        <v>45625</v>
      </c>
      <c r="C866" s="44">
        <v>0.93055555555555558</v>
      </c>
      <c r="D866" s="42" t="s">
        <v>81</v>
      </c>
      <c r="E866" s="42" t="s">
        <v>127</v>
      </c>
      <c r="F866" s="42">
        <v>200118</v>
      </c>
      <c r="G866" s="45" t="str">
        <f>+VLOOKUP(Abril81168913141516[[#This Row],[Código]],Tabla1[#All],2,FALSE)</f>
        <v>C. INICIACIÓN P. INMUNIDAD</v>
      </c>
      <c r="H866" s="42">
        <v>19765</v>
      </c>
      <c r="I866" s="42">
        <v>15</v>
      </c>
      <c r="J866" s="42">
        <v>12</v>
      </c>
      <c r="K866" s="9">
        <v>500</v>
      </c>
      <c r="L866" s="42">
        <v>472</v>
      </c>
      <c r="M866" s="22">
        <f>IFERROR((Abril81168913141516[[#This Row],[m2]]*100)/Abril81168913141516[[#This Row],[m1]],"N.A")</f>
        <v>94.4</v>
      </c>
      <c r="N866" s="42">
        <v>3</v>
      </c>
      <c r="O866" s="42">
        <f>IFERROR(100-Abril81168913141516[[#This Row],[% Durab.]],"N.A")</f>
        <v>5.5999999999999943</v>
      </c>
      <c r="P866" s="42" t="s">
        <v>130</v>
      </c>
      <c r="Q866" s="42" t="s">
        <v>130</v>
      </c>
      <c r="R866" s="42" t="s">
        <v>181</v>
      </c>
      <c r="S866" s="42" t="s">
        <v>130</v>
      </c>
      <c r="T866" s="42" t="s">
        <v>130</v>
      </c>
      <c r="U866" s="42" t="str">
        <f>IFERROR(100-Abril81168913141516[[#This Row],[10,00]]-Abril81168913141516[[#This Row],[12,00]]-Abril81168913141516[[#This Row],[14,00]]-Abril81168913141516[[#This Row],[16,00]],"N.A.")</f>
        <v>N.A.</v>
      </c>
      <c r="V866" s="42" t="s">
        <v>165</v>
      </c>
      <c r="W866" s="42" t="s">
        <v>118</v>
      </c>
      <c r="X866" s="42"/>
      <c r="Y866" s="42"/>
    </row>
    <row r="867" spans="1:25" ht="25.5" customHeight="1">
      <c r="A867" s="42">
        <v>891</v>
      </c>
      <c r="B867" s="43">
        <v>45625</v>
      </c>
      <c r="C867" s="44">
        <v>0.98611111111111116</v>
      </c>
      <c r="D867" s="42" t="s">
        <v>81</v>
      </c>
      <c r="E867" s="42" t="s">
        <v>77</v>
      </c>
      <c r="F867" s="42">
        <v>200542</v>
      </c>
      <c r="G867" s="45" t="str">
        <f>+VLOOKUP(Abril81168913141516[[#This Row],[Código]],Tabla1[#All],2,FALSE)</f>
        <v xml:space="preserve">LEVANTE R ESP VR </v>
      </c>
      <c r="H867" s="42">
        <v>19761</v>
      </c>
      <c r="I867" s="42">
        <v>68</v>
      </c>
      <c r="J867" s="42">
        <v>68</v>
      </c>
      <c r="K867" s="9">
        <v>500</v>
      </c>
      <c r="L867" s="42">
        <v>460</v>
      </c>
      <c r="M867" s="22">
        <f>IFERROR((Abril81168913141516[[#This Row],[m2]]*100)/Abril81168913141516[[#This Row],[m1]],"N.A")</f>
        <v>92</v>
      </c>
      <c r="N867" s="42">
        <v>3.1</v>
      </c>
      <c r="O867" s="42">
        <f>IFERROR(100-Abril81168913141516[[#This Row],[% Durab.]],"N.A")</f>
        <v>8</v>
      </c>
      <c r="P867" s="42" t="s">
        <v>130</v>
      </c>
      <c r="Q867" s="42" t="s">
        <v>130</v>
      </c>
      <c r="R867" s="42" t="s">
        <v>181</v>
      </c>
      <c r="S867" s="42" t="s">
        <v>130</v>
      </c>
      <c r="T867" s="42" t="s">
        <v>130</v>
      </c>
      <c r="U867" s="42" t="str">
        <f>IFERROR(100-Abril81168913141516[[#This Row],[10,00]]-Abril81168913141516[[#This Row],[12,00]]-Abril81168913141516[[#This Row],[14,00]]-Abril81168913141516[[#This Row],[16,00]],"N.A.")</f>
        <v>N.A.</v>
      </c>
      <c r="V867" s="42" t="s">
        <v>165</v>
      </c>
      <c r="W867" s="42" t="s">
        <v>118</v>
      </c>
      <c r="X867" s="49" t="s">
        <v>255</v>
      </c>
      <c r="Y867" s="42"/>
    </row>
    <row r="868" spans="1:25" ht="15" customHeight="1">
      <c r="A868" s="42">
        <v>892</v>
      </c>
      <c r="B868" s="43">
        <v>45626</v>
      </c>
      <c r="C868" s="44">
        <v>2.0833333333333332E-2</v>
      </c>
      <c r="D868" s="42" t="s">
        <v>73</v>
      </c>
      <c r="E868" s="42" t="s">
        <v>79</v>
      </c>
      <c r="F868" s="42">
        <v>200542</v>
      </c>
      <c r="G868" s="45" t="str">
        <f>+VLOOKUP(Abril81168913141516[[#This Row],[Código]],Tabla1[#All],2,FALSE)</f>
        <v xml:space="preserve">LEVANTE R ESP VR </v>
      </c>
      <c r="H868" s="42">
        <v>19763</v>
      </c>
      <c r="I868" s="42">
        <v>68</v>
      </c>
      <c r="J868" s="42">
        <v>45</v>
      </c>
      <c r="K868" s="9" t="s">
        <v>120</v>
      </c>
      <c r="L868" s="42" t="s">
        <v>120</v>
      </c>
      <c r="M868" s="9" t="s">
        <v>120</v>
      </c>
      <c r="N868" s="42" t="s">
        <v>120</v>
      </c>
      <c r="O868" s="42" t="s">
        <v>120</v>
      </c>
      <c r="P868" s="42" t="s">
        <v>159</v>
      </c>
      <c r="Q868" s="42">
        <v>0.32</v>
      </c>
      <c r="R868" s="42">
        <v>0.74</v>
      </c>
      <c r="S868" s="42">
        <v>3.48</v>
      </c>
      <c r="T868" s="42">
        <v>3.06</v>
      </c>
      <c r="U868" s="42">
        <f>IFERROR(100-Abril81168913141516[[#This Row],[10,00]]-Abril81168913141516[[#This Row],[12,00]]-Abril81168913141516[[#This Row],[14,00]]-Abril81168913141516[[#This Row],[16,00]],"N.A.")</f>
        <v>92.4</v>
      </c>
      <c r="V868" s="42" t="s">
        <v>137</v>
      </c>
      <c r="W868" s="42" t="s">
        <v>126</v>
      </c>
      <c r="X868" s="42"/>
      <c r="Y868" s="42"/>
    </row>
    <row r="869" spans="1:25" ht="15" customHeight="1">
      <c r="A869" s="42">
        <v>893</v>
      </c>
      <c r="B869" s="43">
        <v>45626</v>
      </c>
      <c r="C869" s="44">
        <v>6.25E-2</v>
      </c>
      <c r="D869" s="42" t="s">
        <v>81</v>
      </c>
      <c r="E869" s="42" t="s">
        <v>77</v>
      </c>
      <c r="F869" s="42">
        <v>200542</v>
      </c>
      <c r="G869" s="45" t="str">
        <f>+VLOOKUP(Abril81168913141516[[#This Row],[Código]],Tabla1[#All],2,FALSE)</f>
        <v xml:space="preserve">LEVANTE R ESP VR </v>
      </c>
      <c r="H869" s="42">
        <v>19763</v>
      </c>
      <c r="I869" s="42">
        <v>68</v>
      </c>
      <c r="J869" s="42">
        <v>22</v>
      </c>
      <c r="K869" s="9">
        <v>500</v>
      </c>
      <c r="L869" s="42">
        <v>450</v>
      </c>
      <c r="M869" s="22">
        <f>IFERROR((Abril81168913141516[[#This Row],[m2]]*100)/Abril81168913141516[[#This Row],[m1]],"N.A")</f>
        <v>90</v>
      </c>
      <c r="N869" s="42">
        <v>3</v>
      </c>
      <c r="O869" s="42">
        <f>IFERROR(100-Abril81168913141516[[#This Row],[% Durab.]],"N.A")</f>
        <v>10</v>
      </c>
      <c r="P869" s="42" t="s">
        <v>130</v>
      </c>
      <c r="Q869" s="42" t="s">
        <v>130</v>
      </c>
      <c r="R869" s="42" t="s">
        <v>130</v>
      </c>
      <c r="S869" s="42" t="s">
        <v>130</v>
      </c>
      <c r="T869" s="42" t="s">
        <v>130</v>
      </c>
      <c r="U869" s="42" t="str">
        <f>IFERROR(100-Abril81168913141516[[#This Row],[10,00]]-Abril81168913141516[[#This Row],[12,00]]-Abril81168913141516[[#This Row],[14,00]]-Abril81168913141516[[#This Row],[16,00]],"N.A.")</f>
        <v>N.A.</v>
      </c>
      <c r="V869" s="42" t="s">
        <v>155</v>
      </c>
      <c r="W869" s="42" t="s">
        <v>126</v>
      </c>
      <c r="X869" s="42"/>
      <c r="Y869" s="42"/>
    </row>
    <row r="870" spans="1:25" ht="15" customHeight="1">
      <c r="A870" s="42">
        <v>894</v>
      </c>
      <c r="B870" s="43">
        <v>45626</v>
      </c>
      <c r="C870" s="44">
        <v>6.25E-2</v>
      </c>
      <c r="D870" s="42" t="s">
        <v>81</v>
      </c>
      <c r="E870" s="42" t="s">
        <v>78</v>
      </c>
      <c r="F870" s="42">
        <v>200542</v>
      </c>
      <c r="G870" s="45" t="str">
        <f>+VLOOKUP(Abril81168913141516[[#This Row],[Código]],Tabla1[#All],2,FALSE)</f>
        <v xml:space="preserve">LEVANTE R ESP VR </v>
      </c>
      <c r="H870" s="42">
        <v>19763</v>
      </c>
      <c r="I870" s="42">
        <v>68</v>
      </c>
      <c r="J870" s="42">
        <v>22</v>
      </c>
      <c r="K870" s="9">
        <v>500</v>
      </c>
      <c r="L870" s="42">
        <v>451</v>
      </c>
      <c r="M870" s="22">
        <f>IFERROR((Abril81168913141516[[#This Row],[m2]]*100)/Abril81168913141516[[#This Row],[m1]],"N.A")</f>
        <v>90.2</v>
      </c>
      <c r="N870" s="42">
        <v>3</v>
      </c>
      <c r="O870" s="42">
        <f>IFERROR(100-Abril81168913141516[[#This Row],[% Durab.]],"N.A")</f>
        <v>9.7999999999999972</v>
      </c>
      <c r="P870" s="42" t="s">
        <v>130</v>
      </c>
      <c r="Q870" s="42" t="s">
        <v>130</v>
      </c>
      <c r="R870" s="42" t="s">
        <v>130</v>
      </c>
      <c r="S870" s="42" t="s">
        <v>130</v>
      </c>
      <c r="T870" s="42" t="s">
        <v>130</v>
      </c>
      <c r="U870" s="42" t="str">
        <f>IFERROR(100-Abril81168913141516[[#This Row],[10,00]]-Abril81168913141516[[#This Row],[12,00]]-Abril81168913141516[[#This Row],[14,00]]-Abril81168913141516[[#This Row],[16,00]],"N.A.")</f>
        <v>N.A.</v>
      </c>
      <c r="V870" s="42" t="s">
        <v>155</v>
      </c>
      <c r="W870" s="42" t="s">
        <v>126</v>
      </c>
      <c r="X870" s="42"/>
      <c r="Y870" s="42"/>
    </row>
    <row r="871" spans="1:25" ht="15" customHeight="1">
      <c r="A871" s="42">
        <v>898</v>
      </c>
      <c r="B871" s="43">
        <v>45626</v>
      </c>
      <c r="C871" s="44">
        <v>0.10416666666666667</v>
      </c>
      <c r="D871" s="42" t="s">
        <v>73</v>
      </c>
      <c r="E871" s="42" t="s">
        <v>79</v>
      </c>
      <c r="F871" s="42">
        <v>200542</v>
      </c>
      <c r="G871" s="45" t="str">
        <f>+VLOOKUP(Abril81168913141516[[#This Row],[Código]],Tabla1[#All],2,FALSE)</f>
        <v xml:space="preserve">LEVANTE R ESP VR </v>
      </c>
      <c r="H871" s="42">
        <v>19763</v>
      </c>
      <c r="I871" s="42">
        <v>68</v>
      </c>
      <c r="J871" s="42">
        <v>68</v>
      </c>
      <c r="K871" s="9" t="s">
        <v>120</v>
      </c>
      <c r="L871" s="42" t="s">
        <v>120</v>
      </c>
      <c r="M871" s="9" t="s">
        <v>120</v>
      </c>
      <c r="N871" s="42" t="s">
        <v>120</v>
      </c>
      <c r="O871" s="42" t="s">
        <v>120</v>
      </c>
      <c r="P871" s="42" t="s">
        <v>159</v>
      </c>
      <c r="Q871" s="42">
        <v>0.56000000000000005</v>
      </c>
      <c r="R871" s="42">
        <v>0.82</v>
      </c>
      <c r="S871" s="42">
        <v>3.26</v>
      </c>
      <c r="T871" s="42">
        <v>3.18</v>
      </c>
      <c r="U871" s="42">
        <f>IFERROR(100-Abril81168913141516[[#This Row],[10,00]]-Abril81168913141516[[#This Row],[12,00]]-Abril81168913141516[[#This Row],[14,00]]-Abril81168913141516[[#This Row],[16,00]],"N.A.")</f>
        <v>92.179999999999993</v>
      </c>
      <c r="V871" s="42" t="s">
        <v>137</v>
      </c>
      <c r="W871" s="42" t="s">
        <v>126</v>
      </c>
      <c r="X871" s="42"/>
      <c r="Y871" s="42"/>
    </row>
    <row r="872" spans="1:25" ht="15" customHeight="1">
      <c r="A872" s="42">
        <v>899</v>
      </c>
      <c r="B872" s="43">
        <v>45626</v>
      </c>
      <c r="C872" s="44">
        <v>0.14583333333333334</v>
      </c>
      <c r="D872" s="42" t="s">
        <v>81</v>
      </c>
      <c r="E872" s="42" t="s">
        <v>77</v>
      </c>
      <c r="F872" s="42">
        <v>200542</v>
      </c>
      <c r="G872" s="45" t="str">
        <f>+VLOOKUP(Abril81168913141516[[#This Row],[Código]],Tabla1[#All],2,FALSE)</f>
        <v xml:space="preserve">LEVANTE R ESP VR </v>
      </c>
      <c r="H872" s="42">
        <v>19763</v>
      </c>
      <c r="I872" s="42">
        <v>68</v>
      </c>
      <c r="J872" s="42">
        <v>66</v>
      </c>
      <c r="K872" s="9">
        <v>500</v>
      </c>
      <c r="L872" s="42">
        <v>455</v>
      </c>
      <c r="M872" s="22">
        <f>IFERROR((Abril81168913141516[[#This Row],[m2]]*100)/Abril81168913141516[[#This Row],[m1]],"N.A")</f>
        <v>91</v>
      </c>
      <c r="N872" s="42">
        <v>3</v>
      </c>
      <c r="O872" s="42">
        <f>IFERROR(100-Abril81168913141516[[#This Row],[% Durab.]],"N.A")</f>
        <v>9</v>
      </c>
      <c r="P872" s="42" t="s">
        <v>130</v>
      </c>
      <c r="Q872" s="42" t="s">
        <v>130</v>
      </c>
      <c r="R872" s="42" t="s">
        <v>130</v>
      </c>
      <c r="S872" s="42" t="s">
        <v>130</v>
      </c>
      <c r="T872" s="42" t="s">
        <v>130</v>
      </c>
      <c r="U872" s="42" t="str">
        <f>IFERROR(100-Abril81168913141516[[#This Row],[10,00]]-Abril81168913141516[[#This Row],[12,00]]-Abril81168913141516[[#This Row],[14,00]]-Abril81168913141516[[#This Row],[16,00]],"N.A.")</f>
        <v>N.A.</v>
      </c>
      <c r="V872" s="42" t="s">
        <v>155</v>
      </c>
      <c r="W872" s="42" t="s">
        <v>126</v>
      </c>
      <c r="X872" s="42"/>
      <c r="Y872" s="42"/>
    </row>
    <row r="873" spans="1:25" ht="15" customHeight="1">
      <c r="A873" s="42">
        <v>900</v>
      </c>
      <c r="B873" s="43">
        <v>45626</v>
      </c>
      <c r="C873" s="44">
        <v>0.14583333333333334</v>
      </c>
      <c r="D873" s="42" t="s">
        <v>81</v>
      </c>
      <c r="E873" s="42" t="s">
        <v>78</v>
      </c>
      <c r="F873" s="42">
        <v>200542</v>
      </c>
      <c r="G873" s="45" t="str">
        <f>+VLOOKUP(Abril81168913141516[[#This Row],[Código]],Tabla1[#All],2,FALSE)</f>
        <v xml:space="preserve">LEVANTE R ESP VR </v>
      </c>
      <c r="H873" s="42">
        <v>19763</v>
      </c>
      <c r="I873" s="42">
        <v>68</v>
      </c>
      <c r="J873" s="42">
        <v>66</v>
      </c>
      <c r="K873" s="9">
        <v>500</v>
      </c>
      <c r="L873" s="42">
        <v>450</v>
      </c>
      <c r="M873" s="22">
        <f>IFERROR((Abril81168913141516[[#This Row],[m2]]*100)/Abril81168913141516[[#This Row],[m1]],"N.A")</f>
        <v>90</v>
      </c>
      <c r="N873" s="42">
        <v>3</v>
      </c>
      <c r="O873" s="42">
        <f>IFERROR(100-Abril81168913141516[[#This Row],[% Durab.]],"N.A")</f>
        <v>10</v>
      </c>
      <c r="P873" s="42" t="s">
        <v>130</v>
      </c>
      <c r="Q873" s="42" t="s">
        <v>130</v>
      </c>
      <c r="R873" s="42" t="s">
        <v>130</v>
      </c>
      <c r="S873" s="42" t="s">
        <v>130</v>
      </c>
      <c r="T873" s="42" t="s">
        <v>130</v>
      </c>
      <c r="U873" s="42" t="str">
        <f>IFERROR(100-Abril81168913141516[[#This Row],[10,00]]-Abril81168913141516[[#This Row],[12,00]]-Abril81168913141516[[#This Row],[14,00]]-Abril81168913141516[[#This Row],[16,00]],"N.A.")</f>
        <v>N.A.</v>
      </c>
      <c r="V873" s="42" t="s">
        <v>155</v>
      </c>
      <c r="W873" s="42" t="s">
        <v>126</v>
      </c>
      <c r="X873" s="42"/>
      <c r="Y873" s="42"/>
    </row>
    <row r="874" spans="1:25" ht="15" customHeight="1">
      <c r="A874" s="42">
        <v>901</v>
      </c>
      <c r="B874" s="43">
        <v>45626</v>
      </c>
      <c r="C874" s="44">
        <v>0.1875</v>
      </c>
      <c r="D874" s="42" t="s">
        <v>73</v>
      </c>
      <c r="E874" s="42" t="s">
        <v>79</v>
      </c>
      <c r="F874" s="42">
        <v>200542</v>
      </c>
      <c r="G874" s="45" t="str">
        <f>+VLOOKUP(Abril81168913141516[[#This Row],[Código]],Tabla1[#All],2,FALSE)</f>
        <v xml:space="preserve">LEVANTE R ESP VR </v>
      </c>
      <c r="H874" s="42">
        <v>19764</v>
      </c>
      <c r="I874" s="42">
        <v>68</v>
      </c>
      <c r="J874" s="42">
        <v>22</v>
      </c>
      <c r="K874" s="9" t="s">
        <v>120</v>
      </c>
      <c r="L874" s="42" t="s">
        <v>120</v>
      </c>
      <c r="M874" s="9" t="s">
        <v>120</v>
      </c>
      <c r="N874" s="42" t="s">
        <v>120</v>
      </c>
      <c r="O874" s="42" t="s">
        <v>120</v>
      </c>
      <c r="P874" s="42" t="s">
        <v>256</v>
      </c>
      <c r="Q874" s="42">
        <v>0.56000000000000005</v>
      </c>
      <c r="R874" s="42">
        <v>0.8</v>
      </c>
      <c r="S874" s="42">
        <v>3.76</v>
      </c>
      <c r="T874" s="42">
        <v>3.81</v>
      </c>
      <c r="U874" s="42">
        <f>IFERROR(100-Abril81168913141516[[#This Row],[10,00]]-Abril81168913141516[[#This Row],[12,00]]-Abril81168913141516[[#This Row],[14,00]]-Abril81168913141516[[#This Row],[16,00]],"N.A.")</f>
        <v>91.07</v>
      </c>
      <c r="V874" s="42" t="s">
        <v>137</v>
      </c>
      <c r="W874" s="42" t="s">
        <v>126</v>
      </c>
      <c r="X874" s="42"/>
      <c r="Y874" s="42"/>
    </row>
    <row r="875" spans="1:25" ht="15" customHeight="1">
      <c r="A875" s="42">
        <v>902</v>
      </c>
      <c r="B875" s="43">
        <v>45626</v>
      </c>
      <c r="C875" s="44">
        <v>0.20833333333333334</v>
      </c>
      <c r="D875" s="42" t="s">
        <v>81</v>
      </c>
      <c r="E875" s="42" t="s">
        <v>77</v>
      </c>
      <c r="F875" s="42">
        <v>200542</v>
      </c>
      <c r="G875" s="45" t="str">
        <f>+VLOOKUP(Abril81168913141516[[#This Row],[Código]],Tabla1[#All],2,FALSE)</f>
        <v xml:space="preserve">LEVANTE R ESP VR </v>
      </c>
      <c r="H875" s="42">
        <v>19764</v>
      </c>
      <c r="I875" s="42">
        <v>68</v>
      </c>
      <c r="J875" s="42">
        <v>15</v>
      </c>
      <c r="K875" s="9">
        <v>500</v>
      </c>
      <c r="L875" s="42">
        <v>461</v>
      </c>
      <c r="M875" s="22">
        <f>IFERROR((Abril81168913141516[[#This Row],[m2]]*100)/Abril81168913141516[[#This Row],[m1]],"N.A")</f>
        <v>92.2</v>
      </c>
      <c r="N875" s="42">
        <v>3</v>
      </c>
      <c r="O875" s="42">
        <f>IFERROR(100-Abril81168913141516[[#This Row],[% Durab.]],"N.A")</f>
        <v>7.7999999999999972</v>
      </c>
      <c r="P875" s="42" t="s">
        <v>130</v>
      </c>
      <c r="Q875" s="42" t="s">
        <v>130</v>
      </c>
      <c r="R875" s="42" t="s">
        <v>130</v>
      </c>
      <c r="S875" s="42" t="s">
        <v>130</v>
      </c>
      <c r="T875" s="42" t="s">
        <v>130</v>
      </c>
      <c r="U875" s="42" t="str">
        <f>IFERROR(100-Abril81168913141516[[#This Row],[10,00]]-Abril81168913141516[[#This Row],[12,00]]-Abril81168913141516[[#This Row],[14,00]]-Abril81168913141516[[#This Row],[16,00]],"N.A.")</f>
        <v>N.A.</v>
      </c>
      <c r="V875" s="42" t="s">
        <v>155</v>
      </c>
      <c r="W875" s="42" t="s">
        <v>126</v>
      </c>
      <c r="X875" s="49" t="s">
        <v>255</v>
      </c>
      <c r="Y875" s="42"/>
    </row>
    <row r="876" spans="1:25" ht="15" customHeight="1">
      <c r="A876" s="42">
        <v>903</v>
      </c>
      <c r="B876" s="43">
        <v>45626</v>
      </c>
      <c r="C876" s="44">
        <v>0.20833333333333334</v>
      </c>
      <c r="D876" s="42" t="s">
        <v>81</v>
      </c>
      <c r="E876" s="42" t="s">
        <v>127</v>
      </c>
      <c r="F876" s="42">
        <v>200542</v>
      </c>
      <c r="G876" s="45" t="str">
        <f>+VLOOKUP(Abril81168913141516[[#This Row],[Código]],Tabla1[#All],2,FALSE)</f>
        <v xml:space="preserve">LEVANTE R ESP VR </v>
      </c>
      <c r="H876" s="42">
        <v>19764</v>
      </c>
      <c r="I876" s="42">
        <v>68</v>
      </c>
      <c r="J876" s="42">
        <v>15</v>
      </c>
      <c r="K876" s="9">
        <v>500</v>
      </c>
      <c r="L876" s="42">
        <v>474.5</v>
      </c>
      <c r="M876" s="22">
        <f>IFERROR((Abril81168913141516[[#This Row],[m2]]*100)/Abril81168913141516[[#This Row],[m1]],"N.A")</f>
        <v>94.9</v>
      </c>
      <c r="N876" s="42">
        <v>3</v>
      </c>
      <c r="O876" s="42">
        <f>IFERROR(100-Abril81168913141516[[#This Row],[% Durab.]],"N.A")</f>
        <v>5.0999999999999943</v>
      </c>
      <c r="P876" s="42" t="s">
        <v>130</v>
      </c>
      <c r="Q876" s="42" t="s">
        <v>130</v>
      </c>
      <c r="R876" s="42" t="s">
        <v>130</v>
      </c>
      <c r="S876" s="42" t="s">
        <v>130</v>
      </c>
      <c r="T876" s="42" t="s">
        <v>130</v>
      </c>
      <c r="U876" s="42" t="str">
        <f>IFERROR(100-Abril81168913141516[[#This Row],[10,00]]-Abril81168913141516[[#This Row],[12,00]]-Abril81168913141516[[#This Row],[14,00]]-Abril81168913141516[[#This Row],[16,00]],"N.A.")</f>
        <v>N.A.</v>
      </c>
      <c r="V876" s="42" t="s">
        <v>155</v>
      </c>
      <c r="W876" s="42" t="s">
        <v>126</v>
      </c>
      <c r="X876" s="49" t="s">
        <v>255</v>
      </c>
      <c r="Y876" s="42"/>
    </row>
    <row r="877" spans="1:25" ht="15" customHeight="1">
      <c r="A877" s="42">
        <v>904</v>
      </c>
      <c r="B877" s="43">
        <v>45626</v>
      </c>
      <c r="C877" s="44">
        <v>0.25</v>
      </c>
      <c r="D877" s="42" t="s">
        <v>73</v>
      </c>
      <c r="E877" s="42" t="s">
        <v>79</v>
      </c>
      <c r="F877" s="42">
        <v>200542</v>
      </c>
      <c r="G877" s="45" t="str">
        <f>+VLOOKUP(Abril81168913141516[[#This Row],[Código]],Tabla1[#All],2,FALSE)</f>
        <v xml:space="preserve">LEVANTE R ESP VR </v>
      </c>
      <c r="H877" s="42">
        <v>19764</v>
      </c>
      <c r="I877" s="42">
        <v>68</v>
      </c>
      <c r="J877" s="42">
        <v>35</v>
      </c>
      <c r="K877" s="9" t="s">
        <v>120</v>
      </c>
      <c r="L877" s="42" t="s">
        <v>120</v>
      </c>
      <c r="M877" s="9" t="s">
        <v>120</v>
      </c>
      <c r="N877" s="42" t="s">
        <v>120</v>
      </c>
      <c r="O877" s="42" t="s">
        <v>120</v>
      </c>
      <c r="P877" s="42" t="s">
        <v>159</v>
      </c>
      <c r="Q877" s="42">
        <v>0.56000000000000005</v>
      </c>
      <c r="R877" s="42">
        <v>0.72</v>
      </c>
      <c r="S877" s="42">
        <v>3.2</v>
      </c>
      <c r="T877" s="42">
        <v>3.68</v>
      </c>
      <c r="U877" s="42">
        <f>IFERROR(100-Abril81168913141516[[#This Row],[10,00]]-Abril81168913141516[[#This Row],[12,00]]-Abril81168913141516[[#This Row],[14,00]]-Abril81168913141516[[#This Row],[16,00]],"N.A.")</f>
        <v>91.839999999999989</v>
      </c>
      <c r="V877" s="42" t="s">
        <v>137</v>
      </c>
      <c r="W877" s="42" t="s">
        <v>126</v>
      </c>
      <c r="X877" s="42"/>
      <c r="Y877" s="42"/>
    </row>
    <row r="878" spans="1:25" ht="15" customHeight="1">
      <c r="A878" s="42">
        <v>905</v>
      </c>
      <c r="B878" s="43">
        <v>45626</v>
      </c>
      <c r="C878" s="44">
        <v>0.3576388888888889</v>
      </c>
      <c r="D878" s="42" t="s">
        <v>73</v>
      </c>
      <c r="E878" s="42" t="s">
        <v>79</v>
      </c>
      <c r="F878" s="42">
        <v>200542</v>
      </c>
      <c r="G878" s="45" t="str">
        <f>+VLOOKUP(Abril81168913141516[[#This Row],[Código]],Tabla1[#All],2,FALSE)</f>
        <v xml:space="preserve">LEVANTE R ESP VR </v>
      </c>
      <c r="H878" s="42">
        <v>19764</v>
      </c>
      <c r="I878" s="42">
        <v>68</v>
      </c>
      <c r="J878" s="42">
        <v>61</v>
      </c>
      <c r="K878" s="9" t="s">
        <v>120</v>
      </c>
      <c r="L878" s="42" t="s">
        <v>120</v>
      </c>
      <c r="M878" s="9" t="s">
        <v>120</v>
      </c>
      <c r="N878" s="42" t="s">
        <v>120</v>
      </c>
      <c r="O878" s="42" t="s">
        <v>120</v>
      </c>
      <c r="P878" s="42" t="s">
        <v>122</v>
      </c>
      <c r="Q878" s="42">
        <v>0.24</v>
      </c>
      <c r="R878" s="42">
        <v>0.96</v>
      </c>
      <c r="S878" s="42">
        <v>3.56</v>
      </c>
      <c r="T878" s="42">
        <v>3.6</v>
      </c>
      <c r="U878" s="42">
        <f>IFERROR(100-Abril81168913141516[[#This Row],[10,00]]-Abril81168913141516[[#This Row],[12,00]]-Abril81168913141516[[#This Row],[14,00]]-Abril81168913141516[[#This Row],[16,00]],"N.A.")</f>
        <v>91.640000000000015</v>
      </c>
      <c r="V878" s="42" t="s">
        <v>132</v>
      </c>
      <c r="W878" s="42" t="s">
        <v>126</v>
      </c>
      <c r="X878" s="42"/>
      <c r="Y878" s="42"/>
    </row>
    <row r="879" spans="1:25" ht="15" customHeight="1">
      <c r="A879" s="42">
        <v>906</v>
      </c>
      <c r="B879" s="43">
        <v>45626</v>
      </c>
      <c r="C879" s="44">
        <v>0.36805555555555558</v>
      </c>
      <c r="D879" s="42" t="s">
        <v>81</v>
      </c>
      <c r="E879" s="42" t="s">
        <v>77</v>
      </c>
      <c r="F879" s="42">
        <v>200542</v>
      </c>
      <c r="G879" s="45" t="str">
        <f>+VLOOKUP(Abril81168913141516[[#This Row],[Código]],Tabla1[#All],2,FALSE)</f>
        <v xml:space="preserve">LEVANTE R ESP VR </v>
      </c>
      <c r="H879" s="42">
        <v>19764</v>
      </c>
      <c r="I879" s="42">
        <v>68</v>
      </c>
      <c r="J879" s="42">
        <v>56</v>
      </c>
      <c r="K879" s="9">
        <v>500</v>
      </c>
      <c r="L879" s="42">
        <v>460</v>
      </c>
      <c r="M879" s="22">
        <f>IFERROR((Abril81168913141516[[#This Row],[m2]]*100)/Abril81168913141516[[#This Row],[m1]],"N.A")</f>
        <v>92</v>
      </c>
      <c r="N879" s="42">
        <v>3</v>
      </c>
      <c r="O879" s="42">
        <f>IFERROR(100-Abril81168913141516[[#This Row],[% Durab.]],"N.A")</f>
        <v>8</v>
      </c>
      <c r="P879" s="42" t="s">
        <v>130</v>
      </c>
      <c r="Q879" s="42" t="s">
        <v>130</v>
      </c>
      <c r="R879" s="42" t="s">
        <v>130</v>
      </c>
      <c r="S879" s="42" t="s">
        <v>130</v>
      </c>
      <c r="T879" s="42" t="s">
        <v>130</v>
      </c>
      <c r="U879" s="42" t="str">
        <f>IFERROR(100-Abril81168913141516[[#This Row],[10,00]]-Abril81168913141516[[#This Row],[12,00]]-Abril81168913141516[[#This Row],[14,00]]-Abril81168913141516[[#This Row],[16,00]],"N.A.")</f>
        <v>N.A.</v>
      </c>
      <c r="V879" s="42" t="s">
        <v>188</v>
      </c>
      <c r="W879" s="42" t="s">
        <v>126</v>
      </c>
      <c r="X879" s="42"/>
      <c r="Y879" s="42"/>
    </row>
    <row r="880" spans="1:25" ht="15" customHeight="1">
      <c r="A880" s="42">
        <v>907</v>
      </c>
      <c r="B880" s="43">
        <v>45626</v>
      </c>
      <c r="C880" s="44">
        <v>0.36805555555555558</v>
      </c>
      <c r="D880" s="42" t="s">
        <v>81</v>
      </c>
      <c r="E880" s="42" t="s">
        <v>127</v>
      </c>
      <c r="F880" s="42">
        <v>200542</v>
      </c>
      <c r="G880" s="45" t="str">
        <f>+VLOOKUP(Abril81168913141516[[#This Row],[Código]],Tabla1[#All],2,FALSE)</f>
        <v xml:space="preserve">LEVANTE R ESP VR </v>
      </c>
      <c r="H880" s="42">
        <v>19764</v>
      </c>
      <c r="I880" s="42">
        <v>68</v>
      </c>
      <c r="J880" s="42">
        <v>56</v>
      </c>
      <c r="K880" s="9">
        <v>500</v>
      </c>
      <c r="L880" s="42">
        <v>475</v>
      </c>
      <c r="M880" s="22">
        <f>IFERROR((Abril81168913141516[[#This Row],[m2]]*100)/Abril81168913141516[[#This Row],[m1]],"N.A")</f>
        <v>95</v>
      </c>
      <c r="N880" s="42">
        <v>3.1</v>
      </c>
      <c r="O880" s="42">
        <f>IFERROR(100-Abril81168913141516[[#This Row],[% Durab.]],"N.A")</f>
        <v>5</v>
      </c>
      <c r="P880" s="42" t="s">
        <v>130</v>
      </c>
      <c r="Q880" s="42" t="s">
        <v>130</v>
      </c>
      <c r="R880" s="42" t="s">
        <v>130</v>
      </c>
      <c r="S880" s="42" t="s">
        <v>130</v>
      </c>
      <c r="T880" s="42" t="s">
        <v>130</v>
      </c>
      <c r="U880" s="42" t="str">
        <f>IFERROR(100-Abril81168913141516[[#This Row],[10,00]]-Abril81168913141516[[#This Row],[12,00]]-Abril81168913141516[[#This Row],[14,00]]-Abril81168913141516[[#This Row],[16,00]],"N.A.")</f>
        <v>N.A.</v>
      </c>
      <c r="V880" s="42" t="s">
        <v>188</v>
      </c>
      <c r="W880" s="42" t="s">
        <v>126</v>
      </c>
      <c r="X880" s="42"/>
      <c r="Y880" s="42"/>
    </row>
    <row r="881" spans="1:25" ht="15" customHeight="1">
      <c r="A881" s="42">
        <v>908</v>
      </c>
      <c r="B881" s="43">
        <v>45626</v>
      </c>
      <c r="C881" s="44">
        <v>0.44305555555555554</v>
      </c>
      <c r="D881" s="42" t="s">
        <v>81</v>
      </c>
      <c r="E881" s="42" t="s">
        <v>77</v>
      </c>
      <c r="F881" s="42">
        <v>200542</v>
      </c>
      <c r="G881" s="45" t="str">
        <f>+VLOOKUP(Abril81168913141516[[#This Row],[Código]],Tabla1[#All],2,FALSE)</f>
        <v xml:space="preserve">LEVANTE R ESP VR </v>
      </c>
      <c r="H881" s="42">
        <v>19764</v>
      </c>
      <c r="I881" s="42">
        <v>68</v>
      </c>
      <c r="J881" s="42">
        <v>68</v>
      </c>
      <c r="K881" s="9">
        <v>500</v>
      </c>
      <c r="L881" s="42">
        <v>472</v>
      </c>
      <c r="M881" s="22">
        <f>IFERROR((Abril81168913141516[[#This Row],[m2]]*100)/Abril81168913141516[[#This Row],[m1]],"N.A")</f>
        <v>94.4</v>
      </c>
      <c r="N881" s="42">
        <v>3</v>
      </c>
      <c r="O881" s="42">
        <f>IFERROR(100-Abril81168913141516[[#This Row],[% Durab.]],"N.A")</f>
        <v>5.5999999999999943</v>
      </c>
      <c r="P881" s="42" t="s">
        <v>130</v>
      </c>
      <c r="Q881" s="42" t="s">
        <v>130</v>
      </c>
      <c r="R881" s="42" t="s">
        <v>181</v>
      </c>
      <c r="S881" s="42" t="s">
        <v>130</v>
      </c>
      <c r="T881" s="42" t="s">
        <v>130</v>
      </c>
      <c r="U881" s="42" t="str">
        <f>IFERROR(100-Abril81168913141516[[#This Row],[10,00]]-Abril81168913141516[[#This Row],[12,00]]-Abril81168913141516[[#This Row],[14,00]]-Abril81168913141516[[#This Row],[16,00]],"N.A.")</f>
        <v>N.A.</v>
      </c>
      <c r="V881" s="42" t="s">
        <v>188</v>
      </c>
      <c r="W881" s="42" t="s">
        <v>118</v>
      </c>
      <c r="X881" s="42"/>
      <c r="Y881" s="42"/>
    </row>
    <row r="882" spans="1:25" ht="15" customHeight="1">
      <c r="A882" s="42">
        <v>909</v>
      </c>
      <c r="B882" s="43">
        <v>45626</v>
      </c>
      <c r="C882" s="44">
        <v>0.44305555555555554</v>
      </c>
      <c r="D882" s="42" t="s">
        <v>81</v>
      </c>
      <c r="E882" s="42" t="s">
        <v>78</v>
      </c>
      <c r="F882" s="42">
        <v>200542</v>
      </c>
      <c r="G882" s="45" t="str">
        <f>+VLOOKUP(Abril81168913141516[[#This Row],[Código]],Tabla1[#All],2,FALSE)</f>
        <v xml:space="preserve">LEVANTE R ESP VR </v>
      </c>
      <c r="H882" s="42">
        <v>19764</v>
      </c>
      <c r="I882" s="42">
        <v>68</v>
      </c>
      <c r="J882" s="42">
        <v>68</v>
      </c>
      <c r="K882" s="9">
        <v>500</v>
      </c>
      <c r="L882" s="42">
        <v>458</v>
      </c>
      <c r="M882" s="22">
        <f>IFERROR((Abril81168913141516[[#This Row],[m2]]*100)/Abril81168913141516[[#This Row],[m1]],"N.A")</f>
        <v>91.6</v>
      </c>
      <c r="N882" s="42">
        <v>3</v>
      </c>
      <c r="O882" s="42">
        <f>IFERROR(100-Abril81168913141516[[#This Row],[% Durab.]],"N.A")</f>
        <v>8.4000000000000057</v>
      </c>
      <c r="P882" s="42" t="s">
        <v>130</v>
      </c>
      <c r="Q882" s="42" t="s">
        <v>130</v>
      </c>
      <c r="R882" s="42" t="s">
        <v>181</v>
      </c>
      <c r="S882" s="42" t="s">
        <v>130</v>
      </c>
      <c r="T882" s="42" t="s">
        <v>130</v>
      </c>
      <c r="U882" s="42" t="str">
        <f>IFERROR(100-Abril81168913141516[[#This Row],[10,00]]-Abril81168913141516[[#This Row],[12,00]]-Abril81168913141516[[#This Row],[14,00]]-Abril81168913141516[[#This Row],[16,00]],"N.A.")</f>
        <v>N.A.</v>
      </c>
      <c r="V882" s="42" t="s">
        <v>188</v>
      </c>
      <c r="W882" s="42" t="s">
        <v>118</v>
      </c>
      <c r="X882" s="42"/>
      <c r="Y882" s="42"/>
    </row>
    <row r="883" spans="1:25" ht="15" customHeight="1">
      <c r="A883" s="42">
        <v>910</v>
      </c>
      <c r="B883" s="43">
        <v>45626</v>
      </c>
      <c r="C883" s="44">
        <v>0.44791666666666669</v>
      </c>
      <c r="D883" s="42" t="s">
        <v>139</v>
      </c>
      <c r="E883" s="42" t="s">
        <v>117</v>
      </c>
      <c r="F883" s="42">
        <v>200544</v>
      </c>
      <c r="G883" s="45" t="str">
        <f>+VLOOKUP(Abril81168913141516[[#This Row],[Código]],Tabla1[#All],2,FALSE)</f>
        <v>FINALIZADOR VR.</v>
      </c>
      <c r="H883" s="42">
        <v>19768</v>
      </c>
      <c r="I883" s="42">
        <v>68</v>
      </c>
      <c r="J883" s="42">
        <v>13</v>
      </c>
      <c r="K883" s="9" t="s">
        <v>120</v>
      </c>
      <c r="L883" s="42" t="s">
        <v>120</v>
      </c>
      <c r="M883" s="9" t="s">
        <v>120</v>
      </c>
      <c r="N883" s="42" t="s">
        <v>120</v>
      </c>
      <c r="O883" s="42" t="s">
        <v>120</v>
      </c>
      <c r="P883" s="42" t="s">
        <v>122</v>
      </c>
      <c r="Q883" s="42">
        <v>0.28000000000000003</v>
      </c>
      <c r="R883" s="42">
        <v>0.64</v>
      </c>
      <c r="S883" s="42">
        <v>3.52</v>
      </c>
      <c r="T883" s="42">
        <v>3.96</v>
      </c>
      <c r="U883" s="42">
        <f>IFERROR(100-Abril81168913141516[[#This Row],[10,00]]-Abril81168913141516[[#This Row],[12,00]]-Abril81168913141516[[#This Row],[14,00]]-Abril81168913141516[[#This Row],[16,00]],"N.A.")</f>
        <v>91.600000000000009</v>
      </c>
      <c r="V883" s="42" t="s">
        <v>132</v>
      </c>
      <c r="W883" s="42" t="s">
        <v>118</v>
      </c>
      <c r="X883" s="42"/>
      <c r="Y883" s="42"/>
    </row>
    <row r="884" spans="1:25" ht="15" customHeight="1">
      <c r="A884" s="42">
        <v>911</v>
      </c>
      <c r="B884" s="43">
        <v>45626</v>
      </c>
      <c r="C884" s="44">
        <v>0.5</v>
      </c>
      <c r="D884" s="42" t="s">
        <v>81</v>
      </c>
      <c r="E884" s="42" t="s">
        <v>77</v>
      </c>
      <c r="F884" s="42">
        <v>200544</v>
      </c>
      <c r="G884" s="45" t="str">
        <f>+VLOOKUP(Abril81168913141516[[#This Row],[Código]],Tabla1[#All],2,FALSE)</f>
        <v>FINALIZADOR VR.</v>
      </c>
      <c r="H884" s="42">
        <v>19768</v>
      </c>
      <c r="I884" s="42">
        <v>68</v>
      </c>
      <c r="J884" s="42">
        <v>8</v>
      </c>
      <c r="K884" s="9">
        <v>500</v>
      </c>
      <c r="L884" s="42">
        <v>462</v>
      </c>
      <c r="M884" s="22">
        <f>IFERROR((Abril81168913141516[[#This Row],[m2]]*100)/Abril81168913141516[[#This Row],[m1]],"N.A")</f>
        <v>92.4</v>
      </c>
      <c r="N884" s="42">
        <v>3</v>
      </c>
      <c r="O884" s="42">
        <f>IFERROR(100-Abril81168913141516[[#This Row],[% Durab.]],"N.A")</f>
        <v>7.5999999999999943</v>
      </c>
      <c r="P884" s="42" t="s">
        <v>130</v>
      </c>
      <c r="Q884" s="42" t="s">
        <v>130</v>
      </c>
      <c r="R884" s="42" t="s">
        <v>181</v>
      </c>
      <c r="S884" s="42" t="s">
        <v>130</v>
      </c>
      <c r="T884" s="42" t="s">
        <v>130</v>
      </c>
      <c r="U884" s="42" t="str">
        <f>IFERROR(100-Abril81168913141516[[#This Row],[10,00]]-Abril81168913141516[[#This Row],[12,00]]-Abril81168913141516[[#This Row],[14,00]]-Abril81168913141516[[#This Row],[16,00]],"N.A.")</f>
        <v>N.A.</v>
      </c>
      <c r="V884" s="42" t="s">
        <v>188</v>
      </c>
      <c r="W884" s="42" t="s">
        <v>118</v>
      </c>
      <c r="X884" s="42"/>
      <c r="Y884" s="42"/>
    </row>
    <row r="885" spans="1:25" ht="15" customHeight="1">
      <c r="A885" s="42">
        <v>912</v>
      </c>
      <c r="B885" s="43">
        <v>45626</v>
      </c>
      <c r="C885" s="44">
        <v>0.5</v>
      </c>
      <c r="D885" s="42" t="s">
        <v>81</v>
      </c>
      <c r="E885" s="42" t="s">
        <v>78</v>
      </c>
      <c r="F885" s="42">
        <v>200544</v>
      </c>
      <c r="G885" s="45" t="str">
        <f>+VLOOKUP(Abril81168913141516[[#This Row],[Código]],Tabla1[#All],2,FALSE)</f>
        <v>FINALIZADOR VR.</v>
      </c>
      <c r="H885" s="42">
        <v>19768</v>
      </c>
      <c r="I885" s="42">
        <v>68</v>
      </c>
      <c r="J885" s="42">
        <v>8</v>
      </c>
      <c r="K885" s="9">
        <v>500</v>
      </c>
      <c r="L885" s="42">
        <v>465</v>
      </c>
      <c r="M885" s="22">
        <f>IFERROR((Abril81168913141516[[#This Row],[m2]]*100)/Abril81168913141516[[#This Row],[m1]],"N.A")</f>
        <v>93</v>
      </c>
      <c r="N885" s="42">
        <v>3</v>
      </c>
      <c r="O885" s="42">
        <f>IFERROR(100-Abril81168913141516[[#This Row],[% Durab.]],"N.A")</f>
        <v>7</v>
      </c>
      <c r="P885" s="42" t="s">
        <v>130</v>
      </c>
      <c r="Q885" s="42" t="s">
        <v>130</v>
      </c>
      <c r="R885" s="42" t="s">
        <v>181</v>
      </c>
      <c r="S885" s="42" t="s">
        <v>130</v>
      </c>
      <c r="T885" s="42" t="s">
        <v>130</v>
      </c>
      <c r="U885" s="42" t="str">
        <f>IFERROR(100-Abril81168913141516[[#This Row],[10,00]]-Abril81168913141516[[#This Row],[12,00]]-Abril81168913141516[[#This Row],[14,00]]-Abril81168913141516[[#This Row],[16,00]],"N.A.")</f>
        <v>N.A.</v>
      </c>
      <c r="V885" s="42" t="s">
        <v>188</v>
      </c>
      <c r="W885" s="42" t="s">
        <v>118</v>
      </c>
      <c r="X885" s="42"/>
      <c r="Y885" s="42"/>
    </row>
    <row r="886" spans="1:25" ht="15" customHeight="1">
      <c r="A886" s="42">
        <v>913</v>
      </c>
      <c r="B886" s="43">
        <v>45626</v>
      </c>
      <c r="C886" s="44">
        <v>5.2777777777777778E-2</v>
      </c>
      <c r="D886" s="42" t="s">
        <v>139</v>
      </c>
      <c r="E886" s="42" t="s">
        <v>117</v>
      </c>
      <c r="F886" s="42">
        <v>200544</v>
      </c>
      <c r="G886" s="45" t="str">
        <f>+VLOOKUP(Abril81168913141516[[#This Row],[Código]],Tabla1[#All],2,FALSE)</f>
        <v>FINALIZADOR VR.</v>
      </c>
      <c r="H886" s="42">
        <v>19768</v>
      </c>
      <c r="I886" s="42">
        <v>68</v>
      </c>
      <c r="J886" s="42">
        <v>51</v>
      </c>
      <c r="K886" s="9" t="s">
        <v>120</v>
      </c>
      <c r="L886" s="42" t="s">
        <v>120</v>
      </c>
      <c r="M886" s="9" t="s">
        <v>120</v>
      </c>
      <c r="N886" s="42" t="s">
        <v>120</v>
      </c>
      <c r="O886" s="42" t="s">
        <v>120</v>
      </c>
      <c r="P886" s="42" t="s">
        <v>122</v>
      </c>
      <c r="Q886" s="42">
        <v>0.48</v>
      </c>
      <c r="R886" s="42">
        <v>0.48</v>
      </c>
      <c r="S886" s="42">
        <v>3.36</v>
      </c>
      <c r="T886" s="42">
        <v>3.96</v>
      </c>
      <c r="U886" s="42">
        <f>IFERROR(100-Abril81168913141516[[#This Row],[10,00]]-Abril81168913141516[[#This Row],[12,00]]-Abril81168913141516[[#This Row],[14,00]]-Abril81168913141516[[#This Row],[16,00]],"N.A.")</f>
        <v>91.72</v>
      </c>
      <c r="V886" s="42" t="s">
        <v>132</v>
      </c>
      <c r="W886" s="42" t="s">
        <v>118</v>
      </c>
      <c r="X886" s="42"/>
      <c r="Y886" s="42"/>
    </row>
    <row r="887" spans="1:25" ht="15" customHeight="1">
      <c r="A887" s="42">
        <v>914</v>
      </c>
      <c r="B887" s="43">
        <v>45626</v>
      </c>
      <c r="C887" s="44">
        <v>0.5625</v>
      </c>
      <c r="D887" s="42" t="s">
        <v>81</v>
      </c>
      <c r="E887" s="42" t="s">
        <v>77</v>
      </c>
      <c r="F887" s="42">
        <v>200544</v>
      </c>
      <c r="G887" s="45" t="str">
        <f>+VLOOKUP(Abril81168913141516[[#This Row],[Código]],Tabla1[#All],2,FALSE)</f>
        <v>FINALIZADOR VR.</v>
      </c>
      <c r="H887" s="42">
        <v>19786</v>
      </c>
      <c r="I887" s="42">
        <v>68</v>
      </c>
      <c r="J887" s="42">
        <v>25</v>
      </c>
      <c r="K887" s="9">
        <v>500</v>
      </c>
      <c r="L887" s="42">
        <v>460</v>
      </c>
      <c r="M887" s="22">
        <f>IFERROR((Abril81168913141516[[#This Row],[m2]]*100)/Abril81168913141516[[#This Row],[m1]],"N.A")</f>
        <v>92</v>
      </c>
      <c r="N887" s="42">
        <v>3</v>
      </c>
      <c r="O887" s="42">
        <f>IFERROR(100-Abril81168913141516[[#This Row],[% Durab.]],"N.A")</f>
        <v>8</v>
      </c>
      <c r="P887" s="42" t="s">
        <v>130</v>
      </c>
      <c r="Q887" s="42" t="s">
        <v>130</v>
      </c>
      <c r="R887" s="42" t="s">
        <v>181</v>
      </c>
      <c r="S887" s="42" t="s">
        <v>130</v>
      </c>
      <c r="T887" s="42" t="s">
        <v>130</v>
      </c>
      <c r="U887" s="42" t="str">
        <f>IFERROR(100-Abril81168913141516[[#This Row],[10,00]]-Abril81168913141516[[#This Row],[12,00]]-Abril81168913141516[[#This Row],[14,00]]-Abril81168913141516[[#This Row],[16,00]],"N.A.")</f>
        <v>N.A.</v>
      </c>
      <c r="V887" s="42" t="s">
        <v>188</v>
      </c>
      <c r="W887" s="42" t="s">
        <v>118</v>
      </c>
      <c r="X887" s="42"/>
      <c r="Y887" s="42"/>
    </row>
    <row r="888" spans="1:25" ht="15" customHeight="1">
      <c r="A888" s="42">
        <v>915</v>
      </c>
      <c r="B888" s="43">
        <v>45626</v>
      </c>
      <c r="C888" s="44">
        <v>0.5625</v>
      </c>
      <c r="D888" s="42" t="s">
        <v>81</v>
      </c>
      <c r="E888" s="42" t="s">
        <v>78</v>
      </c>
      <c r="F888" s="42">
        <v>200544</v>
      </c>
      <c r="G888" s="45" t="str">
        <f>+VLOOKUP(Abril81168913141516[[#This Row],[Código]],Tabla1[#All],2,FALSE)</f>
        <v>FINALIZADOR VR.</v>
      </c>
      <c r="H888" s="42">
        <v>19786</v>
      </c>
      <c r="I888" s="42">
        <v>68</v>
      </c>
      <c r="J888" s="42">
        <v>25</v>
      </c>
      <c r="K888" s="9">
        <v>500</v>
      </c>
      <c r="L888" s="42">
        <v>463</v>
      </c>
      <c r="M888" s="22">
        <f>IFERROR((Abril81168913141516[[#This Row],[m2]]*100)/Abril81168913141516[[#This Row],[m1]],"N.A")</f>
        <v>92.6</v>
      </c>
      <c r="N888" s="42">
        <v>3</v>
      </c>
      <c r="O888" s="42">
        <f>IFERROR(100-Abril81168913141516[[#This Row],[% Durab.]],"N.A")</f>
        <v>7.4000000000000057</v>
      </c>
      <c r="P888" s="42" t="s">
        <v>130</v>
      </c>
      <c r="Q888" s="42" t="s">
        <v>130</v>
      </c>
      <c r="R888" s="42" t="s">
        <v>181</v>
      </c>
      <c r="S888" s="42" t="s">
        <v>130</v>
      </c>
      <c r="T888" s="42" t="s">
        <v>130</v>
      </c>
      <c r="U888" s="42" t="str">
        <f>IFERROR(100-Abril81168913141516[[#This Row],[10,00]]-Abril81168913141516[[#This Row],[12,00]]-Abril81168913141516[[#This Row],[14,00]]-Abril81168913141516[[#This Row],[16,00]],"N.A.")</f>
        <v>N.A.</v>
      </c>
      <c r="V888" s="42" t="s">
        <v>188</v>
      </c>
      <c r="W888" s="42" t="s">
        <v>118</v>
      </c>
      <c r="X888" s="42"/>
      <c r="Y888" s="42"/>
    </row>
    <row r="889" spans="1:25" ht="15" customHeight="1">
      <c r="A889" s="42">
        <v>916</v>
      </c>
      <c r="B889" s="43">
        <v>45626</v>
      </c>
      <c r="C889" s="44">
        <v>0.625</v>
      </c>
      <c r="D889" s="42" t="s">
        <v>139</v>
      </c>
      <c r="E889" s="42" t="s">
        <v>117</v>
      </c>
      <c r="F889" s="42">
        <v>200544</v>
      </c>
      <c r="G889" s="45" t="str">
        <f>+VLOOKUP(Abril81168913141516[[#This Row],[Código]],Tabla1[#All],2,FALSE)</f>
        <v>FINALIZADOR VR.</v>
      </c>
      <c r="H889" s="42">
        <v>19768</v>
      </c>
      <c r="I889" s="42">
        <v>27</v>
      </c>
      <c r="J889" s="42">
        <v>6</v>
      </c>
      <c r="K889" s="9" t="s">
        <v>120</v>
      </c>
      <c r="L889" s="42" t="s">
        <v>120</v>
      </c>
      <c r="M889" s="9" t="s">
        <v>120</v>
      </c>
      <c r="N889" s="42" t="s">
        <v>120</v>
      </c>
      <c r="O889" s="42" t="s">
        <v>120</v>
      </c>
      <c r="P889" s="42" t="s">
        <v>122</v>
      </c>
      <c r="Q889" s="42">
        <v>0.2</v>
      </c>
      <c r="R889" s="42">
        <v>0.48</v>
      </c>
      <c r="S889" s="42">
        <v>3.36</v>
      </c>
      <c r="T889" s="42">
        <v>3.56</v>
      </c>
      <c r="U889" s="42">
        <f>IFERROR(100-Abril81168913141516[[#This Row],[10,00]]-Abril81168913141516[[#This Row],[12,00]]-Abril81168913141516[[#This Row],[14,00]]-Abril81168913141516[[#This Row],[16,00]],"N.A.")</f>
        <v>92.399999999999991</v>
      </c>
      <c r="V889" s="42" t="s">
        <v>132</v>
      </c>
      <c r="W889" s="42" t="s">
        <v>118</v>
      </c>
      <c r="X889" s="42"/>
      <c r="Y889" s="42"/>
    </row>
    <row r="890" spans="1:25" ht="15" customHeight="1">
      <c r="A890" s="42">
        <v>917</v>
      </c>
      <c r="B890" s="43">
        <v>45626</v>
      </c>
      <c r="C890" s="44">
        <v>0.65277777777777779</v>
      </c>
      <c r="D890" s="42" t="s">
        <v>81</v>
      </c>
      <c r="E890" s="42" t="s">
        <v>77</v>
      </c>
      <c r="F890" s="42">
        <v>200544</v>
      </c>
      <c r="G890" s="45" t="str">
        <f>+VLOOKUP(Abril81168913141516[[#This Row],[Código]],Tabla1[#All],2,FALSE)</f>
        <v>FINALIZADOR VR.</v>
      </c>
      <c r="H890" s="42">
        <v>19768</v>
      </c>
      <c r="I890" s="42">
        <v>68</v>
      </c>
      <c r="J890" s="42">
        <v>68</v>
      </c>
      <c r="K890" s="9">
        <v>500</v>
      </c>
      <c r="L890" s="42">
        <v>459</v>
      </c>
      <c r="M890" s="22">
        <f>IFERROR((Abril81168913141516[[#This Row],[m2]]*100)/Abril81168913141516[[#This Row],[m1]],"N.A")</f>
        <v>91.8</v>
      </c>
      <c r="N890" s="42">
        <v>3</v>
      </c>
      <c r="O890" s="42">
        <f>IFERROR(100-Abril81168913141516[[#This Row],[% Durab.]],"N.A")</f>
        <v>8.2000000000000028</v>
      </c>
      <c r="P890" s="42" t="s">
        <v>130</v>
      </c>
      <c r="Q890" s="42" t="s">
        <v>130</v>
      </c>
      <c r="R890" s="42" t="s">
        <v>181</v>
      </c>
      <c r="S890" s="42" t="s">
        <v>130</v>
      </c>
      <c r="T890" s="42" t="s">
        <v>130</v>
      </c>
      <c r="U890" s="42" t="str">
        <f>IFERROR(100-Abril81168913141516[[#This Row],[10,00]]-Abril81168913141516[[#This Row],[12,00]]-Abril81168913141516[[#This Row],[14,00]]-Abril81168913141516[[#This Row],[16,00]],"N.A.")</f>
        <v>N.A.</v>
      </c>
      <c r="V890" s="42" t="s">
        <v>188</v>
      </c>
      <c r="W890" s="42" t="s">
        <v>118</v>
      </c>
      <c r="X890" s="42"/>
      <c r="Y890" s="42"/>
    </row>
    <row r="891" spans="1:25" ht="15" customHeight="1">
      <c r="A891" s="42">
        <v>918</v>
      </c>
      <c r="B891" s="43">
        <v>45626</v>
      </c>
      <c r="C891" s="44">
        <v>0.65277777777777779</v>
      </c>
      <c r="D891" s="42" t="s">
        <v>81</v>
      </c>
      <c r="E891" s="42" t="s">
        <v>78</v>
      </c>
      <c r="F891" s="42">
        <v>200544</v>
      </c>
      <c r="G891" s="45" t="str">
        <f>+VLOOKUP(Abril81168913141516[[#This Row],[Código]],Tabla1[#All],2,FALSE)</f>
        <v>FINALIZADOR VR.</v>
      </c>
      <c r="H891" s="42">
        <v>19768</v>
      </c>
      <c r="I891" s="42">
        <v>68</v>
      </c>
      <c r="J891" s="42">
        <v>68</v>
      </c>
      <c r="K891" s="9">
        <v>500</v>
      </c>
      <c r="L891" s="42">
        <v>462</v>
      </c>
      <c r="M891" s="22">
        <f>IFERROR((Abril81168913141516[[#This Row],[m2]]*100)/Abril81168913141516[[#This Row],[m1]],"N.A")</f>
        <v>92.4</v>
      </c>
      <c r="N891" s="42">
        <v>3</v>
      </c>
      <c r="O891" s="42">
        <f>IFERROR(100-Abril81168913141516[[#This Row],[% Durab.]],"N.A")</f>
        <v>7.5999999999999943</v>
      </c>
      <c r="P891" s="42" t="s">
        <v>130</v>
      </c>
      <c r="Q891" s="42" t="s">
        <v>130</v>
      </c>
      <c r="R891" s="42" t="s">
        <v>181</v>
      </c>
      <c r="S891" s="42" t="s">
        <v>130</v>
      </c>
      <c r="T891" s="42" t="s">
        <v>130</v>
      </c>
      <c r="U891" s="42" t="str">
        <f>IFERROR(100-Abril81168913141516[[#This Row],[10,00]]-Abril81168913141516[[#This Row],[12,00]]-Abril81168913141516[[#This Row],[14,00]]-Abril81168913141516[[#This Row],[16,00]],"N.A.")</f>
        <v>N.A.</v>
      </c>
      <c r="V891" s="42" t="s">
        <v>188</v>
      </c>
      <c r="W891" s="42" t="s">
        <v>118</v>
      </c>
      <c r="X891" s="42"/>
      <c r="Y891" s="42"/>
    </row>
    <row r="892" spans="1:25" ht="15" customHeight="1">
      <c r="A892" s="42">
        <v>919</v>
      </c>
      <c r="B892" s="43">
        <v>45626</v>
      </c>
      <c r="C892" s="44">
        <v>0.6875</v>
      </c>
      <c r="D892" s="42" t="s">
        <v>73</v>
      </c>
      <c r="E892" s="42" t="s">
        <v>79</v>
      </c>
      <c r="F892" s="42">
        <v>200544</v>
      </c>
      <c r="G892" s="45" t="str">
        <f>+VLOOKUP(Abril81168913141516[[#This Row],[Código]],Tabla1[#All],2,FALSE)</f>
        <v>FINALIZADOR VR.</v>
      </c>
      <c r="H892" s="42">
        <v>19770</v>
      </c>
      <c r="I892" s="42">
        <v>68</v>
      </c>
      <c r="J892" s="42">
        <v>2</v>
      </c>
      <c r="K892" s="9" t="s">
        <v>120</v>
      </c>
      <c r="L892" s="42" t="s">
        <v>120</v>
      </c>
      <c r="M892" s="9" t="s">
        <v>120</v>
      </c>
      <c r="N892" s="42" t="s">
        <v>120</v>
      </c>
      <c r="O892" s="42" t="s">
        <v>120</v>
      </c>
      <c r="P892" s="42" t="s">
        <v>257</v>
      </c>
      <c r="Q892" s="42">
        <v>0.3</v>
      </c>
      <c r="R892" s="42">
        <v>0.52</v>
      </c>
      <c r="S892" s="42">
        <v>3.36</v>
      </c>
      <c r="T892" s="42">
        <v>3.68</v>
      </c>
      <c r="U892" s="42">
        <f>IFERROR(100-Abril81168913141516[[#This Row],[10,00]]-Abril81168913141516[[#This Row],[12,00]]-Abril81168913141516[[#This Row],[14,00]]-Abril81168913141516[[#This Row],[16,00]],"N.A.")</f>
        <v>92.14</v>
      </c>
      <c r="V892" s="42" t="s">
        <v>132</v>
      </c>
      <c r="W892" s="42" t="s">
        <v>128</v>
      </c>
      <c r="X892" s="42"/>
      <c r="Y892" s="42"/>
    </row>
    <row r="893" spans="1:25" ht="15" customHeight="1">
      <c r="A893" s="42">
        <v>920</v>
      </c>
      <c r="B893" s="43">
        <v>45626</v>
      </c>
      <c r="C893" s="44">
        <v>0.72222222222222221</v>
      </c>
      <c r="D893" s="42" t="s">
        <v>81</v>
      </c>
      <c r="E893" s="42" t="s">
        <v>77</v>
      </c>
      <c r="F893" s="42">
        <v>200544</v>
      </c>
      <c r="G893" s="45" t="str">
        <f>+VLOOKUP(Abril81168913141516[[#This Row],[Código]],Tabla1[#All],2,FALSE)</f>
        <v>FINALIZADOR VR.</v>
      </c>
      <c r="H893" s="42">
        <v>19769</v>
      </c>
      <c r="I893" s="42">
        <v>27</v>
      </c>
      <c r="J893" s="42">
        <v>25</v>
      </c>
      <c r="K893" s="9">
        <v>500</v>
      </c>
      <c r="L893" s="42">
        <v>456</v>
      </c>
      <c r="M893" s="22">
        <f>IFERROR((Abril81168913141516[[#This Row],[m2]]*100)/Abril81168913141516[[#This Row],[m1]],"N.A")</f>
        <v>91.2</v>
      </c>
      <c r="N893" s="42">
        <v>3</v>
      </c>
      <c r="O893" s="42">
        <f>IFERROR(100-Abril81168913141516[[#This Row],[% Durab.]],"N.A")</f>
        <v>8.7999999999999972</v>
      </c>
      <c r="P893" s="42" t="s">
        <v>130</v>
      </c>
      <c r="Q893" s="42" t="s">
        <v>130</v>
      </c>
      <c r="R893" s="42" t="s">
        <v>130</v>
      </c>
      <c r="S893" s="42" t="s">
        <v>130</v>
      </c>
      <c r="T893" s="42" t="s">
        <v>130</v>
      </c>
      <c r="U893" s="42" t="str">
        <f>IFERROR(100-Abril81168913141516[[#This Row],[10,00]]-Abril81168913141516[[#This Row],[12,00]]-Abril81168913141516[[#This Row],[14,00]]-Abril81168913141516[[#This Row],[16,00]],"N.A.")</f>
        <v>N.A.</v>
      </c>
      <c r="V893" s="42" t="s">
        <v>188</v>
      </c>
      <c r="W893" s="42" t="s">
        <v>128</v>
      </c>
      <c r="X893" s="42" t="s">
        <v>220</v>
      </c>
      <c r="Y893" s="42"/>
    </row>
    <row r="894" spans="1:25" ht="15" customHeight="1">
      <c r="A894" s="42">
        <v>921</v>
      </c>
      <c r="B894" s="43">
        <v>45626</v>
      </c>
      <c r="C894" s="44">
        <v>0.72222222222222221</v>
      </c>
      <c r="D894" s="42" t="s">
        <v>81</v>
      </c>
      <c r="E894" s="42" t="s">
        <v>78</v>
      </c>
      <c r="F894" s="42">
        <v>200544</v>
      </c>
      <c r="G894" s="45" t="str">
        <f>+VLOOKUP(Abril81168913141516[[#This Row],[Código]],Tabla1[#All],2,FALSE)</f>
        <v>FINALIZADOR VR.</v>
      </c>
      <c r="H894" s="42">
        <v>19769</v>
      </c>
      <c r="I894" s="42">
        <v>27</v>
      </c>
      <c r="J894" s="42">
        <v>25</v>
      </c>
      <c r="K894" s="9">
        <v>500</v>
      </c>
      <c r="L894" s="42">
        <v>462</v>
      </c>
      <c r="M894" s="22">
        <f>IFERROR((Abril81168913141516[[#This Row],[m2]]*100)/Abril81168913141516[[#This Row],[m1]],"N.A")</f>
        <v>92.4</v>
      </c>
      <c r="N894" s="42">
        <v>3.1</v>
      </c>
      <c r="O894" s="42">
        <f>IFERROR(100-Abril81168913141516[[#This Row],[% Durab.]],"N.A")</f>
        <v>7.5999999999999943</v>
      </c>
      <c r="P894" s="42" t="s">
        <v>130</v>
      </c>
      <c r="Q894" s="42" t="s">
        <v>130</v>
      </c>
      <c r="R894" s="42" t="s">
        <v>130</v>
      </c>
      <c r="S894" s="42" t="s">
        <v>130</v>
      </c>
      <c r="T894" s="42" t="s">
        <v>130</v>
      </c>
      <c r="U894" s="42" t="str">
        <f>IFERROR(100-Abril81168913141516[[#This Row],[10,00]]-Abril81168913141516[[#This Row],[12,00]]-Abril81168913141516[[#This Row],[14,00]]-Abril81168913141516[[#This Row],[16,00]],"N.A.")</f>
        <v>N.A.</v>
      </c>
      <c r="V894" s="42" t="s">
        <v>188</v>
      </c>
      <c r="W894" s="42" t="s">
        <v>128</v>
      </c>
      <c r="X894" s="42"/>
      <c r="Y894" s="42"/>
    </row>
    <row r="895" spans="1:25" ht="15" customHeight="1">
      <c r="A895" s="42">
        <v>922</v>
      </c>
      <c r="B895" s="43">
        <v>45626</v>
      </c>
      <c r="C895" s="44">
        <v>0.73263888888888884</v>
      </c>
      <c r="D895" s="42" t="s">
        <v>73</v>
      </c>
      <c r="E895" s="42" t="s">
        <v>79</v>
      </c>
      <c r="F895" s="42">
        <v>200544</v>
      </c>
      <c r="G895" s="45" t="str">
        <f>+VLOOKUP(Abril81168913141516[[#This Row],[Código]],Tabla1[#All],2,FALSE)</f>
        <v>FINALIZADOR VR.</v>
      </c>
      <c r="H895" s="42">
        <v>19770</v>
      </c>
      <c r="I895" s="42">
        <v>68</v>
      </c>
      <c r="J895" s="42">
        <v>18</v>
      </c>
      <c r="K895" s="9" t="s">
        <v>120</v>
      </c>
      <c r="L895" s="42" t="s">
        <v>120</v>
      </c>
      <c r="M895" s="9" t="s">
        <v>120</v>
      </c>
      <c r="N895" s="42" t="s">
        <v>120</v>
      </c>
      <c r="O895" s="42" t="s">
        <v>120</v>
      </c>
      <c r="P895" s="42" t="s">
        <v>257</v>
      </c>
      <c r="Q895" s="42">
        <v>0.12</v>
      </c>
      <c r="R895" s="42">
        <v>0.6</v>
      </c>
      <c r="S895" s="42">
        <v>3.64</v>
      </c>
      <c r="T895" s="42">
        <v>4.12</v>
      </c>
      <c r="U895" s="42">
        <f>IFERROR(100-Abril81168913141516[[#This Row],[10,00]]-Abril81168913141516[[#This Row],[12,00]]-Abril81168913141516[[#This Row],[14,00]]-Abril81168913141516[[#This Row],[16,00]],"N.A.")</f>
        <v>91.52</v>
      </c>
      <c r="V895" s="42" t="s">
        <v>132</v>
      </c>
      <c r="W895" s="42" t="s">
        <v>128</v>
      </c>
      <c r="X895" s="42"/>
      <c r="Y895" s="42"/>
    </row>
    <row r="896" spans="1:25" ht="15" customHeight="1">
      <c r="A896" s="42">
        <v>923</v>
      </c>
      <c r="B896" s="43">
        <v>45626</v>
      </c>
      <c r="C896" s="44">
        <v>0.79166666666666663</v>
      </c>
      <c r="D896" s="42" t="s">
        <v>81</v>
      </c>
      <c r="E896" s="42" t="s">
        <v>77</v>
      </c>
      <c r="F896" s="42">
        <v>200544</v>
      </c>
      <c r="G896" s="45" t="str">
        <f>+VLOOKUP(Abril81168913141516[[#This Row],[Código]],Tabla1[#All],2,FALSE)</f>
        <v>FINALIZADOR VR.</v>
      </c>
      <c r="H896" s="42">
        <v>19770</v>
      </c>
      <c r="I896" s="42">
        <v>68</v>
      </c>
      <c r="J896" s="42">
        <v>12</v>
      </c>
      <c r="K896" s="9">
        <v>500</v>
      </c>
      <c r="L896" s="42">
        <v>458</v>
      </c>
      <c r="M896" s="22">
        <f>IFERROR((Abril81168913141516[[#This Row],[m2]]*100)/Abril81168913141516[[#This Row],[m1]],"N.A")</f>
        <v>91.6</v>
      </c>
      <c r="N896" s="42">
        <v>3</v>
      </c>
      <c r="O896" s="42">
        <f>IFERROR(100-Abril81168913141516[[#This Row],[% Durab.]],"N.A")</f>
        <v>8.4000000000000057</v>
      </c>
      <c r="P896" s="42" t="s">
        <v>130</v>
      </c>
      <c r="Q896" s="42" t="s">
        <v>130</v>
      </c>
      <c r="R896" s="42" t="s">
        <v>130</v>
      </c>
      <c r="S896" s="42" t="s">
        <v>130</v>
      </c>
      <c r="T896" s="42" t="s">
        <v>130</v>
      </c>
      <c r="U896" s="42" t="str">
        <f>IFERROR(100-Abril81168913141516[[#This Row],[10,00]]-Abril81168913141516[[#This Row],[12,00]]-Abril81168913141516[[#This Row],[14,00]]-Abril81168913141516[[#This Row],[16,00]],"N.A.")</f>
        <v>N.A.</v>
      </c>
      <c r="V896" s="42" t="s">
        <v>188</v>
      </c>
      <c r="W896" s="42" t="s">
        <v>128</v>
      </c>
      <c r="X896" s="42" t="s">
        <v>220</v>
      </c>
      <c r="Y896" s="42"/>
    </row>
    <row r="897" spans="1:25" ht="15" customHeight="1">
      <c r="A897" s="42">
        <v>924</v>
      </c>
      <c r="B897" s="43">
        <v>45626</v>
      </c>
      <c r="C897" s="44">
        <v>0.79166666666666663</v>
      </c>
      <c r="D897" s="42" t="s">
        <v>81</v>
      </c>
      <c r="E897" s="42" t="s">
        <v>78</v>
      </c>
      <c r="F897" s="42">
        <v>200544</v>
      </c>
      <c r="G897" s="45" t="str">
        <f>+VLOOKUP(Abril81168913141516[[#This Row],[Código]],Tabla1[#All],2,FALSE)</f>
        <v>FINALIZADOR VR.</v>
      </c>
      <c r="H897" s="42">
        <v>19770</v>
      </c>
      <c r="I897" s="42">
        <v>68</v>
      </c>
      <c r="J897" s="42">
        <v>12</v>
      </c>
      <c r="K897" s="9">
        <v>500</v>
      </c>
      <c r="L897" s="42">
        <v>460</v>
      </c>
      <c r="M897" s="22">
        <f>IFERROR((Abril81168913141516[[#This Row],[m2]]*100)/Abril81168913141516[[#This Row],[m1]],"N.A")</f>
        <v>92</v>
      </c>
      <c r="N897" s="42">
        <v>3</v>
      </c>
      <c r="O897" s="42">
        <f>IFERROR(100-Abril81168913141516[[#This Row],[% Durab.]],"N.A")</f>
        <v>8</v>
      </c>
      <c r="P897" s="42" t="s">
        <v>130</v>
      </c>
      <c r="Q897" s="42" t="s">
        <v>130</v>
      </c>
      <c r="R897" s="42" t="s">
        <v>130</v>
      </c>
      <c r="S897" s="42" t="s">
        <v>130</v>
      </c>
      <c r="T897" s="42" t="s">
        <v>130</v>
      </c>
      <c r="U897" s="42" t="str">
        <f>IFERROR(100-Abril81168913141516[[#This Row],[10,00]]-Abril81168913141516[[#This Row],[12,00]]-Abril81168913141516[[#This Row],[14,00]]-Abril81168913141516[[#This Row],[16,00]],"N.A.")</f>
        <v>N.A.</v>
      </c>
      <c r="V897" s="42" t="s">
        <v>188</v>
      </c>
      <c r="W897" s="42" t="s">
        <v>128</v>
      </c>
      <c r="X897" s="42" t="s">
        <v>220</v>
      </c>
      <c r="Y897" s="42"/>
    </row>
    <row r="898" spans="1:25" ht="15" customHeight="1">
      <c r="A898" s="42">
        <v>925</v>
      </c>
      <c r="B898" s="43">
        <v>45626</v>
      </c>
      <c r="C898" s="44">
        <v>0.85416666666666663</v>
      </c>
      <c r="D898" s="42" t="s">
        <v>73</v>
      </c>
      <c r="E898" s="42" t="s">
        <v>79</v>
      </c>
      <c r="F898" s="42">
        <v>200544</v>
      </c>
      <c r="G898" s="45" t="str">
        <f>+VLOOKUP(Abril81168913141516[[#This Row],[Código]],Tabla1[#All],2,FALSE)</f>
        <v>FINALIZADOR VR.</v>
      </c>
      <c r="H898" s="42">
        <v>19770</v>
      </c>
      <c r="I898" s="42">
        <v>68</v>
      </c>
      <c r="J898" s="42">
        <v>63</v>
      </c>
      <c r="K898" s="9" t="s">
        <v>120</v>
      </c>
      <c r="L898" s="42" t="s">
        <v>120</v>
      </c>
      <c r="M898" s="9" t="s">
        <v>120</v>
      </c>
      <c r="N898" s="42" t="s">
        <v>120</v>
      </c>
      <c r="O898" s="42" t="s">
        <v>120</v>
      </c>
      <c r="P898" s="42" t="s">
        <v>163</v>
      </c>
      <c r="Q898" s="42">
        <v>0.12</v>
      </c>
      <c r="R898" s="42">
        <v>0.48</v>
      </c>
      <c r="S898" s="42">
        <v>2.96</v>
      </c>
      <c r="T898" s="42">
        <v>3.56</v>
      </c>
      <c r="U898" s="42">
        <f>IFERROR(100-Abril81168913141516[[#This Row],[10,00]]-Abril81168913141516[[#This Row],[12,00]]-Abril81168913141516[[#This Row],[14,00]]-Abril81168913141516[[#This Row],[16,00]],"N.A.")</f>
        <v>92.88</v>
      </c>
      <c r="V898" s="42" t="s">
        <v>137</v>
      </c>
      <c r="W898" s="42" t="s">
        <v>128</v>
      </c>
      <c r="X898" s="42"/>
      <c r="Y898" s="42"/>
    </row>
    <row r="899" spans="1:25" ht="15" customHeight="1">
      <c r="A899" s="42">
        <v>927</v>
      </c>
      <c r="B899" s="43">
        <v>45626</v>
      </c>
      <c r="C899" s="44">
        <v>0.88541666666666663</v>
      </c>
      <c r="D899" s="42" t="s">
        <v>81</v>
      </c>
      <c r="E899" s="42" t="s">
        <v>77</v>
      </c>
      <c r="F899" s="42">
        <v>200544</v>
      </c>
      <c r="G899" s="45" t="str">
        <f>+VLOOKUP(Abril81168913141516[[#This Row],[Código]],Tabla1[#All],2,FALSE)</f>
        <v>FINALIZADOR VR.</v>
      </c>
      <c r="H899" s="42">
        <v>19770</v>
      </c>
      <c r="I899" s="42">
        <v>68</v>
      </c>
      <c r="J899" s="42">
        <v>18</v>
      </c>
      <c r="K899" s="9">
        <v>500</v>
      </c>
      <c r="L899" s="42">
        <v>450</v>
      </c>
      <c r="M899" s="22">
        <f>IFERROR((Abril81168913141516[[#This Row],[m2]]*100)/Abril81168913141516[[#This Row],[m1]],"N.A")</f>
        <v>90</v>
      </c>
      <c r="N899" s="42">
        <v>3</v>
      </c>
      <c r="O899" s="42">
        <f>IFERROR(100-Abril81168913141516[[#This Row],[% Durab.]],"N.A")</f>
        <v>10</v>
      </c>
      <c r="P899" s="42" t="s">
        <v>130</v>
      </c>
      <c r="Q899" s="42" t="s">
        <v>130</v>
      </c>
      <c r="R899" s="42" t="s">
        <v>130</v>
      </c>
      <c r="S899" s="42" t="s">
        <v>130</v>
      </c>
      <c r="T899" s="42" t="s">
        <v>130</v>
      </c>
      <c r="U899" s="42" t="str">
        <f>IFERROR(100-Abril81168913141516[[#This Row],[10,00]]-Abril81168913141516[[#This Row],[12,00]]-Abril81168913141516[[#This Row],[14,00]]-Abril81168913141516[[#This Row],[16,00]],"N.A.")</f>
        <v>N.A.</v>
      </c>
      <c r="V899" s="42" t="s">
        <v>209</v>
      </c>
      <c r="W899" s="42" t="s">
        <v>128</v>
      </c>
      <c r="X899" s="42" t="s">
        <v>259</v>
      </c>
      <c r="Y899" s="42"/>
    </row>
    <row r="900" spans="1:25" ht="15" customHeight="1">
      <c r="A900" s="42">
        <v>928</v>
      </c>
      <c r="B900" s="43">
        <v>45626</v>
      </c>
      <c r="C900" s="44">
        <v>0.88541666666666663</v>
      </c>
      <c r="D900" s="42" t="s">
        <v>81</v>
      </c>
      <c r="E900" s="42" t="s">
        <v>78</v>
      </c>
      <c r="F900" s="42">
        <v>200544</v>
      </c>
      <c r="G900" s="45" t="str">
        <f>+VLOOKUP(Abril81168913141516[[#This Row],[Código]],Tabla1[#All],2,FALSE)</f>
        <v>FINALIZADOR VR.</v>
      </c>
      <c r="H900" s="42">
        <v>19770</v>
      </c>
      <c r="I900" s="42">
        <v>68</v>
      </c>
      <c r="J900" s="42">
        <v>18</v>
      </c>
      <c r="K900" s="9">
        <v>500</v>
      </c>
      <c r="L900" s="42">
        <v>457</v>
      </c>
      <c r="M900" s="22">
        <f>IFERROR((Abril81168913141516[[#This Row],[m2]]*100)/Abril81168913141516[[#This Row],[m1]],"N.A")</f>
        <v>91.4</v>
      </c>
      <c r="N900" s="42">
        <v>3</v>
      </c>
      <c r="O900" s="42">
        <f>IFERROR(100-Abril81168913141516[[#This Row],[% Durab.]],"N.A")</f>
        <v>8.5999999999999943</v>
      </c>
      <c r="P900" s="42" t="s">
        <v>130</v>
      </c>
      <c r="Q900" s="42" t="s">
        <v>130</v>
      </c>
      <c r="R900" s="42" t="s">
        <v>130</v>
      </c>
      <c r="S900" s="42" t="s">
        <v>130</v>
      </c>
      <c r="T900" s="42" t="s">
        <v>130</v>
      </c>
      <c r="U900" s="42" t="str">
        <f>IFERROR(100-Abril81168913141516[[#This Row],[10,00]]-Abril81168913141516[[#This Row],[12,00]]-Abril81168913141516[[#This Row],[14,00]]-Abril81168913141516[[#This Row],[16,00]],"N.A.")</f>
        <v>N.A.</v>
      </c>
      <c r="V900" s="42" t="s">
        <v>209</v>
      </c>
      <c r="W900" s="42" t="s">
        <v>128</v>
      </c>
      <c r="X900" s="42" t="s">
        <v>259</v>
      </c>
      <c r="Y900" s="42"/>
    </row>
    <row r="901" spans="1:25" ht="30" customHeight="1">
      <c r="A901" s="42">
        <v>929</v>
      </c>
      <c r="B901" s="43">
        <v>45626</v>
      </c>
      <c r="C901" s="44">
        <v>0.94791666666666663</v>
      </c>
      <c r="D901" s="42" t="s">
        <v>81</v>
      </c>
      <c r="E901" s="42" t="s">
        <v>77</v>
      </c>
      <c r="F901" s="42">
        <v>200544</v>
      </c>
      <c r="G901" s="42" t="s">
        <v>258</v>
      </c>
      <c r="H901" s="42">
        <v>19770</v>
      </c>
      <c r="I901" s="42">
        <v>68</v>
      </c>
      <c r="J901" s="42">
        <v>29</v>
      </c>
      <c r="K901" s="9">
        <v>500</v>
      </c>
      <c r="L901" s="42">
        <v>438.5</v>
      </c>
      <c r="M901" s="22">
        <f>IFERROR((Abril81168913141516[[#This Row],[m2]]*100)/Abril81168913141516[[#This Row],[m1]],"N.A")</f>
        <v>87.7</v>
      </c>
      <c r="N901" s="42">
        <v>3</v>
      </c>
      <c r="O901" s="42">
        <f>IFERROR(100-Abril81168913141516[[#This Row],[% Durab.]],"N.A")</f>
        <v>12.299999999999997</v>
      </c>
      <c r="P901" s="42" t="s">
        <v>130</v>
      </c>
      <c r="Q901" s="42" t="s">
        <v>130</v>
      </c>
      <c r="R901" s="42" t="s">
        <v>130</v>
      </c>
      <c r="S901" s="42" t="s">
        <v>130</v>
      </c>
      <c r="T901" s="42" t="s">
        <v>130</v>
      </c>
      <c r="U901" s="42" t="str">
        <f>IFERROR(100-Abril81168913141516[[#This Row],[10,00]]-Abril81168913141516[[#This Row],[12,00]]-Abril81168913141516[[#This Row],[14,00]]-Abril81168913141516[[#This Row],[16,00]],"N.A.")</f>
        <v>N.A.</v>
      </c>
      <c r="V901" s="42" t="s">
        <v>209</v>
      </c>
      <c r="W901" s="42" t="s">
        <v>128</v>
      </c>
      <c r="X901" s="49" t="s">
        <v>260</v>
      </c>
      <c r="Y901" s="42"/>
    </row>
    <row r="902" spans="1:25" ht="30" customHeight="1">
      <c r="A902" s="42">
        <v>930</v>
      </c>
      <c r="B902" s="43">
        <v>45626</v>
      </c>
      <c r="C902" s="44">
        <v>0.94791666666666663</v>
      </c>
      <c r="D902" s="42" t="s">
        <v>81</v>
      </c>
      <c r="E902" s="42" t="s">
        <v>78</v>
      </c>
      <c r="F902" s="42">
        <v>200544</v>
      </c>
      <c r="G902" s="42" t="s">
        <v>258</v>
      </c>
      <c r="H902" s="42">
        <v>19770</v>
      </c>
      <c r="I902" s="42">
        <v>68</v>
      </c>
      <c r="J902" s="42">
        <v>29</v>
      </c>
      <c r="K902" s="9">
        <v>500</v>
      </c>
      <c r="L902" s="42">
        <v>447.5</v>
      </c>
      <c r="M902" s="22">
        <f>IFERROR((Abril81168913141516[[#This Row],[m2]]*100)/Abril81168913141516[[#This Row],[m1]],"N.A")</f>
        <v>89.5</v>
      </c>
      <c r="N902" s="42">
        <v>3</v>
      </c>
      <c r="O902" s="42">
        <f>IFERROR(100-Abril81168913141516[[#This Row],[% Durab.]],"N.A")</f>
        <v>10.5</v>
      </c>
      <c r="P902" s="42" t="s">
        <v>130</v>
      </c>
      <c r="Q902" s="42" t="s">
        <v>130</v>
      </c>
      <c r="R902" s="42" t="s">
        <v>130</v>
      </c>
      <c r="S902" s="42" t="s">
        <v>130</v>
      </c>
      <c r="T902" s="42" t="s">
        <v>130</v>
      </c>
      <c r="U902" s="42" t="str">
        <f>IFERROR(100-Abril81168913141516[[#This Row],[10,00]]-Abril81168913141516[[#This Row],[12,00]]-Abril81168913141516[[#This Row],[14,00]]-Abril81168913141516[[#This Row],[16,00]],"N.A.")</f>
        <v>N.A.</v>
      </c>
      <c r="V902" s="42" t="s">
        <v>209</v>
      </c>
      <c r="W902" s="42" t="s">
        <v>128</v>
      </c>
      <c r="X902" s="49" t="s">
        <v>260</v>
      </c>
      <c r="Y902" s="42"/>
    </row>
    <row r="903" spans="1:25" ht="15" hidden="1" customHeight="1">
      <c r="A903" s="42">
        <v>931</v>
      </c>
      <c r="B903" s="43"/>
      <c r="C903" s="44"/>
      <c r="D903" s="42"/>
      <c r="E903" s="42"/>
      <c r="F903" s="42"/>
      <c r="G903" s="45" t="e">
        <f>+VLOOKUP(Abril81168913141516[[#This Row],[Código]],Tabla1[#All],2,FALSE)</f>
        <v>#N/A</v>
      </c>
      <c r="H903" s="42"/>
      <c r="I903" s="42"/>
      <c r="J903" s="42"/>
      <c r="K903" s="9">
        <v>500</v>
      </c>
      <c r="L903" s="42"/>
      <c r="M903" s="22">
        <f>IFERROR((Abril81168913141516[[#This Row],[m2]]*100)/Abril81168913141516[[#This Row],[m1]],"N.A")</f>
        <v>0</v>
      </c>
      <c r="N903" s="42"/>
      <c r="O903" s="42">
        <f>IFERROR(100-Abril81168913141516[[#This Row],[% Durab.]],"N.A")</f>
        <v>100</v>
      </c>
      <c r="P903" s="42"/>
      <c r="Q903" s="42"/>
      <c r="R903" s="42"/>
      <c r="S903" s="42"/>
      <c r="T903" s="42"/>
      <c r="U903" s="42">
        <f>IFERROR(100-Abril81168913141516[[#This Row],[10,00]]-Abril81168913141516[[#This Row],[12,00]]-Abril81168913141516[[#This Row],[14,00]]-Abril81168913141516[[#This Row],[16,00]],"N.A.")</f>
        <v>100</v>
      </c>
      <c r="V903" s="42"/>
      <c r="W903" s="42"/>
      <c r="X903" s="42"/>
      <c r="Y903" s="42"/>
    </row>
    <row r="904" spans="1:25" ht="15" hidden="1" customHeight="1">
      <c r="A904" s="42">
        <v>932</v>
      </c>
      <c r="B904" s="43"/>
      <c r="C904" s="44"/>
      <c r="D904" s="42"/>
      <c r="E904" s="42"/>
      <c r="F904" s="42"/>
      <c r="G904" s="45" t="e">
        <f>+VLOOKUP(Abril81168913141516[[#This Row],[Código]],Tabla1[#All],2,FALSE)</f>
        <v>#N/A</v>
      </c>
      <c r="H904" s="42"/>
      <c r="I904" s="42"/>
      <c r="J904" s="42"/>
      <c r="K904" s="9">
        <v>500</v>
      </c>
      <c r="L904" s="42"/>
      <c r="M904" s="22">
        <f>IFERROR((Abril81168913141516[[#This Row],[m2]]*100)/Abril81168913141516[[#This Row],[m1]],"N.A")</f>
        <v>0</v>
      </c>
      <c r="N904" s="42"/>
      <c r="O904" s="42">
        <f>IFERROR(100-Abril81168913141516[[#This Row],[% Durab.]],"N.A")</f>
        <v>100</v>
      </c>
      <c r="P904" s="42"/>
      <c r="Q904" s="42"/>
      <c r="R904" s="42"/>
      <c r="S904" s="42"/>
      <c r="T904" s="42"/>
      <c r="U904" s="42">
        <f>IFERROR(100-Abril81168913141516[[#This Row],[10,00]]-Abril81168913141516[[#This Row],[12,00]]-Abril81168913141516[[#This Row],[14,00]]-Abril81168913141516[[#This Row],[16,00]],"N.A.")</f>
        <v>100</v>
      </c>
      <c r="V904" s="42"/>
      <c r="W904" s="42"/>
      <c r="X904" s="42"/>
      <c r="Y904" s="42"/>
    </row>
    <row r="905" spans="1:25" ht="15" hidden="1" customHeight="1">
      <c r="A905" s="42">
        <v>933</v>
      </c>
      <c r="B905" s="43"/>
      <c r="C905" s="44"/>
      <c r="D905" s="42"/>
      <c r="E905" s="42"/>
      <c r="F905" s="42"/>
      <c r="G905" s="45" t="e">
        <f>+VLOOKUP(Abril81168913141516[[#This Row],[Código]],Tabla1[#All],2,FALSE)</f>
        <v>#N/A</v>
      </c>
      <c r="H905" s="42"/>
      <c r="I905" s="42"/>
      <c r="J905" s="42"/>
      <c r="K905" s="9">
        <v>500</v>
      </c>
      <c r="L905" s="42"/>
      <c r="M905" s="22">
        <f>IFERROR((Abril81168913141516[[#This Row],[m2]]*100)/Abril81168913141516[[#This Row],[m1]],"N.A")</f>
        <v>0</v>
      </c>
      <c r="N905" s="42"/>
      <c r="O905" s="42">
        <f>IFERROR(100-Abril81168913141516[[#This Row],[% Durab.]],"N.A")</f>
        <v>100</v>
      </c>
      <c r="P905" s="42"/>
      <c r="Q905" s="42"/>
      <c r="R905" s="42"/>
      <c r="S905" s="42"/>
      <c r="T905" s="42"/>
      <c r="U905" s="42">
        <f>IFERROR(100-Abril81168913141516[[#This Row],[10,00]]-Abril81168913141516[[#This Row],[12,00]]-Abril81168913141516[[#This Row],[14,00]]-Abril81168913141516[[#This Row],[16,00]],"N.A.")</f>
        <v>100</v>
      </c>
      <c r="V905" s="42"/>
      <c r="W905" s="42"/>
      <c r="X905" s="42"/>
      <c r="Y905" s="42"/>
    </row>
    <row r="906" spans="1:25" ht="15" hidden="1" customHeight="1">
      <c r="A906" s="42">
        <v>934</v>
      </c>
      <c r="B906" s="43"/>
      <c r="C906" s="44"/>
      <c r="D906" s="42"/>
      <c r="E906" s="42"/>
      <c r="F906" s="42"/>
      <c r="G906" s="45" t="e">
        <f>+VLOOKUP(Abril81168913141516[[#This Row],[Código]],Tabla1[#All],2,FALSE)</f>
        <v>#N/A</v>
      </c>
      <c r="H906" s="42"/>
      <c r="I906" s="42"/>
      <c r="J906" s="42"/>
      <c r="K906" s="9">
        <v>500</v>
      </c>
      <c r="L906" s="42"/>
      <c r="M906" s="22">
        <f>IFERROR((Abril81168913141516[[#This Row],[m2]]*100)/Abril81168913141516[[#This Row],[m1]],"N.A")</f>
        <v>0</v>
      </c>
      <c r="N906" s="42"/>
      <c r="O906" s="42">
        <f>IFERROR(100-Abril81168913141516[[#This Row],[% Durab.]],"N.A")</f>
        <v>100</v>
      </c>
      <c r="P906" s="42"/>
      <c r="Q906" s="42"/>
      <c r="R906" s="42"/>
      <c r="S906" s="42"/>
      <c r="T906" s="42"/>
      <c r="U906" s="42">
        <f>IFERROR(100-Abril81168913141516[[#This Row],[10,00]]-Abril81168913141516[[#This Row],[12,00]]-Abril81168913141516[[#This Row],[14,00]]-Abril81168913141516[[#This Row],[16,00]],"N.A.")</f>
        <v>100</v>
      </c>
      <c r="V906" s="42"/>
      <c r="W906" s="42"/>
      <c r="X906" s="42"/>
      <c r="Y906" s="42"/>
    </row>
    <row r="907" spans="1:25" ht="15" hidden="1" customHeight="1">
      <c r="A907" s="42">
        <v>935</v>
      </c>
      <c r="B907" s="43"/>
      <c r="C907" s="44"/>
      <c r="D907" s="42"/>
      <c r="E907" s="42"/>
      <c r="F907" s="42"/>
      <c r="G907" s="45" t="e">
        <f>+VLOOKUP(Abril81168913141516[[#This Row],[Código]],Tabla1[#All],2,FALSE)</f>
        <v>#N/A</v>
      </c>
      <c r="H907" s="42"/>
      <c r="I907" s="42"/>
      <c r="J907" s="42"/>
      <c r="K907" s="9">
        <v>500</v>
      </c>
      <c r="L907" s="42"/>
      <c r="M907" s="22">
        <f>IFERROR((Abril81168913141516[[#This Row],[m2]]*100)/Abril81168913141516[[#This Row],[m1]],"N.A")</f>
        <v>0</v>
      </c>
      <c r="N907" s="42"/>
      <c r="O907" s="42">
        <f>IFERROR(100-Abril81168913141516[[#This Row],[% Durab.]],"N.A")</f>
        <v>100</v>
      </c>
      <c r="P907" s="42"/>
      <c r="Q907" s="42"/>
      <c r="R907" s="42"/>
      <c r="S907" s="42"/>
      <c r="T907" s="42"/>
      <c r="U907" s="42">
        <f>IFERROR(100-Abril81168913141516[[#This Row],[10,00]]-Abril81168913141516[[#This Row],[12,00]]-Abril81168913141516[[#This Row],[14,00]]-Abril81168913141516[[#This Row],[16,00]],"N.A.")</f>
        <v>100</v>
      </c>
      <c r="V907" s="42"/>
      <c r="W907" s="42"/>
      <c r="X907" s="42"/>
      <c r="Y907" s="42"/>
    </row>
    <row r="908" spans="1:25" ht="15" hidden="1" customHeight="1">
      <c r="A908" s="42">
        <v>936</v>
      </c>
      <c r="B908" s="43"/>
      <c r="C908" s="44"/>
      <c r="D908" s="42"/>
      <c r="E908" s="42"/>
      <c r="F908" s="42"/>
      <c r="G908" s="45" t="e">
        <f>+VLOOKUP(Abril81168913141516[[#This Row],[Código]],Tabla1[#All],2,FALSE)</f>
        <v>#N/A</v>
      </c>
      <c r="H908" s="42"/>
      <c r="I908" s="42"/>
      <c r="J908" s="42"/>
      <c r="K908" s="9">
        <v>500</v>
      </c>
      <c r="L908" s="42"/>
      <c r="M908" s="22">
        <f>IFERROR((Abril81168913141516[[#This Row],[m2]]*100)/Abril81168913141516[[#This Row],[m1]],"N.A")</f>
        <v>0</v>
      </c>
      <c r="N908" s="42"/>
      <c r="O908" s="42">
        <f>IFERROR(100-Abril81168913141516[[#This Row],[% Durab.]],"N.A")</f>
        <v>100</v>
      </c>
      <c r="P908" s="42"/>
      <c r="Q908" s="42"/>
      <c r="R908" s="42"/>
      <c r="S908" s="42"/>
      <c r="T908" s="42"/>
      <c r="U908" s="42">
        <f>IFERROR(100-Abril81168913141516[[#This Row],[10,00]]-Abril81168913141516[[#This Row],[12,00]]-Abril81168913141516[[#This Row],[14,00]]-Abril81168913141516[[#This Row],[16,00]],"N.A.")</f>
        <v>100</v>
      </c>
      <c r="V908" s="42"/>
      <c r="W908" s="42"/>
      <c r="X908" s="42"/>
      <c r="Y908" s="42"/>
    </row>
    <row r="909" spans="1:25" ht="15" hidden="1" customHeight="1">
      <c r="A909" s="42">
        <v>937</v>
      </c>
      <c r="B909" s="43"/>
      <c r="C909" s="44"/>
      <c r="D909" s="42"/>
      <c r="E909" s="42"/>
      <c r="F909" s="42"/>
      <c r="G909" s="45" t="e">
        <f>+VLOOKUP(Abril81168913141516[[#This Row],[Código]],Tabla1[#All],2,FALSE)</f>
        <v>#N/A</v>
      </c>
      <c r="H909" s="42"/>
      <c r="I909" s="42"/>
      <c r="J909" s="42"/>
      <c r="K909" s="9">
        <v>500</v>
      </c>
      <c r="L909" s="42"/>
      <c r="M909" s="22">
        <f>IFERROR((Abril81168913141516[[#This Row],[m2]]*100)/Abril81168913141516[[#This Row],[m1]],"N.A")</f>
        <v>0</v>
      </c>
      <c r="N909" s="42"/>
      <c r="O909" s="42">
        <f>IFERROR(100-Abril81168913141516[[#This Row],[% Durab.]],"N.A")</f>
        <v>100</v>
      </c>
      <c r="P909" s="42"/>
      <c r="Q909" s="42"/>
      <c r="R909" s="42"/>
      <c r="S909" s="42"/>
      <c r="T909" s="42"/>
      <c r="U909" s="42">
        <f>IFERROR(100-Abril81168913141516[[#This Row],[10,00]]-Abril81168913141516[[#This Row],[12,00]]-Abril81168913141516[[#This Row],[14,00]]-Abril81168913141516[[#This Row],[16,00]],"N.A.")</f>
        <v>100</v>
      </c>
      <c r="V909" s="42"/>
      <c r="W909" s="42"/>
      <c r="X909" s="42"/>
      <c r="Y909" s="42"/>
    </row>
    <row r="910" spans="1:25" ht="15" hidden="1" customHeight="1">
      <c r="A910" s="42">
        <v>938</v>
      </c>
      <c r="B910" s="43"/>
      <c r="C910" s="44"/>
      <c r="D910" s="42"/>
      <c r="E910" s="42"/>
      <c r="F910" s="42"/>
      <c r="G910" s="45" t="e">
        <f>+VLOOKUP(Abril81168913141516[[#This Row],[Código]],Tabla1[#All],2,FALSE)</f>
        <v>#N/A</v>
      </c>
      <c r="H910" s="42"/>
      <c r="I910" s="42"/>
      <c r="J910" s="42"/>
      <c r="K910" s="9">
        <v>500</v>
      </c>
      <c r="L910" s="42"/>
      <c r="M910" s="22">
        <f>IFERROR((Abril81168913141516[[#This Row],[m2]]*100)/Abril81168913141516[[#This Row],[m1]],"N.A")</f>
        <v>0</v>
      </c>
      <c r="N910" s="42"/>
      <c r="O910" s="42">
        <f>IFERROR(100-Abril81168913141516[[#This Row],[% Durab.]],"N.A")</f>
        <v>100</v>
      </c>
      <c r="P910" s="42"/>
      <c r="Q910" s="42"/>
      <c r="R910" s="42"/>
      <c r="S910" s="42"/>
      <c r="T910" s="42"/>
      <c r="U910" s="42">
        <f>IFERROR(100-Abril81168913141516[[#This Row],[10,00]]-Abril81168913141516[[#This Row],[12,00]]-Abril81168913141516[[#This Row],[14,00]]-Abril81168913141516[[#This Row],[16,00]],"N.A.")</f>
        <v>100</v>
      </c>
      <c r="V910" s="42"/>
      <c r="W910" s="42"/>
      <c r="X910" s="42"/>
      <c r="Y910" s="42"/>
    </row>
    <row r="911" spans="1:25" ht="15" hidden="1" customHeight="1">
      <c r="A911" s="42">
        <v>939</v>
      </c>
      <c r="B911" s="43"/>
      <c r="C911" s="44"/>
      <c r="D911" s="42"/>
      <c r="E911" s="42"/>
      <c r="F911" s="42"/>
      <c r="G911" s="45" t="e">
        <f>+VLOOKUP(Abril81168913141516[[#This Row],[Código]],Tabla1[#All],2,FALSE)</f>
        <v>#N/A</v>
      </c>
      <c r="H911" s="42"/>
      <c r="I911" s="42"/>
      <c r="J911" s="42"/>
      <c r="K911" s="9">
        <v>500</v>
      </c>
      <c r="L911" s="42"/>
      <c r="M911" s="22">
        <f>IFERROR((Abril81168913141516[[#This Row],[m2]]*100)/Abril81168913141516[[#This Row],[m1]],"N.A")</f>
        <v>0</v>
      </c>
      <c r="N911" s="42"/>
      <c r="O911" s="42">
        <f>IFERROR(100-Abril81168913141516[[#This Row],[% Durab.]],"N.A")</f>
        <v>100</v>
      </c>
      <c r="P911" s="42"/>
      <c r="Q911" s="42"/>
      <c r="R911" s="42"/>
      <c r="S911" s="42"/>
      <c r="T911" s="42"/>
      <c r="U911" s="42">
        <f>IFERROR(100-Abril81168913141516[[#This Row],[10,00]]-Abril81168913141516[[#This Row],[12,00]]-Abril81168913141516[[#This Row],[14,00]]-Abril81168913141516[[#This Row],[16,00]],"N.A.")</f>
        <v>100</v>
      </c>
      <c r="V911" s="42"/>
      <c r="W911" s="42"/>
      <c r="X911" s="42"/>
      <c r="Y911" s="42"/>
    </row>
    <row r="912" spans="1:25" ht="15" hidden="1" customHeight="1">
      <c r="A912" s="42">
        <v>940</v>
      </c>
      <c r="B912" s="43"/>
      <c r="C912" s="44"/>
      <c r="D912" s="42"/>
      <c r="E912" s="42"/>
      <c r="F912" s="42"/>
      <c r="G912" s="45" t="e">
        <f>+VLOOKUP(Abril81168913141516[[#This Row],[Código]],Tabla1[#All],2,FALSE)</f>
        <v>#N/A</v>
      </c>
      <c r="H912" s="42"/>
      <c r="I912" s="42"/>
      <c r="J912" s="42"/>
      <c r="K912" s="9">
        <v>500</v>
      </c>
      <c r="L912" s="42"/>
      <c r="M912" s="22">
        <f>IFERROR((Abril81168913141516[[#This Row],[m2]]*100)/Abril81168913141516[[#This Row],[m1]],"N.A")</f>
        <v>0</v>
      </c>
      <c r="N912" s="42"/>
      <c r="O912" s="42">
        <f>IFERROR(100-Abril81168913141516[[#This Row],[% Durab.]],"N.A")</f>
        <v>100</v>
      </c>
      <c r="P912" s="42"/>
      <c r="Q912" s="42"/>
      <c r="R912" s="42"/>
      <c r="S912" s="42"/>
      <c r="T912" s="42"/>
      <c r="U912" s="42">
        <f>IFERROR(100-Abril81168913141516[[#This Row],[10,00]]-Abril81168913141516[[#This Row],[12,00]]-Abril81168913141516[[#This Row],[14,00]]-Abril81168913141516[[#This Row],[16,00]],"N.A.")</f>
        <v>100</v>
      </c>
      <c r="V912" s="42"/>
      <c r="W912" s="42"/>
      <c r="X912" s="42"/>
      <c r="Y912" s="42"/>
    </row>
    <row r="913" spans="1:25" ht="15" hidden="1" customHeight="1">
      <c r="A913" s="42">
        <v>941</v>
      </c>
      <c r="B913" s="43"/>
      <c r="C913" s="44"/>
      <c r="D913" s="42"/>
      <c r="E913" s="42"/>
      <c r="F913" s="42"/>
      <c r="G913" s="45" t="e">
        <f>+VLOOKUP(Abril81168913141516[[#This Row],[Código]],Tabla1[#All],2,FALSE)</f>
        <v>#N/A</v>
      </c>
      <c r="H913" s="42"/>
      <c r="I913" s="42"/>
      <c r="J913" s="42"/>
      <c r="K913" s="9">
        <v>500</v>
      </c>
      <c r="L913" s="42"/>
      <c r="M913" s="22">
        <f>IFERROR((Abril81168913141516[[#This Row],[m2]]*100)/Abril81168913141516[[#This Row],[m1]],"N.A")</f>
        <v>0</v>
      </c>
      <c r="N913" s="42"/>
      <c r="O913" s="42">
        <f>IFERROR(100-Abril81168913141516[[#This Row],[% Durab.]],"N.A")</f>
        <v>100</v>
      </c>
      <c r="P913" s="42"/>
      <c r="Q913" s="42"/>
      <c r="R913" s="42"/>
      <c r="S913" s="42"/>
      <c r="T913" s="42"/>
      <c r="U913" s="42">
        <f>IFERROR(100-Abril81168913141516[[#This Row],[10,00]]-Abril81168913141516[[#This Row],[12,00]]-Abril81168913141516[[#This Row],[14,00]]-Abril81168913141516[[#This Row],[16,00]],"N.A.")</f>
        <v>100</v>
      </c>
      <c r="V913" s="42"/>
      <c r="W913" s="42"/>
      <c r="X913" s="42"/>
      <c r="Y913" s="42"/>
    </row>
    <row r="914" spans="1:25" ht="15" hidden="1" customHeight="1">
      <c r="A914" s="42">
        <v>942</v>
      </c>
      <c r="B914" s="43"/>
      <c r="C914" s="44"/>
      <c r="D914" s="42"/>
      <c r="E914" s="42"/>
      <c r="F914" s="42"/>
      <c r="G914" s="45" t="e">
        <f>+VLOOKUP(Abril81168913141516[[#This Row],[Código]],Tabla1[#All],2,FALSE)</f>
        <v>#N/A</v>
      </c>
      <c r="H914" s="42"/>
      <c r="I914" s="42"/>
      <c r="J914" s="42"/>
      <c r="K914" s="9">
        <v>500</v>
      </c>
      <c r="L914" s="42"/>
      <c r="M914" s="22">
        <f>IFERROR((Abril81168913141516[[#This Row],[m2]]*100)/Abril81168913141516[[#This Row],[m1]],"N.A")</f>
        <v>0</v>
      </c>
      <c r="N914" s="42"/>
      <c r="O914" s="42">
        <f>IFERROR(100-Abril81168913141516[[#This Row],[% Durab.]],"N.A")</f>
        <v>100</v>
      </c>
      <c r="P914" s="42"/>
      <c r="Q914" s="42"/>
      <c r="R914" s="42"/>
      <c r="S914" s="42"/>
      <c r="T914" s="42"/>
      <c r="U914" s="42">
        <f>IFERROR(100-Abril81168913141516[[#This Row],[10,00]]-Abril81168913141516[[#This Row],[12,00]]-Abril81168913141516[[#This Row],[14,00]]-Abril81168913141516[[#This Row],[16,00]],"N.A.")</f>
        <v>100</v>
      </c>
      <c r="V914" s="42"/>
      <c r="W914" s="42"/>
      <c r="X914" s="42"/>
      <c r="Y914" s="42"/>
    </row>
    <row r="915" spans="1:25" ht="15" hidden="1" customHeight="1">
      <c r="A915" s="42">
        <v>943</v>
      </c>
      <c r="B915" s="43"/>
      <c r="C915" s="44"/>
      <c r="D915" s="42"/>
      <c r="E915" s="42"/>
      <c r="F915" s="42"/>
      <c r="G915" s="45" t="e">
        <f>+VLOOKUP(Abril81168913141516[[#This Row],[Código]],Tabla1[#All],2,FALSE)</f>
        <v>#N/A</v>
      </c>
      <c r="H915" s="42"/>
      <c r="I915" s="42"/>
      <c r="J915" s="42"/>
      <c r="K915" s="9">
        <v>500</v>
      </c>
      <c r="L915" s="42"/>
      <c r="M915" s="22">
        <f>IFERROR((Abril81168913141516[[#This Row],[m2]]*100)/Abril81168913141516[[#This Row],[m1]],"N.A")</f>
        <v>0</v>
      </c>
      <c r="N915" s="42"/>
      <c r="O915" s="42">
        <f>IFERROR(100-Abril81168913141516[[#This Row],[% Durab.]],"N.A")</f>
        <v>100</v>
      </c>
      <c r="P915" s="42"/>
      <c r="Q915" s="42"/>
      <c r="R915" s="42"/>
      <c r="S915" s="42"/>
      <c r="T915" s="42"/>
      <c r="U915" s="42">
        <f>IFERROR(100-Abril81168913141516[[#This Row],[10,00]]-Abril81168913141516[[#This Row],[12,00]]-Abril81168913141516[[#This Row],[14,00]]-Abril81168913141516[[#This Row],[16,00]],"N.A.")</f>
        <v>100</v>
      </c>
      <c r="V915" s="42"/>
      <c r="W915" s="42"/>
      <c r="X915" s="42"/>
      <c r="Y915" s="42"/>
    </row>
    <row r="916" spans="1:25" ht="15" hidden="1" customHeight="1">
      <c r="A916" s="42">
        <v>944</v>
      </c>
      <c r="B916" s="43"/>
      <c r="C916" s="44"/>
      <c r="D916" s="42"/>
      <c r="E916" s="42"/>
      <c r="F916" s="42"/>
      <c r="G916" s="45" t="e">
        <f>+VLOOKUP(Abril81168913141516[[#This Row],[Código]],Tabla1[#All],2,FALSE)</f>
        <v>#N/A</v>
      </c>
      <c r="H916" s="42"/>
      <c r="I916" s="42"/>
      <c r="J916" s="42"/>
      <c r="K916" s="9">
        <v>500</v>
      </c>
      <c r="L916" s="42"/>
      <c r="M916" s="22">
        <f>IFERROR((Abril81168913141516[[#This Row],[m2]]*100)/Abril81168913141516[[#This Row],[m1]],"N.A")</f>
        <v>0</v>
      </c>
      <c r="N916" s="42"/>
      <c r="O916" s="42">
        <f>IFERROR(100-Abril81168913141516[[#This Row],[% Durab.]],"N.A")</f>
        <v>100</v>
      </c>
      <c r="P916" s="42"/>
      <c r="Q916" s="42"/>
      <c r="R916" s="42"/>
      <c r="S916" s="42"/>
      <c r="T916" s="42"/>
      <c r="U916" s="42">
        <f>IFERROR(100-Abril81168913141516[[#This Row],[10,00]]-Abril81168913141516[[#This Row],[12,00]]-Abril81168913141516[[#This Row],[14,00]]-Abril81168913141516[[#This Row],[16,00]],"N.A.")</f>
        <v>100</v>
      </c>
      <c r="V916" s="42"/>
      <c r="W916" s="42"/>
      <c r="X916" s="42"/>
      <c r="Y916" s="42"/>
    </row>
    <row r="917" spans="1:25" ht="15" hidden="1" customHeight="1">
      <c r="A917" s="42">
        <v>945</v>
      </c>
      <c r="B917" s="43"/>
      <c r="C917" s="44"/>
      <c r="D917" s="42"/>
      <c r="E917" s="42"/>
      <c r="F917" s="42"/>
      <c r="G917" s="45" t="e">
        <f>+VLOOKUP(Abril81168913141516[[#This Row],[Código]],Tabla1[#All],2,FALSE)</f>
        <v>#N/A</v>
      </c>
      <c r="H917" s="42"/>
      <c r="I917" s="42"/>
      <c r="J917" s="42"/>
      <c r="K917" s="9">
        <v>500</v>
      </c>
      <c r="L917" s="42"/>
      <c r="M917" s="22">
        <f>IFERROR((Abril81168913141516[[#This Row],[m2]]*100)/Abril81168913141516[[#This Row],[m1]],"N.A")</f>
        <v>0</v>
      </c>
      <c r="N917" s="42"/>
      <c r="O917" s="42">
        <f>IFERROR(100-Abril81168913141516[[#This Row],[% Durab.]],"N.A")</f>
        <v>100</v>
      </c>
      <c r="P917" s="42"/>
      <c r="Q917" s="42"/>
      <c r="R917" s="42"/>
      <c r="S917" s="42"/>
      <c r="T917" s="42"/>
      <c r="U917" s="42">
        <f>IFERROR(100-Abril81168913141516[[#This Row],[10,00]]-Abril81168913141516[[#This Row],[12,00]]-Abril81168913141516[[#This Row],[14,00]]-Abril81168913141516[[#This Row],[16,00]],"N.A.")</f>
        <v>100</v>
      </c>
      <c r="V917" s="42"/>
      <c r="W917" s="42"/>
      <c r="X917" s="42"/>
      <c r="Y917" s="42"/>
    </row>
    <row r="918" spans="1:25" ht="15" hidden="1" customHeight="1">
      <c r="A918" s="42">
        <v>946</v>
      </c>
      <c r="B918" s="43"/>
      <c r="C918" s="44"/>
      <c r="D918" s="42"/>
      <c r="E918" s="42"/>
      <c r="F918" s="42"/>
      <c r="G918" s="45" t="e">
        <f>+VLOOKUP(Abril81168913141516[[#This Row],[Código]],Tabla1[#All],2,FALSE)</f>
        <v>#N/A</v>
      </c>
      <c r="H918" s="42"/>
      <c r="I918" s="42"/>
      <c r="J918" s="42"/>
      <c r="K918" s="9">
        <v>500</v>
      </c>
      <c r="L918" s="42"/>
      <c r="M918" s="22">
        <f>IFERROR((Abril81168913141516[[#This Row],[m2]]*100)/Abril81168913141516[[#This Row],[m1]],"N.A")</f>
        <v>0</v>
      </c>
      <c r="N918" s="42"/>
      <c r="O918" s="42">
        <f>IFERROR(100-Abril81168913141516[[#This Row],[% Durab.]],"N.A")</f>
        <v>100</v>
      </c>
      <c r="P918" s="42"/>
      <c r="Q918" s="42"/>
      <c r="R918" s="42"/>
      <c r="S918" s="42"/>
      <c r="T918" s="42"/>
      <c r="U918" s="42">
        <f>IFERROR(100-Abril81168913141516[[#This Row],[10,00]]-Abril81168913141516[[#This Row],[12,00]]-Abril81168913141516[[#This Row],[14,00]]-Abril81168913141516[[#This Row],[16,00]],"N.A.")</f>
        <v>100</v>
      </c>
      <c r="V918" s="42"/>
      <c r="W918" s="42"/>
      <c r="X918" s="42"/>
      <c r="Y918" s="42"/>
    </row>
    <row r="919" spans="1:25" ht="15" hidden="1" customHeight="1">
      <c r="A919" s="42">
        <v>947</v>
      </c>
      <c r="B919" s="43"/>
      <c r="C919" s="44"/>
      <c r="D919" s="42"/>
      <c r="E919" s="42"/>
      <c r="F919" s="42"/>
      <c r="G919" s="45" t="e">
        <f>+VLOOKUP(Abril81168913141516[[#This Row],[Código]],Tabla1[#All],2,FALSE)</f>
        <v>#N/A</v>
      </c>
      <c r="H919" s="42"/>
      <c r="I919" s="42"/>
      <c r="J919" s="42"/>
      <c r="K919" s="9">
        <v>500</v>
      </c>
      <c r="L919" s="42"/>
      <c r="M919" s="22">
        <f>IFERROR((Abril81168913141516[[#This Row],[m2]]*100)/Abril81168913141516[[#This Row],[m1]],"N.A")</f>
        <v>0</v>
      </c>
      <c r="N919" s="42"/>
      <c r="O919" s="42">
        <f>IFERROR(100-Abril81168913141516[[#This Row],[% Durab.]],"N.A")</f>
        <v>100</v>
      </c>
      <c r="P919" s="42"/>
      <c r="Q919" s="42"/>
      <c r="R919" s="42"/>
      <c r="S919" s="42"/>
      <c r="T919" s="42"/>
      <c r="U919" s="42">
        <f>IFERROR(100-Abril81168913141516[[#This Row],[10,00]]-Abril81168913141516[[#This Row],[12,00]]-Abril81168913141516[[#This Row],[14,00]]-Abril81168913141516[[#This Row],[16,00]],"N.A.")</f>
        <v>100</v>
      </c>
      <c r="V919" s="42"/>
      <c r="W919" s="42"/>
      <c r="X919" s="42"/>
      <c r="Y919" s="42"/>
    </row>
    <row r="920" spans="1:25" ht="15" hidden="1" customHeight="1">
      <c r="A920" s="42">
        <v>948</v>
      </c>
      <c r="B920" s="43"/>
      <c r="C920" s="44"/>
      <c r="D920" s="42"/>
      <c r="E920" s="42"/>
      <c r="F920" s="42"/>
      <c r="G920" s="45" t="e">
        <f>+VLOOKUP(Abril81168913141516[[#This Row],[Código]],Tabla1[#All],2,FALSE)</f>
        <v>#N/A</v>
      </c>
      <c r="H920" s="42"/>
      <c r="I920" s="42"/>
      <c r="J920" s="42"/>
      <c r="K920" s="9">
        <v>500</v>
      </c>
      <c r="L920" s="42"/>
      <c r="M920" s="22">
        <f>IFERROR((Abril81168913141516[[#This Row],[m2]]*100)/Abril81168913141516[[#This Row],[m1]],"N.A")</f>
        <v>0</v>
      </c>
      <c r="N920" s="42"/>
      <c r="O920" s="42">
        <f>IFERROR(100-Abril81168913141516[[#This Row],[% Durab.]],"N.A")</f>
        <v>100</v>
      </c>
      <c r="P920" s="42"/>
      <c r="Q920" s="42"/>
      <c r="R920" s="42"/>
      <c r="S920" s="42"/>
      <c r="T920" s="42"/>
      <c r="U920" s="42">
        <f>IFERROR(100-Abril81168913141516[[#This Row],[10,00]]-Abril81168913141516[[#This Row],[12,00]]-Abril81168913141516[[#This Row],[14,00]]-Abril81168913141516[[#This Row],[16,00]],"N.A.")</f>
        <v>100</v>
      </c>
      <c r="V920" s="42"/>
      <c r="W920" s="42"/>
      <c r="X920" s="42"/>
      <c r="Y920" s="42"/>
    </row>
    <row r="921" spans="1:25" ht="15" hidden="1" customHeight="1">
      <c r="A921" s="42">
        <v>949</v>
      </c>
      <c r="B921" s="43"/>
      <c r="C921" s="44"/>
      <c r="D921" s="42"/>
      <c r="E921" s="42"/>
      <c r="F921" s="42"/>
      <c r="G921" s="45" t="e">
        <f>+VLOOKUP(Abril81168913141516[[#This Row],[Código]],Tabla1[#All],2,FALSE)</f>
        <v>#N/A</v>
      </c>
      <c r="H921" s="42"/>
      <c r="I921" s="42"/>
      <c r="J921" s="42"/>
      <c r="K921" s="9">
        <v>500</v>
      </c>
      <c r="L921" s="42"/>
      <c r="M921" s="22">
        <f>IFERROR((Abril81168913141516[[#This Row],[m2]]*100)/Abril81168913141516[[#This Row],[m1]],"N.A")</f>
        <v>0</v>
      </c>
      <c r="N921" s="42"/>
      <c r="O921" s="42">
        <f>IFERROR(100-Abril81168913141516[[#This Row],[% Durab.]],"N.A")</f>
        <v>100</v>
      </c>
      <c r="P921" s="42"/>
      <c r="Q921" s="42"/>
      <c r="R921" s="42"/>
      <c r="S921" s="42"/>
      <c r="T921" s="42"/>
      <c r="U921" s="42">
        <f>IFERROR(100-Abril81168913141516[[#This Row],[10,00]]-Abril81168913141516[[#This Row],[12,00]]-Abril81168913141516[[#This Row],[14,00]]-Abril81168913141516[[#This Row],[16,00]],"N.A.")</f>
        <v>100</v>
      </c>
      <c r="V921" s="42"/>
      <c r="W921" s="42"/>
      <c r="X921" s="42"/>
      <c r="Y921" s="42"/>
    </row>
    <row r="922" spans="1:25" ht="15" hidden="1" customHeight="1">
      <c r="A922" s="42">
        <v>950</v>
      </c>
      <c r="B922" s="43"/>
      <c r="C922" s="44"/>
      <c r="D922" s="42"/>
      <c r="E922" s="42"/>
      <c r="F922" s="42"/>
      <c r="G922" s="45" t="e">
        <f>+VLOOKUP(Abril81168913141516[[#This Row],[Código]],Tabla1[#All],2,FALSE)</f>
        <v>#N/A</v>
      </c>
      <c r="H922" s="42"/>
      <c r="I922" s="42"/>
      <c r="J922" s="42"/>
      <c r="K922" s="9">
        <v>500</v>
      </c>
      <c r="L922" s="42"/>
      <c r="M922" s="22">
        <f>IFERROR((Abril81168913141516[[#This Row],[m2]]*100)/Abril81168913141516[[#This Row],[m1]],"N.A")</f>
        <v>0</v>
      </c>
      <c r="N922" s="42"/>
      <c r="O922" s="42">
        <f>IFERROR(100-Abril81168913141516[[#This Row],[% Durab.]],"N.A")</f>
        <v>100</v>
      </c>
      <c r="P922" s="42"/>
      <c r="Q922" s="42"/>
      <c r="R922" s="42"/>
      <c r="S922" s="42"/>
      <c r="T922" s="42"/>
      <c r="U922" s="42">
        <f>IFERROR(100-Abril81168913141516[[#This Row],[10,00]]-Abril81168913141516[[#This Row],[12,00]]-Abril81168913141516[[#This Row],[14,00]]-Abril81168913141516[[#This Row],[16,00]],"N.A.")</f>
        <v>100</v>
      </c>
      <c r="V922" s="42"/>
      <c r="W922" s="42"/>
      <c r="X922" s="42"/>
      <c r="Y922" s="42"/>
    </row>
    <row r="923" spans="1:25" ht="15" hidden="1" customHeight="1">
      <c r="A923" s="42">
        <v>951</v>
      </c>
      <c r="B923" s="43"/>
      <c r="C923" s="44"/>
      <c r="D923" s="42"/>
      <c r="E923" s="42"/>
      <c r="F923" s="42"/>
      <c r="G923" s="45" t="e">
        <f>+VLOOKUP(Abril81168913141516[[#This Row],[Código]],Tabla1[#All],2,FALSE)</f>
        <v>#N/A</v>
      </c>
      <c r="H923" s="42"/>
      <c r="I923" s="42"/>
      <c r="J923" s="42"/>
      <c r="K923" s="9">
        <v>500</v>
      </c>
      <c r="L923" s="42"/>
      <c r="M923" s="22">
        <f>IFERROR((Abril81168913141516[[#This Row],[m2]]*100)/Abril81168913141516[[#This Row],[m1]],"N.A")</f>
        <v>0</v>
      </c>
      <c r="N923" s="42"/>
      <c r="O923" s="42">
        <f>IFERROR(100-Abril81168913141516[[#This Row],[% Durab.]],"N.A")</f>
        <v>100</v>
      </c>
      <c r="P923" s="42"/>
      <c r="Q923" s="42"/>
      <c r="R923" s="42"/>
      <c r="S923" s="42"/>
      <c r="T923" s="42"/>
      <c r="U923" s="42">
        <f>IFERROR(100-Abril81168913141516[[#This Row],[10,00]]-Abril81168913141516[[#This Row],[12,00]]-Abril81168913141516[[#This Row],[14,00]]-Abril81168913141516[[#This Row],[16,00]],"N.A.")</f>
        <v>100</v>
      </c>
      <c r="V923" s="42"/>
      <c r="W923" s="42"/>
      <c r="X923" s="42"/>
      <c r="Y923" s="42"/>
    </row>
    <row r="924" spans="1:25" ht="15" hidden="1" customHeight="1">
      <c r="A924" s="42">
        <v>952</v>
      </c>
      <c r="B924" s="43"/>
      <c r="C924" s="44"/>
      <c r="D924" s="42"/>
      <c r="E924" s="42"/>
      <c r="F924" s="42"/>
      <c r="G924" s="45" t="e">
        <f>+VLOOKUP(Abril81168913141516[[#This Row],[Código]],Tabla1[#All],2,FALSE)</f>
        <v>#N/A</v>
      </c>
      <c r="H924" s="42"/>
      <c r="I924" s="42"/>
      <c r="J924" s="42"/>
      <c r="K924" s="9">
        <v>500</v>
      </c>
      <c r="L924" s="42"/>
      <c r="M924" s="22">
        <f>IFERROR((Abril81168913141516[[#This Row],[m2]]*100)/Abril81168913141516[[#This Row],[m1]],"N.A")</f>
        <v>0</v>
      </c>
      <c r="N924" s="42"/>
      <c r="O924" s="42">
        <f>IFERROR(100-Abril81168913141516[[#This Row],[% Durab.]],"N.A")</f>
        <v>100</v>
      </c>
      <c r="P924" s="42"/>
      <c r="Q924" s="42"/>
      <c r="R924" s="42"/>
      <c r="S924" s="42"/>
      <c r="T924" s="42"/>
      <c r="U924" s="42">
        <f>IFERROR(100-Abril81168913141516[[#This Row],[10,00]]-Abril81168913141516[[#This Row],[12,00]]-Abril81168913141516[[#This Row],[14,00]]-Abril81168913141516[[#This Row],[16,00]],"N.A.")</f>
        <v>100</v>
      </c>
      <c r="V924" s="42"/>
      <c r="W924" s="42"/>
      <c r="X924" s="42"/>
      <c r="Y924" s="42"/>
    </row>
    <row r="925" spans="1:25" ht="15" hidden="1" customHeight="1">
      <c r="A925" s="42">
        <v>953</v>
      </c>
      <c r="B925" s="43"/>
      <c r="C925" s="44"/>
      <c r="D925" s="42"/>
      <c r="E925" s="42"/>
      <c r="F925" s="42"/>
      <c r="G925" s="45" t="e">
        <f>+VLOOKUP(Abril81168913141516[[#This Row],[Código]],Tabla1[#All],2,FALSE)</f>
        <v>#N/A</v>
      </c>
      <c r="H925" s="42"/>
      <c r="I925" s="42"/>
      <c r="J925" s="42"/>
      <c r="K925" s="9">
        <v>500</v>
      </c>
      <c r="L925" s="42"/>
      <c r="M925" s="22">
        <f>IFERROR((Abril81168913141516[[#This Row],[m2]]*100)/Abril81168913141516[[#This Row],[m1]],"N.A")</f>
        <v>0</v>
      </c>
      <c r="N925" s="42"/>
      <c r="O925" s="42">
        <f>IFERROR(100-Abril81168913141516[[#This Row],[% Durab.]],"N.A")</f>
        <v>100</v>
      </c>
      <c r="P925" s="42"/>
      <c r="Q925" s="42"/>
      <c r="R925" s="42"/>
      <c r="S925" s="42"/>
      <c r="T925" s="42"/>
      <c r="U925" s="42">
        <f>IFERROR(100-Abril81168913141516[[#This Row],[10,00]]-Abril81168913141516[[#This Row],[12,00]]-Abril81168913141516[[#This Row],[14,00]]-Abril81168913141516[[#This Row],[16,00]],"N.A.")</f>
        <v>100</v>
      </c>
      <c r="V925" s="42"/>
      <c r="W925" s="42"/>
      <c r="X925" s="42"/>
      <c r="Y925" s="42"/>
    </row>
    <row r="926" spans="1:25" ht="15" hidden="1" customHeight="1">
      <c r="A926" s="42">
        <v>954</v>
      </c>
      <c r="B926" s="43"/>
      <c r="C926" s="44"/>
      <c r="D926" s="42"/>
      <c r="E926" s="42"/>
      <c r="F926" s="42"/>
      <c r="G926" s="45" t="e">
        <f>+VLOOKUP(Abril81168913141516[[#This Row],[Código]],Tabla1[#All],2,FALSE)</f>
        <v>#N/A</v>
      </c>
      <c r="H926" s="42"/>
      <c r="I926" s="42"/>
      <c r="J926" s="42"/>
      <c r="K926" s="9">
        <v>500</v>
      </c>
      <c r="L926" s="42"/>
      <c r="M926" s="22">
        <f>IFERROR((Abril81168913141516[[#This Row],[m2]]*100)/Abril81168913141516[[#This Row],[m1]],"N.A")</f>
        <v>0</v>
      </c>
      <c r="N926" s="42"/>
      <c r="O926" s="42">
        <f>IFERROR(100-Abril81168913141516[[#This Row],[% Durab.]],"N.A")</f>
        <v>100</v>
      </c>
      <c r="P926" s="42"/>
      <c r="Q926" s="42"/>
      <c r="R926" s="42"/>
      <c r="S926" s="42"/>
      <c r="T926" s="42"/>
      <c r="U926" s="42">
        <f>IFERROR(100-Abril81168913141516[[#This Row],[10,00]]-Abril81168913141516[[#This Row],[12,00]]-Abril81168913141516[[#This Row],[14,00]]-Abril81168913141516[[#This Row],[16,00]],"N.A.")</f>
        <v>100</v>
      </c>
      <c r="V926" s="42"/>
      <c r="W926" s="42"/>
      <c r="X926" s="42"/>
      <c r="Y926" s="42"/>
    </row>
    <row r="927" spans="1:25" ht="15" hidden="1" customHeight="1">
      <c r="A927" s="42">
        <v>955</v>
      </c>
      <c r="B927" s="43"/>
      <c r="C927" s="44"/>
      <c r="D927" s="42"/>
      <c r="E927" s="42"/>
      <c r="F927" s="42"/>
      <c r="G927" s="45" t="e">
        <f>+VLOOKUP(Abril81168913141516[[#This Row],[Código]],Tabla1[#All],2,FALSE)</f>
        <v>#N/A</v>
      </c>
      <c r="H927" s="42"/>
      <c r="I927" s="42"/>
      <c r="J927" s="42"/>
      <c r="K927" s="9">
        <v>500</v>
      </c>
      <c r="L927" s="42"/>
      <c r="M927" s="22">
        <f>IFERROR((Abril81168913141516[[#This Row],[m2]]*100)/Abril81168913141516[[#This Row],[m1]],"N.A")</f>
        <v>0</v>
      </c>
      <c r="N927" s="42"/>
      <c r="O927" s="42">
        <f>IFERROR(100-Abril81168913141516[[#This Row],[% Durab.]],"N.A")</f>
        <v>100</v>
      </c>
      <c r="P927" s="42"/>
      <c r="Q927" s="42"/>
      <c r="R927" s="42"/>
      <c r="S927" s="42"/>
      <c r="T927" s="42"/>
      <c r="U927" s="42">
        <f>IFERROR(100-Abril81168913141516[[#This Row],[10,00]]-Abril81168913141516[[#This Row],[12,00]]-Abril81168913141516[[#This Row],[14,00]]-Abril81168913141516[[#This Row],[16,00]],"N.A.")</f>
        <v>100</v>
      </c>
      <c r="V927" s="42"/>
      <c r="W927" s="42"/>
      <c r="X927" s="42"/>
      <c r="Y927" s="42"/>
    </row>
    <row r="928" spans="1:25" ht="15" hidden="1" customHeight="1">
      <c r="A928" s="42">
        <v>956</v>
      </c>
      <c r="B928" s="43"/>
      <c r="C928" s="44"/>
      <c r="D928" s="42"/>
      <c r="E928" s="42"/>
      <c r="F928" s="42"/>
      <c r="G928" s="45" t="e">
        <f>+VLOOKUP(Abril81168913141516[[#This Row],[Código]],Tabla1[#All],2,FALSE)</f>
        <v>#N/A</v>
      </c>
      <c r="H928" s="42"/>
      <c r="I928" s="42"/>
      <c r="J928" s="42"/>
      <c r="K928" s="9">
        <v>500</v>
      </c>
      <c r="L928" s="42"/>
      <c r="M928" s="22">
        <f>IFERROR((Abril81168913141516[[#This Row],[m2]]*100)/Abril81168913141516[[#This Row],[m1]],"N.A")</f>
        <v>0</v>
      </c>
      <c r="N928" s="42"/>
      <c r="O928" s="42">
        <f>IFERROR(100-Abril81168913141516[[#This Row],[% Durab.]],"N.A")</f>
        <v>100</v>
      </c>
      <c r="P928" s="42"/>
      <c r="Q928" s="42"/>
      <c r="R928" s="42"/>
      <c r="S928" s="42"/>
      <c r="T928" s="42"/>
      <c r="U928" s="42">
        <f>IFERROR(100-Abril81168913141516[[#This Row],[10,00]]-Abril81168913141516[[#This Row],[12,00]]-Abril81168913141516[[#This Row],[14,00]]-Abril81168913141516[[#This Row],[16,00]],"N.A.")</f>
        <v>100</v>
      </c>
      <c r="V928" s="42"/>
      <c r="W928" s="42"/>
      <c r="X928" s="42"/>
      <c r="Y928" s="42"/>
    </row>
    <row r="929" spans="1:25" ht="15" hidden="1" customHeight="1">
      <c r="A929" s="42">
        <v>957</v>
      </c>
      <c r="B929" s="43"/>
      <c r="C929" s="44"/>
      <c r="D929" s="42"/>
      <c r="E929" s="42"/>
      <c r="F929" s="42"/>
      <c r="G929" s="45" t="e">
        <f>+VLOOKUP(Abril81168913141516[[#This Row],[Código]],Tabla1[#All],2,FALSE)</f>
        <v>#N/A</v>
      </c>
      <c r="H929" s="42"/>
      <c r="I929" s="42"/>
      <c r="J929" s="42"/>
      <c r="K929" s="9">
        <v>500</v>
      </c>
      <c r="L929" s="42"/>
      <c r="M929" s="22">
        <f>IFERROR((Abril81168913141516[[#This Row],[m2]]*100)/Abril81168913141516[[#This Row],[m1]],"N.A")</f>
        <v>0</v>
      </c>
      <c r="N929" s="42"/>
      <c r="O929" s="42">
        <f>IFERROR(100-Abril81168913141516[[#This Row],[% Durab.]],"N.A")</f>
        <v>100</v>
      </c>
      <c r="P929" s="42"/>
      <c r="Q929" s="42"/>
      <c r="R929" s="42"/>
      <c r="S929" s="42"/>
      <c r="T929" s="42"/>
      <c r="U929" s="42">
        <f>IFERROR(100-Abril81168913141516[[#This Row],[10,00]]-Abril81168913141516[[#This Row],[12,00]]-Abril81168913141516[[#This Row],[14,00]]-Abril81168913141516[[#This Row],[16,00]],"N.A.")</f>
        <v>100</v>
      </c>
      <c r="V929" s="42"/>
      <c r="W929" s="42"/>
      <c r="X929" s="42"/>
      <c r="Y929" s="42"/>
    </row>
    <row r="930" spans="1:25" ht="15" hidden="1" customHeight="1">
      <c r="A930" s="42">
        <v>958</v>
      </c>
      <c r="B930" s="43"/>
      <c r="C930" s="44"/>
      <c r="D930" s="42"/>
      <c r="E930" s="42"/>
      <c r="F930" s="42"/>
      <c r="G930" s="45" t="e">
        <f>+VLOOKUP(Abril81168913141516[[#This Row],[Código]],Tabla1[#All],2,FALSE)</f>
        <v>#N/A</v>
      </c>
      <c r="H930" s="42"/>
      <c r="I930" s="42"/>
      <c r="J930" s="42"/>
      <c r="K930" s="9">
        <v>500</v>
      </c>
      <c r="L930" s="42"/>
      <c r="M930" s="22">
        <f>IFERROR((Abril81168913141516[[#This Row],[m2]]*100)/Abril81168913141516[[#This Row],[m1]],"N.A")</f>
        <v>0</v>
      </c>
      <c r="N930" s="42"/>
      <c r="O930" s="42">
        <f>IFERROR(100-Abril81168913141516[[#This Row],[% Durab.]],"N.A")</f>
        <v>100</v>
      </c>
      <c r="P930" s="42"/>
      <c r="Q930" s="42"/>
      <c r="R930" s="42"/>
      <c r="S930" s="42"/>
      <c r="T930" s="42"/>
      <c r="U930" s="42">
        <f>IFERROR(100-Abril81168913141516[[#This Row],[10,00]]-Abril81168913141516[[#This Row],[12,00]]-Abril81168913141516[[#This Row],[14,00]]-Abril81168913141516[[#This Row],[16,00]],"N.A.")</f>
        <v>100</v>
      </c>
      <c r="V930" s="42"/>
      <c r="W930" s="42"/>
      <c r="X930" s="42"/>
      <c r="Y930" s="42"/>
    </row>
    <row r="931" spans="1:25" ht="15" hidden="1" customHeight="1">
      <c r="A931" s="42">
        <v>959</v>
      </c>
      <c r="B931" s="43"/>
      <c r="C931" s="44"/>
      <c r="D931" s="42"/>
      <c r="E931" s="42"/>
      <c r="F931" s="42"/>
      <c r="G931" s="45" t="e">
        <f>+VLOOKUP(Abril81168913141516[[#This Row],[Código]],Tabla1[#All],2,FALSE)</f>
        <v>#N/A</v>
      </c>
      <c r="H931" s="42"/>
      <c r="I931" s="42"/>
      <c r="J931" s="42"/>
      <c r="K931" s="9">
        <v>500</v>
      </c>
      <c r="L931" s="42"/>
      <c r="M931" s="22">
        <f>IFERROR((Abril81168913141516[[#This Row],[m2]]*100)/Abril81168913141516[[#This Row],[m1]],"N.A")</f>
        <v>0</v>
      </c>
      <c r="N931" s="42"/>
      <c r="O931" s="42">
        <f>IFERROR(100-Abril81168913141516[[#This Row],[% Durab.]],"N.A")</f>
        <v>100</v>
      </c>
      <c r="P931" s="42"/>
      <c r="Q931" s="42"/>
      <c r="R931" s="42"/>
      <c r="S931" s="42"/>
      <c r="T931" s="42"/>
      <c r="U931" s="42">
        <f>IFERROR(100-Abril81168913141516[[#This Row],[10,00]]-Abril81168913141516[[#This Row],[12,00]]-Abril81168913141516[[#This Row],[14,00]]-Abril81168913141516[[#This Row],[16,00]],"N.A.")</f>
        <v>100</v>
      </c>
      <c r="V931" s="42"/>
      <c r="W931" s="42"/>
      <c r="X931" s="42"/>
      <c r="Y931" s="42"/>
    </row>
    <row r="932" spans="1:25" ht="15" hidden="1" customHeight="1">
      <c r="A932" s="42">
        <v>960</v>
      </c>
      <c r="B932" s="43"/>
      <c r="C932" s="44"/>
      <c r="D932" s="42"/>
      <c r="E932" s="42"/>
      <c r="F932" s="42"/>
      <c r="G932" s="45" t="e">
        <f>+VLOOKUP(Abril81168913141516[[#This Row],[Código]],Tabla1[#All],2,FALSE)</f>
        <v>#N/A</v>
      </c>
      <c r="H932" s="42"/>
      <c r="I932" s="42"/>
      <c r="J932" s="42"/>
      <c r="K932" s="9">
        <v>500</v>
      </c>
      <c r="L932" s="42"/>
      <c r="M932" s="22">
        <f>IFERROR((Abril81168913141516[[#This Row],[m2]]*100)/Abril81168913141516[[#This Row],[m1]],"N.A")</f>
        <v>0</v>
      </c>
      <c r="N932" s="42"/>
      <c r="O932" s="42">
        <f>IFERROR(100-Abril81168913141516[[#This Row],[% Durab.]],"N.A")</f>
        <v>100</v>
      </c>
      <c r="P932" s="42"/>
      <c r="Q932" s="42"/>
      <c r="R932" s="42"/>
      <c r="S932" s="42"/>
      <c r="T932" s="42"/>
      <c r="U932" s="42">
        <f>IFERROR(100-Abril81168913141516[[#This Row],[10,00]]-Abril81168913141516[[#This Row],[12,00]]-Abril81168913141516[[#This Row],[14,00]]-Abril81168913141516[[#This Row],[16,00]],"N.A.")</f>
        <v>100</v>
      </c>
      <c r="V932" s="42"/>
      <c r="W932" s="42"/>
      <c r="X932" s="42"/>
      <c r="Y932" s="42"/>
    </row>
    <row r="933" spans="1:25" ht="15" hidden="1" customHeight="1">
      <c r="A933" s="42">
        <v>961</v>
      </c>
      <c r="B933" s="43"/>
      <c r="C933" s="44"/>
      <c r="D933" s="42"/>
      <c r="E933" s="42"/>
      <c r="F933" s="42"/>
      <c r="G933" s="45" t="e">
        <f>+VLOOKUP(Abril81168913141516[[#This Row],[Código]],Tabla1[#All],2,FALSE)</f>
        <v>#N/A</v>
      </c>
      <c r="H933" s="42"/>
      <c r="I933" s="42"/>
      <c r="J933" s="42"/>
      <c r="K933" s="9">
        <v>500</v>
      </c>
      <c r="L933" s="42"/>
      <c r="M933" s="22">
        <f>IFERROR((Abril81168913141516[[#This Row],[m2]]*100)/Abril81168913141516[[#This Row],[m1]],"N.A")</f>
        <v>0</v>
      </c>
      <c r="N933" s="42"/>
      <c r="O933" s="42">
        <f>IFERROR(100-Abril81168913141516[[#This Row],[% Durab.]],"N.A")</f>
        <v>100</v>
      </c>
      <c r="P933" s="42"/>
      <c r="Q933" s="42"/>
      <c r="R933" s="42"/>
      <c r="S933" s="42"/>
      <c r="T933" s="42"/>
      <c r="U933" s="42">
        <f>IFERROR(100-Abril81168913141516[[#This Row],[10,00]]-Abril81168913141516[[#This Row],[12,00]]-Abril81168913141516[[#This Row],[14,00]]-Abril81168913141516[[#This Row],[16,00]],"N.A.")</f>
        <v>100</v>
      </c>
      <c r="V933" s="42"/>
      <c r="W933" s="42"/>
      <c r="X933" s="42"/>
      <c r="Y933" s="42"/>
    </row>
    <row r="934" spans="1:25" ht="15" hidden="1" customHeight="1">
      <c r="A934" s="42">
        <v>962</v>
      </c>
      <c r="B934" s="43"/>
      <c r="C934" s="44"/>
      <c r="D934" s="42"/>
      <c r="E934" s="42"/>
      <c r="F934" s="42"/>
      <c r="G934" s="45" t="e">
        <f>+VLOOKUP(Abril81168913141516[[#This Row],[Código]],Tabla1[#All],2,FALSE)</f>
        <v>#N/A</v>
      </c>
      <c r="H934" s="42"/>
      <c r="I934" s="42"/>
      <c r="J934" s="42"/>
      <c r="K934" s="9">
        <v>500</v>
      </c>
      <c r="L934" s="42"/>
      <c r="M934" s="22">
        <f>IFERROR((Abril81168913141516[[#This Row],[m2]]*100)/Abril81168913141516[[#This Row],[m1]],"N.A")</f>
        <v>0</v>
      </c>
      <c r="N934" s="42"/>
      <c r="O934" s="42">
        <f>IFERROR(100-Abril81168913141516[[#This Row],[% Durab.]],"N.A")</f>
        <v>100</v>
      </c>
      <c r="P934" s="42"/>
      <c r="Q934" s="42"/>
      <c r="R934" s="42"/>
      <c r="S934" s="42"/>
      <c r="T934" s="42"/>
      <c r="U934" s="42">
        <f>IFERROR(100-Abril81168913141516[[#This Row],[10,00]]-Abril81168913141516[[#This Row],[12,00]]-Abril81168913141516[[#This Row],[14,00]]-Abril81168913141516[[#This Row],[16,00]],"N.A.")</f>
        <v>100</v>
      </c>
      <c r="V934" s="42"/>
      <c r="W934" s="42"/>
      <c r="X934" s="42"/>
      <c r="Y934" s="42"/>
    </row>
    <row r="935" spans="1:25" ht="15" hidden="1" customHeight="1">
      <c r="A935" s="42">
        <v>963</v>
      </c>
      <c r="B935" s="43"/>
      <c r="C935" s="44"/>
      <c r="D935" s="42"/>
      <c r="E935" s="42"/>
      <c r="F935" s="42"/>
      <c r="G935" s="45" t="e">
        <f>+VLOOKUP(Abril81168913141516[[#This Row],[Código]],Tabla1[#All],2,FALSE)</f>
        <v>#N/A</v>
      </c>
      <c r="H935" s="42"/>
      <c r="I935" s="42"/>
      <c r="J935" s="42"/>
      <c r="K935" s="9">
        <v>500</v>
      </c>
      <c r="L935" s="42"/>
      <c r="M935" s="22">
        <f>IFERROR((Abril81168913141516[[#This Row],[m2]]*100)/Abril81168913141516[[#This Row],[m1]],"N.A")</f>
        <v>0</v>
      </c>
      <c r="N935" s="42"/>
      <c r="O935" s="42">
        <f>IFERROR(100-Abril81168913141516[[#This Row],[% Durab.]],"N.A")</f>
        <v>100</v>
      </c>
      <c r="P935" s="42"/>
      <c r="Q935" s="42"/>
      <c r="R935" s="42"/>
      <c r="S935" s="42"/>
      <c r="T935" s="42"/>
      <c r="U935" s="42">
        <f>IFERROR(100-Abril81168913141516[[#This Row],[10,00]]-Abril81168913141516[[#This Row],[12,00]]-Abril81168913141516[[#This Row],[14,00]]-Abril81168913141516[[#This Row],[16,00]],"N.A.")</f>
        <v>100</v>
      </c>
      <c r="V935" s="42"/>
      <c r="W935" s="42"/>
      <c r="X935" s="42"/>
      <c r="Y935" s="42"/>
    </row>
    <row r="936" spans="1:25" ht="15" hidden="1" customHeight="1">
      <c r="A936" s="42">
        <v>964</v>
      </c>
      <c r="B936" s="43"/>
      <c r="C936" s="44"/>
      <c r="D936" s="42"/>
      <c r="E936" s="42"/>
      <c r="F936" s="42"/>
      <c r="G936" s="45" t="e">
        <f>+VLOOKUP(Abril81168913141516[[#This Row],[Código]],Tabla1[#All],2,FALSE)</f>
        <v>#N/A</v>
      </c>
      <c r="H936" s="42"/>
      <c r="I936" s="42"/>
      <c r="J936" s="42"/>
      <c r="K936" s="9">
        <v>500</v>
      </c>
      <c r="L936" s="42"/>
      <c r="M936" s="22">
        <f>IFERROR((Abril81168913141516[[#This Row],[m2]]*100)/Abril81168913141516[[#This Row],[m1]],"N.A")</f>
        <v>0</v>
      </c>
      <c r="N936" s="42"/>
      <c r="O936" s="42">
        <f>IFERROR(100-Abril81168913141516[[#This Row],[% Durab.]],"N.A")</f>
        <v>100</v>
      </c>
      <c r="P936" s="42"/>
      <c r="Q936" s="42"/>
      <c r="R936" s="42"/>
      <c r="S936" s="42"/>
      <c r="T936" s="42"/>
      <c r="U936" s="42">
        <f>IFERROR(100-Abril81168913141516[[#This Row],[10,00]]-Abril81168913141516[[#This Row],[12,00]]-Abril81168913141516[[#This Row],[14,00]]-Abril81168913141516[[#This Row],[16,00]],"N.A.")</f>
        <v>100</v>
      </c>
      <c r="V936" s="42"/>
      <c r="W936" s="42"/>
      <c r="X936" s="42"/>
      <c r="Y936" s="42"/>
    </row>
    <row r="937" spans="1:25" ht="15" hidden="1" customHeight="1">
      <c r="A937" s="42">
        <v>965</v>
      </c>
      <c r="B937" s="43"/>
      <c r="C937" s="44"/>
      <c r="D937" s="42"/>
      <c r="E937" s="42"/>
      <c r="F937" s="42"/>
      <c r="G937" s="45" t="e">
        <f>+VLOOKUP(Abril81168913141516[[#This Row],[Código]],Tabla1[#All],2,FALSE)</f>
        <v>#N/A</v>
      </c>
      <c r="H937" s="42"/>
      <c r="I937" s="42"/>
      <c r="J937" s="42"/>
      <c r="K937" s="9">
        <v>500</v>
      </c>
      <c r="L937" s="42"/>
      <c r="M937" s="22">
        <f>IFERROR((Abril81168913141516[[#This Row],[m2]]*100)/Abril81168913141516[[#This Row],[m1]],"N.A")</f>
        <v>0</v>
      </c>
      <c r="N937" s="42"/>
      <c r="O937" s="42">
        <f>IFERROR(100-Abril81168913141516[[#This Row],[% Durab.]],"N.A")</f>
        <v>100</v>
      </c>
      <c r="P937" s="42"/>
      <c r="Q937" s="42"/>
      <c r="R937" s="42"/>
      <c r="S937" s="42"/>
      <c r="T937" s="42"/>
      <c r="U937" s="42">
        <f>IFERROR(100-Abril81168913141516[[#This Row],[10,00]]-Abril81168913141516[[#This Row],[12,00]]-Abril81168913141516[[#This Row],[14,00]]-Abril81168913141516[[#This Row],[16,00]],"N.A.")</f>
        <v>100</v>
      </c>
      <c r="V937" s="42"/>
      <c r="W937" s="42"/>
      <c r="X937" s="42"/>
      <c r="Y937" s="42"/>
    </row>
    <row r="938" spans="1:25" ht="15" hidden="1" customHeight="1">
      <c r="A938" s="42">
        <v>966</v>
      </c>
      <c r="B938" s="43"/>
      <c r="C938" s="44"/>
      <c r="D938" s="42"/>
      <c r="E938" s="42"/>
      <c r="F938" s="42"/>
      <c r="G938" s="45" t="e">
        <f>+VLOOKUP(Abril81168913141516[[#This Row],[Código]],Tabla1[#All],2,FALSE)</f>
        <v>#N/A</v>
      </c>
      <c r="H938" s="42"/>
      <c r="I938" s="42"/>
      <c r="J938" s="42"/>
      <c r="K938" s="9">
        <v>500</v>
      </c>
      <c r="L938" s="42"/>
      <c r="M938" s="22">
        <f>IFERROR((Abril81168913141516[[#This Row],[m2]]*100)/Abril81168913141516[[#This Row],[m1]],"N.A")</f>
        <v>0</v>
      </c>
      <c r="N938" s="42"/>
      <c r="O938" s="42">
        <f>IFERROR(100-Abril81168913141516[[#This Row],[% Durab.]],"N.A")</f>
        <v>100</v>
      </c>
      <c r="P938" s="42"/>
      <c r="Q938" s="42"/>
      <c r="R938" s="42"/>
      <c r="S938" s="42"/>
      <c r="T938" s="42"/>
      <c r="U938" s="42">
        <f>IFERROR(100-Abril81168913141516[[#This Row],[10,00]]-Abril81168913141516[[#This Row],[12,00]]-Abril81168913141516[[#This Row],[14,00]]-Abril81168913141516[[#This Row],[16,00]],"N.A.")</f>
        <v>100</v>
      </c>
      <c r="V938" s="42"/>
      <c r="W938" s="42"/>
      <c r="X938" s="42"/>
      <c r="Y938" s="42"/>
    </row>
    <row r="939" spans="1:25" ht="15" hidden="1" customHeight="1">
      <c r="A939" s="42">
        <v>967</v>
      </c>
      <c r="B939" s="43"/>
      <c r="C939" s="44"/>
      <c r="D939" s="42"/>
      <c r="E939" s="42"/>
      <c r="F939" s="42"/>
      <c r="G939" s="45" t="e">
        <f>+VLOOKUP(Abril81168913141516[[#This Row],[Código]],Tabla1[#All],2,FALSE)</f>
        <v>#N/A</v>
      </c>
      <c r="H939" s="42"/>
      <c r="I939" s="42"/>
      <c r="J939" s="42"/>
      <c r="K939" s="9">
        <v>500</v>
      </c>
      <c r="L939" s="42"/>
      <c r="M939" s="22">
        <f>IFERROR((Abril81168913141516[[#This Row],[m2]]*100)/Abril81168913141516[[#This Row],[m1]],"N.A")</f>
        <v>0</v>
      </c>
      <c r="N939" s="42"/>
      <c r="O939" s="42">
        <f>IFERROR(100-Abril81168913141516[[#This Row],[% Durab.]],"N.A")</f>
        <v>100</v>
      </c>
      <c r="P939" s="42"/>
      <c r="Q939" s="42"/>
      <c r="R939" s="42"/>
      <c r="S939" s="42"/>
      <c r="T939" s="42"/>
      <c r="U939" s="42">
        <f>IFERROR(100-Abril81168913141516[[#This Row],[10,00]]-Abril81168913141516[[#This Row],[12,00]]-Abril81168913141516[[#This Row],[14,00]]-Abril81168913141516[[#This Row],[16,00]],"N.A.")</f>
        <v>100</v>
      </c>
      <c r="V939" s="42"/>
      <c r="W939" s="42"/>
      <c r="X939" s="42"/>
      <c r="Y939" s="42"/>
    </row>
    <row r="940" spans="1:25" ht="15" hidden="1" customHeight="1">
      <c r="A940" s="42">
        <v>968</v>
      </c>
      <c r="B940" s="43"/>
      <c r="C940" s="44"/>
      <c r="D940" s="42"/>
      <c r="E940" s="42"/>
      <c r="F940" s="42"/>
      <c r="G940" s="45" t="e">
        <f>+VLOOKUP(Abril81168913141516[[#This Row],[Código]],Tabla1[#All],2,FALSE)</f>
        <v>#N/A</v>
      </c>
      <c r="H940" s="42"/>
      <c r="I940" s="42"/>
      <c r="J940" s="42"/>
      <c r="K940" s="9">
        <v>500</v>
      </c>
      <c r="L940" s="42"/>
      <c r="M940" s="22">
        <f>IFERROR((Abril81168913141516[[#This Row],[m2]]*100)/Abril81168913141516[[#This Row],[m1]],"N.A")</f>
        <v>0</v>
      </c>
      <c r="N940" s="42"/>
      <c r="O940" s="42">
        <f>IFERROR(100-Abril81168913141516[[#This Row],[% Durab.]],"N.A")</f>
        <v>100</v>
      </c>
      <c r="P940" s="42"/>
      <c r="Q940" s="42"/>
      <c r="R940" s="42"/>
      <c r="S940" s="42"/>
      <c r="T940" s="42"/>
      <c r="U940" s="42">
        <f>IFERROR(100-Abril81168913141516[[#This Row],[10,00]]-Abril81168913141516[[#This Row],[12,00]]-Abril81168913141516[[#This Row],[14,00]]-Abril81168913141516[[#This Row],[16,00]],"N.A.")</f>
        <v>100</v>
      </c>
      <c r="V940" s="42"/>
      <c r="W940" s="42"/>
      <c r="X940" s="42"/>
      <c r="Y940" s="42"/>
    </row>
    <row r="941" spans="1:25" ht="15" hidden="1" customHeight="1">
      <c r="A941" s="42">
        <v>969</v>
      </c>
      <c r="B941" s="43"/>
      <c r="C941" s="44"/>
      <c r="D941" s="42"/>
      <c r="E941" s="42"/>
      <c r="F941" s="42"/>
      <c r="G941" s="45" t="e">
        <f>+VLOOKUP(Abril81168913141516[[#This Row],[Código]],Tabla1[#All],2,FALSE)</f>
        <v>#N/A</v>
      </c>
      <c r="H941" s="42"/>
      <c r="I941" s="42"/>
      <c r="J941" s="42"/>
      <c r="K941" s="9">
        <v>500</v>
      </c>
      <c r="L941" s="42"/>
      <c r="M941" s="22">
        <f>IFERROR((Abril81168913141516[[#This Row],[m2]]*100)/Abril81168913141516[[#This Row],[m1]],"N.A")</f>
        <v>0</v>
      </c>
      <c r="N941" s="42"/>
      <c r="O941" s="42">
        <f>IFERROR(100-Abril81168913141516[[#This Row],[% Durab.]],"N.A")</f>
        <v>100</v>
      </c>
      <c r="P941" s="42"/>
      <c r="Q941" s="42"/>
      <c r="R941" s="42"/>
      <c r="S941" s="42"/>
      <c r="T941" s="42"/>
      <c r="U941" s="42">
        <f>IFERROR(100-Abril81168913141516[[#This Row],[10,00]]-Abril81168913141516[[#This Row],[12,00]]-Abril81168913141516[[#This Row],[14,00]]-Abril81168913141516[[#This Row],[16,00]],"N.A.")</f>
        <v>100</v>
      </c>
      <c r="V941" s="42"/>
      <c r="W941" s="42"/>
      <c r="X941" s="42"/>
      <c r="Y941" s="42"/>
    </row>
    <row r="942" spans="1:25" ht="15" hidden="1" customHeight="1">
      <c r="A942" s="42">
        <v>970</v>
      </c>
      <c r="B942" s="43"/>
      <c r="C942" s="44"/>
      <c r="D942" s="42"/>
      <c r="E942" s="42"/>
      <c r="F942" s="42"/>
      <c r="G942" s="45" t="e">
        <f>+VLOOKUP(Abril81168913141516[[#This Row],[Código]],Tabla1[#All],2,FALSE)</f>
        <v>#N/A</v>
      </c>
      <c r="H942" s="42"/>
      <c r="I942" s="42"/>
      <c r="J942" s="42"/>
      <c r="K942" s="9">
        <v>500</v>
      </c>
      <c r="L942" s="42"/>
      <c r="M942" s="22">
        <f>IFERROR((Abril81168913141516[[#This Row],[m2]]*100)/Abril81168913141516[[#This Row],[m1]],"N.A")</f>
        <v>0</v>
      </c>
      <c r="N942" s="42"/>
      <c r="O942" s="42">
        <f>IFERROR(100-Abril81168913141516[[#This Row],[% Durab.]],"N.A")</f>
        <v>100</v>
      </c>
      <c r="P942" s="42"/>
      <c r="Q942" s="42"/>
      <c r="R942" s="42"/>
      <c r="S942" s="42"/>
      <c r="T942" s="42"/>
      <c r="U942" s="42">
        <f>IFERROR(100-Abril81168913141516[[#This Row],[10,00]]-Abril81168913141516[[#This Row],[12,00]]-Abril81168913141516[[#This Row],[14,00]]-Abril81168913141516[[#This Row],[16,00]],"N.A.")</f>
        <v>100</v>
      </c>
      <c r="V942" s="42"/>
      <c r="W942" s="42"/>
      <c r="X942" s="42"/>
      <c r="Y942" s="42"/>
    </row>
    <row r="943" spans="1:25" ht="15" hidden="1" customHeight="1">
      <c r="A943" s="42">
        <v>971</v>
      </c>
      <c r="B943" s="43"/>
      <c r="C943" s="44"/>
      <c r="D943" s="42"/>
      <c r="E943" s="42"/>
      <c r="F943" s="42"/>
      <c r="G943" s="45" t="e">
        <f>+VLOOKUP(Abril81168913141516[[#This Row],[Código]],Tabla1[#All],2,FALSE)</f>
        <v>#N/A</v>
      </c>
      <c r="H943" s="42"/>
      <c r="I943" s="42"/>
      <c r="J943" s="42"/>
      <c r="K943" s="9">
        <v>500</v>
      </c>
      <c r="L943" s="42"/>
      <c r="M943" s="22">
        <f>IFERROR((Abril81168913141516[[#This Row],[m2]]*100)/Abril81168913141516[[#This Row],[m1]],"N.A")</f>
        <v>0</v>
      </c>
      <c r="N943" s="42"/>
      <c r="O943" s="42">
        <f>IFERROR(100-Abril81168913141516[[#This Row],[% Durab.]],"N.A")</f>
        <v>100</v>
      </c>
      <c r="P943" s="42"/>
      <c r="Q943" s="42"/>
      <c r="R943" s="42"/>
      <c r="S943" s="42"/>
      <c r="T943" s="42"/>
      <c r="U943" s="42">
        <f>IFERROR(100-Abril81168913141516[[#This Row],[10,00]]-Abril81168913141516[[#This Row],[12,00]]-Abril81168913141516[[#This Row],[14,00]]-Abril81168913141516[[#This Row],[16,00]],"N.A.")</f>
        <v>100</v>
      </c>
      <c r="V943" s="42"/>
      <c r="W943" s="42"/>
      <c r="X943" s="42"/>
      <c r="Y943" s="42"/>
    </row>
    <row r="944" spans="1:25" ht="15" hidden="1" customHeight="1">
      <c r="A944" s="42">
        <v>972</v>
      </c>
      <c r="B944" s="43"/>
      <c r="C944" s="44"/>
      <c r="D944" s="42"/>
      <c r="E944" s="42"/>
      <c r="F944" s="42"/>
      <c r="G944" s="45" t="e">
        <f>+VLOOKUP(Abril81168913141516[[#This Row],[Código]],Tabla1[#All],2,FALSE)</f>
        <v>#N/A</v>
      </c>
      <c r="H944" s="42"/>
      <c r="I944" s="42"/>
      <c r="J944" s="42"/>
      <c r="K944" s="9">
        <v>500</v>
      </c>
      <c r="L944" s="42"/>
      <c r="M944" s="22">
        <f>IFERROR((Abril81168913141516[[#This Row],[m2]]*100)/Abril81168913141516[[#This Row],[m1]],"N.A")</f>
        <v>0</v>
      </c>
      <c r="N944" s="42"/>
      <c r="O944" s="42">
        <f>IFERROR(100-Abril81168913141516[[#This Row],[% Durab.]],"N.A")</f>
        <v>100</v>
      </c>
      <c r="P944" s="42"/>
      <c r="Q944" s="42"/>
      <c r="R944" s="42"/>
      <c r="S944" s="42"/>
      <c r="T944" s="42"/>
      <c r="U944" s="42">
        <f>IFERROR(100-Abril81168913141516[[#This Row],[10,00]]-Abril81168913141516[[#This Row],[12,00]]-Abril81168913141516[[#This Row],[14,00]]-Abril81168913141516[[#This Row],[16,00]],"N.A.")</f>
        <v>100</v>
      </c>
      <c r="V944" s="42"/>
      <c r="W944" s="42"/>
      <c r="X944" s="42"/>
      <c r="Y944" s="42"/>
    </row>
    <row r="945" spans="1:25" ht="15" hidden="1" customHeight="1">
      <c r="A945" s="42">
        <v>973</v>
      </c>
      <c r="B945" s="43"/>
      <c r="C945" s="44"/>
      <c r="D945" s="42"/>
      <c r="E945" s="42"/>
      <c r="F945" s="42"/>
      <c r="G945" s="45" t="e">
        <f>+VLOOKUP(Abril81168913141516[[#This Row],[Código]],Tabla1[#All],2,FALSE)</f>
        <v>#N/A</v>
      </c>
      <c r="H945" s="42"/>
      <c r="I945" s="42"/>
      <c r="J945" s="42"/>
      <c r="K945" s="9">
        <v>500</v>
      </c>
      <c r="L945" s="42"/>
      <c r="M945" s="22">
        <f>IFERROR((Abril81168913141516[[#This Row],[m2]]*100)/Abril81168913141516[[#This Row],[m1]],"N.A")</f>
        <v>0</v>
      </c>
      <c r="N945" s="42"/>
      <c r="O945" s="42">
        <f>IFERROR(100-Abril81168913141516[[#This Row],[% Durab.]],"N.A")</f>
        <v>100</v>
      </c>
      <c r="P945" s="42"/>
      <c r="Q945" s="42"/>
      <c r="R945" s="42"/>
      <c r="S945" s="42"/>
      <c r="T945" s="42"/>
      <c r="U945" s="42">
        <f>IFERROR(100-Abril81168913141516[[#This Row],[10,00]]-Abril81168913141516[[#This Row],[12,00]]-Abril81168913141516[[#This Row],[14,00]]-Abril81168913141516[[#This Row],[16,00]],"N.A.")</f>
        <v>100</v>
      </c>
      <c r="V945" s="42"/>
      <c r="W945" s="42"/>
      <c r="X945" s="42"/>
      <c r="Y945" s="42"/>
    </row>
    <row r="946" spans="1:25" ht="15" hidden="1" customHeight="1">
      <c r="A946" s="42">
        <v>974</v>
      </c>
      <c r="B946" s="43"/>
      <c r="C946" s="44"/>
      <c r="D946" s="42"/>
      <c r="E946" s="42"/>
      <c r="F946" s="42"/>
      <c r="G946" s="45" t="e">
        <f>+VLOOKUP(Abril81168913141516[[#This Row],[Código]],Tabla1[#All],2,FALSE)</f>
        <v>#N/A</v>
      </c>
      <c r="H946" s="42"/>
      <c r="I946" s="42"/>
      <c r="J946" s="42"/>
      <c r="K946" s="9">
        <v>500</v>
      </c>
      <c r="L946" s="42"/>
      <c r="M946" s="22">
        <f>IFERROR((Abril81168913141516[[#This Row],[m2]]*100)/Abril81168913141516[[#This Row],[m1]],"N.A")</f>
        <v>0</v>
      </c>
      <c r="N946" s="42"/>
      <c r="O946" s="42">
        <f>IFERROR(100-Abril81168913141516[[#This Row],[% Durab.]],"N.A")</f>
        <v>100</v>
      </c>
      <c r="P946" s="42"/>
      <c r="Q946" s="42"/>
      <c r="R946" s="42"/>
      <c r="S946" s="42"/>
      <c r="T946" s="42"/>
      <c r="U946" s="42">
        <f>IFERROR(100-Abril81168913141516[[#This Row],[10,00]]-Abril81168913141516[[#This Row],[12,00]]-Abril81168913141516[[#This Row],[14,00]]-Abril81168913141516[[#This Row],[16,00]],"N.A.")</f>
        <v>100</v>
      </c>
      <c r="V946" s="42"/>
      <c r="W946" s="42"/>
      <c r="X946" s="42"/>
      <c r="Y946" s="42"/>
    </row>
    <row r="947" spans="1:25" ht="15" hidden="1" customHeight="1">
      <c r="A947" s="42">
        <v>975</v>
      </c>
      <c r="B947" s="43"/>
      <c r="C947" s="44"/>
      <c r="D947" s="42"/>
      <c r="E947" s="42"/>
      <c r="F947" s="42"/>
      <c r="G947" s="45" t="e">
        <f>+VLOOKUP(Abril81168913141516[[#This Row],[Código]],Tabla1[#All],2,FALSE)</f>
        <v>#N/A</v>
      </c>
      <c r="H947" s="42"/>
      <c r="I947" s="42"/>
      <c r="J947" s="42"/>
      <c r="K947" s="9">
        <v>500</v>
      </c>
      <c r="L947" s="42"/>
      <c r="M947" s="22">
        <f>IFERROR((Abril81168913141516[[#This Row],[m2]]*100)/Abril81168913141516[[#This Row],[m1]],"N.A")</f>
        <v>0</v>
      </c>
      <c r="N947" s="42"/>
      <c r="O947" s="42">
        <f>IFERROR(100-Abril81168913141516[[#This Row],[% Durab.]],"N.A")</f>
        <v>100</v>
      </c>
      <c r="P947" s="42"/>
      <c r="Q947" s="42"/>
      <c r="R947" s="42"/>
      <c r="S947" s="42"/>
      <c r="T947" s="42"/>
      <c r="U947" s="42">
        <f>IFERROR(100-Abril81168913141516[[#This Row],[10,00]]-Abril81168913141516[[#This Row],[12,00]]-Abril81168913141516[[#This Row],[14,00]]-Abril81168913141516[[#This Row],[16,00]],"N.A.")</f>
        <v>100</v>
      </c>
      <c r="V947" s="42"/>
      <c r="W947" s="42"/>
      <c r="X947" s="42"/>
      <c r="Y947" s="42"/>
    </row>
    <row r="948" spans="1:25" ht="15" hidden="1" customHeight="1">
      <c r="A948" s="42">
        <v>976</v>
      </c>
      <c r="B948" s="43"/>
      <c r="C948" s="44"/>
      <c r="D948" s="42"/>
      <c r="E948" s="42"/>
      <c r="F948" s="42"/>
      <c r="G948" s="45" t="e">
        <f>+VLOOKUP(Abril81168913141516[[#This Row],[Código]],Tabla1[#All],2,FALSE)</f>
        <v>#N/A</v>
      </c>
      <c r="H948" s="42"/>
      <c r="I948" s="42"/>
      <c r="J948" s="42"/>
      <c r="K948" s="9">
        <v>500</v>
      </c>
      <c r="L948" s="42"/>
      <c r="M948" s="22">
        <f>IFERROR((Abril81168913141516[[#This Row],[m2]]*100)/Abril81168913141516[[#This Row],[m1]],"N.A")</f>
        <v>0</v>
      </c>
      <c r="N948" s="42"/>
      <c r="O948" s="42">
        <f>IFERROR(100-Abril81168913141516[[#This Row],[% Durab.]],"N.A")</f>
        <v>100</v>
      </c>
      <c r="P948" s="42"/>
      <c r="Q948" s="42"/>
      <c r="R948" s="42"/>
      <c r="S948" s="42"/>
      <c r="T948" s="42"/>
      <c r="U948" s="42">
        <f>IFERROR(100-Abril81168913141516[[#This Row],[10,00]]-Abril81168913141516[[#This Row],[12,00]]-Abril81168913141516[[#This Row],[14,00]]-Abril81168913141516[[#This Row],[16,00]],"N.A.")</f>
        <v>100</v>
      </c>
      <c r="V948" s="42"/>
      <c r="W948" s="42"/>
      <c r="X948" s="42"/>
      <c r="Y948" s="42"/>
    </row>
    <row r="949" spans="1:25" ht="15" hidden="1" customHeight="1">
      <c r="A949" s="42">
        <v>977</v>
      </c>
      <c r="B949" s="43"/>
      <c r="C949" s="44"/>
      <c r="D949" s="42"/>
      <c r="E949" s="42"/>
      <c r="F949" s="42"/>
      <c r="G949" s="45" t="e">
        <f>+VLOOKUP(Abril81168913141516[[#This Row],[Código]],Tabla1[#All],2,FALSE)</f>
        <v>#N/A</v>
      </c>
      <c r="H949" s="42"/>
      <c r="I949" s="42"/>
      <c r="J949" s="42"/>
      <c r="K949" s="9">
        <v>500</v>
      </c>
      <c r="L949" s="42"/>
      <c r="M949" s="22">
        <f>IFERROR((Abril81168913141516[[#This Row],[m2]]*100)/Abril81168913141516[[#This Row],[m1]],"N.A")</f>
        <v>0</v>
      </c>
      <c r="N949" s="42"/>
      <c r="O949" s="42">
        <f>IFERROR(100-Abril81168913141516[[#This Row],[% Durab.]],"N.A")</f>
        <v>100</v>
      </c>
      <c r="P949" s="42"/>
      <c r="Q949" s="42"/>
      <c r="R949" s="42"/>
      <c r="S949" s="42"/>
      <c r="T949" s="42"/>
      <c r="U949" s="42">
        <f>IFERROR(100-Abril81168913141516[[#This Row],[10,00]]-Abril81168913141516[[#This Row],[12,00]]-Abril81168913141516[[#This Row],[14,00]]-Abril81168913141516[[#This Row],[16,00]],"N.A.")</f>
        <v>100</v>
      </c>
      <c r="V949" s="42"/>
      <c r="W949" s="42"/>
      <c r="X949" s="42"/>
      <c r="Y949" s="42"/>
    </row>
    <row r="950" spans="1:25" ht="15" hidden="1" customHeight="1">
      <c r="A950" s="42">
        <v>978</v>
      </c>
      <c r="B950" s="43"/>
      <c r="C950" s="44"/>
      <c r="D950" s="42"/>
      <c r="E950" s="42"/>
      <c r="F950" s="42"/>
      <c r="G950" s="45" t="e">
        <f>+VLOOKUP(Abril81168913141516[[#This Row],[Código]],Tabla1[#All],2,FALSE)</f>
        <v>#N/A</v>
      </c>
      <c r="H950" s="42"/>
      <c r="I950" s="42"/>
      <c r="J950" s="42"/>
      <c r="K950" s="9">
        <v>500</v>
      </c>
      <c r="L950" s="42"/>
      <c r="M950" s="22">
        <f>IFERROR((Abril81168913141516[[#This Row],[m2]]*100)/Abril81168913141516[[#This Row],[m1]],"N.A")</f>
        <v>0</v>
      </c>
      <c r="N950" s="42"/>
      <c r="O950" s="42">
        <f>IFERROR(100-Abril81168913141516[[#This Row],[% Durab.]],"N.A")</f>
        <v>100</v>
      </c>
      <c r="P950" s="42"/>
      <c r="Q950" s="42"/>
      <c r="R950" s="42"/>
      <c r="S950" s="42"/>
      <c r="T950" s="42"/>
      <c r="U950" s="42">
        <f>IFERROR(100-Abril81168913141516[[#This Row],[10,00]]-Abril81168913141516[[#This Row],[12,00]]-Abril81168913141516[[#This Row],[14,00]]-Abril81168913141516[[#This Row],[16,00]],"N.A.")</f>
        <v>100</v>
      </c>
      <c r="V950" s="42"/>
      <c r="W950" s="42"/>
      <c r="X950" s="42"/>
      <c r="Y950" s="42"/>
    </row>
    <row r="951" spans="1:25" ht="15" hidden="1" customHeight="1">
      <c r="A951" s="42">
        <v>979</v>
      </c>
      <c r="B951" s="43"/>
      <c r="C951" s="44"/>
      <c r="D951" s="42"/>
      <c r="E951" s="42"/>
      <c r="F951" s="42"/>
      <c r="G951" s="45" t="e">
        <f>+VLOOKUP(Abril81168913141516[[#This Row],[Código]],Tabla1[#All],2,FALSE)</f>
        <v>#N/A</v>
      </c>
      <c r="H951" s="42"/>
      <c r="I951" s="42"/>
      <c r="J951" s="42"/>
      <c r="K951" s="9">
        <v>500</v>
      </c>
      <c r="L951" s="42"/>
      <c r="M951" s="22">
        <f>IFERROR((Abril81168913141516[[#This Row],[m2]]*100)/Abril81168913141516[[#This Row],[m1]],"N.A")</f>
        <v>0</v>
      </c>
      <c r="N951" s="42"/>
      <c r="O951" s="42">
        <f>IFERROR(100-Abril81168913141516[[#This Row],[% Durab.]],"N.A")</f>
        <v>100</v>
      </c>
      <c r="P951" s="42"/>
      <c r="Q951" s="42"/>
      <c r="R951" s="42"/>
      <c r="S951" s="42"/>
      <c r="T951" s="42"/>
      <c r="U951" s="42">
        <f>IFERROR(100-Abril81168913141516[[#This Row],[10,00]]-Abril81168913141516[[#This Row],[12,00]]-Abril81168913141516[[#This Row],[14,00]]-Abril81168913141516[[#This Row],[16,00]],"N.A.")</f>
        <v>100</v>
      </c>
      <c r="V951" s="42"/>
      <c r="W951" s="42"/>
      <c r="X951" s="42"/>
      <c r="Y951" s="42"/>
    </row>
    <row r="952" spans="1:25" ht="15" hidden="1" customHeight="1">
      <c r="A952" s="42">
        <v>980</v>
      </c>
      <c r="B952" s="43"/>
      <c r="C952" s="44"/>
      <c r="D952" s="42"/>
      <c r="E952" s="42"/>
      <c r="F952" s="42"/>
      <c r="G952" s="45" t="e">
        <f>+VLOOKUP(Abril81168913141516[[#This Row],[Código]],Tabla1[#All],2,FALSE)</f>
        <v>#N/A</v>
      </c>
      <c r="H952" s="42"/>
      <c r="I952" s="42"/>
      <c r="J952" s="42"/>
      <c r="K952" s="9">
        <v>500</v>
      </c>
      <c r="L952" s="42"/>
      <c r="M952" s="22">
        <f>IFERROR((Abril81168913141516[[#This Row],[m2]]*100)/Abril81168913141516[[#This Row],[m1]],"N.A")</f>
        <v>0</v>
      </c>
      <c r="N952" s="42"/>
      <c r="O952" s="42">
        <f>IFERROR(100-Abril81168913141516[[#This Row],[% Durab.]],"N.A")</f>
        <v>100</v>
      </c>
      <c r="P952" s="42"/>
      <c r="Q952" s="42"/>
      <c r="R952" s="42"/>
      <c r="S952" s="42"/>
      <c r="T952" s="42"/>
      <c r="U952" s="42">
        <f>IFERROR(100-Abril81168913141516[[#This Row],[10,00]]-Abril81168913141516[[#This Row],[12,00]]-Abril81168913141516[[#This Row],[14,00]]-Abril81168913141516[[#This Row],[16,00]],"N.A.")</f>
        <v>100</v>
      </c>
      <c r="V952" s="42"/>
      <c r="W952" s="42"/>
      <c r="X952" s="42"/>
      <c r="Y952" s="42"/>
    </row>
    <row r="953" spans="1:25" ht="15" hidden="1" customHeight="1">
      <c r="A953" s="42">
        <v>981</v>
      </c>
      <c r="B953" s="43"/>
      <c r="C953" s="44"/>
      <c r="D953" s="42"/>
      <c r="E953" s="42"/>
      <c r="F953" s="42"/>
      <c r="G953" s="45" t="e">
        <f>+VLOOKUP(Abril81168913141516[[#This Row],[Código]],Tabla1[#All],2,FALSE)</f>
        <v>#N/A</v>
      </c>
      <c r="H953" s="42"/>
      <c r="I953" s="42"/>
      <c r="J953" s="42"/>
      <c r="K953" s="9">
        <v>500</v>
      </c>
      <c r="L953" s="42"/>
      <c r="M953" s="22">
        <f>IFERROR((Abril81168913141516[[#This Row],[m2]]*100)/Abril81168913141516[[#This Row],[m1]],"N.A")</f>
        <v>0</v>
      </c>
      <c r="N953" s="42"/>
      <c r="O953" s="42">
        <f>IFERROR(100-Abril81168913141516[[#This Row],[% Durab.]],"N.A")</f>
        <v>100</v>
      </c>
      <c r="P953" s="42"/>
      <c r="Q953" s="42"/>
      <c r="R953" s="42"/>
      <c r="S953" s="42"/>
      <c r="T953" s="42"/>
      <c r="U953" s="42">
        <f>IFERROR(100-Abril81168913141516[[#This Row],[10,00]]-Abril81168913141516[[#This Row],[12,00]]-Abril81168913141516[[#This Row],[14,00]]-Abril81168913141516[[#This Row],[16,00]],"N.A.")</f>
        <v>100</v>
      </c>
      <c r="V953" s="42"/>
      <c r="W953" s="42"/>
      <c r="X953" s="42"/>
      <c r="Y953" s="42"/>
    </row>
    <row r="954" spans="1:25" ht="15" hidden="1" customHeight="1">
      <c r="A954" s="42">
        <v>982</v>
      </c>
      <c r="B954" s="43"/>
      <c r="C954" s="44"/>
      <c r="D954" s="42"/>
      <c r="E954" s="42"/>
      <c r="F954" s="42"/>
      <c r="G954" s="45" t="e">
        <f>+VLOOKUP(Abril81168913141516[[#This Row],[Código]],Tabla1[#All],2,FALSE)</f>
        <v>#N/A</v>
      </c>
      <c r="H954" s="42"/>
      <c r="I954" s="42"/>
      <c r="J954" s="42"/>
      <c r="K954" s="9">
        <v>500</v>
      </c>
      <c r="L954" s="42"/>
      <c r="M954" s="22">
        <f>IFERROR((Abril81168913141516[[#This Row],[m2]]*100)/Abril81168913141516[[#This Row],[m1]],"N.A")</f>
        <v>0</v>
      </c>
      <c r="N954" s="42"/>
      <c r="O954" s="42">
        <f>IFERROR(100-Abril81168913141516[[#This Row],[% Durab.]],"N.A")</f>
        <v>100</v>
      </c>
      <c r="P954" s="42"/>
      <c r="Q954" s="42"/>
      <c r="R954" s="42"/>
      <c r="S954" s="42"/>
      <c r="T954" s="42"/>
      <c r="U954" s="42">
        <f>IFERROR(100-Abril81168913141516[[#This Row],[10,00]]-Abril81168913141516[[#This Row],[12,00]]-Abril81168913141516[[#This Row],[14,00]]-Abril81168913141516[[#This Row],[16,00]],"N.A.")</f>
        <v>100</v>
      </c>
      <c r="V954" s="42"/>
      <c r="W954" s="42"/>
      <c r="X954" s="42"/>
      <c r="Y954" s="42"/>
    </row>
    <row r="955" spans="1:25" ht="15" hidden="1" customHeight="1">
      <c r="A955" s="42">
        <v>983</v>
      </c>
      <c r="B955" s="43"/>
      <c r="C955" s="44"/>
      <c r="D955" s="42"/>
      <c r="E955" s="42"/>
      <c r="F955" s="42"/>
      <c r="G955" s="45" t="e">
        <f>+VLOOKUP(Abril81168913141516[[#This Row],[Código]],Tabla1[#All],2,FALSE)</f>
        <v>#N/A</v>
      </c>
      <c r="H955" s="42"/>
      <c r="I955" s="42"/>
      <c r="J955" s="42"/>
      <c r="K955" s="9">
        <v>500</v>
      </c>
      <c r="L955" s="42"/>
      <c r="M955" s="22">
        <f>IFERROR((Abril81168913141516[[#This Row],[m2]]*100)/Abril81168913141516[[#This Row],[m1]],"N.A")</f>
        <v>0</v>
      </c>
      <c r="N955" s="42"/>
      <c r="O955" s="42">
        <f>IFERROR(100-Abril81168913141516[[#This Row],[% Durab.]],"N.A")</f>
        <v>100</v>
      </c>
      <c r="P955" s="42"/>
      <c r="Q955" s="42"/>
      <c r="R955" s="42"/>
      <c r="S955" s="42"/>
      <c r="T955" s="42"/>
      <c r="U955" s="42">
        <f>IFERROR(100-Abril81168913141516[[#This Row],[10,00]]-Abril81168913141516[[#This Row],[12,00]]-Abril81168913141516[[#This Row],[14,00]]-Abril81168913141516[[#This Row],[16,00]],"N.A.")</f>
        <v>100</v>
      </c>
      <c r="V955" s="42"/>
      <c r="W955" s="42"/>
      <c r="X955" s="42"/>
      <c r="Y955" s="42"/>
    </row>
    <row r="956" spans="1:25" ht="15" hidden="1" customHeight="1">
      <c r="A956" s="42">
        <v>984</v>
      </c>
      <c r="B956" s="43"/>
      <c r="C956" s="44"/>
      <c r="D956" s="42"/>
      <c r="E956" s="42"/>
      <c r="F956" s="42"/>
      <c r="G956" s="45" t="e">
        <f>+VLOOKUP(Abril81168913141516[[#This Row],[Código]],Tabla1[#All],2,FALSE)</f>
        <v>#N/A</v>
      </c>
      <c r="H956" s="42"/>
      <c r="I956" s="42"/>
      <c r="J956" s="42"/>
      <c r="K956" s="9">
        <v>500</v>
      </c>
      <c r="L956" s="42"/>
      <c r="M956" s="22">
        <f>IFERROR((Abril81168913141516[[#This Row],[m2]]*100)/Abril81168913141516[[#This Row],[m1]],"N.A")</f>
        <v>0</v>
      </c>
      <c r="N956" s="42"/>
      <c r="O956" s="42">
        <f>IFERROR(100-Abril81168913141516[[#This Row],[% Durab.]],"N.A")</f>
        <v>100</v>
      </c>
      <c r="P956" s="42"/>
      <c r="Q956" s="42"/>
      <c r="R956" s="42"/>
      <c r="S956" s="42"/>
      <c r="T956" s="42"/>
      <c r="U956" s="42">
        <f>IFERROR(100-Abril81168913141516[[#This Row],[10,00]]-Abril81168913141516[[#This Row],[12,00]]-Abril81168913141516[[#This Row],[14,00]]-Abril81168913141516[[#This Row],[16,00]],"N.A.")</f>
        <v>100</v>
      </c>
      <c r="V956" s="42"/>
      <c r="W956" s="42"/>
      <c r="X956" s="42"/>
      <c r="Y956" s="42"/>
    </row>
    <row r="957" spans="1:25" ht="15" hidden="1" customHeight="1">
      <c r="A957" s="42">
        <v>985</v>
      </c>
      <c r="B957" s="43"/>
      <c r="C957" s="44"/>
      <c r="D957" s="42"/>
      <c r="E957" s="42"/>
      <c r="F957" s="42"/>
      <c r="G957" s="45" t="e">
        <f>+VLOOKUP(Abril81168913141516[[#This Row],[Código]],Tabla1[#All],2,FALSE)</f>
        <v>#N/A</v>
      </c>
      <c r="H957" s="42"/>
      <c r="I957" s="42"/>
      <c r="J957" s="42"/>
      <c r="K957" s="9">
        <v>500</v>
      </c>
      <c r="L957" s="42"/>
      <c r="M957" s="22">
        <f>IFERROR((Abril81168913141516[[#This Row],[m2]]*100)/Abril81168913141516[[#This Row],[m1]],"N.A")</f>
        <v>0</v>
      </c>
      <c r="N957" s="42"/>
      <c r="O957" s="42">
        <f>IFERROR(100-Abril81168913141516[[#This Row],[% Durab.]],"N.A")</f>
        <v>100</v>
      </c>
      <c r="P957" s="42"/>
      <c r="Q957" s="42"/>
      <c r="R957" s="42"/>
      <c r="S957" s="42"/>
      <c r="T957" s="42"/>
      <c r="U957" s="42">
        <f>IFERROR(100-Abril81168913141516[[#This Row],[10,00]]-Abril81168913141516[[#This Row],[12,00]]-Abril81168913141516[[#This Row],[14,00]]-Abril81168913141516[[#This Row],[16,00]],"N.A.")</f>
        <v>100</v>
      </c>
      <c r="V957" s="42"/>
      <c r="W957" s="42"/>
      <c r="X957" s="42"/>
      <c r="Y957" s="42"/>
    </row>
    <row r="958" spans="1:25" ht="15" hidden="1" customHeight="1">
      <c r="A958" s="42">
        <v>986</v>
      </c>
      <c r="B958" s="43"/>
      <c r="C958" s="44"/>
      <c r="D958" s="42"/>
      <c r="E958" s="42"/>
      <c r="F958" s="42"/>
      <c r="G958" s="45" t="e">
        <f>+VLOOKUP(Abril81168913141516[[#This Row],[Código]],Tabla1[#All],2,FALSE)</f>
        <v>#N/A</v>
      </c>
      <c r="H958" s="42"/>
      <c r="I958" s="42"/>
      <c r="J958" s="42"/>
      <c r="K958" s="9">
        <v>500</v>
      </c>
      <c r="L958" s="42"/>
      <c r="M958" s="22">
        <f>IFERROR((Abril81168913141516[[#This Row],[m2]]*100)/Abril81168913141516[[#This Row],[m1]],"N.A")</f>
        <v>0</v>
      </c>
      <c r="N958" s="42"/>
      <c r="O958" s="42">
        <f>IFERROR(100-Abril81168913141516[[#This Row],[% Durab.]],"N.A")</f>
        <v>100</v>
      </c>
      <c r="P958" s="42"/>
      <c r="Q958" s="42"/>
      <c r="R958" s="42"/>
      <c r="S958" s="42"/>
      <c r="T958" s="42"/>
      <c r="U958" s="42">
        <f>IFERROR(100-Abril81168913141516[[#This Row],[10,00]]-Abril81168913141516[[#This Row],[12,00]]-Abril81168913141516[[#This Row],[14,00]]-Abril81168913141516[[#This Row],[16,00]],"N.A.")</f>
        <v>100</v>
      </c>
      <c r="V958" s="42"/>
      <c r="W958" s="42"/>
      <c r="X958" s="42"/>
      <c r="Y958" s="42"/>
    </row>
    <row r="959" spans="1:25" ht="15.5" hidden="1">
      <c r="A959" s="42">
        <v>987</v>
      </c>
      <c r="B959" s="43"/>
      <c r="C959" s="44"/>
      <c r="D959" s="42"/>
      <c r="E959" s="42"/>
      <c r="F959" s="42"/>
      <c r="G959" s="45" t="e">
        <f>+VLOOKUP(Abril81168913141516[[#This Row],[Código]],Tabla1[#All],2,FALSE)</f>
        <v>#N/A</v>
      </c>
      <c r="H959" s="42"/>
      <c r="I959" s="42"/>
      <c r="J959" s="42"/>
      <c r="K959" s="9">
        <v>500</v>
      </c>
      <c r="L959" s="42"/>
      <c r="M959" s="22">
        <f>IFERROR((Abril81168913141516[[#This Row],[m2]]*100)/Abril81168913141516[[#This Row],[m1]],"N.A")</f>
        <v>0</v>
      </c>
      <c r="N959" s="42"/>
      <c r="O959" s="42">
        <f>IFERROR(100-Abril81168913141516[[#This Row],[% Durab.]],"N.A")</f>
        <v>100</v>
      </c>
      <c r="P959" s="42"/>
      <c r="Q959" s="42"/>
      <c r="R959" s="42"/>
      <c r="S959" s="42"/>
      <c r="T959" s="42"/>
      <c r="U959" s="42">
        <f>IFERROR(100-Abril81168913141516[[#This Row],[10,00]]-Abril81168913141516[[#This Row],[12,00]]-Abril81168913141516[[#This Row],[14,00]]-Abril81168913141516[[#This Row],[16,00]],"N.A.")</f>
        <v>100</v>
      </c>
      <c r="V959" s="42"/>
      <c r="W959" s="42"/>
      <c r="X959" s="42"/>
      <c r="Y959" s="42"/>
    </row>
    <row r="960" spans="1:25" ht="15.5" hidden="1">
      <c r="A960" s="42">
        <v>988</v>
      </c>
      <c r="B960" s="43"/>
      <c r="C960" s="44"/>
      <c r="D960" s="42"/>
      <c r="E960" s="42"/>
      <c r="F960" s="42"/>
      <c r="G960" s="45" t="e">
        <f>+VLOOKUP(Abril81168913141516[[#This Row],[Código]],Tabla1[#All],2,FALSE)</f>
        <v>#N/A</v>
      </c>
      <c r="H960" s="42"/>
      <c r="I960" s="42"/>
      <c r="J960" s="42"/>
      <c r="K960" s="9">
        <v>500</v>
      </c>
      <c r="L960" s="42"/>
      <c r="M960" s="22">
        <f>IFERROR((Abril81168913141516[[#This Row],[m2]]*100)/Abril81168913141516[[#This Row],[m1]],"N.A")</f>
        <v>0</v>
      </c>
      <c r="N960" s="42"/>
      <c r="O960" s="42">
        <f>IFERROR(100-Abril81168913141516[[#This Row],[% Durab.]],"N.A")</f>
        <v>100</v>
      </c>
      <c r="P960" s="42"/>
      <c r="Q960" s="42"/>
      <c r="R960" s="42"/>
      <c r="S960" s="42"/>
      <c r="T960" s="42"/>
      <c r="U960" s="42">
        <f>IFERROR(100-Abril81168913141516[[#This Row],[10,00]]-Abril81168913141516[[#This Row],[12,00]]-Abril81168913141516[[#This Row],[14,00]]-Abril81168913141516[[#This Row],[16,00]],"N.A.")</f>
        <v>100</v>
      </c>
      <c r="V960" s="42"/>
      <c r="W960" s="42"/>
      <c r="X960" s="42"/>
      <c r="Y960" s="42"/>
    </row>
    <row r="961" spans="1:25" ht="15.5" hidden="1">
      <c r="A961" s="42">
        <v>989</v>
      </c>
      <c r="B961" s="43"/>
      <c r="C961" s="44"/>
      <c r="D961" s="42"/>
      <c r="E961" s="42"/>
      <c r="F961" s="42"/>
      <c r="G961" s="45" t="e">
        <f>+VLOOKUP(Abril81168913141516[[#This Row],[Código]],Tabla1[#All],2,FALSE)</f>
        <v>#N/A</v>
      </c>
      <c r="H961" s="42"/>
      <c r="I961" s="42"/>
      <c r="J961" s="42"/>
      <c r="K961" s="9">
        <v>500</v>
      </c>
      <c r="L961" s="42"/>
      <c r="M961" s="22">
        <f>IFERROR((Abril81168913141516[[#This Row],[m2]]*100)/Abril81168913141516[[#This Row],[m1]],"N.A")</f>
        <v>0</v>
      </c>
      <c r="N961" s="42"/>
      <c r="O961" s="42">
        <f>IFERROR(100-Abril81168913141516[[#This Row],[% Durab.]],"N.A")</f>
        <v>100</v>
      </c>
      <c r="P961" s="42"/>
      <c r="Q961" s="42"/>
      <c r="R961" s="42"/>
      <c r="S961" s="42"/>
      <c r="T961" s="42"/>
      <c r="U961" s="42">
        <f>IFERROR(100-Abril81168913141516[[#This Row],[10,00]]-Abril81168913141516[[#This Row],[12,00]]-Abril81168913141516[[#This Row],[14,00]]-Abril81168913141516[[#This Row],[16,00]],"N.A.")</f>
        <v>100</v>
      </c>
      <c r="V961" s="42"/>
      <c r="W961" s="42"/>
      <c r="X961" s="42"/>
      <c r="Y961" s="42"/>
    </row>
    <row r="962" spans="1:25" ht="15.5" hidden="1">
      <c r="A962" s="42">
        <v>990</v>
      </c>
      <c r="B962" s="43"/>
      <c r="C962" s="44"/>
      <c r="D962" s="42"/>
      <c r="E962" s="42"/>
      <c r="F962" s="42"/>
      <c r="G962" s="45" t="e">
        <f>+VLOOKUP(Abril81168913141516[[#This Row],[Código]],Tabla1[#All],2,FALSE)</f>
        <v>#N/A</v>
      </c>
      <c r="H962" s="42"/>
      <c r="I962" s="42"/>
      <c r="J962" s="42"/>
      <c r="K962" s="9">
        <v>500</v>
      </c>
      <c r="L962" s="42"/>
      <c r="M962" s="22">
        <f>IFERROR((Abril81168913141516[[#This Row],[m2]]*100)/Abril81168913141516[[#This Row],[m1]],"N.A")</f>
        <v>0</v>
      </c>
      <c r="N962" s="42"/>
      <c r="O962" s="42">
        <f>IFERROR(100-Abril81168913141516[[#This Row],[% Durab.]],"N.A")</f>
        <v>100</v>
      </c>
      <c r="P962" s="42"/>
      <c r="Q962" s="42"/>
      <c r="R962" s="42"/>
      <c r="S962" s="42"/>
      <c r="T962" s="42"/>
      <c r="U962" s="42">
        <f>IFERROR(100-Abril81168913141516[[#This Row],[10,00]]-Abril81168913141516[[#This Row],[12,00]]-Abril81168913141516[[#This Row],[14,00]]-Abril81168913141516[[#This Row],[16,00]],"N.A.")</f>
        <v>100</v>
      </c>
      <c r="V962" s="42"/>
      <c r="W962" s="42"/>
      <c r="X962" s="42"/>
      <c r="Y962" s="42"/>
    </row>
    <row r="963" spans="1:25" ht="15.5" hidden="1">
      <c r="A963" s="42">
        <v>991</v>
      </c>
      <c r="B963" s="43"/>
      <c r="C963" s="44"/>
      <c r="D963" s="42"/>
      <c r="E963" s="42"/>
      <c r="F963" s="42"/>
      <c r="G963" s="45" t="e">
        <f>+VLOOKUP(Abril81168913141516[[#This Row],[Código]],Tabla1[#All],2,FALSE)</f>
        <v>#N/A</v>
      </c>
      <c r="H963" s="42"/>
      <c r="I963" s="42"/>
      <c r="J963" s="42"/>
      <c r="K963" s="9">
        <v>500</v>
      </c>
      <c r="L963" s="42"/>
      <c r="M963" s="22">
        <f>IFERROR((Abril81168913141516[[#This Row],[m2]]*100)/Abril81168913141516[[#This Row],[m1]],"N.A")</f>
        <v>0</v>
      </c>
      <c r="N963" s="42"/>
      <c r="O963" s="42">
        <f>IFERROR(100-Abril81168913141516[[#This Row],[% Durab.]],"N.A")</f>
        <v>100</v>
      </c>
      <c r="P963" s="42"/>
      <c r="Q963" s="42"/>
      <c r="R963" s="42"/>
      <c r="S963" s="42"/>
      <c r="T963" s="42"/>
      <c r="U963" s="42">
        <f>IFERROR(100-Abril81168913141516[[#This Row],[10,00]]-Abril81168913141516[[#This Row],[12,00]]-Abril81168913141516[[#This Row],[14,00]]-Abril81168913141516[[#This Row],[16,00]],"N.A.")</f>
        <v>100</v>
      </c>
      <c r="V963" s="42"/>
      <c r="W963" s="42"/>
      <c r="X963" s="42"/>
      <c r="Y963" s="42"/>
    </row>
    <row r="964" spans="1:25" ht="15.5" hidden="1">
      <c r="A964" s="42">
        <v>992</v>
      </c>
      <c r="B964" s="43"/>
      <c r="C964" s="44"/>
      <c r="D964" s="42"/>
      <c r="E964" s="42"/>
      <c r="F964" s="42"/>
      <c r="G964" s="45" t="e">
        <f>+VLOOKUP(Abril81168913141516[[#This Row],[Código]],Tabla1[#All],2,FALSE)</f>
        <v>#N/A</v>
      </c>
      <c r="H964" s="42"/>
      <c r="I964" s="42"/>
      <c r="J964" s="42"/>
      <c r="K964" s="9">
        <v>500</v>
      </c>
      <c r="L964" s="42"/>
      <c r="M964" s="22">
        <f>IFERROR((Abril81168913141516[[#This Row],[m2]]*100)/Abril81168913141516[[#This Row],[m1]],"N.A")</f>
        <v>0</v>
      </c>
      <c r="N964" s="42"/>
      <c r="O964" s="42">
        <f>IFERROR(100-Abril81168913141516[[#This Row],[% Durab.]],"N.A")</f>
        <v>100</v>
      </c>
      <c r="P964" s="42"/>
      <c r="Q964" s="42"/>
      <c r="R964" s="42"/>
      <c r="S964" s="42"/>
      <c r="T964" s="42"/>
      <c r="U964" s="42">
        <f>IFERROR(100-Abril81168913141516[[#This Row],[10,00]]-Abril81168913141516[[#This Row],[12,00]]-Abril81168913141516[[#This Row],[14,00]]-Abril81168913141516[[#This Row],[16,00]],"N.A.")</f>
        <v>100</v>
      </c>
      <c r="V964" s="42"/>
      <c r="W964" s="42"/>
      <c r="X964" s="42"/>
      <c r="Y964" s="42"/>
    </row>
    <row r="965" spans="1:25" ht="15.5" hidden="1">
      <c r="A965" s="42">
        <v>993</v>
      </c>
      <c r="B965" s="43"/>
      <c r="C965" s="44"/>
      <c r="D965" s="42"/>
      <c r="E965" s="42"/>
      <c r="F965" s="42"/>
      <c r="G965" s="45" t="e">
        <f>+VLOOKUP(Abril81168913141516[[#This Row],[Código]],Tabla1[#All],2,FALSE)</f>
        <v>#N/A</v>
      </c>
      <c r="H965" s="42"/>
      <c r="I965" s="42"/>
      <c r="J965" s="42"/>
      <c r="K965" s="9">
        <v>500</v>
      </c>
      <c r="L965" s="42"/>
      <c r="M965" s="22">
        <f>IFERROR((Abril81168913141516[[#This Row],[m2]]*100)/Abril81168913141516[[#This Row],[m1]],"N.A")</f>
        <v>0</v>
      </c>
      <c r="N965" s="42"/>
      <c r="O965" s="42">
        <f>IFERROR(100-Abril81168913141516[[#This Row],[% Durab.]],"N.A")</f>
        <v>100</v>
      </c>
      <c r="P965" s="42"/>
      <c r="Q965" s="42"/>
      <c r="R965" s="42"/>
      <c r="S965" s="42"/>
      <c r="T965" s="42"/>
      <c r="U965" s="42">
        <f>IFERROR(100-Abril81168913141516[[#This Row],[10,00]]-Abril81168913141516[[#This Row],[12,00]]-Abril81168913141516[[#This Row],[14,00]]-Abril81168913141516[[#This Row],[16,00]],"N.A.")</f>
        <v>100</v>
      </c>
      <c r="V965" s="42"/>
      <c r="W965" s="42"/>
      <c r="X965" s="42"/>
      <c r="Y965" s="42"/>
    </row>
    <row r="966" spans="1:25" ht="15.5" hidden="1">
      <c r="A966" s="42">
        <v>994</v>
      </c>
      <c r="B966" s="43"/>
      <c r="C966" s="44"/>
      <c r="D966" s="42"/>
      <c r="E966" s="42"/>
      <c r="F966" s="42"/>
      <c r="G966" s="45" t="e">
        <f>+VLOOKUP(Abril81168913141516[[#This Row],[Código]],Tabla1[#All],2,FALSE)</f>
        <v>#N/A</v>
      </c>
      <c r="H966" s="42"/>
      <c r="I966" s="42"/>
      <c r="J966" s="42"/>
      <c r="K966" s="9">
        <v>500</v>
      </c>
      <c r="L966" s="42"/>
      <c r="M966" s="22">
        <f>IFERROR((Abril81168913141516[[#This Row],[m2]]*100)/Abril81168913141516[[#This Row],[m1]],"N.A")</f>
        <v>0</v>
      </c>
      <c r="N966" s="42"/>
      <c r="O966" s="42">
        <f>IFERROR(100-Abril81168913141516[[#This Row],[% Durab.]],"N.A")</f>
        <v>100</v>
      </c>
      <c r="P966" s="42"/>
      <c r="Q966" s="42"/>
      <c r="R966" s="42"/>
      <c r="S966" s="42"/>
      <c r="T966" s="42"/>
      <c r="U966" s="42">
        <f>IFERROR(100-Abril81168913141516[[#This Row],[10,00]]-Abril81168913141516[[#This Row],[12,00]]-Abril81168913141516[[#This Row],[14,00]]-Abril81168913141516[[#This Row],[16,00]],"N.A.")</f>
        <v>100</v>
      </c>
      <c r="V966" s="42"/>
      <c r="W966" s="42"/>
      <c r="X966" s="42"/>
      <c r="Y966" s="42"/>
    </row>
    <row r="967" spans="1:25" ht="15.5" hidden="1">
      <c r="A967" s="42">
        <v>995</v>
      </c>
      <c r="B967" s="43"/>
      <c r="C967" s="44"/>
      <c r="D967" s="42"/>
      <c r="E967" s="42"/>
      <c r="F967" s="42"/>
      <c r="G967" s="45" t="e">
        <f>+VLOOKUP(Abril81168913141516[[#This Row],[Código]],Tabla1[#All],2,FALSE)</f>
        <v>#N/A</v>
      </c>
      <c r="H967" s="42"/>
      <c r="I967" s="42"/>
      <c r="J967" s="42"/>
      <c r="K967" s="9">
        <v>500</v>
      </c>
      <c r="L967" s="42"/>
      <c r="M967" s="22">
        <f>IFERROR((Abril81168913141516[[#This Row],[m2]]*100)/Abril81168913141516[[#This Row],[m1]],"N.A")</f>
        <v>0</v>
      </c>
      <c r="N967" s="42"/>
      <c r="O967" s="42">
        <f>IFERROR(100-Abril81168913141516[[#This Row],[% Durab.]],"N.A")</f>
        <v>100</v>
      </c>
      <c r="P967" s="42"/>
      <c r="Q967" s="42"/>
      <c r="R967" s="42"/>
      <c r="S967" s="42"/>
      <c r="T967" s="42"/>
      <c r="U967" s="42">
        <f>IFERROR(100-Abril81168913141516[[#This Row],[10,00]]-Abril81168913141516[[#This Row],[12,00]]-Abril81168913141516[[#This Row],[14,00]]-Abril81168913141516[[#This Row],[16,00]],"N.A.")</f>
        <v>100</v>
      </c>
      <c r="V967" s="42"/>
      <c r="W967" s="42"/>
      <c r="X967" s="42"/>
      <c r="Y967" s="42"/>
    </row>
    <row r="968" spans="1:25" ht="15.5" hidden="1">
      <c r="A968" s="42">
        <v>996</v>
      </c>
      <c r="B968" s="43"/>
      <c r="C968" s="44"/>
      <c r="D968" s="42"/>
      <c r="E968" s="42"/>
      <c r="F968" s="42"/>
      <c r="G968" s="45" t="e">
        <f>+VLOOKUP(Abril81168913141516[[#This Row],[Código]],Tabla1[#All],2,FALSE)</f>
        <v>#N/A</v>
      </c>
      <c r="H968" s="42"/>
      <c r="I968" s="42"/>
      <c r="J968" s="42"/>
      <c r="K968" s="9">
        <v>500</v>
      </c>
      <c r="L968" s="42"/>
      <c r="M968" s="22">
        <f>IFERROR((Abril81168913141516[[#This Row],[m2]]*100)/Abril81168913141516[[#This Row],[m1]],"N.A")</f>
        <v>0</v>
      </c>
      <c r="N968" s="42"/>
      <c r="O968" s="42">
        <f>IFERROR(100-Abril81168913141516[[#This Row],[% Durab.]],"N.A")</f>
        <v>100</v>
      </c>
      <c r="P968" s="42"/>
      <c r="Q968" s="42"/>
      <c r="R968" s="42"/>
      <c r="S968" s="42"/>
      <c r="T968" s="42"/>
      <c r="U968" s="42">
        <f>IFERROR(100-Abril81168913141516[[#This Row],[10,00]]-Abril81168913141516[[#This Row],[12,00]]-Abril81168913141516[[#This Row],[14,00]]-Abril81168913141516[[#This Row],[16,00]],"N.A.")</f>
        <v>100</v>
      </c>
      <c r="V968" s="42"/>
      <c r="W968" s="42"/>
      <c r="X968" s="42"/>
      <c r="Y968" s="42"/>
    </row>
    <row r="969" spans="1:25" ht="15.5" hidden="1">
      <c r="A969" s="42">
        <v>997</v>
      </c>
      <c r="B969" s="43"/>
      <c r="C969" s="44"/>
      <c r="D969" s="42"/>
      <c r="E969" s="42"/>
      <c r="F969" s="42"/>
      <c r="G969" s="45" t="e">
        <f>+VLOOKUP(Abril81168913141516[[#This Row],[Código]],Tabla1[#All],2,FALSE)</f>
        <v>#N/A</v>
      </c>
      <c r="H969" s="42"/>
      <c r="I969" s="42"/>
      <c r="J969" s="42"/>
      <c r="K969" s="9">
        <v>500</v>
      </c>
      <c r="L969" s="42"/>
      <c r="M969" s="22">
        <f>IFERROR((Abril81168913141516[[#This Row],[m2]]*100)/Abril81168913141516[[#This Row],[m1]],"N.A")</f>
        <v>0</v>
      </c>
      <c r="N969" s="42"/>
      <c r="O969" s="42">
        <f>IFERROR(100-Abril81168913141516[[#This Row],[% Durab.]],"N.A")</f>
        <v>100</v>
      </c>
      <c r="P969" s="42"/>
      <c r="Q969" s="42"/>
      <c r="R969" s="42"/>
      <c r="S969" s="42"/>
      <c r="T969" s="42"/>
      <c r="U969" s="42">
        <f>IFERROR(100-Abril81168913141516[[#This Row],[10,00]]-Abril81168913141516[[#This Row],[12,00]]-Abril81168913141516[[#This Row],[14,00]]-Abril81168913141516[[#This Row],[16,00]],"N.A.")</f>
        <v>100</v>
      </c>
      <c r="V969" s="42"/>
      <c r="W969" s="42"/>
      <c r="X969" s="42"/>
      <c r="Y969" s="42"/>
    </row>
    <row r="970" spans="1:25" ht="15.5" hidden="1">
      <c r="A970" s="42">
        <v>998</v>
      </c>
      <c r="B970" s="43"/>
      <c r="C970" s="44"/>
      <c r="D970" s="42"/>
      <c r="E970" s="42"/>
      <c r="F970" s="42"/>
      <c r="G970" s="45" t="e">
        <f>+VLOOKUP(Abril81168913141516[[#This Row],[Código]],Tabla1[#All],2,FALSE)</f>
        <v>#N/A</v>
      </c>
      <c r="H970" s="42"/>
      <c r="I970" s="42"/>
      <c r="J970" s="42"/>
      <c r="K970" s="9">
        <v>500</v>
      </c>
      <c r="L970" s="42"/>
      <c r="M970" s="22">
        <f>IFERROR((Abril81168913141516[[#This Row],[m2]]*100)/Abril81168913141516[[#This Row],[m1]],"N.A")</f>
        <v>0</v>
      </c>
      <c r="N970" s="42"/>
      <c r="O970" s="42">
        <f>IFERROR(100-Abril81168913141516[[#This Row],[% Durab.]],"N.A")</f>
        <v>100</v>
      </c>
      <c r="P970" s="42"/>
      <c r="Q970" s="42"/>
      <c r="R970" s="42"/>
      <c r="S970" s="42"/>
      <c r="T970" s="42"/>
      <c r="U970" s="42">
        <f>IFERROR(100-Abril81168913141516[[#This Row],[10,00]]-Abril81168913141516[[#This Row],[12,00]]-Abril81168913141516[[#This Row],[14,00]]-Abril81168913141516[[#This Row],[16,00]],"N.A.")</f>
        <v>100</v>
      </c>
      <c r="V970" s="42"/>
      <c r="W970" s="42"/>
      <c r="X970" s="42"/>
      <c r="Y970" s="42"/>
    </row>
    <row r="971" spans="1:25" ht="15.5" hidden="1">
      <c r="A971" s="42">
        <v>999</v>
      </c>
      <c r="B971" s="43"/>
      <c r="C971" s="44"/>
      <c r="D971" s="42"/>
      <c r="E971" s="42"/>
      <c r="F971" s="42"/>
      <c r="G971" s="45" t="e">
        <f>+VLOOKUP(Abril81168913141516[[#This Row],[Código]],Tabla1[#All],2,FALSE)</f>
        <v>#N/A</v>
      </c>
      <c r="H971" s="42"/>
      <c r="I971" s="42"/>
      <c r="J971" s="42"/>
      <c r="K971" s="9">
        <v>500</v>
      </c>
      <c r="L971" s="42"/>
      <c r="M971" s="22">
        <f>IFERROR((Abril81168913141516[[#This Row],[m2]]*100)/Abril81168913141516[[#This Row],[m1]],"N.A")</f>
        <v>0</v>
      </c>
      <c r="N971" s="42"/>
      <c r="O971" s="42">
        <f>IFERROR(100-Abril81168913141516[[#This Row],[% Durab.]],"N.A")</f>
        <v>100</v>
      </c>
      <c r="P971" s="42"/>
      <c r="Q971" s="42"/>
      <c r="R971" s="42"/>
      <c r="S971" s="42"/>
      <c r="T971" s="42"/>
      <c r="U971" s="42">
        <f>IFERROR(100-Abril81168913141516[[#This Row],[10,00]]-Abril81168913141516[[#This Row],[12,00]]-Abril81168913141516[[#This Row],[14,00]]-Abril81168913141516[[#This Row],[16,00]],"N.A.")</f>
        <v>100</v>
      </c>
      <c r="V971" s="42"/>
      <c r="W971" s="42"/>
      <c r="X971" s="42"/>
      <c r="Y971" s="42"/>
    </row>
    <row r="972" spans="1:25" ht="15.5" hidden="1">
      <c r="A972" s="42">
        <v>1000</v>
      </c>
      <c r="B972" s="43"/>
      <c r="C972" s="44"/>
      <c r="D972" s="42"/>
      <c r="E972" s="42"/>
      <c r="F972" s="42"/>
      <c r="G972" s="45" t="e">
        <f>+VLOOKUP(Abril81168913141516[[#This Row],[Código]],Tabla1[#All],2,FALSE)</f>
        <v>#N/A</v>
      </c>
      <c r="H972" s="42"/>
      <c r="I972" s="42"/>
      <c r="J972" s="42"/>
      <c r="K972" s="9">
        <v>500</v>
      </c>
      <c r="L972" s="42"/>
      <c r="M972" s="22">
        <f>IFERROR((Abril81168913141516[[#This Row],[m2]]*100)/Abril81168913141516[[#This Row],[m1]],"N.A")</f>
        <v>0</v>
      </c>
      <c r="N972" s="42"/>
      <c r="O972" s="42">
        <f>IFERROR(100-Abril81168913141516[[#This Row],[% Durab.]],"N.A")</f>
        <v>100</v>
      </c>
      <c r="P972" s="42"/>
      <c r="Q972" s="42"/>
      <c r="R972" s="42"/>
      <c r="S972" s="42"/>
      <c r="T972" s="42"/>
      <c r="U972" s="42">
        <f>IFERROR(100-Abril81168913141516[[#This Row],[10,00]]-Abril81168913141516[[#This Row],[12,00]]-Abril81168913141516[[#This Row],[14,00]]-Abril81168913141516[[#This Row],[16,00]],"N.A.")</f>
        <v>100</v>
      </c>
      <c r="V972" s="42"/>
      <c r="W972" s="42"/>
      <c r="X972" s="42"/>
      <c r="Y972" s="42"/>
    </row>
    <row r="973" spans="1:25" ht="15.5" hidden="1">
      <c r="A973" s="42">
        <v>1001</v>
      </c>
      <c r="B973" s="43"/>
      <c r="C973" s="44"/>
      <c r="D973" s="42"/>
      <c r="E973" s="42"/>
      <c r="F973" s="42"/>
      <c r="G973" s="45" t="e">
        <f>+VLOOKUP(Abril81168913141516[[#This Row],[Código]],Tabla1[#All],2,FALSE)</f>
        <v>#N/A</v>
      </c>
      <c r="H973" s="42"/>
      <c r="I973" s="42"/>
      <c r="J973" s="42"/>
      <c r="K973" s="9">
        <v>500</v>
      </c>
      <c r="L973" s="42"/>
      <c r="M973" s="22">
        <f>IFERROR((Abril81168913141516[[#This Row],[m2]]*100)/Abril81168913141516[[#This Row],[m1]],"N.A")</f>
        <v>0</v>
      </c>
      <c r="N973" s="42"/>
      <c r="O973" s="42">
        <f>IFERROR(100-Abril81168913141516[[#This Row],[% Durab.]],"N.A")</f>
        <v>100</v>
      </c>
      <c r="P973" s="42"/>
      <c r="Q973" s="42"/>
      <c r="R973" s="42"/>
      <c r="S973" s="42"/>
      <c r="T973" s="42"/>
      <c r="U973" s="42">
        <f>IFERROR(100-Abril81168913141516[[#This Row],[10,00]]-Abril81168913141516[[#This Row],[12,00]]-Abril81168913141516[[#This Row],[14,00]]-Abril81168913141516[[#This Row],[16,00]],"N.A.")</f>
        <v>100</v>
      </c>
      <c r="V973" s="42"/>
      <c r="W973" s="42"/>
      <c r="X973" s="42"/>
      <c r="Y973" s="42"/>
    </row>
    <row r="974" spans="1:25" ht="15.5" hidden="1">
      <c r="A974" s="42">
        <v>1002</v>
      </c>
      <c r="B974" s="43"/>
      <c r="C974" s="44"/>
      <c r="D974" s="42"/>
      <c r="E974" s="42"/>
      <c r="F974" s="42"/>
      <c r="G974" s="45" t="e">
        <f>+VLOOKUP(Abril81168913141516[[#This Row],[Código]],Tabla1[#All],2,FALSE)</f>
        <v>#N/A</v>
      </c>
      <c r="H974" s="42"/>
      <c r="I974" s="42"/>
      <c r="J974" s="42"/>
      <c r="K974" s="9">
        <v>500</v>
      </c>
      <c r="L974" s="42"/>
      <c r="M974" s="22">
        <f>IFERROR((Abril81168913141516[[#This Row],[m2]]*100)/Abril81168913141516[[#This Row],[m1]],"N.A")</f>
        <v>0</v>
      </c>
      <c r="N974" s="42"/>
      <c r="O974" s="42">
        <f>IFERROR(100-Abril81168913141516[[#This Row],[% Durab.]],"N.A")</f>
        <v>100</v>
      </c>
      <c r="P974" s="42"/>
      <c r="Q974" s="42"/>
      <c r="R974" s="42"/>
      <c r="S974" s="42"/>
      <c r="T974" s="42"/>
      <c r="U974" s="42">
        <f>IFERROR(100-Abril81168913141516[[#This Row],[10,00]]-Abril81168913141516[[#This Row],[12,00]]-Abril81168913141516[[#This Row],[14,00]]-Abril81168913141516[[#This Row],[16,00]],"N.A.")</f>
        <v>100</v>
      </c>
      <c r="V974" s="42"/>
      <c r="W974" s="42"/>
      <c r="X974" s="42"/>
      <c r="Y974" s="42"/>
    </row>
    <row r="975" spans="1:25" ht="15.5" hidden="1">
      <c r="A975" s="42">
        <v>1003</v>
      </c>
      <c r="B975" s="43"/>
      <c r="C975" s="44"/>
      <c r="D975" s="42"/>
      <c r="E975" s="42"/>
      <c r="F975" s="42"/>
      <c r="G975" s="45" t="e">
        <f>+VLOOKUP(Abril81168913141516[[#This Row],[Código]],Tabla1[#All],2,FALSE)</f>
        <v>#N/A</v>
      </c>
      <c r="H975" s="42"/>
      <c r="I975" s="42"/>
      <c r="J975" s="42"/>
      <c r="K975" s="9">
        <v>500</v>
      </c>
      <c r="L975" s="42"/>
      <c r="M975" s="22">
        <f>IFERROR((Abril81168913141516[[#This Row],[m2]]*100)/Abril81168913141516[[#This Row],[m1]],"N.A")</f>
        <v>0</v>
      </c>
      <c r="N975" s="42"/>
      <c r="O975" s="42">
        <f>IFERROR(100-Abril81168913141516[[#This Row],[% Durab.]],"N.A")</f>
        <v>100</v>
      </c>
      <c r="P975" s="42"/>
      <c r="Q975" s="42"/>
      <c r="R975" s="42"/>
      <c r="S975" s="42"/>
      <c r="T975" s="42"/>
      <c r="U975" s="42">
        <f>IFERROR(100-Abril81168913141516[[#This Row],[10,00]]-Abril81168913141516[[#This Row],[12,00]]-Abril81168913141516[[#This Row],[14,00]]-Abril81168913141516[[#This Row],[16,00]],"N.A.")</f>
        <v>100</v>
      </c>
      <c r="V975" s="42"/>
      <c r="W975" s="42"/>
      <c r="X975" s="42"/>
      <c r="Y975" s="42"/>
    </row>
    <row r="976" spans="1:25" ht="15.5" hidden="1">
      <c r="A976" s="42">
        <v>1004</v>
      </c>
      <c r="B976" s="43"/>
      <c r="C976" s="44"/>
      <c r="D976" s="42"/>
      <c r="E976" s="42"/>
      <c r="F976" s="42"/>
      <c r="G976" s="45" t="e">
        <f>+VLOOKUP(Abril81168913141516[[#This Row],[Código]],Tabla1[#All],2,FALSE)</f>
        <v>#N/A</v>
      </c>
      <c r="H976" s="42"/>
      <c r="I976" s="42"/>
      <c r="J976" s="42"/>
      <c r="K976" s="9">
        <v>500</v>
      </c>
      <c r="L976" s="42"/>
      <c r="M976" s="22">
        <f>IFERROR((Abril81168913141516[[#This Row],[m2]]*100)/Abril81168913141516[[#This Row],[m1]],"N.A")</f>
        <v>0</v>
      </c>
      <c r="N976" s="42"/>
      <c r="O976" s="42">
        <f>IFERROR(100-Abril81168913141516[[#This Row],[% Durab.]],"N.A")</f>
        <v>100</v>
      </c>
      <c r="P976" s="42"/>
      <c r="Q976" s="42"/>
      <c r="R976" s="42"/>
      <c r="S976" s="42"/>
      <c r="T976" s="42"/>
      <c r="U976" s="42">
        <f>IFERROR(100-Abril81168913141516[[#This Row],[10,00]]-Abril81168913141516[[#This Row],[12,00]]-Abril81168913141516[[#This Row],[14,00]]-Abril81168913141516[[#This Row],[16,00]],"N.A.")</f>
        <v>100</v>
      </c>
      <c r="V976" s="42"/>
      <c r="W976" s="42"/>
      <c r="X976" s="42"/>
      <c r="Y976" s="42"/>
    </row>
    <row r="977" spans="1:25" ht="15.5" hidden="1">
      <c r="A977" s="42">
        <v>1005</v>
      </c>
      <c r="B977" s="43"/>
      <c r="C977" s="44"/>
      <c r="D977" s="42"/>
      <c r="E977" s="42"/>
      <c r="F977" s="42"/>
      <c r="G977" s="45" t="e">
        <f>+VLOOKUP(Abril81168913141516[[#This Row],[Código]],Tabla1[#All],2,FALSE)</f>
        <v>#N/A</v>
      </c>
      <c r="H977" s="42"/>
      <c r="I977" s="42"/>
      <c r="J977" s="42"/>
      <c r="K977" s="9">
        <v>500</v>
      </c>
      <c r="L977" s="42"/>
      <c r="M977" s="22">
        <f>IFERROR((Abril81168913141516[[#This Row],[m2]]*100)/Abril81168913141516[[#This Row],[m1]],"N.A")</f>
        <v>0</v>
      </c>
      <c r="N977" s="42"/>
      <c r="O977" s="42">
        <f>IFERROR(100-Abril81168913141516[[#This Row],[% Durab.]],"N.A")</f>
        <v>100</v>
      </c>
      <c r="P977" s="42"/>
      <c r="Q977" s="42"/>
      <c r="R977" s="42"/>
      <c r="S977" s="42"/>
      <c r="T977" s="42"/>
      <c r="U977" s="42">
        <f>IFERROR(100-Abril81168913141516[[#This Row],[10,00]]-Abril81168913141516[[#This Row],[12,00]]-Abril81168913141516[[#This Row],[14,00]]-Abril81168913141516[[#This Row],[16,00]],"N.A.")</f>
        <v>100</v>
      </c>
      <c r="V977" s="42"/>
      <c r="W977" s="42"/>
      <c r="X977" s="42"/>
      <c r="Y977" s="42"/>
    </row>
    <row r="978" spans="1:25" ht="15.5" hidden="1">
      <c r="A978" s="42">
        <v>1006</v>
      </c>
      <c r="B978" s="43"/>
      <c r="C978" s="44"/>
      <c r="D978" s="42"/>
      <c r="E978" s="42"/>
      <c r="F978" s="42"/>
      <c r="G978" s="45" t="e">
        <f>+VLOOKUP(Abril81168913141516[[#This Row],[Código]],Tabla1[#All],2,FALSE)</f>
        <v>#N/A</v>
      </c>
      <c r="H978" s="42"/>
      <c r="I978" s="42"/>
      <c r="J978" s="42"/>
      <c r="K978" s="9">
        <v>500</v>
      </c>
      <c r="L978" s="42"/>
      <c r="M978" s="22">
        <f>IFERROR((Abril81168913141516[[#This Row],[m2]]*100)/Abril81168913141516[[#This Row],[m1]],"N.A")</f>
        <v>0</v>
      </c>
      <c r="N978" s="42"/>
      <c r="O978" s="42">
        <f>IFERROR(100-Abril81168913141516[[#This Row],[% Durab.]],"N.A")</f>
        <v>100</v>
      </c>
      <c r="P978" s="42"/>
      <c r="Q978" s="42"/>
      <c r="R978" s="42"/>
      <c r="S978" s="42"/>
      <c r="T978" s="42"/>
      <c r="U978" s="42">
        <f>IFERROR(100-Abril81168913141516[[#This Row],[10,00]]-Abril81168913141516[[#This Row],[12,00]]-Abril81168913141516[[#This Row],[14,00]]-Abril81168913141516[[#This Row],[16,00]],"N.A.")</f>
        <v>100</v>
      </c>
      <c r="V978" s="42"/>
      <c r="W978" s="42"/>
      <c r="X978" s="42"/>
      <c r="Y978" s="42"/>
    </row>
    <row r="979" spans="1:25" ht="15.5" hidden="1">
      <c r="A979" s="42">
        <v>1007</v>
      </c>
      <c r="B979" s="43"/>
      <c r="C979" s="44"/>
      <c r="D979" s="42"/>
      <c r="E979" s="42"/>
      <c r="F979" s="42"/>
      <c r="G979" s="45" t="e">
        <f>+VLOOKUP(Abril81168913141516[[#This Row],[Código]],Tabla1[#All],2,FALSE)</f>
        <v>#N/A</v>
      </c>
      <c r="H979" s="42"/>
      <c r="I979" s="42"/>
      <c r="J979" s="42"/>
      <c r="K979" s="9">
        <v>500</v>
      </c>
      <c r="L979" s="42"/>
      <c r="M979" s="22">
        <f>IFERROR((Abril81168913141516[[#This Row],[m2]]*100)/Abril81168913141516[[#This Row],[m1]],"N.A")</f>
        <v>0</v>
      </c>
      <c r="N979" s="42"/>
      <c r="O979" s="42">
        <f>IFERROR(100-Abril81168913141516[[#This Row],[% Durab.]],"N.A")</f>
        <v>100</v>
      </c>
      <c r="P979" s="42"/>
      <c r="Q979" s="42"/>
      <c r="R979" s="42"/>
      <c r="S979" s="42"/>
      <c r="T979" s="42"/>
      <c r="U979" s="42">
        <f>IFERROR(100-Abril81168913141516[[#This Row],[10,00]]-Abril81168913141516[[#This Row],[12,00]]-Abril81168913141516[[#This Row],[14,00]]-Abril81168913141516[[#This Row],[16,00]],"N.A.")</f>
        <v>100</v>
      </c>
      <c r="V979" s="42"/>
      <c r="W979" s="42"/>
      <c r="X979" s="42"/>
      <c r="Y979" s="42"/>
    </row>
    <row r="980" spans="1:25" ht="15.5" hidden="1">
      <c r="A980" s="42">
        <v>1008</v>
      </c>
      <c r="B980" s="43"/>
      <c r="C980" s="44"/>
      <c r="D980" s="42"/>
      <c r="E980" s="42"/>
      <c r="F980" s="42"/>
      <c r="G980" s="45" t="e">
        <f>+VLOOKUP(Abril81168913141516[[#This Row],[Código]],Tabla1[#All],2,FALSE)</f>
        <v>#N/A</v>
      </c>
      <c r="H980" s="42"/>
      <c r="I980" s="42"/>
      <c r="J980" s="42"/>
      <c r="K980" s="9">
        <v>500</v>
      </c>
      <c r="L980" s="42"/>
      <c r="M980" s="22">
        <f>IFERROR((Abril81168913141516[[#This Row],[m2]]*100)/Abril81168913141516[[#This Row],[m1]],"N.A")</f>
        <v>0</v>
      </c>
      <c r="N980" s="42"/>
      <c r="O980" s="42">
        <f>IFERROR(100-Abril81168913141516[[#This Row],[% Durab.]],"N.A")</f>
        <v>100</v>
      </c>
      <c r="P980" s="42"/>
      <c r="Q980" s="42"/>
      <c r="R980" s="42"/>
      <c r="S980" s="42"/>
      <c r="T980" s="42"/>
      <c r="U980" s="42">
        <f>IFERROR(100-Abril81168913141516[[#This Row],[10,00]]-Abril81168913141516[[#This Row],[12,00]]-Abril81168913141516[[#This Row],[14,00]]-Abril81168913141516[[#This Row],[16,00]],"N.A.")</f>
        <v>100</v>
      </c>
      <c r="V980" s="42"/>
      <c r="W980" s="42"/>
      <c r="X980" s="42"/>
      <c r="Y980" s="42"/>
    </row>
    <row r="981" spans="1:25" ht="15.5" hidden="1">
      <c r="A981" s="42">
        <v>1009</v>
      </c>
      <c r="B981" s="43"/>
      <c r="C981" s="44"/>
      <c r="D981" s="42"/>
      <c r="E981" s="42"/>
      <c r="F981" s="42"/>
      <c r="G981" s="45" t="e">
        <f>+VLOOKUP(Abril81168913141516[[#This Row],[Código]],Tabla1[#All],2,FALSE)</f>
        <v>#N/A</v>
      </c>
      <c r="H981" s="42"/>
      <c r="I981" s="42"/>
      <c r="J981" s="42"/>
      <c r="K981" s="9">
        <v>500</v>
      </c>
      <c r="L981" s="42"/>
      <c r="M981" s="22">
        <f>IFERROR((Abril81168913141516[[#This Row],[m2]]*100)/Abril81168913141516[[#This Row],[m1]],"N.A")</f>
        <v>0</v>
      </c>
      <c r="N981" s="42"/>
      <c r="O981" s="42">
        <f>IFERROR(100-Abril81168913141516[[#This Row],[% Durab.]],"N.A")</f>
        <v>100</v>
      </c>
      <c r="P981" s="42"/>
      <c r="Q981" s="42"/>
      <c r="R981" s="42"/>
      <c r="S981" s="42"/>
      <c r="T981" s="42"/>
      <c r="U981" s="42">
        <f>IFERROR(100-Abril81168913141516[[#This Row],[10,00]]-Abril81168913141516[[#This Row],[12,00]]-Abril81168913141516[[#This Row],[14,00]]-Abril81168913141516[[#This Row],[16,00]],"N.A.")</f>
        <v>100</v>
      </c>
      <c r="V981" s="42"/>
      <c r="W981" s="42"/>
      <c r="X981" s="42"/>
      <c r="Y981" s="42"/>
    </row>
    <row r="982" spans="1:25" ht="15.5" hidden="1">
      <c r="A982" s="42">
        <v>1010</v>
      </c>
      <c r="B982" s="43"/>
      <c r="C982" s="44"/>
      <c r="D982" s="42"/>
      <c r="E982" s="42"/>
      <c r="F982" s="42"/>
      <c r="G982" s="45" t="e">
        <f>+VLOOKUP(Abril81168913141516[[#This Row],[Código]],Tabla1[#All],2,FALSE)</f>
        <v>#N/A</v>
      </c>
      <c r="H982" s="42"/>
      <c r="I982" s="42"/>
      <c r="J982" s="42"/>
      <c r="K982" s="9">
        <v>500</v>
      </c>
      <c r="L982" s="42"/>
      <c r="M982" s="22">
        <f>IFERROR((Abril81168913141516[[#This Row],[m2]]*100)/Abril81168913141516[[#This Row],[m1]],"N.A")</f>
        <v>0</v>
      </c>
      <c r="N982" s="42"/>
      <c r="O982" s="42">
        <f>IFERROR(100-Abril81168913141516[[#This Row],[% Durab.]],"N.A")</f>
        <v>100</v>
      </c>
      <c r="P982" s="42"/>
      <c r="Q982" s="42"/>
      <c r="R982" s="42"/>
      <c r="S982" s="42"/>
      <c r="T982" s="42"/>
      <c r="U982" s="42">
        <f>IFERROR(100-Abril81168913141516[[#This Row],[10,00]]-Abril81168913141516[[#This Row],[12,00]]-Abril81168913141516[[#This Row],[14,00]]-Abril81168913141516[[#This Row],[16,00]],"N.A.")</f>
        <v>100</v>
      </c>
      <c r="V982" s="42"/>
      <c r="W982" s="42"/>
      <c r="X982" s="42"/>
      <c r="Y982" s="42"/>
    </row>
    <row r="983" spans="1:25" ht="15.5" hidden="1">
      <c r="A983" s="42">
        <v>1011</v>
      </c>
      <c r="B983" s="43"/>
      <c r="C983" s="44"/>
      <c r="D983" s="42"/>
      <c r="E983" s="42"/>
      <c r="F983" s="42"/>
      <c r="G983" s="45" t="e">
        <f>+VLOOKUP(Abril81168913141516[[#This Row],[Código]],Tabla1[#All],2,FALSE)</f>
        <v>#N/A</v>
      </c>
      <c r="H983" s="42"/>
      <c r="I983" s="42"/>
      <c r="J983" s="42"/>
      <c r="K983" s="9">
        <v>500</v>
      </c>
      <c r="L983" s="42"/>
      <c r="M983" s="22">
        <f>IFERROR((Abril81168913141516[[#This Row],[m2]]*100)/Abril81168913141516[[#This Row],[m1]],"N.A")</f>
        <v>0</v>
      </c>
      <c r="N983" s="42"/>
      <c r="O983" s="42">
        <f>IFERROR(100-Abril81168913141516[[#This Row],[% Durab.]],"N.A")</f>
        <v>100</v>
      </c>
      <c r="P983" s="42"/>
      <c r="Q983" s="42"/>
      <c r="R983" s="42"/>
      <c r="S983" s="42"/>
      <c r="T983" s="42"/>
      <c r="U983" s="42">
        <f>IFERROR(100-Abril81168913141516[[#This Row],[10,00]]-Abril81168913141516[[#This Row],[12,00]]-Abril81168913141516[[#This Row],[14,00]]-Abril81168913141516[[#This Row],[16,00]],"N.A.")</f>
        <v>100</v>
      </c>
      <c r="V983" s="42"/>
      <c r="W983" s="42"/>
      <c r="X983" s="42"/>
      <c r="Y983" s="42"/>
    </row>
    <row r="984" spans="1:25" ht="15.5" hidden="1">
      <c r="A984" s="42">
        <v>1012</v>
      </c>
      <c r="B984" s="43"/>
      <c r="C984" s="44"/>
      <c r="D984" s="42"/>
      <c r="E984" s="42"/>
      <c r="F984" s="42"/>
      <c r="G984" s="45" t="e">
        <f>+VLOOKUP(Abril81168913141516[[#This Row],[Código]],Tabla1[#All],2,FALSE)</f>
        <v>#N/A</v>
      </c>
      <c r="H984" s="42"/>
      <c r="I984" s="42"/>
      <c r="J984" s="42"/>
      <c r="K984" s="9">
        <v>500</v>
      </c>
      <c r="L984" s="42"/>
      <c r="M984" s="22">
        <f>IFERROR((Abril81168913141516[[#This Row],[m2]]*100)/Abril81168913141516[[#This Row],[m1]],"N.A")</f>
        <v>0</v>
      </c>
      <c r="N984" s="42"/>
      <c r="O984" s="42">
        <f>IFERROR(100-Abril81168913141516[[#This Row],[% Durab.]],"N.A")</f>
        <v>100</v>
      </c>
      <c r="P984" s="42"/>
      <c r="Q984" s="42"/>
      <c r="R984" s="42"/>
      <c r="S984" s="42"/>
      <c r="T984" s="42"/>
      <c r="U984" s="42">
        <f>IFERROR(100-Abril81168913141516[[#This Row],[10,00]]-Abril81168913141516[[#This Row],[12,00]]-Abril81168913141516[[#This Row],[14,00]]-Abril81168913141516[[#This Row],[16,00]],"N.A.")</f>
        <v>100</v>
      </c>
      <c r="V984" s="42"/>
      <c r="W984" s="42"/>
      <c r="X984" s="42"/>
      <c r="Y984" s="42"/>
    </row>
    <row r="985" spans="1:25" ht="15.5" hidden="1">
      <c r="A985" s="42">
        <v>1013</v>
      </c>
      <c r="B985" s="43"/>
      <c r="C985" s="44"/>
      <c r="D985" s="42"/>
      <c r="E985" s="42"/>
      <c r="F985" s="42"/>
      <c r="G985" s="45" t="e">
        <f>+VLOOKUP(Abril81168913141516[[#This Row],[Código]],Tabla1[#All],2,FALSE)</f>
        <v>#N/A</v>
      </c>
      <c r="H985" s="42"/>
      <c r="I985" s="42"/>
      <c r="J985" s="42"/>
      <c r="K985" s="9">
        <v>500</v>
      </c>
      <c r="L985" s="42"/>
      <c r="M985" s="22">
        <f>IFERROR((Abril81168913141516[[#This Row],[m2]]*100)/Abril81168913141516[[#This Row],[m1]],"N.A")</f>
        <v>0</v>
      </c>
      <c r="N985" s="42"/>
      <c r="O985" s="42">
        <f>IFERROR(100-Abril81168913141516[[#This Row],[% Durab.]],"N.A")</f>
        <v>100</v>
      </c>
      <c r="P985" s="42"/>
      <c r="Q985" s="42"/>
      <c r="R985" s="42"/>
      <c r="S985" s="42"/>
      <c r="T985" s="42"/>
      <c r="U985" s="42">
        <f>IFERROR(100-Abril81168913141516[[#This Row],[10,00]]-Abril81168913141516[[#This Row],[12,00]]-Abril81168913141516[[#This Row],[14,00]]-Abril81168913141516[[#This Row],[16,00]],"N.A.")</f>
        <v>100</v>
      </c>
      <c r="V985" s="42"/>
      <c r="W985" s="42"/>
      <c r="X985" s="42"/>
      <c r="Y985" s="42"/>
    </row>
    <row r="986" spans="1:25" ht="15.5" hidden="1">
      <c r="A986" s="42">
        <v>1014</v>
      </c>
      <c r="B986" s="43"/>
      <c r="C986" s="44"/>
      <c r="D986" s="42"/>
      <c r="E986" s="42"/>
      <c r="F986" s="42"/>
      <c r="G986" s="45" t="e">
        <f>+VLOOKUP(Abril81168913141516[[#This Row],[Código]],Tabla1[#All],2,FALSE)</f>
        <v>#N/A</v>
      </c>
      <c r="H986" s="42"/>
      <c r="I986" s="42"/>
      <c r="J986" s="42"/>
      <c r="K986" s="9">
        <v>500</v>
      </c>
      <c r="L986" s="42"/>
      <c r="M986" s="22">
        <f>IFERROR((Abril81168913141516[[#This Row],[m2]]*100)/Abril81168913141516[[#This Row],[m1]],"N.A")</f>
        <v>0</v>
      </c>
      <c r="N986" s="42"/>
      <c r="O986" s="42">
        <f>IFERROR(100-Abril81168913141516[[#This Row],[% Durab.]],"N.A")</f>
        <v>100</v>
      </c>
      <c r="P986" s="42"/>
      <c r="Q986" s="42"/>
      <c r="R986" s="42"/>
      <c r="S986" s="42"/>
      <c r="T986" s="42"/>
      <c r="U986" s="42">
        <f>IFERROR(100-Abril81168913141516[[#This Row],[10,00]]-Abril81168913141516[[#This Row],[12,00]]-Abril81168913141516[[#This Row],[14,00]]-Abril81168913141516[[#This Row],[16,00]],"N.A.")</f>
        <v>100</v>
      </c>
      <c r="V986" s="42"/>
      <c r="W986" s="42"/>
      <c r="X986" s="42"/>
      <c r="Y986" s="42"/>
    </row>
    <row r="987" spans="1:25" ht="15.5" hidden="1">
      <c r="A987" s="42">
        <v>1015</v>
      </c>
      <c r="B987" s="43"/>
      <c r="C987" s="44"/>
      <c r="D987" s="42"/>
      <c r="E987" s="42"/>
      <c r="F987" s="42"/>
      <c r="G987" s="45" t="e">
        <f>+VLOOKUP(Abril81168913141516[[#This Row],[Código]],Tabla1[#All],2,FALSE)</f>
        <v>#N/A</v>
      </c>
      <c r="H987" s="42"/>
      <c r="I987" s="42"/>
      <c r="J987" s="42"/>
      <c r="K987" s="9">
        <v>500</v>
      </c>
      <c r="L987" s="42"/>
      <c r="M987" s="22">
        <f>IFERROR((Abril81168913141516[[#This Row],[m2]]*100)/Abril81168913141516[[#This Row],[m1]],"N.A")</f>
        <v>0</v>
      </c>
      <c r="N987" s="42"/>
      <c r="O987" s="42">
        <f>IFERROR(100-Abril81168913141516[[#This Row],[% Durab.]],"N.A")</f>
        <v>100</v>
      </c>
      <c r="P987" s="42"/>
      <c r="Q987" s="42"/>
      <c r="R987" s="42"/>
      <c r="S987" s="42"/>
      <c r="T987" s="42"/>
      <c r="U987" s="42">
        <f>IFERROR(100-Abril81168913141516[[#This Row],[10,00]]-Abril81168913141516[[#This Row],[12,00]]-Abril81168913141516[[#This Row],[14,00]]-Abril81168913141516[[#This Row],[16,00]],"N.A.")</f>
        <v>100</v>
      </c>
      <c r="V987" s="42"/>
      <c r="W987" s="42"/>
      <c r="X987" s="42"/>
      <c r="Y987" s="42"/>
    </row>
    <row r="988" spans="1:25" ht="15.5" hidden="1">
      <c r="A988" s="42">
        <v>1016</v>
      </c>
      <c r="B988" s="43"/>
      <c r="C988" s="44"/>
      <c r="D988" s="42"/>
      <c r="E988" s="42"/>
      <c r="F988" s="42"/>
      <c r="G988" s="45" t="e">
        <f>+VLOOKUP(Abril81168913141516[[#This Row],[Código]],Tabla1[#All],2,FALSE)</f>
        <v>#N/A</v>
      </c>
      <c r="H988" s="42"/>
      <c r="I988" s="42"/>
      <c r="J988" s="42"/>
      <c r="K988" s="9">
        <v>500</v>
      </c>
      <c r="L988" s="42"/>
      <c r="M988" s="22">
        <f>IFERROR((Abril81168913141516[[#This Row],[m2]]*100)/Abril81168913141516[[#This Row],[m1]],"N.A")</f>
        <v>0</v>
      </c>
      <c r="N988" s="42"/>
      <c r="O988" s="42">
        <f>IFERROR(100-Abril81168913141516[[#This Row],[% Durab.]],"N.A")</f>
        <v>100</v>
      </c>
      <c r="P988" s="42"/>
      <c r="Q988" s="42"/>
      <c r="R988" s="42"/>
      <c r="S988" s="42"/>
      <c r="T988" s="42"/>
      <c r="U988" s="42">
        <f>IFERROR(100-Abril81168913141516[[#This Row],[10,00]]-Abril81168913141516[[#This Row],[12,00]]-Abril81168913141516[[#This Row],[14,00]]-Abril81168913141516[[#This Row],[16,00]],"N.A.")</f>
        <v>100</v>
      </c>
      <c r="V988" s="42"/>
      <c r="W988" s="42"/>
      <c r="X988" s="42"/>
      <c r="Y988" s="42"/>
    </row>
    <row r="989" spans="1:25" ht="15.5" hidden="1">
      <c r="A989" s="42">
        <v>1017</v>
      </c>
      <c r="B989" s="43"/>
      <c r="C989" s="44"/>
      <c r="D989" s="42"/>
      <c r="E989" s="42"/>
      <c r="F989" s="42"/>
      <c r="G989" s="45" t="e">
        <f>+VLOOKUP(Abril81168913141516[[#This Row],[Código]],Tabla1[#All],2,FALSE)</f>
        <v>#N/A</v>
      </c>
      <c r="H989" s="42"/>
      <c r="I989" s="42"/>
      <c r="J989" s="42"/>
      <c r="K989" s="9">
        <v>500</v>
      </c>
      <c r="L989" s="42"/>
      <c r="M989" s="22">
        <f>IFERROR((Abril81168913141516[[#This Row],[m2]]*100)/Abril81168913141516[[#This Row],[m1]],"N.A")</f>
        <v>0</v>
      </c>
      <c r="N989" s="42"/>
      <c r="O989" s="42">
        <f>IFERROR(100-Abril81168913141516[[#This Row],[% Durab.]],"N.A")</f>
        <v>100</v>
      </c>
      <c r="P989" s="42"/>
      <c r="Q989" s="42"/>
      <c r="R989" s="42"/>
      <c r="S989" s="42"/>
      <c r="T989" s="42"/>
      <c r="U989" s="42">
        <f>IFERROR(100-Abril81168913141516[[#This Row],[10,00]]-Abril81168913141516[[#This Row],[12,00]]-Abril81168913141516[[#This Row],[14,00]]-Abril81168913141516[[#This Row],[16,00]],"N.A.")</f>
        <v>100</v>
      </c>
      <c r="V989" s="42"/>
      <c r="W989" s="42"/>
      <c r="X989" s="42"/>
      <c r="Y989" s="42"/>
    </row>
    <row r="990" spans="1:25" ht="15.5" hidden="1">
      <c r="A990" s="42">
        <v>1015</v>
      </c>
      <c r="B990" s="43"/>
      <c r="C990" s="44"/>
      <c r="D990" s="42"/>
      <c r="E990" s="42"/>
      <c r="F990" s="42"/>
      <c r="G990" s="45" t="e">
        <f>+VLOOKUP(Abril81168913141516[[#This Row],[Código]],Tabla1[#All],2,FALSE)</f>
        <v>#N/A</v>
      </c>
      <c r="H990" s="42"/>
      <c r="I990" s="42"/>
      <c r="J990" s="42"/>
      <c r="K990" s="9">
        <v>500</v>
      </c>
      <c r="L990" s="42"/>
      <c r="M990" s="22">
        <f>IFERROR((Abril81168913141516[[#This Row],[m2]]*100)/Abril81168913141516[[#This Row],[m1]],"N.A")</f>
        <v>0</v>
      </c>
      <c r="N990" s="42"/>
      <c r="O990" s="42">
        <f>IFERROR(100-Abril81168913141516[[#This Row],[% Durab.]],"N.A")</f>
        <v>100</v>
      </c>
      <c r="P990" s="42"/>
      <c r="Q990" s="42"/>
      <c r="R990" s="42"/>
      <c r="S990" s="42"/>
      <c r="T990" s="42"/>
      <c r="U990" s="42">
        <f>IFERROR(100-Abril81168913141516[[#This Row],[10,00]]-Abril81168913141516[[#This Row],[12,00]]-Abril81168913141516[[#This Row],[14,00]]-Abril81168913141516[[#This Row],[16,00]],"N.A.")</f>
        <v>100</v>
      </c>
      <c r="V990" s="42"/>
      <c r="W990" s="42"/>
      <c r="X990" s="42"/>
      <c r="Y990" s="42"/>
    </row>
    <row r="991" spans="1:25" ht="15.5" hidden="1">
      <c r="A991" s="42">
        <v>1016</v>
      </c>
      <c r="B991" s="43"/>
      <c r="C991" s="44"/>
      <c r="D991" s="42"/>
      <c r="E991" s="42"/>
      <c r="F991" s="42"/>
      <c r="G991" s="45" t="e">
        <f>+VLOOKUP(Abril81168913141516[[#This Row],[Código]],Tabla1[#All],2,FALSE)</f>
        <v>#N/A</v>
      </c>
      <c r="H991" s="42"/>
      <c r="I991" s="42"/>
      <c r="J991" s="42"/>
      <c r="K991" s="9">
        <v>500</v>
      </c>
      <c r="L991" s="42"/>
      <c r="M991" s="22">
        <f>IFERROR((Abril81168913141516[[#This Row],[m2]]*100)/Abril81168913141516[[#This Row],[m1]],"N.A")</f>
        <v>0</v>
      </c>
      <c r="N991" s="42"/>
      <c r="O991" s="42">
        <f>IFERROR(100-Abril81168913141516[[#This Row],[% Durab.]],"N.A")</f>
        <v>100</v>
      </c>
      <c r="P991" s="42"/>
      <c r="Q991" s="42"/>
      <c r="R991" s="42"/>
      <c r="S991" s="42"/>
      <c r="T991" s="42"/>
      <c r="U991" s="42">
        <f>IFERROR(100-Abril81168913141516[[#This Row],[10,00]]-Abril81168913141516[[#This Row],[12,00]]-Abril81168913141516[[#This Row],[14,00]]-Abril81168913141516[[#This Row],[16,00]],"N.A.")</f>
        <v>100</v>
      </c>
      <c r="V991" s="42"/>
      <c r="W991" s="42"/>
      <c r="X991" s="42"/>
      <c r="Y991" s="42"/>
    </row>
    <row r="992" spans="1:25" ht="15.5" hidden="1">
      <c r="A992" s="42">
        <v>1017</v>
      </c>
      <c r="B992" s="43"/>
      <c r="C992" s="44"/>
      <c r="D992" s="42"/>
      <c r="E992" s="42"/>
      <c r="F992" s="42"/>
      <c r="G992" s="45" t="e">
        <f>+VLOOKUP(Abril81168913141516[[#This Row],[Código]],Tabla1[#All],2,FALSE)</f>
        <v>#N/A</v>
      </c>
      <c r="H992" s="42"/>
      <c r="I992" s="42"/>
      <c r="J992" s="42"/>
      <c r="K992" s="9">
        <v>500</v>
      </c>
      <c r="L992" s="42"/>
      <c r="M992" s="22">
        <f>IFERROR((Abril81168913141516[[#This Row],[m2]]*100)/Abril81168913141516[[#This Row],[m1]],"N.A")</f>
        <v>0</v>
      </c>
      <c r="N992" s="42"/>
      <c r="O992" s="42">
        <f>IFERROR(100-Abril81168913141516[[#This Row],[% Durab.]],"N.A")</f>
        <v>100</v>
      </c>
      <c r="P992" s="42"/>
      <c r="Q992" s="42"/>
      <c r="R992" s="42"/>
      <c r="S992" s="42"/>
      <c r="T992" s="42"/>
      <c r="U992" s="42">
        <f>IFERROR(100-Abril81168913141516[[#This Row],[10,00]]-Abril81168913141516[[#This Row],[12,00]]-Abril81168913141516[[#This Row],[14,00]]-Abril81168913141516[[#This Row],[16,00]],"N.A.")</f>
        <v>100</v>
      </c>
      <c r="V992" s="42"/>
      <c r="W992" s="42"/>
      <c r="X992" s="42"/>
      <c r="Y992" s="42"/>
    </row>
    <row r="993" spans="1:25" ht="15.5" hidden="1">
      <c r="A993" s="42">
        <v>1018</v>
      </c>
      <c r="B993" s="43"/>
      <c r="C993" s="44"/>
      <c r="D993" s="42"/>
      <c r="E993" s="42"/>
      <c r="F993" s="42"/>
      <c r="G993" s="45" t="e">
        <f>+VLOOKUP(Abril81168913141516[[#This Row],[Código]],Tabla1[#All],2,FALSE)</f>
        <v>#N/A</v>
      </c>
      <c r="H993" s="42"/>
      <c r="I993" s="42"/>
      <c r="J993" s="42"/>
      <c r="K993" s="9">
        <v>500</v>
      </c>
      <c r="L993" s="42"/>
      <c r="M993" s="22">
        <f>IFERROR((Abril81168913141516[[#This Row],[m2]]*100)/Abril81168913141516[[#This Row],[m1]],"N.A")</f>
        <v>0</v>
      </c>
      <c r="N993" s="42"/>
      <c r="O993" s="42">
        <f>IFERROR(100-Abril81168913141516[[#This Row],[% Durab.]],"N.A")</f>
        <v>100</v>
      </c>
      <c r="P993" s="42"/>
      <c r="Q993" s="42"/>
      <c r="R993" s="42"/>
      <c r="S993" s="42"/>
      <c r="T993" s="42"/>
      <c r="U993" s="42">
        <f>IFERROR(100-Abril81168913141516[[#This Row],[10,00]]-Abril81168913141516[[#This Row],[12,00]]-Abril81168913141516[[#This Row],[14,00]]-Abril81168913141516[[#This Row],[16,00]],"N.A.")</f>
        <v>100</v>
      </c>
      <c r="V993" s="42"/>
      <c r="W993" s="42"/>
      <c r="X993" s="42"/>
      <c r="Y993" s="42"/>
    </row>
    <row r="994" spans="1:25" ht="15.5" hidden="1">
      <c r="A994" s="42">
        <v>1019</v>
      </c>
      <c r="B994" s="43"/>
      <c r="C994" s="44"/>
      <c r="D994" s="42"/>
      <c r="E994" s="42"/>
      <c r="F994" s="42"/>
      <c r="G994" s="45" t="e">
        <f>+VLOOKUP(Abril81168913141516[[#This Row],[Código]],Tabla1[#All],2,FALSE)</f>
        <v>#N/A</v>
      </c>
      <c r="H994" s="42"/>
      <c r="I994" s="42"/>
      <c r="J994" s="42"/>
      <c r="K994" s="9">
        <v>500</v>
      </c>
      <c r="L994" s="42"/>
      <c r="M994" s="22">
        <f>IFERROR((Abril81168913141516[[#This Row],[m2]]*100)/Abril81168913141516[[#This Row],[m1]],"N.A")</f>
        <v>0</v>
      </c>
      <c r="N994" s="42"/>
      <c r="O994" s="42">
        <f>IFERROR(100-Abril81168913141516[[#This Row],[% Durab.]],"N.A")</f>
        <v>100</v>
      </c>
      <c r="P994" s="42"/>
      <c r="Q994" s="42"/>
      <c r="R994" s="42"/>
      <c r="S994" s="42"/>
      <c r="T994" s="42"/>
      <c r="U994" s="42">
        <f>IFERROR(100-Abril81168913141516[[#This Row],[10,00]]-Abril81168913141516[[#This Row],[12,00]]-Abril81168913141516[[#This Row],[14,00]]-Abril81168913141516[[#This Row],[16,00]],"N.A.")</f>
        <v>100</v>
      </c>
      <c r="V994" s="42"/>
      <c r="W994" s="42"/>
      <c r="X994" s="42"/>
      <c r="Y994" s="42"/>
    </row>
    <row r="995" spans="1:25" ht="15.5" hidden="1">
      <c r="A995" s="42">
        <v>1020</v>
      </c>
      <c r="B995" s="43"/>
      <c r="C995" s="44"/>
      <c r="D995" s="42"/>
      <c r="E995" s="42"/>
      <c r="F995" s="42"/>
      <c r="G995" s="42" t="e">
        <f ca="1">+VLOOKUP($G995,#REF!,2,FALSE)</f>
        <v>#REF!</v>
      </c>
      <c r="H995" s="42"/>
      <c r="I995" s="42"/>
      <c r="J995" s="42"/>
      <c r="K995" s="42"/>
      <c r="L995" s="42"/>
      <c r="M995" s="22" t="str">
        <f>IFERROR((Abril81168913141516[[#This Row],[m2]]*100)/Abril81168913141516[[#This Row],[m1]],"N.A")</f>
        <v>N.A</v>
      </c>
      <c r="N995" s="42"/>
      <c r="O995" s="42" t="str">
        <f>IFERROR(100-Abril81168913141516[[#This Row],[% Durab.]],"N.A")</f>
        <v>N.A</v>
      </c>
      <c r="P995" s="42"/>
      <c r="Q995" s="42"/>
      <c r="R995" s="42"/>
      <c r="S995" s="42"/>
      <c r="T995" s="42"/>
      <c r="U995" s="42">
        <f>IFERROR(100-Abril81168913141516[[#This Row],[10,00]]-Abril81168913141516[[#This Row],[12,00]]-Abril81168913141516[[#This Row],[14,00]]-Abril81168913141516[[#This Row],[16,00]],"N.A.")</f>
        <v>100</v>
      </c>
      <c r="V995" s="42"/>
      <c r="W995" s="42"/>
      <c r="X995" s="42"/>
      <c r="Y995" s="42"/>
    </row>
    <row r="996" spans="1:25" ht="15.5" hidden="1">
      <c r="A996" s="42">
        <v>1021</v>
      </c>
      <c r="B996" s="43"/>
      <c r="C996" s="44"/>
      <c r="D996" s="42"/>
      <c r="E996" s="42"/>
      <c r="F996" s="42"/>
      <c r="G996" s="42" t="e">
        <f ca="1">+VLOOKUP($G996,#REF!,2,FALSE)</f>
        <v>#REF!</v>
      </c>
      <c r="H996" s="42"/>
      <c r="I996" s="42"/>
      <c r="J996" s="42"/>
      <c r="K996" s="42"/>
      <c r="L996" s="42"/>
      <c r="M996" s="22" t="str">
        <f>IFERROR((Abril81168913141516[[#This Row],[m2]]*100)/Abril81168913141516[[#This Row],[m1]],"N.A")</f>
        <v>N.A</v>
      </c>
      <c r="N996" s="42"/>
      <c r="O996" s="42" t="str">
        <f>IFERROR(100-Abril81168913141516[[#This Row],[% Durab.]],"N.A")</f>
        <v>N.A</v>
      </c>
      <c r="P996" s="42"/>
      <c r="Q996" s="42"/>
      <c r="R996" s="42"/>
      <c r="S996" s="42"/>
      <c r="T996" s="42"/>
      <c r="U996" s="42">
        <f>IFERROR(100-Abril81168913141516[[#This Row],[10,00]]-Abril81168913141516[[#This Row],[12,00]]-Abril81168913141516[[#This Row],[14,00]]-Abril81168913141516[[#This Row],[16,00]],"N.A.")</f>
        <v>100</v>
      </c>
      <c r="V996" s="42"/>
      <c r="W996" s="42"/>
      <c r="X996" s="42"/>
      <c r="Y996" s="42"/>
    </row>
    <row r="997" spans="1:25" ht="15.5" hidden="1">
      <c r="A997" s="42">
        <v>1022</v>
      </c>
      <c r="B997" s="43"/>
      <c r="C997" s="44"/>
      <c r="D997" s="42"/>
      <c r="E997" s="42"/>
      <c r="F997" s="42"/>
      <c r="G997" s="42" t="e">
        <f ca="1">+VLOOKUP($G997,#REF!,2,FALSE)</f>
        <v>#REF!</v>
      </c>
      <c r="H997" s="42"/>
      <c r="I997" s="42"/>
      <c r="J997" s="42"/>
      <c r="K997" s="42"/>
      <c r="L997" s="42"/>
      <c r="M997" s="48" t="str">
        <f>IFERROR((Abril81168913141516[[#This Row],[m2]]*100)/Abril81168913141516[[#This Row],[m1]],"N.A")</f>
        <v>N.A</v>
      </c>
      <c r="N997" s="42"/>
      <c r="O997" s="42" t="str">
        <f>IFERROR(100-Abril81168913141516[[#This Row],[% Durab.]],"N.A")</f>
        <v>N.A</v>
      </c>
      <c r="P997" s="42"/>
      <c r="Q997" s="42"/>
      <c r="R997" s="42"/>
      <c r="S997" s="42"/>
      <c r="T997" s="42"/>
      <c r="U997" s="42">
        <f>IFERROR(100-Abril81168913141516[[#This Row],[10,00]]-Abril81168913141516[[#This Row],[12,00]]-Abril81168913141516[[#This Row],[14,00]]-Abril81168913141516[[#This Row],[16,00]],"N.A.")</f>
        <v>100</v>
      </c>
      <c r="V997" s="42"/>
      <c r="W997" s="42"/>
      <c r="X997" s="42"/>
      <c r="Y997" s="42"/>
    </row>
    <row r="998" spans="1:25" ht="15.5" hidden="1">
      <c r="A998" s="42">
        <v>1023</v>
      </c>
      <c r="B998" s="43"/>
      <c r="C998" s="44"/>
      <c r="D998" s="42"/>
      <c r="E998" s="42"/>
      <c r="F998" s="42"/>
      <c r="G998" s="42" t="e">
        <f ca="1">+VLOOKUP($G998,#REF!,2,FALSE)</f>
        <v>#REF!</v>
      </c>
      <c r="H998" s="42"/>
      <c r="I998" s="42"/>
      <c r="J998" s="42"/>
      <c r="K998" s="42"/>
      <c r="L998" s="42"/>
      <c r="M998" s="48" t="str">
        <f>IFERROR((Abril81168913141516[[#This Row],[m2]]*100)/Abril81168913141516[[#This Row],[m1]],"N.A")</f>
        <v>N.A</v>
      </c>
      <c r="N998" s="42"/>
      <c r="O998" s="42" t="str">
        <f>IFERROR(100-Abril81168913141516[[#This Row],[% Durab.]],"N.A")</f>
        <v>N.A</v>
      </c>
      <c r="P998" s="42"/>
      <c r="Q998" s="42"/>
      <c r="R998" s="42"/>
      <c r="S998" s="42"/>
      <c r="T998" s="42"/>
      <c r="U998" s="42">
        <f>IFERROR(100-Abril81168913141516[[#This Row],[10,00]]-Abril81168913141516[[#This Row],[12,00]]-Abril81168913141516[[#This Row],[14,00]]-Abril81168913141516[[#This Row],[16,00]],"N.A.")</f>
        <v>100</v>
      </c>
      <c r="V998" s="42"/>
      <c r="W998" s="42"/>
      <c r="X998" s="42"/>
      <c r="Y998" s="42"/>
    </row>
    <row r="999" spans="1:25" ht="15.5" hidden="1">
      <c r="A999" s="43"/>
      <c r="B999" s="43"/>
      <c r="C999" s="44"/>
      <c r="D999" s="42"/>
      <c r="E999" s="42"/>
      <c r="F999" s="42"/>
      <c r="G999" s="42">
        <f ca="1">+VLOOKUP($G999,#REF!,2,FALSE)</f>
        <v>0</v>
      </c>
      <c r="H999" s="42"/>
      <c r="I999" s="42"/>
      <c r="J999" s="42"/>
      <c r="K999" s="42"/>
      <c r="L999" s="42"/>
      <c r="M999" s="48" t="str">
        <f>IFERROR((Abril81168913141516[[#This Row],[m2]]*100)/Abril81168913141516[[#This Row],[m1]],"N.A")</f>
        <v>N.A</v>
      </c>
      <c r="N999" s="42"/>
      <c r="O999" s="42" t="str">
        <f>IFERROR(100-Abril81168913141516[[#This Row],[% Durab.]],"N.A")</f>
        <v>N.A</v>
      </c>
      <c r="P999" s="42"/>
      <c r="Q999" s="42"/>
      <c r="R999" s="42"/>
      <c r="S999" s="42"/>
      <c r="T999" s="42"/>
      <c r="U999" s="42">
        <f>IFERROR(100-Abril81168913141516[[#This Row],[10,00]]-Abril81168913141516[[#This Row],[12,00]]-Abril81168913141516[[#This Row],[14,00]]-Abril81168913141516[[#This Row],[16,00]],"N.A.")</f>
        <v>100</v>
      </c>
      <c r="V999" s="42"/>
      <c r="W999" s="42"/>
      <c r="X999" s="42"/>
      <c r="Y999" s="42"/>
    </row>
    <row r="1000" spans="1:25" ht="15.5" hidden="1">
      <c r="A1000" s="43"/>
      <c r="B1000" s="43"/>
      <c r="C1000" s="44"/>
      <c r="D1000" s="42"/>
      <c r="E1000" s="42"/>
      <c r="F1000" s="42"/>
      <c r="G1000" s="42">
        <f ca="1">+VLOOKUP($G1000,#REF!,2,FALSE)</f>
        <v>0</v>
      </c>
      <c r="H1000" s="42"/>
      <c r="I1000" s="42"/>
      <c r="J1000" s="42"/>
      <c r="K1000" s="42"/>
      <c r="L1000" s="42"/>
      <c r="M1000" s="48" t="str">
        <f>IFERROR((Abril81168913141516[[#This Row],[m2]]*100)/Abril81168913141516[[#This Row],[m1]],"N.A")</f>
        <v>N.A</v>
      </c>
      <c r="N1000" s="42"/>
      <c r="O1000" s="42" t="str">
        <f>IFERROR(100-Abril81168913141516[[#This Row],[% Durab.]],"N.A")</f>
        <v>N.A</v>
      </c>
      <c r="P1000" s="42"/>
      <c r="Q1000" s="42"/>
      <c r="R1000" s="42"/>
      <c r="S1000" s="42"/>
      <c r="T1000" s="42"/>
      <c r="U1000" s="42">
        <f>IFERROR(100-Abril81168913141516[[#This Row],[10,00]]-Abril81168913141516[[#This Row],[12,00]]-Abril81168913141516[[#This Row],[14,00]]-Abril81168913141516[[#This Row],[16,00]],"N.A.")</f>
        <v>100</v>
      </c>
      <c r="V1000" s="42"/>
      <c r="W1000" s="42"/>
      <c r="X1000" s="42"/>
      <c r="Y1000" s="42"/>
    </row>
    <row r="1001" spans="1:25" ht="15.5" hidden="1">
      <c r="A1001" s="43"/>
      <c r="B1001" s="43"/>
      <c r="C1001" s="44"/>
      <c r="D1001" s="42"/>
      <c r="E1001" s="42"/>
      <c r="F1001" s="42"/>
      <c r="G1001" s="42">
        <f ca="1">+VLOOKUP($G1001,#REF!,2,FALSE)</f>
        <v>0</v>
      </c>
      <c r="H1001" s="42"/>
      <c r="I1001" s="42"/>
      <c r="J1001" s="42"/>
      <c r="K1001" s="42"/>
      <c r="L1001" s="42"/>
      <c r="M1001" s="48" t="str">
        <f>IFERROR((Abril81168913141516[[#This Row],[m2]]*100)/Abril81168913141516[[#This Row],[m1]],"N.A")</f>
        <v>N.A</v>
      </c>
      <c r="N1001" s="42"/>
      <c r="O1001" s="42" t="str">
        <f>IFERROR(100-Abril81168913141516[[#This Row],[% Durab.]],"N.A")</f>
        <v>N.A</v>
      </c>
      <c r="P1001" s="42"/>
      <c r="Q1001" s="42"/>
      <c r="R1001" s="42"/>
      <c r="S1001" s="42"/>
      <c r="T1001" s="42"/>
      <c r="U1001" s="42">
        <f>IFERROR(100-Abril81168913141516[[#This Row],[10,00]]-Abril81168913141516[[#This Row],[12,00]]-Abril81168913141516[[#This Row],[14,00]]-Abril81168913141516[[#This Row],[16,00]],"N.A.")</f>
        <v>100</v>
      </c>
      <c r="V1001" s="42"/>
      <c r="W1001" s="42"/>
      <c r="X1001" s="42"/>
      <c r="Y1001" s="42"/>
    </row>
    <row r="1002" spans="1:25" ht="15.5" hidden="1">
      <c r="A1002" s="43"/>
      <c r="B1002" s="43"/>
      <c r="C1002" s="44"/>
      <c r="D1002" s="42"/>
      <c r="E1002" s="42"/>
      <c r="F1002" s="42"/>
      <c r="G1002" s="42">
        <f ca="1">+VLOOKUP($G1002,#REF!,2,FALSE)</f>
        <v>0</v>
      </c>
      <c r="H1002" s="42"/>
      <c r="I1002" s="42"/>
      <c r="J1002" s="42"/>
      <c r="K1002" s="42"/>
      <c r="L1002" s="42"/>
      <c r="M1002" s="48" t="str">
        <f>IFERROR((Abril81168913141516[[#This Row],[m2]]*100)/Abril81168913141516[[#This Row],[m1]],"N.A")</f>
        <v>N.A</v>
      </c>
      <c r="N1002" s="42"/>
      <c r="O1002" s="42" t="str">
        <f>IFERROR(100-Abril81168913141516[[#This Row],[% Durab.]],"N.A")</f>
        <v>N.A</v>
      </c>
      <c r="P1002" s="42"/>
      <c r="Q1002" s="42"/>
      <c r="R1002" s="42"/>
      <c r="S1002" s="42"/>
      <c r="T1002" s="42"/>
      <c r="U1002" s="42">
        <f>IFERROR(100-Abril81168913141516[[#This Row],[10,00]]-Abril81168913141516[[#This Row],[12,00]]-Abril81168913141516[[#This Row],[14,00]]-Abril81168913141516[[#This Row],[16,00]],"N.A.")</f>
        <v>100</v>
      </c>
      <c r="V1002" s="42"/>
      <c r="W1002" s="42"/>
      <c r="X1002" s="42"/>
      <c r="Y1002" s="42"/>
    </row>
    <row r="1003" spans="1:25" ht="15.5" hidden="1">
      <c r="A1003" s="43"/>
      <c r="B1003" s="43"/>
      <c r="C1003" s="44"/>
      <c r="D1003" s="42"/>
      <c r="E1003" s="42"/>
      <c r="F1003" s="42"/>
      <c r="G1003" s="42">
        <f ca="1">+VLOOKUP($G1003,#REF!,2,FALSE)</f>
        <v>0</v>
      </c>
      <c r="H1003" s="42"/>
      <c r="I1003" s="42"/>
      <c r="J1003" s="42"/>
      <c r="K1003" s="42"/>
      <c r="L1003" s="42"/>
      <c r="M1003" s="48" t="str">
        <f>IFERROR((Abril81168913141516[[#This Row],[m2]]*100)/Abril81168913141516[[#This Row],[m1]],"N.A")</f>
        <v>N.A</v>
      </c>
      <c r="N1003" s="42"/>
      <c r="O1003" s="42" t="str">
        <f>IFERROR(100-Abril81168913141516[[#This Row],[% Durab.]],"N.A")</f>
        <v>N.A</v>
      </c>
      <c r="P1003" s="42"/>
      <c r="Q1003" s="42"/>
      <c r="R1003" s="42"/>
      <c r="S1003" s="42"/>
      <c r="T1003" s="42"/>
      <c r="U1003" s="42">
        <f>IFERROR(100-Abril81168913141516[[#This Row],[10,00]]-Abril81168913141516[[#This Row],[12,00]]-Abril81168913141516[[#This Row],[14,00]]-Abril81168913141516[[#This Row],[16,00]],"N.A.")</f>
        <v>100</v>
      </c>
      <c r="V1003" s="42"/>
      <c r="W1003" s="42"/>
      <c r="X1003" s="42"/>
      <c r="Y1003" s="42"/>
    </row>
    <row r="1004" spans="1:25" ht="15.5" hidden="1">
      <c r="A1004" s="43"/>
      <c r="B1004" s="43"/>
      <c r="C1004" s="44"/>
      <c r="D1004" s="42"/>
      <c r="E1004" s="42"/>
      <c r="F1004" s="42"/>
      <c r="G1004" s="42">
        <f ca="1">+VLOOKUP($G1004,#REF!,2,FALSE)</f>
        <v>0</v>
      </c>
      <c r="H1004" s="42"/>
      <c r="I1004" s="42"/>
      <c r="J1004" s="42"/>
      <c r="K1004" s="42"/>
      <c r="L1004" s="42"/>
      <c r="M1004" s="48" t="str">
        <f>IFERROR((Abril81168913141516[[#This Row],[m2]]*100)/Abril81168913141516[[#This Row],[m1]],"N.A")</f>
        <v>N.A</v>
      </c>
      <c r="N1004" s="42"/>
      <c r="O1004" s="42" t="str">
        <f>IFERROR(100-Abril81168913141516[[#This Row],[% Durab.]],"N.A")</f>
        <v>N.A</v>
      </c>
      <c r="P1004" s="42"/>
      <c r="Q1004" s="42"/>
      <c r="R1004" s="42"/>
      <c r="S1004" s="42"/>
      <c r="T1004" s="42"/>
      <c r="U1004" s="42">
        <f>IFERROR(100-Abril81168913141516[[#This Row],[10,00]]-Abril81168913141516[[#This Row],[12,00]]-Abril81168913141516[[#This Row],[14,00]]-Abril81168913141516[[#This Row],[16,00]],"N.A.")</f>
        <v>100</v>
      </c>
      <c r="V1004" s="42"/>
      <c r="W1004" s="42"/>
      <c r="X1004" s="42"/>
      <c r="Y1004" s="42"/>
    </row>
    <row r="1005" spans="1:25" ht="15.5" hidden="1">
      <c r="A1005" s="43"/>
      <c r="B1005" s="43"/>
      <c r="C1005" s="44"/>
      <c r="D1005" s="42"/>
      <c r="E1005" s="42"/>
      <c r="F1005" s="42"/>
      <c r="G1005" s="42">
        <f ca="1">+VLOOKUP($G1005,#REF!,2,FALSE)</f>
        <v>0</v>
      </c>
      <c r="H1005" s="42"/>
      <c r="I1005" s="42"/>
      <c r="J1005" s="42"/>
      <c r="K1005" s="42"/>
      <c r="L1005" s="42"/>
      <c r="M1005" s="48" t="str">
        <f>IFERROR((Abril81168913141516[[#This Row],[m2]]*100)/Abril81168913141516[[#This Row],[m1]],"N.A")</f>
        <v>N.A</v>
      </c>
      <c r="N1005" s="42"/>
      <c r="O1005" s="42" t="str">
        <f>IFERROR(100-Abril81168913141516[[#This Row],[% Durab.]],"N.A")</f>
        <v>N.A</v>
      </c>
      <c r="P1005" s="42"/>
      <c r="Q1005" s="42"/>
      <c r="R1005" s="42"/>
      <c r="S1005" s="42"/>
      <c r="T1005" s="42"/>
      <c r="U1005" s="42">
        <f>IFERROR(100-Abril81168913141516[[#This Row],[10,00]]-Abril81168913141516[[#This Row],[12,00]]-Abril81168913141516[[#This Row],[14,00]]-Abril81168913141516[[#This Row],[16,00]],"N.A.")</f>
        <v>100</v>
      </c>
      <c r="V1005" s="42"/>
      <c r="W1005" s="42"/>
      <c r="X1005" s="42"/>
      <c r="Y1005" s="42"/>
    </row>
    <row r="1006" spans="1:25" ht="15.5" hidden="1">
      <c r="A1006" s="43"/>
      <c r="B1006" s="43"/>
      <c r="C1006" s="44"/>
      <c r="D1006" s="42"/>
      <c r="E1006" s="42"/>
      <c r="F1006" s="42"/>
      <c r="G1006" s="42">
        <f ca="1">+VLOOKUP($G1006,#REF!,2,FALSE)</f>
        <v>0</v>
      </c>
      <c r="H1006" s="42"/>
      <c r="I1006" s="42"/>
      <c r="J1006" s="42"/>
      <c r="K1006" s="42"/>
      <c r="L1006" s="42"/>
      <c r="M1006" s="48" t="str">
        <f>IFERROR((Abril81168913141516[[#This Row],[m2]]*100)/Abril81168913141516[[#This Row],[m1]],"N.A")</f>
        <v>N.A</v>
      </c>
      <c r="N1006" s="42"/>
      <c r="O1006" s="42" t="str">
        <f>IFERROR(100-Abril81168913141516[[#This Row],[% Durab.]],"N.A")</f>
        <v>N.A</v>
      </c>
      <c r="P1006" s="42"/>
      <c r="Q1006" s="42"/>
      <c r="R1006" s="42"/>
      <c r="S1006" s="42"/>
      <c r="T1006" s="42"/>
      <c r="U1006" s="42">
        <f>IFERROR(100-Abril81168913141516[[#This Row],[10,00]]-Abril81168913141516[[#This Row],[12,00]]-Abril81168913141516[[#This Row],[14,00]]-Abril81168913141516[[#This Row],[16,00]],"N.A.")</f>
        <v>100</v>
      </c>
      <c r="V1006" s="42"/>
      <c r="W1006" s="42"/>
      <c r="X1006" s="42"/>
      <c r="Y1006" s="42"/>
    </row>
    <row r="1007" spans="1:25" ht="15.5" hidden="1">
      <c r="A1007" s="43"/>
      <c r="B1007" s="43"/>
      <c r="C1007" s="44"/>
      <c r="D1007" s="42"/>
      <c r="E1007" s="42"/>
      <c r="F1007" s="42"/>
      <c r="G1007" s="42">
        <f ca="1">+VLOOKUP($G1007,#REF!,2,FALSE)</f>
        <v>0</v>
      </c>
      <c r="H1007" s="42"/>
      <c r="I1007" s="42"/>
      <c r="J1007" s="42"/>
      <c r="K1007" s="42"/>
      <c r="L1007" s="42"/>
      <c r="M1007" s="48" t="str">
        <f>IFERROR((Abril81168913141516[[#This Row],[m2]]*100)/Abril81168913141516[[#This Row],[m1]],"N.A")</f>
        <v>N.A</v>
      </c>
      <c r="N1007" s="42"/>
      <c r="O1007" s="42" t="str">
        <f>IFERROR(100-Abril81168913141516[[#This Row],[% Durab.]],"N.A")</f>
        <v>N.A</v>
      </c>
      <c r="P1007" s="42"/>
      <c r="Q1007" s="42"/>
      <c r="R1007" s="42"/>
      <c r="S1007" s="42"/>
      <c r="T1007" s="42"/>
      <c r="U1007" s="42">
        <f>IFERROR(100-Abril81168913141516[[#This Row],[10,00]]-Abril81168913141516[[#This Row],[12,00]]-Abril81168913141516[[#This Row],[14,00]]-Abril81168913141516[[#This Row],[16,00]],"N.A.")</f>
        <v>100</v>
      </c>
      <c r="V1007" s="42"/>
      <c r="W1007" s="42"/>
      <c r="X1007" s="42"/>
      <c r="Y1007" s="42"/>
    </row>
    <row r="1008" spans="1:25" ht="15.5" hidden="1">
      <c r="A1008" s="43"/>
      <c r="B1008" s="43"/>
      <c r="C1008" s="44"/>
      <c r="D1008" s="42"/>
      <c r="E1008" s="42"/>
      <c r="F1008" s="42"/>
      <c r="G1008" s="42">
        <f ca="1">+VLOOKUP($G1008,#REF!,2,FALSE)</f>
        <v>0</v>
      </c>
      <c r="H1008" s="42"/>
      <c r="I1008" s="42"/>
      <c r="J1008" s="42"/>
      <c r="K1008" s="42"/>
      <c r="L1008" s="42"/>
      <c r="M1008" s="48" t="str">
        <f>IFERROR((Abril81168913141516[[#This Row],[m2]]*100)/Abril81168913141516[[#This Row],[m1]],"N.A")</f>
        <v>N.A</v>
      </c>
      <c r="N1008" s="42"/>
      <c r="O1008" s="42" t="str">
        <f>IFERROR(100-Abril81168913141516[[#This Row],[% Durab.]],"N.A")</f>
        <v>N.A</v>
      </c>
      <c r="P1008" s="42"/>
      <c r="Q1008" s="42"/>
      <c r="R1008" s="42"/>
      <c r="S1008" s="42"/>
      <c r="T1008" s="42"/>
      <c r="U1008" s="42">
        <f>IFERROR(100-Abril81168913141516[[#This Row],[10,00]]-Abril81168913141516[[#This Row],[12,00]]-Abril81168913141516[[#This Row],[14,00]]-Abril81168913141516[[#This Row],[16,00]],"N.A.")</f>
        <v>100</v>
      </c>
      <c r="V1008" s="42"/>
      <c r="W1008" s="42"/>
      <c r="X1008" s="42"/>
      <c r="Y1008" s="42"/>
    </row>
    <row r="1009" spans="1:25" ht="15.5" hidden="1">
      <c r="A1009" s="43"/>
      <c r="B1009" s="43"/>
      <c r="C1009" s="44"/>
      <c r="D1009" s="42"/>
      <c r="E1009" s="42"/>
      <c r="F1009" s="42"/>
      <c r="G1009" s="42">
        <f ca="1">+VLOOKUP($G1009,#REF!,2,FALSE)</f>
        <v>0</v>
      </c>
      <c r="H1009" s="42"/>
      <c r="I1009" s="42"/>
      <c r="J1009" s="42"/>
      <c r="K1009" s="42"/>
      <c r="L1009" s="42"/>
      <c r="M1009" s="48" t="str">
        <f>IFERROR((Abril81168913141516[[#This Row],[m2]]*100)/Abril81168913141516[[#This Row],[m1]],"N.A")</f>
        <v>N.A</v>
      </c>
      <c r="N1009" s="42"/>
      <c r="O1009" s="42" t="str">
        <f>IFERROR(100-Abril81168913141516[[#This Row],[% Durab.]],"N.A")</f>
        <v>N.A</v>
      </c>
      <c r="P1009" s="42"/>
      <c r="Q1009" s="42"/>
      <c r="R1009" s="42"/>
      <c r="S1009" s="42"/>
      <c r="T1009" s="42"/>
      <c r="U1009" s="42">
        <f>IFERROR(100-Abril81168913141516[[#This Row],[10,00]]-Abril81168913141516[[#This Row],[12,00]]-Abril81168913141516[[#This Row],[14,00]]-Abril81168913141516[[#This Row],[16,00]],"N.A.")</f>
        <v>100</v>
      </c>
      <c r="V1009" s="42"/>
      <c r="W1009" s="42"/>
      <c r="X1009" s="42"/>
      <c r="Y1009" s="42"/>
    </row>
    <row r="1010" spans="1:25" ht="15.5" hidden="1">
      <c r="A1010" s="43"/>
      <c r="B1010" s="43"/>
      <c r="C1010" s="44"/>
      <c r="D1010" s="42"/>
      <c r="E1010" s="42"/>
      <c r="F1010" s="42"/>
      <c r="G1010" s="42">
        <f ca="1">+VLOOKUP($G1010,#REF!,2,FALSE)</f>
        <v>0</v>
      </c>
      <c r="H1010" s="42"/>
      <c r="I1010" s="42"/>
      <c r="J1010" s="42"/>
      <c r="K1010" s="42"/>
      <c r="L1010" s="42"/>
      <c r="M1010" s="48" t="str">
        <f>IFERROR((Abril81168913141516[[#This Row],[m2]]*100)/Abril81168913141516[[#This Row],[m1]],"N.A")</f>
        <v>N.A</v>
      </c>
      <c r="N1010" s="42"/>
      <c r="O1010" s="42" t="str">
        <f>IFERROR(100-Abril81168913141516[[#This Row],[% Durab.]],"N.A")</f>
        <v>N.A</v>
      </c>
      <c r="P1010" s="42"/>
      <c r="Q1010" s="42"/>
      <c r="R1010" s="42"/>
      <c r="S1010" s="42"/>
      <c r="T1010" s="42"/>
      <c r="U1010" s="42">
        <f>IFERROR(100-Abril81168913141516[[#This Row],[10,00]]-Abril81168913141516[[#This Row],[12,00]]-Abril81168913141516[[#This Row],[14,00]]-Abril81168913141516[[#This Row],[16,00]],"N.A.")</f>
        <v>100</v>
      </c>
      <c r="V1010" s="42"/>
      <c r="W1010" s="42"/>
      <c r="X1010" s="42"/>
      <c r="Y1010" s="42"/>
    </row>
    <row r="1011" spans="1:25" ht="15.5" hidden="1">
      <c r="A1011" s="43"/>
      <c r="B1011" s="43"/>
      <c r="C1011" s="44"/>
      <c r="D1011" s="42"/>
      <c r="E1011" s="42"/>
      <c r="F1011" s="42"/>
      <c r="G1011" s="42">
        <f ca="1">+VLOOKUP($G1011,#REF!,2,FALSE)</f>
        <v>0</v>
      </c>
      <c r="H1011" s="42"/>
      <c r="I1011" s="42"/>
      <c r="J1011" s="42"/>
      <c r="K1011" s="42"/>
      <c r="L1011" s="42"/>
      <c r="M1011" s="48" t="str">
        <f>IFERROR((Abril81168913141516[[#This Row],[m2]]*100)/Abril81168913141516[[#This Row],[m1]],"N.A")</f>
        <v>N.A</v>
      </c>
      <c r="N1011" s="42"/>
      <c r="O1011" s="42" t="str">
        <f>IFERROR(100-Abril81168913141516[[#This Row],[% Durab.]],"N.A")</f>
        <v>N.A</v>
      </c>
      <c r="P1011" s="42"/>
      <c r="Q1011" s="42"/>
      <c r="R1011" s="42"/>
      <c r="S1011" s="42"/>
      <c r="T1011" s="42"/>
      <c r="U1011" s="42">
        <f>IFERROR(100-Abril81168913141516[[#This Row],[10,00]]-Abril81168913141516[[#This Row],[12,00]]-Abril81168913141516[[#This Row],[14,00]]-Abril81168913141516[[#This Row],[16,00]],"N.A.")</f>
        <v>100</v>
      </c>
      <c r="V1011" s="42"/>
      <c r="W1011" s="42"/>
      <c r="X1011" s="42"/>
      <c r="Y1011" s="42"/>
    </row>
    <row r="1012" spans="1:25" ht="15.5" hidden="1">
      <c r="A1012" s="43"/>
      <c r="B1012" s="43"/>
      <c r="C1012" s="44"/>
      <c r="D1012" s="42"/>
      <c r="E1012" s="42"/>
      <c r="F1012" s="42"/>
      <c r="G1012" s="42">
        <f ca="1">+VLOOKUP($G1012,#REF!,2,FALSE)</f>
        <v>0</v>
      </c>
      <c r="H1012" s="42"/>
      <c r="I1012" s="42"/>
      <c r="J1012" s="42"/>
      <c r="K1012" s="42"/>
      <c r="L1012" s="42"/>
      <c r="M1012" s="48" t="str">
        <f>IFERROR((Abril81168913141516[[#This Row],[m2]]*100)/Abril81168913141516[[#This Row],[m1]],"N.A")</f>
        <v>N.A</v>
      </c>
      <c r="N1012" s="42"/>
      <c r="O1012" s="42" t="str">
        <f>IFERROR(100-Abril81168913141516[[#This Row],[% Durab.]],"N.A")</f>
        <v>N.A</v>
      </c>
      <c r="P1012" s="42"/>
      <c r="Q1012" s="42"/>
      <c r="R1012" s="42"/>
      <c r="S1012" s="42"/>
      <c r="T1012" s="42"/>
      <c r="U1012" s="42">
        <f>IFERROR(100-Abril81168913141516[[#This Row],[10,00]]-Abril81168913141516[[#This Row],[12,00]]-Abril81168913141516[[#This Row],[14,00]]-Abril81168913141516[[#This Row],[16,00]],"N.A.")</f>
        <v>100</v>
      </c>
      <c r="V1012" s="42"/>
      <c r="W1012" s="42"/>
      <c r="X1012" s="42"/>
      <c r="Y1012" s="42"/>
    </row>
    <row r="1013" spans="1:25" ht="15.5" hidden="1">
      <c r="A1013" s="43"/>
      <c r="B1013" s="43"/>
      <c r="C1013" s="44"/>
      <c r="D1013" s="42"/>
      <c r="E1013" s="42"/>
      <c r="F1013" s="42"/>
      <c r="G1013" s="42">
        <f ca="1">+VLOOKUP($G1013,#REF!,2,FALSE)</f>
        <v>0</v>
      </c>
      <c r="H1013" s="42"/>
      <c r="I1013" s="42"/>
      <c r="J1013" s="42"/>
      <c r="K1013" s="42"/>
      <c r="L1013" s="42"/>
      <c r="M1013" s="48" t="str">
        <f>IFERROR((Abril81168913141516[[#This Row],[m2]]*100)/Abril81168913141516[[#This Row],[m1]],"N.A")</f>
        <v>N.A</v>
      </c>
      <c r="N1013" s="42"/>
      <c r="O1013" s="42" t="str">
        <f>IFERROR(100-Abril81168913141516[[#This Row],[% Durab.]],"N.A")</f>
        <v>N.A</v>
      </c>
      <c r="P1013" s="42"/>
      <c r="Q1013" s="42"/>
      <c r="R1013" s="42"/>
      <c r="S1013" s="42"/>
      <c r="T1013" s="42"/>
      <c r="U1013" s="42">
        <f>IFERROR(100-Abril81168913141516[[#This Row],[10,00]]-Abril81168913141516[[#This Row],[12,00]]-Abril81168913141516[[#This Row],[14,00]]-Abril81168913141516[[#This Row],[16,00]],"N.A.")</f>
        <v>100</v>
      </c>
      <c r="V1013" s="42"/>
      <c r="W1013" s="42"/>
      <c r="X1013" s="42"/>
      <c r="Y1013" s="42"/>
    </row>
    <row r="1014" spans="1:25" ht="15.5" hidden="1">
      <c r="A1014" s="43"/>
      <c r="B1014" s="43"/>
      <c r="C1014" s="44"/>
      <c r="D1014" s="42"/>
      <c r="E1014" s="42"/>
      <c r="F1014" s="42"/>
      <c r="G1014" s="42">
        <f ca="1">+VLOOKUP($G1014,#REF!,2,FALSE)</f>
        <v>0</v>
      </c>
      <c r="H1014" s="42"/>
      <c r="I1014" s="42"/>
      <c r="J1014" s="42"/>
      <c r="K1014" s="42"/>
      <c r="L1014" s="42"/>
      <c r="M1014" s="48" t="str">
        <f>IFERROR((Abril81168913141516[[#This Row],[m2]]*100)/Abril81168913141516[[#This Row],[m1]],"N.A")</f>
        <v>N.A</v>
      </c>
      <c r="N1014" s="42"/>
      <c r="O1014" s="42" t="str">
        <f>IFERROR(100-Abril81168913141516[[#This Row],[% Durab.]],"N.A")</f>
        <v>N.A</v>
      </c>
      <c r="P1014" s="42"/>
      <c r="Q1014" s="42"/>
      <c r="R1014" s="42"/>
      <c r="S1014" s="42"/>
      <c r="T1014" s="42"/>
      <c r="U1014" s="42">
        <f>IFERROR(100-Abril81168913141516[[#This Row],[10,00]]-Abril81168913141516[[#This Row],[12,00]]-Abril81168913141516[[#This Row],[14,00]]-Abril81168913141516[[#This Row],[16,00]],"N.A.")</f>
        <v>100</v>
      </c>
      <c r="V1014" s="42"/>
      <c r="W1014" s="42"/>
      <c r="X1014" s="42"/>
      <c r="Y1014" s="42"/>
    </row>
    <row r="1015" spans="1:25" ht="15.5" hidden="1">
      <c r="A1015" s="43"/>
      <c r="B1015" s="43"/>
      <c r="C1015" s="44"/>
      <c r="D1015" s="42"/>
      <c r="E1015" s="42"/>
      <c r="F1015" s="42"/>
      <c r="G1015" s="42">
        <f ca="1">+VLOOKUP($G1015,#REF!,2,FALSE)</f>
        <v>0</v>
      </c>
      <c r="H1015" s="42"/>
      <c r="I1015" s="42"/>
      <c r="J1015" s="42"/>
      <c r="K1015" s="42"/>
      <c r="L1015" s="42"/>
      <c r="M1015" s="48" t="str">
        <f>IFERROR((Abril81168913141516[[#This Row],[m2]]*100)/Abril81168913141516[[#This Row],[m1]],"N.A")</f>
        <v>N.A</v>
      </c>
      <c r="N1015" s="42"/>
      <c r="O1015" s="42" t="str">
        <f>IFERROR(100-Abril81168913141516[[#This Row],[% Durab.]],"N.A")</f>
        <v>N.A</v>
      </c>
      <c r="P1015" s="42"/>
      <c r="Q1015" s="42"/>
      <c r="R1015" s="42"/>
      <c r="S1015" s="42"/>
      <c r="T1015" s="42"/>
      <c r="U1015" s="42">
        <f>IFERROR(100-Abril81168913141516[[#This Row],[10,00]]-Abril81168913141516[[#This Row],[12,00]]-Abril81168913141516[[#This Row],[14,00]]-Abril81168913141516[[#This Row],[16,00]],"N.A.")</f>
        <v>100</v>
      </c>
      <c r="V1015" s="42"/>
      <c r="W1015" s="42"/>
      <c r="X1015" s="42"/>
      <c r="Y1015" s="42"/>
    </row>
    <row r="1016" spans="1:25" ht="15.5" hidden="1">
      <c r="A1016" s="43"/>
      <c r="B1016" s="43"/>
      <c r="C1016" s="44"/>
      <c r="D1016" s="42"/>
      <c r="E1016" s="42"/>
      <c r="F1016" s="42"/>
      <c r="G1016" s="42">
        <f ca="1">+VLOOKUP($G1016,#REF!,2,FALSE)</f>
        <v>0</v>
      </c>
      <c r="H1016" s="42"/>
      <c r="I1016" s="42"/>
      <c r="J1016" s="42"/>
      <c r="K1016" s="42"/>
      <c r="L1016" s="42"/>
      <c r="M1016" s="48" t="str">
        <f>IFERROR((Abril81168913141516[[#This Row],[m2]]*100)/Abril81168913141516[[#This Row],[m1]],"N.A")</f>
        <v>N.A</v>
      </c>
      <c r="N1016" s="42"/>
      <c r="O1016" s="42" t="str">
        <f>IFERROR(100-Abril81168913141516[[#This Row],[% Durab.]],"N.A")</f>
        <v>N.A</v>
      </c>
      <c r="P1016" s="42"/>
      <c r="Q1016" s="42"/>
      <c r="R1016" s="42"/>
      <c r="S1016" s="42"/>
      <c r="T1016" s="42"/>
      <c r="U1016" s="42">
        <f>IFERROR(100-Abril81168913141516[[#This Row],[10,00]]-Abril81168913141516[[#This Row],[12,00]]-Abril81168913141516[[#This Row],[14,00]]-Abril81168913141516[[#This Row],[16,00]],"N.A.")</f>
        <v>100</v>
      </c>
      <c r="V1016" s="42"/>
      <c r="W1016" s="42"/>
      <c r="X1016" s="42"/>
      <c r="Y1016" s="42"/>
    </row>
    <row r="1017" spans="1:25" ht="15.5" hidden="1">
      <c r="A1017" s="43"/>
      <c r="B1017" s="43"/>
      <c r="C1017" s="44"/>
      <c r="D1017" s="42"/>
      <c r="E1017" s="42"/>
      <c r="F1017" s="42"/>
      <c r="G1017" s="42">
        <f ca="1">+VLOOKUP($G1017,#REF!,2,FALSE)</f>
        <v>0</v>
      </c>
      <c r="H1017" s="42"/>
      <c r="I1017" s="42"/>
      <c r="J1017" s="42"/>
      <c r="K1017" s="42"/>
      <c r="L1017" s="42"/>
      <c r="M1017" s="48" t="str">
        <f>IFERROR((Abril81168913141516[[#This Row],[m2]]*100)/Abril81168913141516[[#This Row],[m1]],"N.A")</f>
        <v>N.A</v>
      </c>
      <c r="N1017" s="42"/>
      <c r="O1017" s="42" t="str">
        <f>IFERROR(100-Abril81168913141516[[#This Row],[% Durab.]],"N.A")</f>
        <v>N.A</v>
      </c>
      <c r="P1017" s="42"/>
      <c r="Q1017" s="42"/>
      <c r="R1017" s="42"/>
      <c r="S1017" s="42"/>
      <c r="T1017" s="42"/>
      <c r="U1017" s="42">
        <f>IFERROR(100-Abril81168913141516[[#This Row],[10,00]]-Abril81168913141516[[#This Row],[12,00]]-Abril81168913141516[[#This Row],[14,00]]-Abril81168913141516[[#This Row],[16,00]],"N.A.")</f>
        <v>100</v>
      </c>
      <c r="V1017" s="42"/>
      <c r="W1017" s="42"/>
      <c r="X1017" s="42"/>
      <c r="Y1017" s="42"/>
    </row>
    <row r="1018" spans="1:25" ht="15.5" hidden="1">
      <c r="A1018" s="43"/>
      <c r="B1018" s="43"/>
      <c r="C1018" s="44"/>
      <c r="D1018" s="42"/>
      <c r="E1018" s="42"/>
      <c r="F1018" s="42"/>
      <c r="G1018" s="42">
        <f ca="1">+VLOOKUP($G1018,#REF!,2,FALSE)</f>
        <v>0</v>
      </c>
      <c r="H1018" s="42"/>
      <c r="I1018" s="42"/>
      <c r="J1018" s="42"/>
      <c r="K1018" s="42"/>
      <c r="L1018" s="42"/>
      <c r="M1018" s="48" t="str">
        <f>IFERROR((Abril81168913141516[[#This Row],[m2]]*100)/Abril81168913141516[[#This Row],[m1]],"N.A")</f>
        <v>N.A</v>
      </c>
      <c r="N1018" s="42"/>
      <c r="O1018" s="42" t="str">
        <f>IFERROR(100-Abril81168913141516[[#This Row],[% Durab.]],"N.A")</f>
        <v>N.A</v>
      </c>
      <c r="P1018" s="42"/>
      <c r="Q1018" s="42"/>
      <c r="R1018" s="42"/>
      <c r="S1018" s="42"/>
      <c r="T1018" s="42"/>
      <c r="U1018" s="42">
        <f>IFERROR(100-Abril81168913141516[[#This Row],[10,00]]-Abril81168913141516[[#This Row],[12,00]]-Abril81168913141516[[#This Row],[14,00]]-Abril81168913141516[[#This Row],[16,00]],"N.A.")</f>
        <v>100</v>
      </c>
      <c r="V1018" s="42"/>
      <c r="W1018" s="42"/>
      <c r="X1018" s="42"/>
      <c r="Y1018" s="42"/>
    </row>
    <row r="1019" spans="1:25" ht="15.5" hidden="1">
      <c r="A1019" s="43"/>
      <c r="B1019" s="43"/>
      <c r="C1019" s="44"/>
      <c r="D1019" s="42"/>
      <c r="E1019" s="42"/>
      <c r="F1019" s="42"/>
      <c r="G1019" s="42">
        <f ca="1">+VLOOKUP($G1019,#REF!,2,FALSE)</f>
        <v>0</v>
      </c>
      <c r="H1019" s="42"/>
      <c r="I1019" s="42"/>
      <c r="J1019" s="42"/>
      <c r="K1019" s="42"/>
      <c r="L1019" s="42"/>
      <c r="M1019" s="48" t="str">
        <f>IFERROR((Abril81168913141516[[#This Row],[m2]]*100)/Abril81168913141516[[#This Row],[m1]],"N.A")</f>
        <v>N.A</v>
      </c>
      <c r="N1019" s="42"/>
      <c r="O1019" s="42" t="str">
        <f>IFERROR(100-Abril81168913141516[[#This Row],[% Durab.]],"N.A")</f>
        <v>N.A</v>
      </c>
      <c r="P1019" s="42"/>
      <c r="Q1019" s="42"/>
      <c r="R1019" s="42"/>
      <c r="S1019" s="42"/>
      <c r="T1019" s="42"/>
      <c r="U1019" s="42">
        <f>IFERROR(100-Abril81168913141516[[#This Row],[10,00]]-Abril81168913141516[[#This Row],[12,00]]-Abril81168913141516[[#This Row],[14,00]]-Abril81168913141516[[#This Row],[16,00]],"N.A.")</f>
        <v>100</v>
      </c>
      <c r="V1019" s="42"/>
      <c r="W1019" s="42"/>
      <c r="X1019" s="42"/>
      <c r="Y1019" s="42"/>
    </row>
    <row r="1020" spans="1:25" ht="15.5" hidden="1">
      <c r="A1020" s="43"/>
      <c r="B1020" s="43"/>
      <c r="C1020" s="44"/>
      <c r="D1020" s="42"/>
      <c r="E1020" s="42"/>
      <c r="F1020" s="42"/>
      <c r="G1020" s="42">
        <f ca="1">+VLOOKUP($G1020,#REF!,2,FALSE)</f>
        <v>0</v>
      </c>
      <c r="H1020" s="42"/>
      <c r="I1020" s="42"/>
      <c r="J1020" s="42"/>
      <c r="K1020" s="42"/>
      <c r="L1020" s="42"/>
      <c r="M1020" s="48" t="str">
        <f>IFERROR((Abril81168913141516[[#This Row],[m2]]*100)/Abril81168913141516[[#This Row],[m1]],"N.A")</f>
        <v>N.A</v>
      </c>
      <c r="N1020" s="42"/>
      <c r="O1020" s="42" t="str">
        <f>IFERROR(100-Abril81168913141516[[#This Row],[% Durab.]],"N.A")</f>
        <v>N.A</v>
      </c>
      <c r="P1020" s="42"/>
      <c r="Q1020" s="42"/>
      <c r="R1020" s="42"/>
      <c r="S1020" s="42"/>
      <c r="T1020" s="42"/>
      <c r="U1020" s="42">
        <f>IFERROR(100-Abril81168913141516[[#This Row],[10,00]]-Abril81168913141516[[#This Row],[12,00]]-Abril81168913141516[[#This Row],[14,00]]-Abril81168913141516[[#This Row],[16,00]],"N.A.")</f>
        <v>100</v>
      </c>
      <c r="V1020" s="42"/>
      <c r="W1020" s="42"/>
      <c r="X1020" s="42"/>
      <c r="Y1020" s="42"/>
    </row>
    <row r="1021" spans="1:25" ht="15.5" hidden="1">
      <c r="A1021" s="43"/>
      <c r="B1021" s="43"/>
      <c r="C1021" s="44"/>
      <c r="D1021" s="42"/>
      <c r="E1021" s="42"/>
      <c r="F1021" s="42"/>
      <c r="G1021" s="42">
        <f ca="1">+VLOOKUP($G1021,#REF!,2,FALSE)</f>
        <v>0</v>
      </c>
      <c r="H1021" s="42"/>
      <c r="I1021" s="42"/>
      <c r="J1021" s="42"/>
      <c r="K1021" s="42"/>
      <c r="L1021" s="42"/>
      <c r="M1021" s="48" t="str">
        <f>IFERROR((Abril81168913141516[[#This Row],[m2]]*100)/Abril81168913141516[[#This Row],[m1]],"N.A")</f>
        <v>N.A</v>
      </c>
      <c r="N1021" s="42"/>
      <c r="O1021" s="42" t="str">
        <f>IFERROR(100-Abril81168913141516[[#This Row],[% Durab.]],"N.A")</f>
        <v>N.A</v>
      </c>
      <c r="P1021" s="42"/>
      <c r="Q1021" s="42"/>
      <c r="R1021" s="42"/>
      <c r="S1021" s="42"/>
      <c r="T1021" s="42"/>
      <c r="U1021" s="42">
        <f>IFERROR(100-Abril81168913141516[[#This Row],[10,00]]-Abril81168913141516[[#This Row],[12,00]]-Abril81168913141516[[#This Row],[14,00]]-Abril81168913141516[[#This Row],[16,00]],"N.A.")</f>
        <v>100</v>
      </c>
      <c r="V1021" s="42"/>
      <c r="W1021" s="42"/>
      <c r="X1021" s="42"/>
      <c r="Y1021" s="42"/>
    </row>
    <row r="1022" spans="1:25" ht="15.5" hidden="1">
      <c r="A1022" s="43"/>
      <c r="B1022" s="43"/>
      <c r="C1022" s="44"/>
      <c r="D1022" s="42"/>
      <c r="E1022" s="42"/>
      <c r="F1022" s="42"/>
      <c r="G1022" s="42">
        <f ca="1">+VLOOKUP($G1022,#REF!,2,FALSE)</f>
        <v>0</v>
      </c>
      <c r="H1022" s="42"/>
      <c r="I1022" s="42"/>
      <c r="J1022" s="42"/>
      <c r="K1022" s="42"/>
      <c r="L1022" s="42"/>
      <c r="M1022" s="48" t="str">
        <f>IFERROR((Abril81168913141516[[#This Row],[m2]]*100)/Abril81168913141516[[#This Row],[m1]],"N.A")</f>
        <v>N.A</v>
      </c>
      <c r="N1022" s="42"/>
      <c r="O1022" s="42" t="str">
        <f>IFERROR(100-Abril81168913141516[[#This Row],[% Durab.]],"N.A")</f>
        <v>N.A</v>
      </c>
      <c r="P1022" s="42"/>
      <c r="Q1022" s="42"/>
      <c r="R1022" s="42"/>
      <c r="S1022" s="42"/>
      <c r="T1022" s="42"/>
      <c r="U1022" s="42">
        <f>IFERROR(100-Abril81168913141516[[#This Row],[10,00]]-Abril81168913141516[[#This Row],[12,00]]-Abril81168913141516[[#This Row],[14,00]]-Abril81168913141516[[#This Row],[16,00]],"N.A.")</f>
        <v>100</v>
      </c>
      <c r="V1022" s="42"/>
      <c r="W1022" s="42"/>
      <c r="X1022" s="42"/>
      <c r="Y1022" s="42"/>
    </row>
    <row r="1023" spans="1:25" ht="15.5" hidden="1">
      <c r="A1023" s="43"/>
      <c r="B1023" s="43"/>
      <c r="C1023" s="44"/>
      <c r="D1023" s="42"/>
      <c r="E1023" s="42"/>
      <c r="F1023" s="42"/>
      <c r="G1023" s="42">
        <f ca="1">+VLOOKUP($G1023,#REF!,2,FALSE)</f>
        <v>0</v>
      </c>
      <c r="H1023" s="42"/>
      <c r="I1023" s="42"/>
      <c r="J1023" s="42"/>
      <c r="K1023" s="42"/>
      <c r="L1023" s="42"/>
      <c r="M1023" s="48" t="str">
        <f>IFERROR((Abril81168913141516[[#This Row],[m2]]*100)/Abril81168913141516[[#This Row],[m1]],"N.A")</f>
        <v>N.A</v>
      </c>
      <c r="N1023" s="42"/>
      <c r="O1023" s="42" t="str">
        <f>IFERROR(100-Abril81168913141516[[#This Row],[% Durab.]],"N.A")</f>
        <v>N.A</v>
      </c>
      <c r="P1023" s="42"/>
      <c r="Q1023" s="42"/>
      <c r="R1023" s="42"/>
      <c r="S1023" s="42"/>
      <c r="T1023" s="42"/>
      <c r="U1023" s="42">
        <f>IFERROR(100-Abril81168913141516[[#This Row],[10,00]]-Abril81168913141516[[#This Row],[12,00]]-Abril81168913141516[[#This Row],[14,00]]-Abril81168913141516[[#This Row],[16,00]],"N.A.")</f>
        <v>100</v>
      </c>
      <c r="V1023" s="42"/>
      <c r="W1023" s="42"/>
      <c r="X1023" s="42"/>
      <c r="Y1023" s="42"/>
    </row>
    <row r="1024" spans="1:25" ht="15.5" hidden="1">
      <c r="A1024" s="43"/>
      <c r="B1024" s="43"/>
      <c r="C1024" s="44"/>
      <c r="D1024" s="42"/>
      <c r="E1024" s="42"/>
      <c r="F1024" s="42"/>
      <c r="G1024" s="42">
        <f ca="1">+VLOOKUP($G1024,#REF!,2,FALSE)</f>
        <v>0</v>
      </c>
      <c r="H1024" s="42"/>
      <c r="I1024" s="42"/>
      <c r="J1024" s="42"/>
      <c r="K1024" s="42"/>
      <c r="L1024" s="42"/>
      <c r="M1024" s="48" t="str">
        <f>IFERROR((Abril81168913141516[[#This Row],[m2]]*100)/Abril81168913141516[[#This Row],[m1]],"N.A")</f>
        <v>N.A</v>
      </c>
      <c r="N1024" s="42"/>
      <c r="O1024" s="42" t="str">
        <f>IFERROR(100-Abril81168913141516[[#This Row],[% Durab.]],"N.A")</f>
        <v>N.A</v>
      </c>
      <c r="P1024" s="42"/>
      <c r="Q1024" s="42"/>
      <c r="R1024" s="42"/>
      <c r="S1024" s="42"/>
      <c r="T1024" s="42"/>
      <c r="U1024" s="42">
        <f>IFERROR(100-Abril81168913141516[[#This Row],[10,00]]-Abril81168913141516[[#This Row],[12,00]]-Abril81168913141516[[#This Row],[14,00]]-Abril81168913141516[[#This Row],[16,00]],"N.A.")</f>
        <v>100</v>
      </c>
      <c r="V1024" s="42"/>
      <c r="W1024" s="42"/>
      <c r="X1024" s="42"/>
      <c r="Y1024" s="42"/>
    </row>
    <row r="1025" spans="1:25" ht="15.5" hidden="1">
      <c r="A1025" s="43"/>
      <c r="B1025" s="43"/>
      <c r="C1025" s="44"/>
      <c r="D1025" s="42"/>
      <c r="E1025" s="42"/>
      <c r="F1025" s="42"/>
      <c r="G1025" s="42">
        <f ca="1">+VLOOKUP($G1025,#REF!,2,FALSE)</f>
        <v>0</v>
      </c>
      <c r="H1025" s="42"/>
      <c r="I1025" s="42"/>
      <c r="J1025" s="42"/>
      <c r="K1025" s="42"/>
      <c r="L1025" s="42"/>
      <c r="M1025" s="48" t="str">
        <f>IFERROR((Abril81168913141516[[#This Row],[m2]]*100)/Abril81168913141516[[#This Row],[m1]],"N.A")</f>
        <v>N.A</v>
      </c>
      <c r="N1025" s="42"/>
      <c r="O1025" s="42" t="str">
        <f>IFERROR(100-Abril81168913141516[[#This Row],[% Durab.]],"N.A")</f>
        <v>N.A</v>
      </c>
      <c r="P1025" s="42"/>
      <c r="Q1025" s="42"/>
      <c r="R1025" s="42"/>
      <c r="S1025" s="42"/>
      <c r="T1025" s="42"/>
      <c r="U1025" s="42">
        <f>IFERROR(100-Abril81168913141516[[#This Row],[10,00]]-Abril81168913141516[[#This Row],[12,00]]-Abril81168913141516[[#This Row],[14,00]]-Abril81168913141516[[#This Row],[16,00]],"N.A.")</f>
        <v>100</v>
      </c>
      <c r="V1025" s="42"/>
      <c r="W1025" s="42"/>
      <c r="X1025" s="42"/>
      <c r="Y1025" s="42"/>
    </row>
    <row r="1026" spans="1:25" ht="15.5" hidden="1">
      <c r="A1026" s="43"/>
      <c r="B1026" s="43"/>
      <c r="C1026" s="44"/>
      <c r="D1026" s="42"/>
      <c r="E1026" s="42"/>
      <c r="F1026" s="42"/>
      <c r="G1026" s="42">
        <f ca="1">+VLOOKUP($G1026,#REF!,2,FALSE)</f>
        <v>0</v>
      </c>
      <c r="H1026" s="42"/>
      <c r="I1026" s="42"/>
      <c r="J1026" s="42"/>
      <c r="K1026" s="42"/>
      <c r="L1026" s="42"/>
      <c r="M1026" s="48" t="str">
        <f>IFERROR((Abril81168913141516[[#This Row],[m2]]*100)/Abril81168913141516[[#This Row],[m1]],"N.A")</f>
        <v>N.A</v>
      </c>
      <c r="N1026" s="42"/>
      <c r="O1026" s="42" t="str">
        <f>IFERROR(100-Abril81168913141516[[#This Row],[% Durab.]],"N.A")</f>
        <v>N.A</v>
      </c>
      <c r="P1026" s="42"/>
      <c r="Q1026" s="42"/>
      <c r="R1026" s="42"/>
      <c r="S1026" s="42"/>
      <c r="T1026" s="42"/>
      <c r="U1026" s="42">
        <f>IFERROR(100-Abril81168913141516[[#This Row],[10,00]]-Abril81168913141516[[#This Row],[12,00]]-Abril81168913141516[[#This Row],[14,00]]-Abril81168913141516[[#This Row],[16,00]],"N.A.")</f>
        <v>100</v>
      </c>
      <c r="V1026" s="42"/>
      <c r="W1026" s="42"/>
      <c r="X1026" s="42"/>
      <c r="Y1026" s="42"/>
    </row>
    <row r="1027" spans="1:25" ht="15.5" hidden="1">
      <c r="A1027" s="43"/>
      <c r="B1027" s="43"/>
      <c r="C1027" s="44"/>
      <c r="D1027" s="42"/>
      <c r="E1027" s="42"/>
      <c r="F1027" s="42"/>
      <c r="G1027" s="42">
        <f ca="1">+VLOOKUP($G1027,#REF!,2,FALSE)</f>
        <v>0</v>
      </c>
      <c r="H1027" s="42"/>
      <c r="I1027" s="42"/>
      <c r="J1027" s="42"/>
      <c r="K1027" s="42"/>
      <c r="L1027" s="42"/>
      <c r="M1027" s="48" t="str">
        <f>IFERROR((Abril81168913141516[[#This Row],[m2]]*100)/Abril81168913141516[[#This Row],[m1]],"N.A")</f>
        <v>N.A</v>
      </c>
      <c r="N1027" s="42"/>
      <c r="O1027" s="42" t="str">
        <f>IFERROR(100-Abril81168913141516[[#This Row],[% Durab.]],"N.A")</f>
        <v>N.A</v>
      </c>
      <c r="P1027" s="42"/>
      <c r="Q1027" s="42"/>
      <c r="R1027" s="42"/>
      <c r="S1027" s="42"/>
      <c r="T1027" s="42"/>
      <c r="U1027" s="42">
        <f>IFERROR(100-Abril81168913141516[[#This Row],[10,00]]-Abril81168913141516[[#This Row],[12,00]]-Abril81168913141516[[#This Row],[14,00]]-Abril81168913141516[[#This Row],[16,00]],"N.A.")</f>
        <v>100</v>
      </c>
      <c r="V1027" s="42"/>
      <c r="W1027" s="42"/>
      <c r="X1027" s="42"/>
      <c r="Y1027" s="42"/>
    </row>
    <row r="1028" spans="1:25" ht="15.5" hidden="1">
      <c r="A1028" s="43"/>
      <c r="B1028" s="43"/>
      <c r="C1028" s="44"/>
      <c r="D1028" s="42"/>
      <c r="E1028" s="42"/>
      <c r="F1028" s="42"/>
      <c r="G1028" s="42">
        <f ca="1">+VLOOKUP($G1028,#REF!,2,FALSE)</f>
        <v>0</v>
      </c>
      <c r="H1028" s="42"/>
      <c r="I1028" s="42"/>
      <c r="J1028" s="42"/>
      <c r="K1028" s="42"/>
      <c r="L1028" s="42"/>
      <c r="M1028" s="48" t="str">
        <f>IFERROR((Abril81168913141516[[#This Row],[m2]]*100)/Abril81168913141516[[#This Row],[m1]],"N.A")</f>
        <v>N.A</v>
      </c>
      <c r="N1028" s="42"/>
      <c r="O1028" s="42" t="str">
        <f>IFERROR(100-Abril81168913141516[[#This Row],[% Durab.]],"N.A")</f>
        <v>N.A</v>
      </c>
      <c r="P1028" s="42"/>
      <c r="Q1028" s="42"/>
      <c r="R1028" s="42"/>
      <c r="S1028" s="42"/>
      <c r="T1028" s="42"/>
      <c r="U1028" s="42">
        <f>IFERROR(100-Abril81168913141516[[#This Row],[10,00]]-Abril81168913141516[[#This Row],[12,00]]-Abril81168913141516[[#This Row],[14,00]]-Abril81168913141516[[#This Row],[16,00]],"N.A.")</f>
        <v>100</v>
      </c>
      <c r="V1028" s="42"/>
      <c r="W1028" s="42"/>
      <c r="X1028" s="42"/>
      <c r="Y1028" s="42"/>
    </row>
    <row r="1029" spans="1:25" ht="15.5" hidden="1">
      <c r="A1029" s="43"/>
      <c r="B1029" s="43"/>
      <c r="C1029" s="44"/>
      <c r="D1029" s="42"/>
      <c r="E1029" s="42"/>
      <c r="F1029" s="42"/>
      <c r="G1029" s="42">
        <f ca="1">+VLOOKUP($G1029,#REF!,2,FALSE)</f>
        <v>0</v>
      </c>
      <c r="H1029" s="42"/>
      <c r="I1029" s="42"/>
      <c r="J1029" s="42"/>
      <c r="K1029" s="42"/>
      <c r="L1029" s="42"/>
      <c r="M1029" s="48" t="str">
        <f>IFERROR((Abril81168913141516[[#This Row],[m2]]*100)/Abril81168913141516[[#This Row],[m1]],"N.A")</f>
        <v>N.A</v>
      </c>
      <c r="N1029" s="42"/>
      <c r="O1029" s="42" t="str">
        <f>IFERROR(100-Abril81168913141516[[#This Row],[% Durab.]],"N.A")</f>
        <v>N.A</v>
      </c>
      <c r="P1029" s="42"/>
      <c r="Q1029" s="42"/>
      <c r="R1029" s="42"/>
      <c r="S1029" s="42"/>
      <c r="T1029" s="42"/>
      <c r="U1029" s="42">
        <f>IFERROR(100-Abril81168913141516[[#This Row],[10,00]]-Abril81168913141516[[#This Row],[12,00]]-Abril81168913141516[[#This Row],[14,00]]-Abril81168913141516[[#This Row],[16,00]],"N.A.")</f>
        <v>100</v>
      </c>
      <c r="V1029" s="42"/>
      <c r="W1029" s="42"/>
      <c r="X1029" s="42"/>
      <c r="Y1029" s="42"/>
    </row>
    <row r="1030" spans="1:25" ht="15.5" hidden="1">
      <c r="A1030" s="43"/>
      <c r="B1030" s="43"/>
      <c r="C1030" s="44"/>
      <c r="D1030" s="42"/>
      <c r="E1030" s="42"/>
      <c r="F1030" s="42"/>
      <c r="G1030" s="42">
        <f ca="1">+VLOOKUP($G1030,#REF!,2,FALSE)</f>
        <v>0</v>
      </c>
      <c r="H1030" s="42"/>
      <c r="I1030" s="42"/>
      <c r="J1030" s="42"/>
      <c r="K1030" s="42"/>
      <c r="L1030" s="42"/>
      <c r="M1030" s="48" t="str">
        <f>IFERROR((Abril81168913141516[[#This Row],[m2]]*100)/Abril81168913141516[[#This Row],[m1]],"N.A")</f>
        <v>N.A</v>
      </c>
      <c r="N1030" s="42"/>
      <c r="O1030" s="42" t="str">
        <f>IFERROR(100-Abril81168913141516[[#This Row],[% Durab.]],"N.A")</f>
        <v>N.A</v>
      </c>
      <c r="P1030" s="42"/>
      <c r="Q1030" s="42"/>
      <c r="R1030" s="42"/>
      <c r="S1030" s="42"/>
      <c r="T1030" s="42"/>
      <c r="U1030" s="42">
        <f>IFERROR(100-Abril81168913141516[[#This Row],[10,00]]-Abril81168913141516[[#This Row],[12,00]]-Abril81168913141516[[#This Row],[14,00]]-Abril81168913141516[[#This Row],[16,00]],"N.A.")</f>
        <v>100</v>
      </c>
      <c r="V1030" s="42"/>
      <c r="W1030" s="42"/>
      <c r="X1030" s="42"/>
      <c r="Y1030" s="42"/>
    </row>
    <row r="1031" spans="1:25" ht="15.5" hidden="1">
      <c r="A1031" s="43"/>
      <c r="B1031" s="43"/>
      <c r="C1031" s="44"/>
      <c r="D1031" s="42"/>
      <c r="E1031" s="42"/>
      <c r="F1031" s="42"/>
      <c r="G1031" s="42">
        <f ca="1">+VLOOKUP($G1031,#REF!,2,FALSE)</f>
        <v>0</v>
      </c>
      <c r="H1031" s="42"/>
      <c r="I1031" s="42"/>
      <c r="J1031" s="42"/>
      <c r="K1031" s="42"/>
      <c r="L1031" s="42"/>
      <c r="M1031" s="48" t="str">
        <f>IFERROR((Abril81168913141516[[#This Row],[m2]]*100)/Abril81168913141516[[#This Row],[m1]],"N.A")</f>
        <v>N.A</v>
      </c>
      <c r="N1031" s="42"/>
      <c r="O1031" s="42" t="str">
        <f>IFERROR(100-Abril81168913141516[[#This Row],[% Durab.]],"N.A")</f>
        <v>N.A</v>
      </c>
      <c r="P1031" s="42"/>
      <c r="Q1031" s="42"/>
      <c r="R1031" s="42"/>
      <c r="S1031" s="42"/>
      <c r="T1031" s="42"/>
      <c r="U1031" s="42">
        <f>IFERROR(100-Abril81168913141516[[#This Row],[10,00]]-Abril81168913141516[[#This Row],[12,00]]-Abril81168913141516[[#This Row],[14,00]]-Abril81168913141516[[#This Row],[16,00]],"N.A.")</f>
        <v>100</v>
      </c>
      <c r="V1031" s="42"/>
      <c r="W1031" s="42"/>
      <c r="X1031" s="42"/>
      <c r="Y1031" s="42"/>
    </row>
    <row r="1032" spans="1:25" ht="15.5" hidden="1">
      <c r="A1032" s="43"/>
      <c r="B1032" s="43"/>
      <c r="C1032" s="44"/>
      <c r="D1032" s="42"/>
      <c r="E1032" s="42"/>
      <c r="F1032" s="42"/>
      <c r="G1032" s="42">
        <f ca="1">+VLOOKUP($G1032,#REF!,2,FALSE)</f>
        <v>0</v>
      </c>
      <c r="H1032" s="42"/>
      <c r="I1032" s="42"/>
      <c r="J1032" s="42"/>
      <c r="K1032" s="42"/>
      <c r="L1032" s="42"/>
      <c r="M1032" s="48" t="str">
        <f>IFERROR((Abril81168913141516[[#This Row],[m2]]*100)/Abril81168913141516[[#This Row],[m1]],"N.A")</f>
        <v>N.A</v>
      </c>
      <c r="N1032" s="42"/>
      <c r="O1032" s="42" t="str">
        <f>IFERROR(100-Abril81168913141516[[#This Row],[% Durab.]],"N.A")</f>
        <v>N.A</v>
      </c>
      <c r="P1032" s="42"/>
      <c r="Q1032" s="42"/>
      <c r="R1032" s="42"/>
      <c r="S1032" s="42"/>
      <c r="T1032" s="42"/>
      <c r="U1032" s="42">
        <f>IFERROR(100-Abril81168913141516[[#This Row],[10,00]]-Abril81168913141516[[#This Row],[12,00]]-Abril81168913141516[[#This Row],[14,00]]-Abril81168913141516[[#This Row],[16,00]],"N.A.")</f>
        <v>100</v>
      </c>
      <c r="V1032" s="42"/>
      <c r="W1032" s="42"/>
      <c r="X1032" s="42"/>
      <c r="Y1032" s="42"/>
    </row>
    <row r="1033" spans="1:25" ht="15.5" hidden="1">
      <c r="A1033" s="43"/>
      <c r="B1033" s="43"/>
      <c r="C1033" s="44"/>
      <c r="D1033" s="42"/>
      <c r="E1033" s="42"/>
      <c r="F1033" s="42"/>
      <c r="G1033" s="42">
        <f ca="1">+VLOOKUP($G1033,#REF!,2,FALSE)</f>
        <v>0</v>
      </c>
      <c r="H1033" s="42"/>
      <c r="I1033" s="42"/>
      <c r="J1033" s="42"/>
      <c r="K1033" s="42"/>
      <c r="L1033" s="42"/>
      <c r="M1033" s="48" t="str">
        <f>IFERROR((Abril81168913141516[[#This Row],[m2]]*100)/Abril81168913141516[[#This Row],[m1]],"N.A")</f>
        <v>N.A</v>
      </c>
      <c r="N1033" s="42"/>
      <c r="O1033" s="42" t="str">
        <f>IFERROR(100-Abril81168913141516[[#This Row],[% Durab.]],"N.A")</f>
        <v>N.A</v>
      </c>
      <c r="P1033" s="42"/>
      <c r="Q1033" s="42"/>
      <c r="R1033" s="42"/>
      <c r="S1033" s="42"/>
      <c r="T1033" s="42"/>
      <c r="U1033" s="42">
        <f>IFERROR(100-Abril81168913141516[[#This Row],[10,00]]-Abril81168913141516[[#This Row],[12,00]]-Abril81168913141516[[#This Row],[14,00]]-Abril81168913141516[[#This Row],[16,00]],"N.A.")</f>
        <v>100</v>
      </c>
      <c r="V1033" s="42"/>
      <c r="W1033" s="42"/>
      <c r="X1033" s="42"/>
      <c r="Y1033" s="42"/>
    </row>
    <row r="1034" spans="1:25" ht="15.5" hidden="1">
      <c r="A1034" s="43"/>
      <c r="B1034" s="43"/>
      <c r="C1034" s="44"/>
      <c r="D1034" s="42"/>
      <c r="E1034" s="42"/>
      <c r="F1034" s="42"/>
      <c r="G1034" s="42">
        <f ca="1">+VLOOKUP($G1034,#REF!,2,FALSE)</f>
        <v>0</v>
      </c>
      <c r="H1034" s="42"/>
      <c r="I1034" s="42"/>
      <c r="J1034" s="42"/>
      <c r="K1034" s="42"/>
      <c r="L1034" s="42"/>
      <c r="M1034" s="48" t="str">
        <f>IFERROR((Abril81168913141516[[#This Row],[m2]]*100)/Abril81168913141516[[#This Row],[m1]],"N.A")</f>
        <v>N.A</v>
      </c>
      <c r="N1034" s="42"/>
      <c r="O1034" s="42" t="str">
        <f>IFERROR(100-Abril81168913141516[[#This Row],[% Durab.]],"N.A")</f>
        <v>N.A</v>
      </c>
      <c r="P1034" s="42"/>
      <c r="Q1034" s="42"/>
      <c r="R1034" s="42"/>
      <c r="S1034" s="42"/>
      <c r="T1034" s="42"/>
      <c r="U1034" s="42">
        <f>IFERROR(100-Abril81168913141516[[#This Row],[10,00]]-Abril81168913141516[[#This Row],[12,00]]-Abril81168913141516[[#This Row],[14,00]]-Abril81168913141516[[#This Row],[16,00]],"N.A.")</f>
        <v>100</v>
      </c>
      <c r="V1034" s="42"/>
      <c r="W1034" s="42"/>
      <c r="X1034" s="42"/>
      <c r="Y1034" s="42"/>
    </row>
    <row r="1035" spans="1:25" ht="15.5" hidden="1">
      <c r="A1035" s="43"/>
      <c r="B1035" s="43"/>
      <c r="C1035" s="44"/>
      <c r="D1035" s="42"/>
      <c r="E1035" s="42"/>
      <c r="F1035" s="42"/>
      <c r="G1035" s="42">
        <f ca="1">+VLOOKUP($G1035,#REF!,2,FALSE)</f>
        <v>0</v>
      </c>
      <c r="H1035" s="42"/>
      <c r="I1035" s="42"/>
      <c r="J1035" s="42"/>
      <c r="K1035" s="42"/>
      <c r="L1035" s="42"/>
      <c r="M1035" s="48" t="str">
        <f>IFERROR((Abril81168913141516[[#This Row],[m2]]*100)/Abril81168913141516[[#This Row],[m1]],"N.A")</f>
        <v>N.A</v>
      </c>
      <c r="N1035" s="42"/>
      <c r="O1035" s="42" t="str">
        <f>IFERROR(100-Abril81168913141516[[#This Row],[% Durab.]],"N.A")</f>
        <v>N.A</v>
      </c>
      <c r="P1035" s="42"/>
      <c r="Q1035" s="42"/>
      <c r="R1035" s="42"/>
      <c r="S1035" s="42"/>
      <c r="T1035" s="42"/>
      <c r="U1035" s="42">
        <f>IFERROR(100-Abril81168913141516[[#This Row],[10,00]]-Abril81168913141516[[#This Row],[12,00]]-Abril81168913141516[[#This Row],[14,00]]-Abril81168913141516[[#This Row],[16,00]],"N.A.")</f>
        <v>100</v>
      </c>
      <c r="V1035" s="42"/>
      <c r="W1035" s="42"/>
      <c r="X1035" s="42"/>
      <c r="Y1035" s="42"/>
    </row>
    <row r="1036" spans="1:25" ht="15.5" hidden="1">
      <c r="A1036" s="43"/>
      <c r="B1036" s="43"/>
      <c r="C1036" s="44"/>
      <c r="D1036" s="42"/>
      <c r="E1036" s="42"/>
      <c r="F1036" s="42"/>
      <c r="G1036" s="42">
        <f ca="1">+VLOOKUP($G1036,#REF!,2,FALSE)</f>
        <v>0</v>
      </c>
      <c r="H1036" s="42"/>
      <c r="I1036" s="42"/>
      <c r="J1036" s="42"/>
      <c r="K1036" s="42"/>
      <c r="L1036" s="42"/>
      <c r="M1036" s="48" t="str">
        <f>IFERROR((Abril81168913141516[[#This Row],[m2]]*100)/Abril81168913141516[[#This Row],[m1]],"N.A")</f>
        <v>N.A</v>
      </c>
      <c r="N1036" s="42"/>
      <c r="O1036" s="42" t="str">
        <f>IFERROR(100-Abril81168913141516[[#This Row],[% Durab.]],"N.A")</f>
        <v>N.A</v>
      </c>
      <c r="P1036" s="42"/>
      <c r="Q1036" s="42"/>
      <c r="R1036" s="42"/>
      <c r="S1036" s="42"/>
      <c r="T1036" s="42"/>
      <c r="U1036" s="42">
        <f>IFERROR(100-Abril81168913141516[[#This Row],[10,00]]-Abril81168913141516[[#This Row],[12,00]]-Abril81168913141516[[#This Row],[14,00]]-Abril81168913141516[[#This Row],[16,00]],"N.A.")</f>
        <v>100</v>
      </c>
      <c r="V1036" s="42"/>
      <c r="W1036" s="42"/>
      <c r="X1036" s="42"/>
      <c r="Y1036" s="42"/>
    </row>
    <row r="1037" spans="1:25" ht="15.5" hidden="1">
      <c r="A1037" s="43"/>
      <c r="B1037" s="43"/>
      <c r="C1037" s="44"/>
      <c r="D1037" s="42"/>
      <c r="E1037" s="42"/>
      <c r="F1037" s="42"/>
      <c r="G1037" s="42">
        <f ca="1">+VLOOKUP($G1037,#REF!,2,FALSE)</f>
        <v>0</v>
      </c>
      <c r="H1037" s="42"/>
      <c r="I1037" s="42"/>
      <c r="J1037" s="42"/>
      <c r="K1037" s="42"/>
      <c r="L1037" s="42"/>
      <c r="M1037" s="48" t="str">
        <f>IFERROR((Abril81168913141516[[#This Row],[m2]]*100)/Abril81168913141516[[#This Row],[m1]],"N.A")</f>
        <v>N.A</v>
      </c>
      <c r="N1037" s="42"/>
      <c r="O1037" s="42" t="str">
        <f>IFERROR(100-Abril81168913141516[[#This Row],[% Durab.]],"N.A")</f>
        <v>N.A</v>
      </c>
      <c r="P1037" s="42"/>
      <c r="Q1037" s="42"/>
      <c r="R1037" s="42"/>
      <c r="S1037" s="42"/>
      <c r="T1037" s="42"/>
      <c r="U1037" s="42">
        <f>IFERROR(100-Abril81168913141516[[#This Row],[10,00]]-Abril81168913141516[[#This Row],[12,00]]-Abril81168913141516[[#This Row],[14,00]]-Abril81168913141516[[#This Row],[16,00]],"N.A.")</f>
        <v>100</v>
      </c>
      <c r="V1037" s="42"/>
      <c r="W1037" s="42"/>
      <c r="X1037" s="42"/>
      <c r="Y1037" s="42"/>
    </row>
    <row r="1038" spans="1:25" ht="15.5" hidden="1">
      <c r="A1038" s="43"/>
      <c r="B1038" s="43"/>
      <c r="C1038" s="44"/>
      <c r="D1038" s="42"/>
      <c r="E1038" s="42"/>
      <c r="F1038" s="42"/>
      <c r="G1038" s="42">
        <f ca="1">+VLOOKUP($G1038,#REF!,2,FALSE)</f>
        <v>0</v>
      </c>
      <c r="H1038" s="42"/>
      <c r="I1038" s="42"/>
      <c r="J1038" s="42"/>
      <c r="K1038" s="42"/>
      <c r="L1038" s="42"/>
      <c r="M1038" s="48" t="str">
        <f>IFERROR((Abril81168913141516[[#This Row],[m2]]*100)/Abril81168913141516[[#This Row],[m1]],"N.A")</f>
        <v>N.A</v>
      </c>
      <c r="N1038" s="42"/>
      <c r="O1038" s="42" t="str">
        <f>IFERROR(100-Abril81168913141516[[#This Row],[% Durab.]],"N.A")</f>
        <v>N.A</v>
      </c>
      <c r="P1038" s="42"/>
      <c r="Q1038" s="42"/>
      <c r="R1038" s="42"/>
      <c r="S1038" s="42"/>
      <c r="T1038" s="42"/>
      <c r="U1038" s="42">
        <f>IFERROR(100-Abril81168913141516[[#This Row],[10,00]]-Abril81168913141516[[#This Row],[12,00]]-Abril81168913141516[[#This Row],[14,00]]-Abril81168913141516[[#This Row],[16,00]],"N.A.")</f>
        <v>100</v>
      </c>
      <c r="V1038" s="42"/>
      <c r="W1038" s="42"/>
      <c r="X1038" s="42"/>
      <c r="Y1038" s="42"/>
    </row>
    <row r="1039" spans="1:25" ht="15.5" hidden="1">
      <c r="A1039" s="43"/>
      <c r="B1039" s="43"/>
      <c r="C1039" s="44"/>
      <c r="D1039" s="42"/>
      <c r="E1039" s="42"/>
      <c r="F1039" s="42"/>
      <c r="G1039" s="42">
        <f ca="1">+VLOOKUP($G1039,#REF!,2,FALSE)</f>
        <v>0</v>
      </c>
      <c r="H1039" s="42"/>
      <c r="I1039" s="42"/>
      <c r="J1039" s="42"/>
      <c r="K1039" s="42"/>
      <c r="L1039" s="42"/>
      <c r="M1039" s="48" t="str">
        <f>IFERROR((Abril81168913141516[[#This Row],[m2]]*100)/Abril81168913141516[[#This Row],[m1]],"N.A")</f>
        <v>N.A</v>
      </c>
      <c r="N1039" s="42"/>
      <c r="O1039" s="42" t="str">
        <f>IFERROR(100-Abril81168913141516[[#This Row],[% Durab.]],"N.A")</f>
        <v>N.A</v>
      </c>
      <c r="P1039" s="42"/>
      <c r="Q1039" s="42"/>
      <c r="R1039" s="42"/>
      <c r="S1039" s="42"/>
      <c r="T1039" s="42"/>
      <c r="U1039" s="42">
        <f>IFERROR(100-Abril81168913141516[[#This Row],[10,00]]-Abril81168913141516[[#This Row],[12,00]]-Abril81168913141516[[#This Row],[14,00]]-Abril81168913141516[[#This Row],[16,00]],"N.A.")</f>
        <v>100</v>
      </c>
      <c r="V1039" s="42"/>
      <c r="W1039" s="42"/>
      <c r="X1039" s="42"/>
      <c r="Y1039" s="42"/>
    </row>
    <row r="1040" spans="1:25" ht="15.5" hidden="1">
      <c r="A1040" s="43"/>
      <c r="B1040" s="43"/>
      <c r="C1040" s="44"/>
      <c r="D1040" s="42"/>
      <c r="E1040" s="42"/>
      <c r="F1040" s="42"/>
      <c r="G1040" s="42">
        <f ca="1">+VLOOKUP($G1040,#REF!,2,FALSE)</f>
        <v>0</v>
      </c>
      <c r="H1040" s="42"/>
      <c r="I1040" s="42"/>
      <c r="J1040" s="42"/>
      <c r="K1040" s="42"/>
      <c r="L1040" s="42"/>
      <c r="M1040" s="48" t="str">
        <f>IFERROR((Abril81168913141516[[#This Row],[m2]]*100)/Abril81168913141516[[#This Row],[m1]],"N.A")</f>
        <v>N.A</v>
      </c>
      <c r="N1040" s="42"/>
      <c r="O1040" s="42" t="str">
        <f>IFERROR(100-Abril81168913141516[[#This Row],[% Durab.]],"N.A")</f>
        <v>N.A</v>
      </c>
      <c r="P1040" s="42"/>
      <c r="Q1040" s="42"/>
      <c r="R1040" s="42"/>
      <c r="S1040" s="42"/>
      <c r="T1040" s="42"/>
      <c r="U1040" s="42">
        <f>IFERROR(100-Abril81168913141516[[#This Row],[10,00]]-Abril81168913141516[[#This Row],[12,00]]-Abril81168913141516[[#This Row],[14,00]]-Abril81168913141516[[#This Row],[16,00]],"N.A.")</f>
        <v>100</v>
      </c>
      <c r="V1040" s="42"/>
      <c r="W1040" s="42"/>
      <c r="X1040" s="42"/>
      <c r="Y1040" s="42"/>
    </row>
    <row r="1041" spans="1:25" ht="15.5" hidden="1">
      <c r="A1041" s="43"/>
      <c r="B1041" s="43"/>
      <c r="C1041" s="44"/>
      <c r="D1041" s="42"/>
      <c r="E1041" s="42"/>
      <c r="F1041" s="42"/>
      <c r="G1041" s="42">
        <f ca="1">+VLOOKUP($G1041,#REF!,2,FALSE)</f>
        <v>0</v>
      </c>
      <c r="H1041" s="42"/>
      <c r="I1041" s="42"/>
      <c r="J1041" s="42"/>
      <c r="K1041" s="42"/>
      <c r="L1041" s="42"/>
      <c r="M1041" s="48" t="str">
        <f>IFERROR((Abril81168913141516[[#This Row],[m2]]*100)/Abril81168913141516[[#This Row],[m1]],"N.A")</f>
        <v>N.A</v>
      </c>
      <c r="N1041" s="42"/>
      <c r="O1041" s="42" t="str">
        <f>IFERROR(100-Abril81168913141516[[#This Row],[% Durab.]],"N.A")</f>
        <v>N.A</v>
      </c>
      <c r="P1041" s="42"/>
      <c r="Q1041" s="42"/>
      <c r="R1041" s="42"/>
      <c r="S1041" s="42"/>
      <c r="T1041" s="42"/>
      <c r="U1041" s="42">
        <f>IFERROR(100-Abril81168913141516[[#This Row],[10,00]]-Abril81168913141516[[#This Row],[12,00]]-Abril81168913141516[[#This Row],[14,00]]-Abril81168913141516[[#This Row],[16,00]],"N.A.")</f>
        <v>100</v>
      </c>
      <c r="V1041" s="42"/>
      <c r="W1041" s="42"/>
      <c r="X1041" s="42"/>
      <c r="Y1041" s="42"/>
    </row>
    <row r="1042" spans="1:25" ht="15.5" hidden="1">
      <c r="A1042" s="43"/>
      <c r="B1042" s="43"/>
      <c r="C1042" s="44"/>
      <c r="D1042" s="42"/>
      <c r="E1042" s="42"/>
      <c r="F1042" s="42"/>
      <c r="G1042" s="42">
        <f ca="1">+VLOOKUP($G1042,#REF!,2,FALSE)</f>
        <v>0</v>
      </c>
      <c r="H1042" s="42"/>
      <c r="I1042" s="42"/>
      <c r="J1042" s="42"/>
      <c r="K1042" s="42"/>
      <c r="L1042" s="42"/>
      <c r="M1042" s="48" t="str">
        <f>IFERROR((Abril81168913141516[[#This Row],[m2]]*100)/Abril81168913141516[[#This Row],[m1]],"N.A")</f>
        <v>N.A</v>
      </c>
      <c r="N1042" s="42"/>
      <c r="O1042" s="42" t="str">
        <f>IFERROR(100-Abril81168913141516[[#This Row],[% Durab.]],"N.A")</f>
        <v>N.A</v>
      </c>
      <c r="P1042" s="42"/>
      <c r="Q1042" s="42"/>
      <c r="R1042" s="42"/>
      <c r="S1042" s="42"/>
      <c r="T1042" s="42"/>
      <c r="U1042" s="42">
        <f>IFERROR(100-Abril81168913141516[[#This Row],[10,00]]-Abril81168913141516[[#This Row],[12,00]]-Abril81168913141516[[#This Row],[14,00]]-Abril81168913141516[[#This Row],[16,00]],"N.A.")</f>
        <v>100</v>
      </c>
      <c r="V1042" s="42"/>
      <c r="W1042" s="42"/>
      <c r="X1042" s="42"/>
      <c r="Y1042" s="42"/>
    </row>
    <row r="1043" spans="1:25" ht="15.5" hidden="1">
      <c r="A1043" s="43"/>
      <c r="B1043" s="43"/>
      <c r="C1043" s="44"/>
      <c r="D1043" s="42"/>
      <c r="E1043" s="42"/>
      <c r="F1043" s="42"/>
      <c r="G1043" s="42">
        <f ca="1">+VLOOKUP($G1043,#REF!,2,FALSE)</f>
        <v>0</v>
      </c>
      <c r="H1043" s="42"/>
      <c r="I1043" s="42"/>
      <c r="J1043" s="42"/>
      <c r="K1043" s="42"/>
      <c r="L1043" s="42"/>
      <c r="M1043" s="48" t="str">
        <f>IFERROR((Abril81168913141516[[#This Row],[m2]]*100)/Abril81168913141516[[#This Row],[m1]],"N.A")</f>
        <v>N.A</v>
      </c>
      <c r="N1043" s="42"/>
      <c r="O1043" s="42" t="str">
        <f>IFERROR(100-Abril81168913141516[[#This Row],[% Durab.]],"N.A")</f>
        <v>N.A</v>
      </c>
      <c r="P1043" s="42"/>
      <c r="Q1043" s="42"/>
      <c r="R1043" s="42"/>
      <c r="S1043" s="42"/>
      <c r="T1043" s="42"/>
      <c r="U1043" s="42">
        <f>IFERROR(100-Abril81168913141516[[#This Row],[10,00]]-Abril81168913141516[[#This Row],[12,00]]-Abril81168913141516[[#This Row],[14,00]]-Abril81168913141516[[#This Row],[16,00]],"N.A.")</f>
        <v>100</v>
      </c>
      <c r="V1043" s="42"/>
      <c r="W1043" s="42"/>
      <c r="X1043" s="42"/>
      <c r="Y1043" s="42"/>
    </row>
    <row r="1044" spans="1:25" ht="15.5" hidden="1">
      <c r="A1044" s="43"/>
      <c r="B1044" s="43"/>
      <c r="C1044" s="44"/>
      <c r="D1044" s="42"/>
      <c r="E1044" s="42"/>
      <c r="F1044" s="42"/>
      <c r="G1044" s="42">
        <f ca="1">+VLOOKUP($G1044,#REF!,2,FALSE)</f>
        <v>0</v>
      </c>
      <c r="H1044" s="42"/>
      <c r="I1044" s="42"/>
      <c r="J1044" s="42"/>
      <c r="K1044" s="42"/>
      <c r="L1044" s="42"/>
      <c r="M1044" s="48" t="str">
        <f>IFERROR((Abril81168913141516[[#This Row],[m2]]*100)/Abril81168913141516[[#This Row],[m1]],"N.A")</f>
        <v>N.A</v>
      </c>
      <c r="N1044" s="42"/>
      <c r="O1044" s="42" t="str">
        <f>IFERROR(100-Abril81168913141516[[#This Row],[% Durab.]],"N.A")</f>
        <v>N.A</v>
      </c>
      <c r="P1044" s="42"/>
      <c r="Q1044" s="42"/>
      <c r="R1044" s="42"/>
      <c r="S1044" s="42"/>
      <c r="T1044" s="42"/>
      <c r="U1044" s="42">
        <f>IFERROR(100-Abril81168913141516[[#This Row],[10,00]]-Abril81168913141516[[#This Row],[12,00]]-Abril81168913141516[[#This Row],[14,00]]-Abril81168913141516[[#This Row],[16,00]],"N.A.")</f>
        <v>100</v>
      </c>
      <c r="V1044" s="42"/>
      <c r="W1044" s="42"/>
      <c r="X1044" s="42"/>
      <c r="Y1044" s="42"/>
    </row>
    <row r="1045" spans="1:25" ht="15.5" hidden="1">
      <c r="A1045" s="43"/>
      <c r="B1045" s="43"/>
      <c r="C1045" s="44"/>
      <c r="D1045" s="42"/>
      <c r="E1045" s="42"/>
      <c r="F1045" s="42"/>
      <c r="G1045" s="42">
        <f ca="1">+VLOOKUP($G1045,#REF!,2,FALSE)</f>
        <v>0</v>
      </c>
      <c r="H1045" s="42"/>
      <c r="I1045" s="42"/>
      <c r="J1045" s="42"/>
      <c r="K1045" s="42"/>
      <c r="L1045" s="42"/>
      <c r="M1045" s="48" t="str">
        <f>IFERROR((Abril81168913141516[[#This Row],[m2]]*100)/Abril81168913141516[[#This Row],[m1]],"N.A")</f>
        <v>N.A</v>
      </c>
      <c r="N1045" s="42"/>
      <c r="O1045" s="42" t="str">
        <f>IFERROR(100-Abril81168913141516[[#This Row],[% Durab.]],"N.A")</f>
        <v>N.A</v>
      </c>
      <c r="P1045" s="42"/>
      <c r="Q1045" s="42"/>
      <c r="R1045" s="42"/>
      <c r="S1045" s="42"/>
      <c r="T1045" s="42"/>
      <c r="U1045" s="42">
        <f>IFERROR(100-Abril81168913141516[[#This Row],[10,00]]-Abril81168913141516[[#This Row],[12,00]]-Abril81168913141516[[#This Row],[14,00]]-Abril81168913141516[[#This Row],[16,00]],"N.A.")</f>
        <v>100</v>
      </c>
      <c r="V1045" s="42"/>
      <c r="W1045" s="42"/>
      <c r="X1045" s="42"/>
      <c r="Y1045" s="42"/>
    </row>
    <row r="1046" spans="1:25" ht="15.5" hidden="1">
      <c r="A1046" s="43"/>
      <c r="B1046" s="43"/>
      <c r="C1046" s="44"/>
      <c r="D1046" s="42"/>
      <c r="E1046" s="42"/>
      <c r="F1046" s="42"/>
      <c r="G1046" s="42">
        <f ca="1">+VLOOKUP($G1046,#REF!,2,FALSE)</f>
        <v>0</v>
      </c>
      <c r="H1046" s="42"/>
      <c r="I1046" s="42"/>
      <c r="J1046" s="42"/>
      <c r="K1046" s="42"/>
      <c r="L1046" s="42"/>
      <c r="M1046" s="48" t="str">
        <f>IFERROR((Abril81168913141516[[#This Row],[m2]]*100)/Abril81168913141516[[#This Row],[m1]],"N.A")</f>
        <v>N.A</v>
      </c>
      <c r="N1046" s="42"/>
      <c r="O1046" s="42" t="str">
        <f>IFERROR(100-Abril81168913141516[[#This Row],[% Durab.]],"N.A")</f>
        <v>N.A</v>
      </c>
      <c r="P1046" s="42"/>
      <c r="Q1046" s="42"/>
      <c r="R1046" s="42"/>
      <c r="S1046" s="42"/>
      <c r="T1046" s="42"/>
      <c r="U1046" s="42">
        <f>IFERROR(100-Abril81168913141516[[#This Row],[10,00]]-Abril81168913141516[[#This Row],[12,00]]-Abril81168913141516[[#This Row],[14,00]]-Abril81168913141516[[#This Row],[16,00]],"N.A.")</f>
        <v>100</v>
      </c>
      <c r="V1046" s="42"/>
      <c r="W1046" s="42"/>
      <c r="X1046" s="42"/>
      <c r="Y1046" s="42"/>
    </row>
    <row r="1047" spans="1:25" ht="15.5" hidden="1">
      <c r="A1047" s="43"/>
      <c r="B1047" s="43"/>
      <c r="C1047" s="44"/>
      <c r="D1047" s="42"/>
      <c r="E1047" s="42"/>
      <c r="F1047" s="42"/>
      <c r="G1047" s="42">
        <f ca="1">+VLOOKUP($G1047,#REF!,2,FALSE)</f>
        <v>0</v>
      </c>
      <c r="H1047" s="42"/>
      <c r="I1047" s="42"/>
      <c r="J1047" s="42"/>
      <c r="K1047" s="42"/>
      <c r="L1047" s="42"/>
      <c r="M1047" s="48" t="str">
        <f>IFERROR((Abril81168913141516[[#This Row],[m2]]*100)/Abril81168913141516[[#This Row],[m1]],"N.A")</f>
        <v>N.A</v>
      </c>
      <c r="N1047" s="42"/>
      <c r="O1047" s="42" t="str">
        <f>IFERROR(100-Abril81168913141516[[#This Row],[% Durab.]],"N.A")</f>
        <v>N.A</v>
      </c>
      <c r="P1047" s="42"/>
      <c r="Q1047" s="42"/>
      <c r="R1047" s="42"/>
      <c r="S1047" s="42"/>
      <c r="T1047" s="42"/>
      <c r="U1047" s="42">
        <f>IFERROR(100-Abril81168913141516[[#This Row],[10,00]]-Abril81168913141516[[#This Row],[12,00]]-Abril81168913141516[[#This Row],[14,00]]-Abril81168913141516[[#This Row],[16,00]],"N.A.")</f>
        <v>100</v>
      </c>
      <c r="V1047" s="42"/>
      <c r="W1047" s="42"/>
      <c r="X1047" s="42"/>
      <c r="Y1047" s="42"/>
    </row>
    <row r="1048" spans="1:25" ht="15.5" hidden="1">
      <c r="A1048" s="43"/>
      <c r="B1048" s="43"/>
      <c r="C1048" s="44"/>
      <c r="D1048" s="42"/>
      <c r="E1048" s="42"/>
      <c r="F1048" s="42"/>
      <c r="G1048" s="42">
        <f ca="1">+VLOOKUP($G1048,#REF!,2,FALSE)</f>
        <v>0</v>
      </c>
      <c r="H1048" s="42"/>
      <c r="I1048" s="42"/>
      <c r="J1048" s="42"/>
      <c r="K1048" s="42"/>
      <c r="L1048" s="42"/>
      <c r="M1048" s="48" t="str">
        <f>IFERROR((Abril81168913141516[[#This Row],[m2]]*100)/Abril81168913141516[[#This Row],[m1]],"N.A")</f>
        <v>N.A</v>
      </c>
      <c r="N1048" s="42"/>
      <c r="O1048" s="42" t="str">
        <f>IFERROR(100-Abril81168913141516[[#This Row],[% Durab.]],"N.A")</f>
        <v>N.A</v>
      </c>
      <c r="P1048" s="42"/>
      <c r="Q1048" s="42"/>
      <c r="R1048" s="42"/>
      <c r="S1048" s="42"/>
      <c r="T1048" s="42"/>
      <c r="U1048" s="42">
        <f>IFERROR(100-Abril81168913141516[[#This Row],[10,00]]-Abril81168913141516[[#This Row],[12,00]]-Abril81168913141516[[#This Row],[14,00]]-Abril81168913141516[[#This Row],[16,00]],"N.A.")</f>
        <v>100</v>
      </c>
      <c r="V1048" s="42"/>
      <c r="W1048" s="42"/>
      <c r="X1048" s="42"/>
      <c r="Y1048" s="42"/>
    </row>
    <row r="1049" spans="1:25" ht="15.5" hidden="1">
      <c r="A1049" s="43"/>
      <c r="B1049" s="43"/>
      <c r="C1049" s="44"/>
      <c r="D1049" s="42"/>
      <c r="E1049" s="42"/>
      <c r="F1049" s="42"/>
      <c r="G1049" s="42">
        <f ca="1">+VLOOKUP($G1049,#REF!,2,FALSE)</f>
        <v>0</v>
      </c>
      <c r="H1049" s="42"/>
      <c r="I1049" s="42"/>
      <c r="J1049" s="42"/>
      <c r="K1049" s="42"/>
      <c r="L1049" s="42"/>
      <c r="M1049" s="48" t="str">
        <f>IFERROR((Abril81168913141516[[#This Row],[m2]]*100)/Abril81168913141516[[#This Row],[m1]],"N.A")</f>
        <v>N.A</v>
      </c>
      <c r="N1049" s="42"/>
      <c r="O1049" s="42" t="str">
        <f>IFERROR(100-Abril81168913141516[[#This Row],[% Durab.]],"N.A")</f>
        <v>N.A</v>
      </c>
      <c r="P1049" s="42"/>
      <c r="Q1049" s="42"/>
      <c r="R1049" s="42"/>
      <c r="S1049" s="42"/>
      <c r="T1049" s="42"/>
      <c r="U1049" s="42">
        <f>IFERROR(100-Abril81168913141516[[#This Row],[10,00]]-Abril81168913141516[[#This Row],[12,00]]-Abril81168913141516[[#This Row],[14,00]]-Abril81168913141516[[#This Row],[16,00]],"N.A.")</f>
        <v>100</v>
      </c>
      <c r="V1049" s="42"/>
      <c r="W1049" s="42"/>
      <c r="X1049" s="42"/>
      <c r="Y1049" s="42"/>
    </row>
    <row r="1050" spans="1:25" ht="15.5" hidden="1">
      <c r="A1050" s="43"/>
      <c r="B1050" s="43"/>
      <c r="C1050" s="44"/>
      <c r="D1050" s="42"/>
      <c r="E1050" s="42"/>
      <c r="F1050" s="42"/>
      <c r="G1050" s="42">
        <f ca="1">+VLOOKUP($G1050,#REF!,2,FALSE)</f>
        <v>0</v>
      </c>
      <c r="H1050" s="42"/>
      <c r="I1050" s="42"/>
      <c r="J1050" s="42"/>
      <c r="K1050" s="42"/>
      <c r="L1050" s="42"/>
      <c r="M1050" s="48" t="str">
        <f>IFERROR((Abril81168913141516[[#This Row],[m2]]*100)/Abril81168913141516[[#This Row],[m1]],"N.A")</f>
        <v>N.A</v>
      </c>
      <c r="N1050" s="42"/>
      <c r="O1050" s="42" t="str">
        <f>IFERROR(100-Abril81168913141516[[#This Row],[% Durab.]],"N.A")</f>
        <v>N.A</v>
      </c>
      <c r="P1050" s="42"/>
      <c r="Q1050" s="42"/>
      <c r="R1050" s="42"/>
      <c r="S1050" s="42"/>
      <c r="T1050" s="42"/>
      <c r="U1050" s="42">
        <f>IFERROR(100-Abril81168913141516[[#This Row],[10,00]]-Abril81168913141516[[#This Row],[12,00]]-Abril81168913141516[[#This Row],[14,00]]-Abril81168913141516[[#This Row],[16,00]],"N.A.")</f>
        <v>100</v>
      </c>
      <c r="V1050" s="42"/>
      <c r="W1050" s="42"/>
      <c r="X1050" s="42"/>
      <c r="Y1050" s="42"/>
    </row>
    <row r="1051" spans="1:25" ht="15.5" hidden="1">
      <c r="A1051" s="43"/>
      <c r="B1051" s="43"/>
      <c r="C1051" s="44"/>
      <c r="D1051" s="42"/>
      <c r="E1051" s="42"/>
      <c r="F1051" s="42"/>
      <c r="G1051" s="42">
        <f ca="1">+VLOOKUP($G1051,#REF!,2,FALSE)</f>
        <v>0</v>
      </c>
      <c r="H1051" s="42"/>
      <c r="I1051" s="42"/>
      <c r="J1051" s="42"/>
      <c r="K1051" s="42"/>
      <c r="L1051" s="42"/>
      <c r="M1051" s="48" t="str">
        <f>IFERROR((Abril81168913141516[[#This Row],[m2]]*100)/Abril81168913141516[[#This Row],[m1]],"N.A")</f>
        <v>N.A</v>
      </c>
      <c r="N1051" s="42"/>
      <c r="O1051" s="42" t="str">
        <f>IFERROR(100-Abril81168913141516[[#This Row],[% Durab.]],"N.A")</f>
        <v>N.A</v>
      </c>
      <c r="P1051" s="42"/>
      <c r="Q1051" s="42"/>
      <c r="R1051" s="42"/>
      <c r="S1051" s="42"/>
      <c r="T1051" s="42"/>
      <c r="U1051" s="42">
        <f>IFERROR(100-Abril81168913141516[[#This Row],[10,00]]-Abril81168913141516[[#This Row],[12,00]]-Abril81168913141516[[#This Row],[14,00]]-Abril81168913141516[[#This Row],[16,00]],"N.A.")</f>
        <v>100</v>
      </c>
      <c r="V1051" s="42"/>
      <c r="W1051" s="42"/>
      <c r="X1051" s="42"/>
      <c r="Y1051" s="42"/>
    </row>
    <row r="1052" spans="1:25" ht="15.5" hidden="1">
      <c r="A1052" s="43"/>
      <c r="B1052" s="43"/>
      <c r="C1052" s="44"/>
      <c r="D1052" s="42"/>
      <c r="E1052" s="42"/>
      <c r="F1052" s="42"/>
      <c r="G1052" s="42">
        <f ca="1">+VLOOKUP($G1052,#REF!,2,FALSE)</f>
        <v>0</v>
      </c>
      <c r="H1052" s="42"/>
      <c r="I1052" s="42"/>
      <c r="J1052" s="42"/>
      <c r="K1052" s="42"/>
      <c r="L1052" s="42"/>
      <c r="M1052" s="48" t="str">
        <f>IFERROR((Abril81168913141516[[#This Row],[m2]]*100)/Abril81168913141516[[#This Row],[m1]],"N.A")</f>
        <v>N.A</v>
      </c>
      <c r="N1052" s="42"/>
      <c r="O1052" s="42" t="str">
        <f>IFERROR(100-Abril81168913141516[[#This Row],[% Durab.]],"N.A")</f>
        <v>N.A</v>
      </c>
      <c r="P1052" s="42"/>
      <c r="Q1052" s="42"/>
      <c r="R1052" s="42"/>
      <c r="S1052" s="42"/>
      <c r="T1052" s="42"/>
      <c r="U1052" s="42">
        <f>IFERROR(100-Abril81168913141516[[#This Row],[10,00]]-Abril81168913141516[[#This Row],[12,00]]-Abril81168913141516[[#This Row],[14,00]]-Abril81168913141516[[#This Row],[16,00]],"N.A.")</f>
        <v>100</v>
      </c>
      <c r="V1052" s="42"/>
      <c r="W1052" s="42"/>
      <c r="X1052" s="42"/>
      <c r="Y1052" s="42"/>
    </row>
    <row r="1053" spans="1:25" ht="15.5" hidden="1">
      <c r="A1053" s="43"/>
      <c r="B1053" s="43"/>
      <c r="C1053" s="44"/>
      <c r="D1053" s="42"/>
      <c r="E1053" s="42"/>
      <c r="F1053" s="42"/>
      <c r="G1053" s="42">
        <f ca="1">+VLOOKUP($G1053,#REF!,2,FALSE)</f>
        <v>0</v>
      </c>
      <c r="H1053" s="42"/>
      <c r="I1053" s="42"/>
      <c r="J1053" s="42"/>
      <c r="K1053" s="42"/>
      <c r="L1053" s="42"/>
      <c r="M1053" s="48" t="str">
        <f>IFERROR((Abril81168913141516[[#This Row],[m2]]*100)/Abril81168913141516[[#This Row],[m1]],"N.A")</f>
        <v>N.A</v>
      </c>
      <c r="N1053" s="42"/>
      <c r="O1053" s="42" t="str">
        <f>IFERROR(100-Abril81168913141516[[#This Row],[% Durab.]],"N.A")</f>
        <v>N.A</v>
      </c>
      <c r="P1053" s="42"/>
      <c r="Q1053" s="42"/>
      <c r="R1053" s="42"/>
      <c r="S1053" s="42"/>
      <c r="T1053" s="42"/>
      <c r="U1053" s="42">
        <f>IFERROR(100-Abril81168913141516[[#This Row],[10,00]]-Abril81168913141516[[#This Row],[12,00]]-Abril81168913141516[[#This Row],[14,00]]-Abril81168913141516[[#This Row],[16,00]],"N.A.")</f>
        <v>100</v>
      </c>
      <c r="V1053" s="42"/>
      <c r="W1053" s="42"/>
      <c r="X1053" s="42"/>
      <c r="Y1053" s="42"/>
    </row>
    <row r="1054" spans="1:25" ht="15.5" hidden="1">
      <c r="A1054" s="43"/>
      <c r="B1054" s="43"/>
      <c r="C1054" s="44"/>
      <c r="D1054" s="42"/>
      <c r="E1054" s="42"/>
      <c r="F1054" s="42"/>
      <c r="G1054" s="42">
        <f ca="1">+VLOOKUP($G1054,#REF!,2,FALSE)</f>
        <v>0</v>
      </c>
      <c r="H1054" s="42"/>
      <c r="I1054" s="42"/>
      <c r="J1054" s="42"/>
      <c r="K1054" s="42"/>
      <c r="L1054" s="42"/>
      <c r="M1054" s="48" t="str">
        <f>IFERROR((Abril81168913141516[[#This Row],[m2]]*100)/Abril81168913141516[[#This Row],[m1]],"N.A")</f>
        <v>N.A</v>
      </c>
      <c r="N1054" s="42"/>
      <c r="O1054" s="42" t="str">
        <f>IFERROR(100-Abril81168913141516[[#This Row],[% Durab.]],"N.A")</f>
        <v>N.A</v>
      </c>
      <c r="P1054" s="42"/>
      <c r="Q1054" s="42"/>
      <c r="R1054" s="42"/>
      <c r="S1054" s="42"/>
      <c r="T1054" s="42"/>
      <c r="U1054" s="42">
        <f>IFERROR(100-Abril81168913141516[[#This Row],[10,00]]-Abril81168913141516[[#This Row],[12,00]]-Abril81168913141516[[#This Row],[14,00]]-Abril81168913141516[[#This Row],[16,00]],"N.A.")</f>
        <v>100</v>
      </c>
      <c r="V1054" s="42"/>
      <c r="W1054" s="42"/>
      <c r="X1054" s="42"/>
      <c r="Y1054" s="42"/>
    </row>
    <row r="1055" spans="1:25" ht="15.5" hidden="1">
      <c r="A1055" s="43"/>
      <c r="B1055" s="43"/>
      <c r="C1055" s="44"/>
      <c r="D1055" s="42"/>
      <c r="E1055" s="42"/>
      <c r="F1055" s="42"/>
      <c r="G1055" s="42">
        <f ca="1">+VLOOKUP($G1055,#REF!,2,FALSE)</f>
        <v>0</v>
      </c>
      <c r="H1055" s="42"/>
      <c r="I1055" s="42"/>
      <c r="J1055" s="42"/>
      <c r="K1055" s="42"/>
      <c r="L1055" s="42"/>
      <c r="M1055" s="48" t="str">
        <f>IFERROR((Abril81168913141516[[#This Row],[m2]]*100)/Abril81168913141516[[#This Row],[m1]],"N.A")</f>
        <v>N.A</v>
      </c>
      <c r="N1055" s="42"/>
      <c r="O1055" s="42" t="str">
        <f>IFERROR(100-Abril81168913141516[[#This Row],[% Durab.]],"N.A")</f>
        <v>N.A</v>
      </c>
      <c r="P1055" s="42"/>
      <c r="Q1055" s="42"/>
      <c r="R1055" s="42"/>
      <c r="S1055" s="42"/>
      <c r="T1055" s="42"/>
      <c r="U1055" s="42">
        <f>IFERROR(100-Abril81168913141516[[#This Row],[10,00]]-Abril81168913141516[[#This Row],[12,00]]-Abril81168913141516[[#This Row],[14,00]]-Abril81168913141516[[#This Row],[16,00]],"N.A.")</f>
        <v>100</v>
      </c>
      <c r="V1055" s="42"/>
      <c r="W1055" s="42"/>
      <c r="X1055" s="42"/>
      <c r="Y1055" s="42"/>
    </row>
    <row r="1056" spans="1:25" ht="15.5" hidden="1">
      <c r="A1056" s="43"/>
      <c r="B1056" s="43"/>
      <c r="C1056" s="44"/>
      <c r="D1056" s="42"/>
      <c r="E1056" s="42"/>
      <c r="F1056" s="42"/>
      <c r="G1056" s="42">
        <f ca="1">+VLOOKUP($G1056,#REF!,2,FALSE)</f>
        <v>0</v>
      </c>
      <c r="H1056" s="42"/>
      <c r="I1056" s="42"/>
      <c r="J1056" s="42"/>
      <c r="K1056" s="42"/>
      <c r="L1056" s="42"/>
      <c r="M1056" s="48" t="str">
        <f>IFERROR((Abril81168913141516[[#This Row],[m2]]*100)/Abril81168913141516[[#This Row],[m1]],"N.A")</f>
        <v>N.A</v>
      </c>
      <c r="N1056" s="42"/>
      <c r="O1056" s="42" t="str">
        <f>IFERROR(100-Abril81168913141516[[#This Row],[% Durab.]],"N.A")</f>
        <v>N.A</v>
      </c>
      <c r="P1056" s="42"/>
      <c r="Q1056" s="42"/>
      <c r="R1056" s="42"/>
      <c r="S1056" s="42"/>
      <c r="T1056" s="42"/>
      <c r="U1056" s="42">
        <f>IFERROR(100-Abril81168913141516[[#This Row],[10,00]]-Abril81168913141516[[#This Row],[12,00]]-Abril81168913141516[[#This Row],[14,00]]-Abril81168913141516[[#This Row],[16,00]],"N.A.")</f>
        <v>100</v>
      </c>
      <c r="V1056" s="42"/>
      <c r="W1056" s="42"/>
      <c r="X1056" s="42"/>
      <c r="Y1056" s="42"/>
    </row>
    <row r="1057" spans="1:25" ht="15.5" hidden="1">
      <c r="A1057" s="43"/>
      <c r="B1057" s="43"/>
      <c r="C1057" s="44"/>
      <c r="D1057" s="42"/>
      <c r="E1057" s="42"/>
      <c r="F1057" s="42"/>
      <c r="G1057" s="42">
        <f ca="1">+VLOOKUP($G1057,#REF!,2,FALSE)</f>
        <v>0</v>
      </c>
      <c r="H1057" s="42"/>
      <c r="I1057" s="42"/>
      <c r="J1057" s="42"/>
      <c r="K1057" s="42"/>
      <c r="L1057" s="42"/>
      <c r="M1057" s="48" t="str">
        <f>IFERROR((Abril81168913141516[[#This Row],[m2]]*100)/Abril81168913141516[[#This Row],[m1]],"N.A")</f>
        <v>N.A</v>
      </c>
      <c r="N1057" s="42"/>
      <c r="O1057" s="42" t="str">
        <f>IFERROR(100-Abril81168913141516[[#This Row],[% Durab.]],"N.A")</f>
        <v>N.A</v>
      </c>
      <c r="P1057" s="42"/>
      <c r="Q1057" s="42"/>
      <c r="R1057" s="42"/>
      <c r="S1057" s="42"/>
      <c r="T1057" s="42"/>
      <c r="U1057" s="42">
        <f>IFERROR(100-Abril81168913141516[[#This Row],[10,00]]-Abril81168913141516[[#This Row],[12,00]]-Abril81168913141516[[#This Row],[14,00]]-Abril81168913141516[[#This Row],[16,00]],"N.A.")</f>
        <v>100</v>
      </c>
      <c r="V1057" s="42"/>
      <c r="W1057" s="42"/>
      <c r="X1057" s="42"/>
      <c r="Y1057" s="42"/>
    </row>
    <row r="1058" spans="1:25" ht="15.5" hidden="1">
      <c r="A1058" s="43"/>
      <c r="B1058" s="43"/>
      <c r="C1058" s="44"/>
      <c r="D1058" s="42"/>
      <c r="E1058" s="42"/>
      <c r="F1058" s="42"/>
      <c r="G1058" s="42">
        <f ca="1">+VLOOKUP($G1058,#REF!,2,FALSE)</f>
        <v>0</v>
      </c>
      <c r="H1058" s="42"/>
      <c r="I1058" s="42"/>
      <c r="J1058" s="42"/>
      <c r="K1058" s="42"/>
      <c r="L1058" s="42"/>
      <c r="M1058" s="48" t="str">
        <f>IFERROR((Abril81168913141516[[#This Row],[m2]]*100)/Abril81168913141516[[#This Row],[m1]],"N.A")</f>
        <v>N.A</v>
      </c>
      <c r="N1058" s="42"/>
      <c r="O1058" s="42" t="str">
        <f>IFERROR(100-Abril81168913141516[[#This Row],[% Durab.]],"N.A")</f>
        <v>N.A</v>
      </c>
      <c r="P1058" s="42"/>
      <c r="Q1058" s="42"/>
      <c r="R1058" s="42"/>
      <c r="S1058" s="42"/>
      <c r="T1058" s="42"/>
      <c r="U1058" s="42">
        <f>IFERROR(100-Abril81168913141516[[#This Row],[10,00]]-Abril81168913141516[[#This Row],[12,00]]-Abril81168913141516[[#This Row],[14,00]]-Abril81168913141516[[#This Row],[16,00]],"N.A.")</f>
        <v>100</v>
      </c>
      <c r="V1058" s="42"/>
      <c r="W1058" s="42"/>
      <c r="X1058" s="42"/>
      <c r="Y1058" s="42"/>
    </row>
    <row r="1059" spans="1:25" ht="15.5" hidden="1">
      <c r="A1059" s="43"/>
      <c r="B1059" s="43"/>
      <c r="C1059" s="44"/>
      <c r="D1059" s="42"/>
      <c r="E1059" s="42"/>
      <c r="F1059" s="42"/>
      <c r="G1059" s="42">
        <f ca="1">+VLOOKUP($G1059,#REF!,2,FALSE)</f>
        <v>0</v>
      </c>
      <c r="H1059" s="42"/>
      <c r="I1059" s="42"/>
      <c r="J1059" s="42"/>
      <c r="K1059" s="42"/>
      <c r="L1059" s="42"/>
      <c r="M1059" s="48" t="str">
        <f>IFERROR((Abril81168913141516[[#This Row],[m2]]*100)/Abril81168913141516[[#This Row],[m1]],"N.A")</f>
        <v>N.A</v>
      </c>
      <c r="N1059" s="42"/>
      <c r="O1059" s="42" t="str">
        <f>IFERROR(100-Abril81168913141516[[#This Row],[% Durab.]],"N.A")</f>
        <v>N.A</v>
      </c>
      <c r="P1059" s="42"/>
      <c r="Q1059" s="42"/>
      <c r="R1059" s="42"/>
      <c r="S1059" s="42"/>
      <c r="T1059" s="42"/>
      <c r="U1059" s="42">
        <f>IFERROR(100-Abril81168913141516[[#This Row],[10,00]]-Abril81168913141516[[#This Row],[12,00]]-Abril81168913141516[[#This Row],[14,00]]-Abril81168913141516[[#This Row],[16,00]],"N.A.")</f>
        <v>100</v>
      </c>
      <c r="V1059" s="42"/>
      <c r="W1059" s="42"/>
      <c r="X1059" s="42"/>
      <c r="Y1059" s="42"/>
    </row>
    <row r="1060" spans="1:25" ht="15.5" hidden="1">
      <c r="A1060" s="43"/>
      <c r="B1060" s="43"/>
      <c r="C1060" s="44"/>
      <c r="D1060" s="42"/>
      <c r="E1060" s="42"/>
      <c r="F1060" s="42"/>
      <c r="G1060" s="42">
        <f ca="1">+VLOOKUP($G1060,#REF!,2,FALSE)</f>
        <v>0</v>
      </c>
      <c r="H1060" s="42"/>
      <c r="I1060" s="42"/>
      <c r="J1060" s="42"/>
      <c r="K1060" s="42"/>
      <c r="L1060" s="42"/>
      <c r="M1060" s="48" t="str">
        <f>IFERROR((Abril81168913141516[[#This Row],[m2]]*100)/Abril81168913141516[[#This Row],[m1]],"N.A")</f>
        <v>N.A</v>
      </c>
      <c r="N1060" s="42"/>
      <c r="O1060" s="42" t="str">
        <f>IFERROR(100-Abril81168913141516[[#This Row],[% Durab.]],"N.A")</f>
        <v>N.A</v>
      </c>
      <c r="P1060" s="42"/>
      <c r="Q1060" s="42"/>
      <c r="R1060" s="42"/>
      <c r="S1060" s="42"/>
      <c r="T1060" s="42"/>
      <c r="U1060" s="42">
        <f>IFERROR(100-Abril81168913141516[[#This Row],[10,00]]-Abril81168913141516[[#This Row],[12,00]]-Abril81168913141516[[#This Row],[14,00]]-Abril81168913141516[[#This Row],[16,00]],"N.A.")</f>
        <v>100</v>
      </c>
      <c r="V1060" s="42"/>
      <c r="W1060" s="42"/>
      <c r="X1060" s="42"/>
      <c r="Y1060" s="42"/>
    </row>
    <row r="1061" spans="1:25" ht="15.5" hidden="1">
      <c r="A1061" s="43"/>
      <c r="B1061" s="43"/>
      <c r="C1061" s="44"/>
      <c r="D1061" s="42"/>
      <c r="E1061" s="42"/>
      <c r="F1061" s="42"/>
      <c r="G1061" s="42">
        <f ca="1">+VLOOKUP($G1061,#REF!,2,FALSE)</f>
        <v>0</v>
      </c>
      <c r="H1061" s="42"/>
      <c r="I1061" s="42"/>
      <c r="J1061" s="42"/>
      <c r="K1061" s="42"/>
      <c r="L1061" s="42"/>
      <c r="M1061" s="48" t="str">
        <f>IFERROR((Abril81168913141516[[#This Row],[m2]]*100)/Abril81168913141516[[#This Row],[m1]],"N.A")</f>
        <v>N.A</v>
      </c>
      <c r="N1061" s="42"/>
      <c r="O1061" s="42" t="str">
        <f>IFERROR(100-Abril81168913141516[[#This Row],[% Durab.]],"N.A")</f>
        <v>N.A</v>
      </c>
      <c r="P1061" s="42"/>
      <c r="Q1061" s="42"/>
      <c r="R1061" s="42"/>
      <c r="S1061" s="42"/>
      <c r="T1061" s="42"/>
      <c r="U1061" s="42">
        <f>IFERROR(100-Abril81168913141516[[#This Row],[10,00]]-Abril81168913141516[[#This Row],[12,00]]-Abril81168913141516[[#This Row],[14,00]]-Abril81168913141516[[#This Row],[16,00]],"N.A.")</f>
        <v>100</v>
      </c>
      <c r="V1061" s="42"/>
      <c r="W1061" s="42"/>
      <c r="X1061" s="42"/>
      <c r="Y1061" s="42"/>
    </row>
    <row r="1062" spans="1:25" ht="15.5" hidden="1">
      <c r="A1062" s="43"/>
      <c r="B1062" s="43"/>
      <c r="C1062" s="44"/>
      <c r="D1062" s="42"/>
      <c r="E1062" s="42"/>
      <c r="F1062" s="42"/>
      <c r="G1062" s="42">
        <f ca="1">+VLOOKUP($G1062,#REF!,2,FALSE)</f>
        <v>0</v>
      </c>
      <c r="H1062" s="42"/>
      <c r="I1062" s="42"/>
      <c r="J1062" s="42"/>
      <c r="K1062" s="42"/>
      <c r="L1062" s="42"/>
      <c r="M1062" s="48" t="str">
        <f>IFERROR((Abril81168913141516[[#This Row],[m2]]*100)/Abril81168913141516[[#This Row],[m1]],"N.A")</f>
        <v>N.A</v>
      </c>
      <c r="N1062" s="42"/>
      <c r="O1062" s="42" t="str">
        <f>IFERROR(100-Abril81168913141516[[#This Row],[% Durab.]],"N.A")</f>
        <v>N.A</v>
      </c>
      <c r="P1062" s="42"/>
      <c r="Q1062" s="42"/>
      <c r="R1062" s="42"/>
      <c r="S1062" s="42"/>
      <c r="T1062" s="42"/>
      <c r="U1062" s="42">
        <f>IFERROR(100-Abril81168913141516[[#This Row],[10,00]]-Abril81168913141516[[#This Row],[12,00]]-Abril81168913141516[[#This Row],[14,00]]-Abril81168913141516[[#This Row],[16,00]],"N.A.")</f>
        <v>100</v>
      </c>
      <c r="V1062" s="42"/>
      <c r="W1062" s="42"/>
      <c r="X1062" s="42"/>
      <c r="Y1062" s="42"/>
    </row>
    <row r="1063" spans="1:25" ht="15.5" hidden="1">
      <c r="A1063" s="43"/>
      <c r="B1063" s="43"/>
      <c r="C1063" s="44"/>
      <c r="D1063" s="42"/>
      <c r="E1063" s="42"/>
      <c r="F1063" s="42"/>
      <c r="G1063" s="42">
        <f ca="1">+VLOOKUP($G1063,#REF!,2,FALSE)</f>
        <v>0</v>
      </c>
      <c r="H1063" s="42"/>
      <c r="I1063" s="42"/>
      <c r="J1063" s="42"/>
      <c r="K1063" s="42"/>
      <c r="L1063" s="42"/>
      <c r="M1063" s="48" t="str">
        <f>IFERROR((Abril81168913141516[[#This Row],[m2]]*100)/Abril81168913141516[[#This Row],[m1]],"N.A")</f>
        <v>N.A</v>
      </c>
      <c r="N1063" s="42"/>
      <c r="O1063" s="42" t="str">
        <f>IFERROR(100-Abril81168913141516[[#This Row],[% Durab.]],"N.A")</f>
        <v>N.A</v>
      </c>
      <c r="P1063" s="42"/>
      <c r="Q1063" s="42"/>
      <c r="R1063" s="42"/>
      <c r="S1063" s="42"/>
      <c r="T1063" s="42"/>
      <c r="U1063" s="42">
        <f>IFERROR(100-Abril81168913141516[[#This Row],[10,00]]-Abril81168913141516[[#This Row],[12,00]]-Abril81168913141516[[#This Row],[14,00]]-Abril81168913141516[[#This Row],[16,00]],"N.A.")</f>
        <v>100</v>
      </c>
      <c r="V1063" s="42"/>
      <c r="W1063" s="42"/>
      <c r="X1063" s="42"/>
      <c r="Y1063" s="42"/>
    </row>
    <row r="1064" spans="1:25" ht="15.5" hidden="1">
      <c r="A1064" s="43"/>
      <c r="B1064" s="43"/>
      <c r="C1064" s="44"/>
      <c r="D1064" s="42"/>
      <c r="E1064" s="42"/>
      <c r="F1064" s="42"/>
      <c r="G1064" s="42">
        <f ca="1">+VLOOKUP($G1064,#REF!,2,FALSE)</f>
        <v>0</v>
      </c>
      <c r="H1064" s="42"/>
      <c r="I1064" s="42"/>
      <c r="J1064" s="42"/>
      <c r="K1064" s="42"/>
      <c r="L1064" s="42"/>
      <c r="M1064" s="48" t="str">
        <f>IFERROR((Abril81168913141516[[#This Row],[m2]]*100)/Abril81168913141516[[#This Row],[m1]],"N.A")</f>
        <v>N.A</v>
      </c>
      <c r="N1064" s="42"/>
      <c r="O1064" s="42" t="str">
        <f>IFERROR(100-Abril81168913141516[[#This Row],[% Durab.]],"N.A")</f>
        <v>N.A</v>
      </c>
      <c r="P1064" s="42"/>
      <c r="Q1064" s="42"/>
      <c r="R1064" s="42"/>
      <c r="S1064" s="42"/>
      <c r="T1064" s="42"/>
      <c r="U1064" s="42">
        <f>IFERROR(100-Abril81168913141516[[#This Row],[10,00]]-Abril81168913141516[[#This Row],[12,00]]-Abril81168913141516[[#This Row],[14,00]]-Abril81168913141516[[#This Row],[16,00]],"N.A.")</f>
        <v>100</v>
      </c>
      <c r="V1064" s="42"/>
      <c r="W1064" s="42"/>
      <c r="X1064" s="42"/>
      <c r="Y1064" s="42"/>
    </row>
    <row r="1065" spans="1:25" ht="15.5" hidden="1">
      <c r="A1065" s="43"/>
      <c r="B1065" s="43"/>
      <c r="C1065" s="44"/>
      <c r="D1065" s="42"/>
      <c r="E1065" s="42"/>
      <c r="F1065" s="42"/>
      <c r="G1065" s="42">
        <f ca="1">+VLOOKUP($G1065,#REF!,2,FALSE)</f>
        <v>0</v>
      </c>
      <c r="H1065" s="42"/>
      <c r="I1065" s="42"/>
      <c r="J1065" s="42"/>
      <c r="K1065" s="42"/>
      <c r="L1065" s="42"/>
      <c r="M1065" s="48" t="str">
        <f>IFERROR((Abril81168913141516[[#This Row],[m2]]*100)/Abril81168913141516[[#This Row],[m1]],"N.A")</f>
        <v>N.A</v>
      </c>
      <c r="N1065" s="42"/>
      <c r="O1065" s="42" t="str">
        <f>IFERROR(100-Abril81168913141516[[#This Row],[% Durab.]],"N.A")</f>
        <v>N.A</v>
      </c>
      <c r="P1065" s="42"/>
      <c r="Q1065" s="42"/>
      <c r="R1065" s="42"/>
      <c r="S1065" s="42"/>
      <c r="T1065" s="42"/>
      <c r="U1065" s="42">
        <f>IFERROR(100-Abril81168913141516[[#This Row],[10,00]]-Abril81168913141516[[#This Row],[12,00]]-Abril81168913141516[[#This Row],[14,00]]-Abril81168913141516[[#This Row],[16,00]],"N.A.")</f>
        <v>100</v>
      </c>
      <c r="V1065" s="42"/>
      <c r="W1065" s="42"/>
      <c r="X1065" s="42"/>
      <c r="Y1065" s="42"/>
    </row>
    <row r="1066" spans="1:25" ht="15.5" hidden="1">
      <c r="A1066" s="43"/>
      <c r="B1066" s="43"/>
      <c r="C1066" s="44"/>
      <c r="D1066" s="42"/>
      <c r="E1066" s="42"/>
      <c r="F1066" s="42"/>
      <c r="G1066" s="42">
        <f ca="1">+VLOOKUP($G1066,#REF!,2,FALSE)</f>
        <v>0</v>
      </c>
      <c r="H1066" s="42"/>
      <c r="I1066" s="42"/>
      <c r="J1066" s="42"/>
      <c r="K1066" s="42"/>
      <c r="L1066" s="42"/>
      <c r="M1066" s="48" t="str">
        <f>IFERROR((Abril81168913141516[[#This Row],[m2]]*100)/Abril81168913141516[[#This Row],[m1]],"N.A")</f>
        <v>N.A</v>
      </c>
      <c r="N1066" s="42"/>
      <c r="O1066" s="42" t="str">
        <f>IFERROR(100-Abril81168913141516[[#This Row],[% Durab.]],"N.A")</f>
        <v>N.A</v>
      </c>
      <c r="P1066" s="42"/>
      <c r="Q1066" s="42"/>
      <c r="R1066" s="42"/>
      <c r="S1066" s="42"/>
      <c r="T1066" s="42"/>
      <c r="U1066" s="42">
        <f>IFERROR(100-Abril81168913141516[[#This Row],[10,00]]-Abril81168913141516[[#This Row],[12,00]]-Abril81168913141516[[#This Row],[14,00]]-Abril81168913141516[[#This Row],[16,00]],"N.A.")</f>
        <v>100</v>
      </c>
      <c r="V1066" s="42"/>
      <c r="W1066" s="42"/>
      <c r="X1066" s="42"/>
      <c r="Y1066" s="42"/>
    </row>
    <row r="1067" spans="1:25" ht="15.5" hidden="1">
      <c r="A1067" s="43"/>
      <c r="B1067" s="43"/>
      <c r="C1067" s="44"/>
      <c r="D1067" s="42"/>
      <c r="E1067" s="42"/>
      <c r="F1067" s="42"/>
      <c r="G1067" s="42">
        <f ca="1">+VLOOKUP($G1067,#REF!,2,FALSE)</f>
        <v>0</v>
      </c>
      <c r="H1067" s="42"/>
      <c r="I1067" s="42"/>
      <c r="J1067" s="42"/>
      <c r="K1067" s="42"/>
      <c r="L1067" s="42"/>
      <c r="M1067" s="48" t="str">
        <f>IFERROR((Abril81168913141516[[#This Row],[m2]]*100)/Abril81168913141516[[#This Row],[m1]],"N.A")</f>
        <v>N.A</v>
      </c>
      <c r="N1067" s="42"/>
      <c r="O1067" s="42" t="str">
        <f>IFERROR(100-Abril81168913141516[[#This Row],[% Durab.]],"N.A")</f>
        <v>N.A</v>
      </c>
      <c r="P1067" s="42"/>
      <c r="Q1067" s="42"/>
      <c r="R1067" s="42"/>
      <c r="S1067" s="42"/>
      <c r="T1067" s="42"/>
      <c r="U1067" s="42">
        <f>IFERROR(100-Abril81168913141516[[#This Row],[10,00]]-Abril81168913141516[[#This Row],[12,00]]-Abril81168913141516[[#This Row],[14,00]]-Abril81168913141516[[#This Row],[16,00]],"N.A.")</f>
        <v>100</v>
      </c>
      <c r="V1067" s="42"/>
      <c r="W1067" s="42"/>
      <c r="X1067" s="42"/>
      <c r="Y1067" s="42"/>
    </row>
    <row r="1068" spans="1:25" ht="15.5" hidden="1">
      <c r="A1068" s="43"/>
      <c r="B1068" s="43"/>
      <c r="C1068" s="44"/>
      <c r="D1068" s="42"/>
      <c r="E1068" s="42"/>
      <c r="F1068" s="42"/>
      <c r="G1068" s="42">
        <f ca="1">+VLOOKUP($G1068,#REF!,2,FALSE)</f>
        <v>0</v>
      </c>
      <c r="H1068" s="42"/>
      <c r="I1068" s="42"/>
      <c r="J1068" s="42"/>
      <c r="K1068" s="42"/>
      <c r="L1068" s="42"/>
      <c r="M1068" s="48" t="str">
        <f>IFERROR((Abril81168913141516[[#This Row],[m2]]*100)/Abril81168913141516[[#This Row],[m1]],"N.A")</f>
        <v>N.A</v>
      </c>
      <c r="N1068" s="42"/>
      <c r="O1068" s="42" t="str">
        <f>IFERROR(100-Abril81168913141516[[#This Row],[% Durab.]],"N.A")</f>
        <v>N.A</v>
      </c>
      <c r="P1068" s="42"/>
      <c r="Q1068" s="42"/>
      <c r="R1068" s="42"/>
      <c r="S1068" s="42"/>
      <c r="T1068" s="42"/>
      <c r="U1068" s="42">
        <f>IFERROR(100-Abril81168913141516[[#This Row],[10,00]]-Abril81168913141516[[#This Row],[12,00]]-Abril81168913141516[[#This Row],[14,00]]-Abril81168913141516[[#This Row],[16,00]],"N.A.")</f>
        <v>100</v>
      </c>
      <c r="V1068" s="42"/>
      <c r="W1068" s="42"/>
      <c r="X1068" s="42"/>
      <c r="Y1068" s="42"/>
    </row>
    <row r="1069" spans="1:25" ht="15.5" hidden="1">
      <c r="A1069" s="43"/>
      <c r="B1069" s="43"/>
      <c r="C1069" s="44"/>
      <c r="D1069" s="42"/>
      <c r="E1069" s="42"/>
      <c r="F1069" s="42"/>
      <c r="G1069" s="42">
        <f ca="1">+VLOOKUP($G1069,#REF!,2,FALSE)</f>
        <v>0</v>
      </c>
      <c r="H1069" s="42"/>
      <c r="I1069" s="42"/>
      <c r="J1069" s="42"/>
      <c r="K1069" s="42"/>
      <c r="L1069" s="42"/>
      <c r="M1069" s="48" t="str">
        <f>IFERROR((Abril81168913141516[[#This Row],[m2]]*100)/Abril81168913141516[[#This Row],[m1]],"N.A")</f>
        <v>N.A</v>
      </c>
      <c r="N1069" s="42"/>
      <c r="O1069" s="42" t="str">
        <f>IFERROR(100-Abril81168913141516[[#This Row],[% Durab.]],"N.A")</f>
        <v>N.A</v>
      </c>
      <c r="P1069" s="42"/>
      <c r="Q1069" s="42"/>
      <c r="R1069" s="42"/>
      <c r="S1069" s="42"/>
      <c r="T1069" s="42"/>
      <c r="U1069" s="42">
        <f>IFERROR(100-Abril81168913141516[[#This Row],[10,00]]-Abril81168913141516[[#This Row],[12,00]]-Abril81168913141516[[#This Row],[14,00]]-Abril81168913141516[[#This Row],[16,00]],"N.A.")</f>
        <v>100</v>
      </c>
      <c r="V1069" s="42"/>
      <c r="W1069" s="42"/>
      <c r="X1069" s="42"/>
      <c r="Y1069" s="42"/>
    </row>
    <row r="1070" spans="1:25" ht="15.5" hidden="1">
      <c r="A1070" s="43"/>
      <c r="B1070" s="43"/>
      <c r="C1070" s="44"/>
      <c r="D1070" s="42"/>
      <c r="E1070" s="42"/>
      <c r="F1070" s="42"/>
      <c r="G1070" s="42">
        <f ca="1">+VLOOKUP($G1070,#REF!,2,FALSE)</f>
        <v>0</v>
      </c>
      <c r="H1070" s="42"/>
      <c r="I1070" s="42"/>
      <c r="J1070" s="42"/>
      <c r="K1070" s="42"/>
      <c r="L1070" s="42"/>
      <c r="M1070" s="48" t="str">
        <f>IFERROR((Abril81168913141516[[#This Row],[m2]]*100)/Abril81168913141516[[#This Row],[m1]],"N.A")</f>
        <v>N.A</v>
      </c>
      <c r="N1070" s="42"/>
      <c r="O1070" s="42" t="str">
        <f>IFERROR(100-Abril81168913141516[[#This Row],[% Durab.]],"N.A")</f>
        <v>N.A</v>
      </c>
      <c r="P1070" s="42"/>
      <c r="Q1070" s="42"/>
      <c r="R1070" s="42"/>
      <c r="S1070" s="42"/>
      <c r="T1070" s="42"/>
      <c r="U1070" s="42">
        <f>IFERROR(100-Abril81168913141516[[#This Row],[10,00]]-Abril81168913141516[[#This Row],[12,00]]-Abril81168913141516[[#This Row],[14,00]]-Abril81168913141516[[#This Row],[16,00]],"N.A.")</f>
        <v>100</v>
      </c>
      <c r="V1070" s="42"/>
      <c r="W1070" s="42"/>
      <c r="X1070" s="42"/>
      <c r="Y1070" s="42"/>
    </row>
    <row r="1071" spans="1:25" ht="15.5" hidden="1">
      <c r="A1071" s="43"/>
      <c r="B1071" s="43"/>
      <c r="C1071" s="44"/>
      <c r="D1071" s="42"/>
      <c r="E1071" s="42"/>
      <c r="F1071" s="42"/>
      <c r="G1071" s="42">
        <f ca="1">+VLOOKUP($G1071,#REF!,2,FALSE)</f>
        <v>0</v>
      </c>
      <c r="H1071" s="42"/>
      <c r="I1071" s="42"/>
      <c r="J1071" s="42"/>
      <c r="K1071" s="42"/>
      <c r="L1071" s="42"/>
      <c r="M1071" s="48" t="str">
        <f>IFERROR((Abril81168913141516[[#This Row],[m2]]*100)/Abril81168913141516[[#This Row],[m1]],"N.A")</f>
        <v>N.A</v>
      </c>
      <c r="N1071" s="42"/>
      <c r="O1071" s="42" t="str">
        <f>IFERROR(100-Abril81168913141516[[#This Row],[% Durab.]],"N.A")</f>
        <v>N.A</v>
      </c>
      <c r="P1071" s="42"/>
      <c r="Q1071" s="42"/>
      <c r="R1071" s="42"/>
      <c r="S1071" s="42"/>
      <c r="T1071" s="42"/>
      <c r="U1071" s="42">
        <f>IFERROR(100-Abril81168913141516[[#This Row],[10,00]]-Abril81168913141516[[#This Row],[12,00]]-Abril81168913141516[[#This Row],[14,00]]-Abril81168913141516[[#This Row],[16,00]],"N.A.")</f>
        <v>100</v>
      </c>
      <c r="V1071" s="42"/>
      <c r="W1071" s="42"/>
      <c r="X1071" s="42"/>
      <c r="Y1071" s="42"/>
    </row>
    <row r="1072" spans="1:25" ht="15.5" hidden="1">
      <c r="A1072" s="43"/>
      <c r="B1072" s="43"/>
      <c r="C1072" s="44"/>
      <c r="D1072" s="42"/>
      <c r="E1072" s="42"/>
      <c r="F1072" s="42"/>
      <c r="G1072" s="42">
        <f ca="1">+VLOOKUP($G1072,#REF!,2,FALSE)</f>
        <v>0</v>
      </c>
      <c r="H1072" s="42"/>
      <c r="I1072" s="42"/>
      <c r="J1072" s="42"/>
      <c r="K1072" s="42"/>
      <c r="L1072" s="42"/>
      <c r="M1072" s="48" t="str">
        <f>IFERROR((Abril81168913141516[[#This Row],[m2]]*100)/Abril81168913141516[[#This Row],[m1]],"N.A")</f>
        <v>N.A</v>
      </c>
      <c r="N1072" s="42"/>
      <c r="O1072" s="42" t="str">
        <f>IFERROR(100-Abril81168913141516[[#This Row],[% Durab.]],"N.A")</f>
        <v>N.A</v>
      </c>
      <c r="P1072" s="42"/>
      <c r="Q1072" s="42"/>
      <c r="R1072" s="42"/>
      <c r="S1072" s="42"/>
      <c r="T1072" s="42"/>
      <c r="U1072" s="42">
        <f>IFERROR(100-Abril81168913141516[[#This Row],[10,00]]-Abril81168913141516[[#This Row],[12,00]]-Abril81168913141516[[#This Row],[14,00]]-Abril81168913141516[[#This Row],[16,00]],"N.A.")</f>
        <v>100</v>
      </c>
      <c r="V1072" s="42"/>
      <c r="W1072" s="42"/>
      <c r="X1072" s="42"/>
      <c r="Y1072" s="42"/>
    </row>
    <row r="1073" spans="1:25" ht="15.5" hidden="1">
      <c r="A1073" s="43"/>
      <c r="B1073" s="43"/>
      <c r="C1073" s="44"/>
      <c r="D1073" s="42"/>
      <c r="E1073" s="42"/>
      <c r="F1073" s="42"/>
      <c r="G1073" s="42">
        <f ca="1">+VLOOKUP($G1073,#REF!,2,FALSE)</f>
        <v>0</v>
      </c>
      <c r="H1073" s="42"/>
      <c r="I1073" s="42"/>
      <c r="J1073" s="42"/>
      <c r="K1073" s="42"/>
      <c r="L1073" s="42"/>
      <c r="M1073" s="48" t="str">
        <f>IFERROR((Abril81168913141516[[#This Row],[m2]]*100)/Abril81168913141516[[#This Row],[m1]],"N.A")</f>
        <v>N.A</v>
      </c>
      <c r="N1073" s="42"/>
      <c r="O1073" s="42" t="str">
        <f>IFERROR(100-Abril81168913141516[[#This Row],[% Durab.]],"N.A")</f>
        <v>N.A</v>
      </c>
      <c r="P1073" s="42"/>
      <c r="Q1073" s="42"/>
      <c r="R1073" s="42"/>
      <c r="S1073" s="42"/>
      <c r="T1073" s="42"/>
      <c r="U1073" s="42">
        <f>IFERROR(100-Abril81168913141516[[#This Row],[10,00]]-Abril81168913141516[[#This Row],[12,00]]-Abril81168913141516[[#This Row],[14,00]]-Abril81168913141516[[#This Row],[16,00]],"N.A.")</f>
        <v>100</v>
      </c>
      <c r="V1073" s="42"/>
      <c r="W1073" s="42"/>
      <c r="X1073" s="42"/>
      <c r="Y1073" s="42"/>
    </row>
    <row r="1074" spans="1:25" ht="15.5" hidden="1">
      <c r="A1074" s="43"/>
      <c r="B1074" s="43"/>
      <c r="C1074" s="44"/>
      <c r="D1074" s="42"/>
      <c r="E1074" s="42"/>
      <c r="F1074" s="42"/>
      <c r="G1074" s="42">
        <f ca="1">+VLOOKUP($G1074,#REF!,2,FALSE)</f>
        <v>0</v>
      </c>
      <c r="H1074" s="42"/>
      <c r="I1074" s="42"/>
      <c r="J1074" s="42"/>
      <c r="K1074" s="42"/>
      <c r="L1074" s="42"/>
      <c r="M1074" s="48" t="str">
        <f>IFERROR((Abril81168913141516[[#This Row],[m2]]*100)/Abril81168913141516[[#This Row],[m1]],"N.A")</f>
        <v>N.A</v>
      </c>
      <c r="N1074" s="42"/>
      <c r="O1074" s="42" t="str">
        <f>IFERROR(100-Abril81168913141516[[#This Row],[% Durab.]],"N.A")</f>
        <v>N.A</v>
      </c>
      <c r="P1074" s="42"/>
      <c r="Q1074" s="42"/>
      <c r="R1074" s="42"/>
      <c r="S1074" s="42"/>
      <c r="T1074" s="42"/>
      <c r="U1074" s="42">
        <f>IFERROR(100-Abril81168913141516[[#This Row],[10,00]]-Abril81168913141516[[#This Row],[12,00]]-Abril81168913141516[[#This Row],[14,00]]-Abril81168913141516[[#This Row],[16,00]],"N.A.")</f>
        <v>100</v>
      </c>
      <c r="V1074" s="42"/>
      <c r="W1074" s="42"/>
      <c r="X1074" s="42"/>
      <c r="Y1074" s="42"/>
    </row>
    <row r="1075" spans="1:25" ht="15.5" hidden="1">
      <c r="A1075" s="43"/>
      <c r="B1075" s="43"/>
      <c r="C1075" s="44"/>
      <c r="D1075" s="42"/>
      <c r="E1075" s="42"/>
      <c r="F1075" s="42"/>
      <c r="G1075" s="42">
        <f ca="1">+VLOOKUP($G1075,#REF!,2,FALSE)</f>
        <v>0</v>
      </c>
      <c r="H1075" s="42"/>
      <c r="I1075" s="42"/>
      <c r="J1075" s="42"/>
      <c r="K1075" s="42"/>
      <c r="L1075" s="42"/>
      <c r="M1075" s="48" t="str">
        <f>IFERROR((Abril81168913141516[[#This Row],[m2]]*100)/Abril81168913141516[[#This Row],[m1]],"N.A")</f>
        <v>N.A</v>
      </c>
      <c r="N1075" s="42"/>
      <c r="O1075" s="42" t="str">
        <f>IFERROR(100-Abril81168913141516[[#This Row],[% Durab.]],"N.A")</f>
        <v>N.A</v>
      </c>
      <c r="P1075" s="42"/>
      <c r="Q1075" s="42"/>
      <c r="R1075" s="42"/>
      <c r="S1075" s="42"/>
      <c r="T1075" s="42"/>
      <c r="U1075" s="42">
        <f>IFERROR(100-Abril81168913141516[[#This Row],[10,00]]-Abril81168913141516[[#This Row],[12,00]]-Abril81168913141516[[#This Row],[14,00]]-Abril81168913141516[[#This Row],[16,00]],"N.A.")</f>
        <v>100</v>
      </c>
      <c r="V1075" s="42"/>
      <c r="W1075" s="42"/>
      <c r="X1075" s="42"/>
      <c r="Y1075" s="42"/>
    </row>
    <row r="1076" spans="1:25" ht="15.5" hidden="1">
      <c r="A1076" s="43"/>
      <c r="B1076" s="43"/>
      <c r="C1076" s="44"/>
      <c r="D1076" s="42"/>
      <c r="E1076" s="42"/>
      <c r="F1076" s="42"/>
      <c r="G1076" s="42">
        <f ca="1">+VLOOKUP($G1076,#REF!,2,FALSE)</f>
        <v>0</v>
      </c>
      <c r="H1076" s="42"/>
      <c r="I1076" s="42"/>
      <c r="J1076" s="42"/>
      <c r="K1076" s="42"/>
      <c r="L1076" s="42"/>
      <c r="M1076" s="48" t="str">
        <f>IFERROR((Abril81168913141516[[#This Row],[m2]]*100)/Abril81168913141516[[#This Row],[m1]],"N.A")</f>
        <v>N.A</v>
      </c>
      <c r="N1076" s="42"/>
      <c r="O1076" s="42" t="str">
        <f>IFERROR(100-Abril81168913141516[[#This Row],[% Durab.]],"N.A")</f>
        <v>N.A</v>
      </c>
      <c r="P1076" s="42"/>
      <c r="Q1076" s="42"/>
      <c r="R1076" s="42"/>
      <c r="S1076" s="42"/>
      <c r="T1076" s="42"/>
      <c r="U1076" s="42">
        <f>IFERROR(100-Abril81168913141516[[#This Row],[10,00]]-Abril81168913141516[[#This Row],[12,00]]-Abril81168913141516[[#This Row],[14,00]]-Abril81168913141516[[#This Row],[16,00]],"N.A.")</f>
        <v>100</v>
      </c>
      <c r="V1076" s="42"/>
      <c r="W1076" s="42"/>
      <c r="X1076" s="42"/>
      <c r="Y1076" s="42"/>
    </row>
    <row r="1077" spans="1:25" ht="15.5" hidden="1">
      <c r="A1077" s="43"/>
      <c r="B1077" s="43"/>
      <c r="C1077" s="44"/>
      <c r="D1077" s="42"/>
      <c r="E1077" s="42"/>
      <c r="F1077" s="42"/>
      <c r="G1077" s="42">
        <f ca="1">+VLOOKUP($G1077,#REF!,2,FALSE)</f>
        <v>0</v>
      </c>
      <c r="H1077" s="42"/>
      <c r="I1077" s="42"/>
      <c r="J1077" s="42"/>
      <c r="K1077" s="42"/>
      <c r="L1077" s="42"/>
      <c r="M1077" s="48" t="str">
        <f>IFERROR((Abril81168913141516[[#This Row],[m2]]*100)/Abril81168913141516[[#This Row],[m1]],"N.A")</f>
        <v>N.A</v>
      </c>
      <c r="N1077" s="42"/>
      <c r="O1077" s="42" t="str">
        <f>IFERROR(100-Abril81168913141516[[#This Row],[% Durab.]],"N.A")</f>
        <v>N.A</v>
      </c>
      <c r="P1077" s="42"/>
      <c r="Q1077" s="42"/>
      <c r="R1077" s="42"/>
      <c r="S1077" s="42"/>
      <c r="T1077" s="42"/>
      <c r="U1077" s="42">
        <f>IFERROR(100-Abril81168913141516[[#This Row],[10,00]]-Abril81168913141516[[#This Row],[12,00]]-Abril81168913141516[[#This Row],[14,00]]-Abril81168913141516[[#This Row],[16,00]],"N.A.")</f>
        <v>100</v>
      </c>
      <c r="V1077" s="42"/>
      <c r="W1077" s="42"/>
      <c r="X1077" s="42"/>
      <c r="Y1077" s="42"/>
    </row>
    <row r="1078" spans="1:25" ht="15.5" hidden="1">
      <c r="A1078" s="43"/>
      <c r="B1078" s="43"/>
      <c r="C1078" s="44"/>
      <c r="D1078" s="42"/>
      <c r="E1078" s="42"/>
      <c r="F1078" s="42"/>
      <c r="G1078" s="42">
        <f ca="1">+VLOOKUP($G1078,#REF!,2,FALSE)</f>
        <v>0</v>
      </c>
      <c r="H1078" s="42"/>
      <c r="I1078" s="42"/>
      <c r="J1078" s="42"/>
      <c r="K1078" s="42"/>
      <c r="L1078" s="42"/>
      <c r="M1078" s="48" t="str">
        <f>IFERROR((Abril81168913141516[[#This Row],[m2]]*100)/Abril81168913141516[[#This Row],[m1]],"N.A")</f>
        <v>N.A</v>
      </c>
      <c r="N1078" s="42"/>
      <c r="O1078" s="42" t="str">
        <f>IFERROR(100-Abril81168913141516[[#This Row],[% Durab.]],"N.A")</f>
        <v>N.A</v>
      </c>
      <c r="P1078" s="42"/>
      <c r="Q1078" s="42"/>
      <c r="R1078" s="42"/>
      <c r="S1078" s="42"/>
      <c r="T1078" s="42"/>
      <c r="U1078" s="42">
        <f>IFERROR(100-Abril81168913141516[[#This Row],[10,00]]-Abril81168913141516[[#This Row],[12,00]]-Abril81168913141516[[#This Row],[14,00]]-Abril81168913141516[[#This Row],[16,00]],"N.A.")</f>
        <v>100</v>
      </c>
      <c r="V1078" s="42"/>
      <c r="W1078" s="42"/>
      <c r="X1078" s="42"/>
      <c r="Y1078" s="42"/>
    </row>
    <row r="1079" spans="1:25" ht="15.5" hidden="1">
      <c r="A1079" s="43"/>
      <c r="B1079" s="43"/>
      <c r="C1079" s="44"/>
      <c r="D1079" s="42"/>
      <c r="E1079" s="42"/>
      <c r="F1079" s="42"/>
      <c r="G1079" s="42">
        <f ca="1">+VLOOKUP($G1079,#REF!,2,FALSE)</f>
        <v>0</v>
      </c>
      <c r="H1079" s="42"/>
      <c r="I1079" s="42"/>
      <c r="J1079" s="42"/>
      <c r="K1079" s="42"/>
      <c r="L1079" s="42"/>
      <c r="M1079" s="48" t="str">
        <f>IFERROR((Abril81168913141516[[#This Row],[m2]]*100)/Abril81168913141516[[#This Row],[m1]],"N.A")</f>
        <v>N.A</v>
      </c>
      <c r="N1079" s="42"/>
      <c r="O1079" s="42" t="str">
        <f>IFERROR(100-Abril81168913141516[[#This Row],[% Durab.]],"N.A")</f>
        <v>N.A</v>
      </c>
      <c r="P1079" s="42"/>
      <c r="Q1079" s="42"/>
      <c r="R1079" s="42"/>
      <c r="S1079" s="42"/>
      <c r="T1079" s="42"/>
      <c r="U1079" s="42">
        <f>IFERROR(100-Abril81168913141516[[#This Row],[10,00]]-Abril81168913141516[[#This Row],[12,00]]-Abril81168913141516[[#This Row],[14,00]]-Abril81168913141516[[#This Row],[16,00]],"N.A.")</f>
        <v>100</v>
      </c>
      <c r="V1079" s="42"/>
      <c r="W1079" s="42"/>
      <c r="X1079" s="42"/>
      <c r="Y1079" s="42"/>
    </row>
    <row r="1080" spans="1:25" ht="15.5" hidden="1">
      <c r="A1080" s="43"/>
      <c r="B1080" s="43"/>
      <c r="C1080" s="44"/>
      <c r="D1080" s="42"/>
      <c r="E1080" s="42"/>
      <c r="F1080" s="42"/>
      <c r="G1080" s="42">
        <f ca="1">+VLOOKUP($G1080,#REF!,2,FALSE)</f>
        <v>0</v>
      </c>
      <c r="H1080" s="42"/>
      <c r="I1080" s="42"/>
      <c r="J1080" s="42"/>
      <c r="K1080" s="42"/>
      <c r="L1080" s="42"/>
      <c r="M1080" s="48" t="str">
        <f>IFERROR((Abril81168913141516[[#This Row],[m2]]*100)/Abril81168913141516[[#This Row],[m1]],"N.A")</f>
        <v>N.A</v>
      </c>
      <c r="N1080" s="42"/>
      <c r="O1080" s="42" t="str">
        <f>IFERROR(100-Abril81168913141516[[#This Row],[% Durab.]],"N.A")</f>
        <v>N.A</v>
      </c>
      <c r="P1080" s="42"/>
      <c r="Q1080" s="42"/>
      <c r="R1080" s="42"/>
      <c r="S1080" s="42"/>
      <c r="T1080" s="42"/>
      <c r="U1080" s="42">
        <f>IFERROR(100-Abril81168913141516[[#This Row],[10,00]]-Abril81168913141516[[#This Row],[12,00]]-Abril81168913141516[[#This Row],[14,00]]-Abril81168913141516[[#This Row],[16,00]],"N.A.")</f>
        <v>100</v>
      </c>
      <c r="V1080" s="42"/>
      <c r="W1080" s="42"/>
      <c r="X1080" s="42"/>
      <c r="Y1080" s="42"/>
    </row>
    <row r="1081" spans="1:25" ht="15.5" hidden="1">
      <c r="A1081" s="43"/>
      <c r="B1081" s="43"/>
      <c r="C1081" s="44"/>
      <c r="D1081" s="42"/>
      <c r="E1081" s="42"/>
      <c r="F1081" s="42"/>
      <c r="G1081" s="42">
        <f ca="1">+VLOOKUP($G1081,#REF!,2,FALSE)</f>
        <v>0</v>
      </c>
      <c r="H1081" s="42"/>
      <c r="I1081" s="42"/>
      <c r="J1081" s="42"/>
      <c r="K1081" s="42"/>
      <c r="L1081" s="42"/>
      <c r="M1081" s="48" t="str">
        <f>IFERROR((Abril81168913141516[[#This Row],[m2]]*100)/Abril81168913141516[[#This Row],[m1]],"N.A")</f>
        <v>N.A</v>
      </c>
      <c r="N1081" s="42"/>
      <c r="O1081" s="42" t="str">
        <f>IFERROR(100-Abril81168913141516[[#This Row],[% Durab.]],"N.A")</f>
        <v>N.A</v>
      </c>
      <c r="P1081" s="42"/>
      <c r="Q1081" s="42"/>
      <c r="R1081" s="42"/>
      <c r="S1081" s="42"/>
      <c r="T1081" s="42"/>
      <c r="U1081" s="42">
        <f>IFERROR(100-Abril81168913141516[[#This Row],[10,00]]-Abril81168913141516[[#This Row],[12,00]]-Abril81168913141516[[#This Row],[14,00]]-Abril81168913141516[[#This Row],[16,00]],"N.A.")</f>
        <v>100</v>
      </c>
      <c r="V1081" s="42"/>
      <c r="W1081" s="42"/>
      <c r="X1081" s="42"/>
      <c r="Y1081" s="42"/>
    </row>
    <row r="1082" spans="1:25" ht="15.5" hidden="1">
      <c r="A1082" s="43"/>
      <c r="B1082" s="43"/>
      <c r="C1082" s="44"/>
      <c r="D1082" s="42"/>
      <c r="E1082" s="42"/>
      <c r="F1082" s="42"/>
      <c r="G1082" s="42">
        <f ca="1">+VLOOKUP($G1082,#REF!,2,FALSE)</f>
        <v>0</v>
      </c>
      <c r="H1082" s="42"/>
      <c r="I1082" s="42"/>
      <c r="J1082" s="42"/>
      <c r="K1082" s="42"/>
      <c r="L1082" s="42"/>
      <c r="M1082" s="48" t="str">
        <f>IFERROR((Abril81168913141516[[#This Row],[m2]]*100)/Abril81168913141516[[#This Row],[m1]],"N.A")</f>
        <v>N.A</v>
      </c>
      <c r="N1082" s="42"/>
      <c r="O1082" s="42" t="str">
        <f>IFERROR(100-Abril81168913141516[[#This Row],[% Durab.]],"N.A")</f>
        <v>N.A</v>
      </c>
      <c r="P1082" s="42"/>
      <c r="Q1082" s="42"/>
      <c r="R1082" s="42"/>
      <c r="S1082" s="42"/>
      <c r="T1082" s="42"/>
      <c r="U1082" s="42">
        <f>IFERROR(100-Abril81168913141516[[#This Row],[10,00]]-Abril81168913141516[[#This Row],[12,00]]-Abril81168913141516[[#This Row],[14,00]]-Abril81168913141516[[#This Row],[16,00]],"N.A.")</f>
        <v>100</v>
      </c>
      <c r="V1082" s="42"/>
      <c r="W1082" s="42"/>
      <c r="X1082" s="42"/>
      <c r="Y1082" s="42"/>
    </row>
    <row r="1083" spans="1:25" ht="15.5" hidden="1">
      <c r="A1083" s="43"/>
      <c r="B1083" s="43"/>
      <c r="C1083" s="44"/>
      <c r="D1083" s="42"/>
      <c r="E1083" s="42"/>
      <c r="F1083" s="42"/>
      <c r="G1083" s="42">
        <f ca="1">+VLOOKUP($G1083,#REF!,2,FALSE)</f>
        <v>0</v>
      </c>
      <c r="H1083" s="42"/>
      <c r="I1083" s="42"/>
      <c r="J1083" s="42"/>
      <c r="K1083" s="42"/>
      <c r="L1083" s="42"/>
      <c r="M1083" s="48" t="str">
        <f>IFERROR((Abril81168913141516[[#This Row],[m2]]*100)/Abril81168913141516[[#This Row],[m1]],"N.A")</f>
        <v>N.A</v>
      </c>
      <c r="N1083" s="42"/>
      <c r="O1083" s="42" t="str">
        <f>IFERROR(100-Abril81168913141516[[#This Row],[% Durab.]],"N.A")</f>
        <v>N.A</v>
      </c>
      <c r="P1083" s="42"/>
      <c r="Q1083" s="42"/>
      <c r="R1083" s="42"/>
      <c r="S1083" s="42"/>
      <c r="T1083" s="42"/>
      <c r="U1083" s="42">
        <f>IFERROR(100-Abril81168913141516[[#This Row],[10,00]]-Abril81168913141516[[#This Row],[12,00]]-Abril81168913141516[[#This Row],[14,00]]-Abril81168913141516[[#This Row],[16,00]],"N.A.")</f>
        <v>100</v>
      </c>
      <c r="V1083" s="42"/>
      <c r="W1083" s="42"/>
      <c r="X1083" s="42"/>
      <c r="Y1083" s="42"/>
    </row>
    <row r="1084" spans="1:25" ht="15.5" hidden="1">
      <c r="A1084" s="43"/>
      <c r="B1084" s="43"/>
      <c r="C1084" s="44"/>
      <c r="D1084" s="42"/>
      <c r="E1084" s="42"/>
      <c r="F1084" s="42"/>
      <c r="G1084" s="42">
        <f ca="1">+VLOOKUP($G1084,#REF!,2,FALSE)</f>
        <v>0</v>
      </c>
      <c r="H1084" s="42"/>
      <c r="I1084" s="42"/>
      <c r="J1084" s="42"/>
      <c r="K1084" s="42"/>
      <c r="L1084" s="42"/>
      <c r="M1084" s="48" t="str">
        <f>IFERROR((Abril81168913141516[[#This Row],[m2]]*100)/Abril81168913141516[[#This Row],[m1]],"N.A")</f>
        <v>N.A</v>
      </c>
      <c r="N1084" s="42"/>
      <c r="O1084" s="42" t="str">
        <f>IFERROR(100-Abril81168913141516[[#This Row],[% Durab.]],"N.A")</f>
        <v>N.A</v>
      </c>
      <c r="P1084" s="42"/>
      <c r="Q1084" s="42"/>
      <c r="R1084" s="42"/>
      <c r="S1084" s="42"/>
      <c r="T1084" s="42"/>
      <c r="U1084" s="42">
        <f>IFERROR(100-Abril81168913141516[[#This Row],[10,00]]-Abril81168913141516[[#This Row],[12,00]]-Abril81168913141516[[#This Row],[14,00]]-Abril81168913141516[[#This Row],[16,00]],"N.A.")</f>
        <v>100</v>
      </c>
      <c r="V1084" s="42"/>
      <c r="W1084" s="42"/>
      <c r="X1084" s="42"/>
      <c r="Y1084" s="42"/>
    </row>
    <row r="1085" spans="1:25" ht="15.5" hidden="1">
      <c r="A1085" s="43"/>
      <c r="B1085" s="43"/>
      <c r="C1085" s="44"/>
      <c r="D1085" s="42"/>
      <c r="E1085" s="42"/>
      <c r="F1085" s="42"/>
      <c r="G1085" s="42">
        <f ca="1">+VLOOKUP($G1085,#REF!,2,FALSE)</f>
        <v>0</v>
      </c>
      <c r="H1085" s="42"/>
      <c r="I1085" s="42"/>
      <c r="J1085" s="42"/>
      <c r="K1085" s="42"/>
      <c r="L1085" s="42"/>
      <c r="M1085" s="48" t="str">
        <f>IFERROR((Abril81168913141516[[#This Row],[m2]]*100)/Abril81168913141516[[#This Row],[m1]],"N.A")</f>
        <v>N.A</v>
      </c>
      <c r="N1085" s="42"/>
      <c r="O1085" s="42" t="str">
        <f>IFERROR(100-Abril81168913141516[[#This Row],[% Durab.]],"N.A")</f>
        <v>N.A</v>
      </c>
      <c r="P1085" s="42"/>
      <c r="Q1085" s="42"/>
      <c r="R1085" s="42"/>
      <c r="S1085" s="42"/>
      <c r="T1085" s="42"/>
      <c r="U1085" s="42">
        <f>IFERROR(100-Abril81168913141516[[#This Row],[10,00]]-Abril81168913141516[[#This Row],[12,00]]-Abril81168913141516[[#This Row],[14,00]]-Abril81168913141516[[#This Row],[16,00]],"N.A.")</f>
        <v>100</v>
      </c>
      <c r="V1085" s="42"/>
      <c r="W1085" s="42"/>
      <c r="X1085" s="42"/>
      <c r="Y1085" s="42"/>
    </row>
    <row r="1086" spans="1:25" ht="15.5" hidden="1">
      <c r="A1086" s="43"/>
      <c r="B1086" s="43"/>
      <c r="C1086" s="44"/>
      <c r="D1086" s="42"/>
      <c r="E1086" s="42"/>
      <c r="F1086" s="42"/>
      <c r="G1086" s="42">
        <f ca="1">+VLOOKUP($G1086,#REF!,2,FALSE)</f>
        <v>0</v>
      </c>
      <c r="H1086" s="42"/>
      <c r="I1086" s="42"/>
      <c r="J1086" s="42"/>
      <c r="K1086" s="42"/>
      <c r="L1086" s="42"/>
      <c r="M1086" s="48" t="str">
        <f>IFERROR((Abril81168913141516[[#This Row],[m2]]*100)/Abril81168913141516[[#This Row],[m1]],"N.A")</f>
        <v>N.A</v>
      </c>
      <c r="N1086" s="42"/>
      <c r="O1086" s="42" t="str">
        <f>IFERROR(100-Abril81168913141516[[#This Row],[% Durab.]],"N.A")</f>
        <v>N.A</v>
      </c>
      <c r="P1086" s="42"/>
      <c r="Q1086" s="42"/>
      <c r="R1086" s="42"/>
      <c r="S1086" s="42"/>
      <c r="T1086" s="42"/>
      <c r="U1086" s="42">
        <f>IFERROR(100-Abril81168913141516[[#This Row],[10,00]]-Abril81168913141516[[#This Row],[12,00]]-Abril81168913141516[[#This Row],[14,00]]-Abril81168913141516[[#This Row],[16,00]],"N.A.")</f>
        <v>100</v>
      </c>
      <c r="V1086" s="42"/>
      <c r="W1086" s="42"/>
      <c r="X1086" s="42"/>
      <c r="Y1086" s="42"/>
    </row>
    <row r="1087" spans="1:25" ht="15.5" hidden="1">
      <c r="A1087" s="43"/>
      <c r="B1087" s="43"/>
      <c r="C1087" s="44"/>
      <c r="D1087" s="42"/>
      <c r="E1087" s="42"/>
      <c r="F1087" s="42"/>
      <c r="G1087" s="42">
        <f ca="1">+VLOOKUP($G1087,#REF!,2,FALSE)</f>
        <v>0</v>
      </c>
      <c r="H1087" s="42"/>
      <c r="I1087" s="42"/>
      <c r="J1087" s="42"/>
      <c r="K1087" s="42"/>
      <c r="L1087" s="42"/>
      <c r="M1087" s="48" t="str">
        <f>IFERROR((Abril81168913141516[[#This Row],[m2]]*100)/Abril81168913141516[[#This Row],[m1]],"N.A")</f>
        <v>N.A</v>
      </c>
      <c r="N1087" s="42"/>
      <c r="O1087" s="42" t="str">
        <f>IFERROR(100-Abril81168913141516[[#This Row],[% Durab.]],"N.A")</f>
        <v>N.A</v>
      </c>
      <c r="P1087" s="42"/>
      <c r="Q1087" s="42"/>
      <c r="R1087" s="42"/>
      <c r="S1087" s="42"/>
      <c r="T1087" s="42"/>
      <c r="U1087" s="42">
        <f>IFERROR(100-Abril81168913141516[[#This Row],[10,00]]-Abril81168913141516[[#This Row],[12,00]]-Abril81168913141516[[#This Row],[14,00]]-Abril81168913141516[[#This Row],[16,00]],"N.A.")</f>
        <v>100</v>
      </c>
      <c r="V1087" s="42"/>
      <c r="W1087" s="42"/>
      <c r="X1087" s="42"/>
      <c r="Y1087" s="42"/>
    </row>
    <row r="1088" spans="1:25" ht="15.5" hidden="1">
      <c r="A1088" s="43"/>
      <c r="B1088" s="43"/>
      <c r="C1088" s="44"/>
      <c r="D1088" s="42"/>
      <c r="E1088" s="42"/>
      <c r="F1088" s="42"/>
      <c r="G1088" s="42">
        <f ca="1">+VLOOKUP($G1088,#REF!,2,FALSE)</f>
        <v>0</v>
      </c>
      <c r="H1088" s="42"/>
      <c r="I1088" s="42"/>
      <c r="J1088" s="42"/>
      <c r="K1088" s="42"/>
      <c r="L1088" s="42"/>
      <c r="M1088" s="48" t="str">
        <f>IFERROR((Abril81168913141516[[#This Row],[m2]]*100)/Abril81168913141516[[#This Row],[m1]],"N.A")</f>
        <v>N.A</v>
      </c>
      <c r="N1088" s="42"/>
      <c r="O1088" s="42" t="str">
        <f>IFERROR(100-Abril81168913141516[[#This Row],[% Durab.]],"N.A")</f>
        <v>N.A</v>
      </c>
      <c r="P1088" s="42"/>
      <c r="Q1088" s="42"/>
      <c r="R1088" s="42"/>
      <c r="S1088" s="42"/>
      <c r="T1088" s="42"/>
      <c r="U1088" s="42">
        <f>IFERROR(100-Abril81168913141516[[#This Row],[10,00]]-Abril81168913141516[[#This Row],[12,00]]-Abril81168913141516[[#This Row],[14,00]]-Abril81168913141516[[#This Row],[16,00]],"N.A.")</f>
        <v>100</v>
      </c>
      <c r="V1088" s="42"/>
      <c r="W1088" s="42"/>
      <c r="X1088" s="42"/>
      <c r="Y1088" s="42"/>
    </row>
    <row r="1089" spans="1:25" ht="15.5" hidden="1">
      <c r="A1089" s="43"/>
      <c r="B1089" s="43"/>
      <c r="C1089" s="44"/>
      <c r="D1089" s="42"/>
      <c r="E1089" s="42"/>
      <c r="F1089" s="42"/>
      <c r="G1089" s="42">
        <f ca="1">+VLOOKUP($G1089,#REF!,2,FALSE)</f>
        <v>0</v>
      </c>
      <c r="H1089" s="42"/>
      <c r="I1089" s="42"/>
      <c r="J1089" s="42"/>
      <c r="K1089" s="42"/>
      <c r="L1089" s="42"/>
      <c r="M1089" s="48" t="str">
        <f>IFERROR((Abril81168913141516[[#This Row],[m2]]*100)/Abril81168913141516[[#This Row],[m1]],"N.A")</f>
        <v>N.A</v>
      </c>
      <c r="N1089" s="42"/>
      <c r="O1089" s="42" t="str">
        <f>IFERROR(100-Abril81168913141516[[#This Row],[% Durab.]],"N.A")</f>
        <v>N.A</v>
      </c>
      <c r="P1089" s="42"/>
      <c r="Q1089" s="42"/>
      <c r="R1089" s="42"/>
      <c r="S1089" s="42"/>
      <c r="T1089" s="42"/>
      <c r="U1089" s="42">
        <f>IFERROR(100-Abril81168913141516[[#This Row],[10,00]]-Abril81168913141516[[#This Row],[12,00]]-Abril81168913141516[[#This Row],[14,00]]-Abril81168913141516[[#This Row],[16,00]],"N.A.")</f>
        <v>100</v>
      </c>
      <c r="V1089" s="42"/>
      <c r="W1089" s="42"/>
      <c r="X1089" s="42"/>
      <c r="Y1089" s="42"/>
    </row>
    <row r="1090" spans="1:25" ht="15.5" hidden="1">
      <c r="A1090" s="43"/>
      <c r="B1090" s="43"/>
      <c r="C1090" s="44"/>
      <c r="D1090" s="42"/>
      <c r="E1090" s="42"/>
      <c r="F1090" s="42"/>
      <c r="G1090" s="42">
        <f ca="1">+VLOOKUP($G1090,#REF!,2,FALSE)</f>
        <v>0</v>
      </c>
      <c r="H1090" s="42"/>
      <c r="I1090" s="42"/>
      <c r="J1090" s="42"/>
      <c r="K1090" s="42"/>
      <c r="L1090" s="42"/>
      <c r="M1090" s="48" t="str">
        <f>IFERROR((Abril81168913141516[[#This Row],[m2]]*100)/Abril81168913141516[[#This Row],[m1]],"N.A")</f>
        <v>N.A</v>
      </c>
      <c r="N1090" s="42"/>
      <c r="O1090" s="42" t="str">
        <f>IFERROR(100-Abril81168913141516[[#This Row],[% Durab.]],"N.A")</f>
        <v>N.A</v>
      </c>
      <c r="P1090" s="42"/>
      <c r="Q1090" s="42"/>
      <c r="R1090" s="42"/>
      <c r="S1090" s="42"/>
      <c r="T1090" s="42"/>
      <c r="U1090" s="42">
        <f>IFERROR(100-Abril81168913141516[[#This Row],[10,00]]-Abril81168913141516[[#This Row],[12,00]]-Abril81168913141516[[#This Row],[14,00]]-Abril81168913141516[[#This Row],[16,00]],"N.A.")</f>
        <v>100</v>
      </c>
      <c r="V1090" s="42"/>
      <c r="W1090" s="42"/>
      <c r="X1090" s="42"/>
      <c r="Y1090" s="42"/>
    </row>
    <row r="1091" spans="1:25" ht="15.5" hidden="1">
      <c r="A1091" s="43"/>
      <c r="B1091" s="43"/>
      <c r="C1091" s="44"/>
      <c r="D1091" s="42"/>
      <c r="E1091" s="42"/>
      <c r="F1091" s="42"/>
      <c r="G1091" s="42">
        <f ca="1">+VLOOKUP($G1091,#REF!,2,FALSE)</f>
        <v>0</v>
      </c>
      <c r="H1091" s="42"/>
      <c r="I1091" s="42"/>
      <c r="J1091" s="42"/>
      <c r="K1091" s="42"/>
      <c r="L1091" s="42"/>
      <c r="M1091" s="48" t="str">
        <f>IFERROR((Abril81168913141516[[#This Row],[m2]]*100)/Abril81168913141516[[#This Row],[m1]],"N.A")</f>
        <v>N.A</v>
      </c>
      <c r="N1091" s="42"/>
      <c r="O1091" s="42" t="str">
        <f>IFERROR(100-Abril81168913141516[[#This Row],[% Durab.]],"N.A")</f>
        <v>N.A</v>
      </c>
      <c r="P1091" s="42"/>
      <c r="Q1091" s="42"/>
      <c r="R1091" s="42"/>
      <c r="S1091" s="42"/>
      <c r="T1091" s="42"/>
      <c r="U1091" s="42">
        <f>IFERROR(100-Abril81168913141516[[#This Row],[10,00]]-Abril81168913141516[[#This Row],[12,00]]-Abril81168913141516[[#This Row],[14,00]]-Abril81168913141516[[#This Row],[16,00]],"N.A.")</f>
        <v>100</v>
      </c>
      <c r="V1091" s="42"/>
      <c r="W1091" s="42"/>
      <c r="X1091" s="42"/>
      <c r="Y1091" s="42"/>
    </row>
    <row r="1092" spans="1:25" ht="15.5" hidden="1">
      <c r="A1092" s="43"/>
      <c r="B1092" s="43"/>
      <c r="C1092" s="44"/>
      <c r="D1092" s="42"/>
      <c r="E1092" s="42"/>
      <c r="F1092" s="42"/>
      <c r="G1092" s="42">
        <f ca="1">+VLOOKUP($G1092,#REF!,2,FALSE)</f>
        <v>0</v>
      </c>
      <c r="H1092" s="42"/>
      <c r="I1092" s="42"/>
      <c r="J1092" s="42"/>
      <c r="K1092" s="42"/>
      <c r="L1092" s="42"/>
      <c r="M1092" s="48" t="str">
        <f>IFERROR((Abril81168913141516[[#This Row],[m2]]*100)/Abril81168913141516[[#This Row],[m1]],"N.A")</f>
        <v>N.A</v>
      </c>
      <c r="N1092" s="42"/>
      <c r="O1092" s="42" t="str">
        <f>IFERROR(100-Abril81168913141516[[#This Row],[% Durab.]],"N.A")</f>
        <v>N.A</v>
      </c>
      <c r="P1092" s="42"/>
      <c r="Q1092" s="42"/>
      <c r="R1092" s="42"/>
      <c r="S1092" s="42"/>
      <c r="T1092" s="42"/>
      <c r="U1092" s="42">
        <f>IFERROR(100-Abril81168913141516[[#This Row],[10,00]]-Abril81168913141516[[#This Row],[12,00]]-Abril81168913141516[[#This Row],[14,00]]-Abril81168913141516[[#This Row],[16,00]],"N.A.")</f>
        <v>100</v>
      </c>
      <c r="V1092" s="42"/>
      <c r="W1092" s="42"/>
      <c r="X1092" s="42"/>
      <c r="Y1092" s="42"/>
    </row>
    <row r="1093" spans="1:25" ht="15.5" hidden="1">
      <c r="A1093" s="43"/>
      <c r="B1093" s="43"/>
      <c r="C1093" s="44"/>
      <c r="D1093" s="42"/>
      <c r="E1093" s="42"/>
      <c r="F1093" s="42"/>
      <c r="G1093" s="42">
        <f ca="1">+VLOOKUP($G1093,#REF!,2,FALSE)</f>
        <v>0</v>
      </c>
      <c r="H1093" s="42"/>
      <c r="I1093" s="42"/>
      <c r="J1093" s="42"/>
      <c r="K1093" s="42"/>
      <c r="L1093" s="42"/>
      <c r="M1093" s="48" t="str">
        <f>IFERROR((Abril81168913141516[[#This Row],[m2]]*100)/Abril81168913141516[[#This Row],[m1]],"N.A")</f>
        <v>N.A</v>
      </c>
      <c r="N1093" s="42"/>
      <c r="O1093" s="42" t="str">
        <f>IFERROR(100-Abril81168913141516[[#This Row],[% Durab.]],"N.A")</f>
        <v>N.A</v>
      </c>
      <c r="P1093" s="42"/>
      <c r="Q1093" s="42"/>
      <c r="R1093" s="42"/>
      <c r="S1093" s="42"/>
      <c r="T1093" s="42"/>
      <c r="U1093" s="42">
        <f>IFERROR(100-Abril81168913141516[[#This Row],[10,00]]-Abril81168913141516[[#This Row],[12,00]]-Abril81168913141516[[#This Row],[14,00]]-Abril81168913141516[[#This Row],[16,00]],"N.A.")</f>
        <v>100</v>
      </c>
      <c r="V1093" s="42"/>
      <c r="W1093" s="42"/>
      <c r="X1093" s="42"/>
      <c r="Y1093" s="42"/>
    </row>
    <row r="1094" spans="1:25" ht="15.5" hidden="1">
      <c r="A1094" s="43"/>
      <c r="B1094" s="43"/>
      <c r="C1094" s="44"/>
      <c r="D1094" s="42"/>
      <c r="E1094" s="42"/>
      <c r="F1094" s="42"/>
      <c r="G1094" s="42">
        <f ca="1">+VLOOKUP($G1094,#REF!,2,FALSE)</f>
        <v>0</v>
      </c>
      <c r="H1094" s="42"/>
      <c r="I1094" s="42"/>
      <c r="J1094" s="42"/>
      <c r="K1094" s="42"/>
      <c r="L1094" s="42"/>
      <c r="M1094" s="48" t="str">
        <f>IFERROR((Abril81168913141516[[#This Row],[m2]]*100)/Abril81168913141516[[#This Row],[m1]],"N.A")</f>
        <v>N.A</v>
      </c>
      <c r="N1094" s="42"/>
      <c r="O1094" s="42" t="str">
        <f>IFERROR(100-Abril81168913141516[[#This Row],[% Durab.]],"N.A")</f>
        <v>N.A</v>
      </c>
      <c r="P1094" s="42"/>
      <c r="Q1094" s="42"/>
      <c r="R1094" s="42"/>
      <c r="S1094" s="42"/>
      <c r="T1094" s="42"/>
      <c r="U1094" s="42">
        <f>IFERROR(100-Abril81168913141516[[#This Row],[10,00]]-Abril81168913141516[[#This Row],[12,00]]-Abril81168913141516[[#This Row],[14,00]]-Abril81168913141516[[#This Row],[16,00]],"N.A.")</f>
        <v>100</v>
      </c>
      <c r="V1094" s="42"/>
      <c r="W1094" s="42"/>
      <c r="X1094" s="42"/>
      <c r="Y1094" s="42"/>
    </row>
    <row r="1095" spans="1:25" ht="15.5" hidden="1">
      <c r="A1095" s="43"/>
      <c r="B1095" s="43"/>
      <c r="C1095" s="44"/>
      <c r="D1095" s="42"/>
      <c r="E1095" s="42"/>
      <c r="F1095" s="42"/>
      <c r="G1095" s="42">
        <f ca="1">+VLOOKUP($G1095,#REF!,2,FALSE)</f>
        <v>0</v>
      </c>
      <c r="H1095" s="42"/>
      <c r="I1095" s="42"/>
      <c r="J1095" s="42"/>
      <c r="K1095" s="42"/>
      <c r="L1095" s="42"/>
      <c r="M1095" s="48" t="str">
        <f>IFERROR((Abril81168913141516[[#This Row],[m2]]*100)/Abril81168913141516[[#This Row],[m1]],"N.A")</f>
        <v>N.A</v>
      </c>
      <c r="N1095" s="42"/>
      <c r="O1095" s="42" t="str">
        <f>IFERROR(100-Abril81168913141516[[#This Row],[% Durab.]],"N.A")</f>
        <v>N.A</v>
      </c>
      <c r="P1095" s="42"/>
      <c r="Q1095" s="42"/>
      <c r="R1095" s="42"/>
      <c r="S1095" s="42"/>
      <c r="T1095" s="42"/>
      <c r="U1095" s="42">
        <f>IFERROR(100-Abril81168913141516[[#This Row],[10,00]]-Abril81168913141516[[#This Row],[12,00]]-Abril81168913141516[[#This Row],[14,00]]-Abril81168913141516[[#This Row],[16,00]],"N.A.")</f>
        <v>100</v>
      </c>
      <c r="V1095" s="42"/>
      <c r="W1095" s="42"/>
      <c r="X1095" s="42"/>
      <c r="Y1095" s="42"/>
    </row>
    <row r="1096" spans="1:25" ht="15.5" hidden="1">
      <c r="A1096" s="43"/>
      <c r="B1096" s="43"/>
      <c r="C1096" s="44"/>
      <c r="D1096" s="42"/>
      <c r="E1096" s="42"/>
      <c r="F1096" s="42"/>
      <c r="G1096" s="42">
        <f ca="1">+VLOOKUP($G1096,#REF!,2,FALSE)</f>
        <v>0</v>
      </c>
      <c r="H1096" s="42"/>
      <c r="I1096" s="42"/>
      <c r="J1096" s="42"/>
      <c r="K1096" s="42"/>
      <c r="L1096" s="42"/>
      <c r="M1096" s="48" t="str">
        <f>IFERROR((Abril81168913141516[[#This Row],[m2]]*100)/Abril81168913141516[[#This Row],[m1]],"N.A")</f>
        <v>N.A</v>
      </c>
      <c r="N1096" s="42"/>
      <c r="O1096" s="42" t="str">
        <f>IFERROR(100-Abril81168913141516[[#This Row],[% Durab.]],"N.A")</f>
        <v>N.A</v>
      </c>
      <c r="P1096" s="42"/>
      <c r="Q1096" s="42"/>
      <c r="R1096" s="42"/>
      <c r="S1096" s="42"/>
      <c r="T1096" s="42"/>
      <c r="U1096" s="42">
        <f>IFERROR(100-Abril81168913141516[[#This Row],[10,00]]-Abril81168913141516[[#This Row],[12,00]]-Abril81168913141516[[#This Row],[14,00]]-Abril81168913141516[[#This Row],[16,00]],"N.A.")</f>
        <v>100</v>
      </c>
      <c r="V1096" s="42"/>
      <c r="W1096" s="42"/>
      <c r="X1096" s="42"/>
      <c r="Y1096" s="42"/>
    </row>
    <row r="1097" spans="1:25" ht="15.5" hidden="1">
      <c r="A1097" s="43"/>
      <c r="B1097" s="43"/>
      <c r="C1097" s="44"/>
      <c r="D1097" s="42"/>
      <c r="E1097" s="42"/>
      <c r="F1097" s="42"/>
      <c r="G1097" s="42">
        <f ca="1">+VLOOKUP($G1097,#REF!,2,FALSE)</f>
        <v>0</v>
      </c>
      <c r="H1097" s="42"/>
      <c r="I1097" s="42"/>
      <c r="J1097" s="42"/>
      <c r="K1097" s="42"/>
      <c r="L1097" s="42"/>
      <c r="M1097" s="48" t="str">
        <f>IFERROR((Abril81168913141516[[#This Row],[m2]]*100)/Abril81168913141516[[#This Row],[m1]],"N.A")</f>
        <v>N.A</v>
      </c>
      <c r="N1097" s="42"/>
      <c r="O1097" s="42" t="str">
        <f>IFERROR(100-Abril81168913141516[[#This Row],[% Durab.]],"N.A")</f>
        <v>N.A</v>
      </c>
      <c r="P1097" s="42"/>
      <c r="Q1097" s="42"/>
      <c r="R1097" s="42"/>
      <c r="S1097" s="42"/>
      <c r="T1097" s="42"/>
      <c r="U1097" s="42">
        <f>IFERROR(100-Abril81168913141516[[#This Row],[10,00]]-Abril81168913141516[[#This Row],[12,00]]-Abril81168913141516[[#This Row],[14,00]]-Abril81168913141516[[#This Row],[16,00]],"N.A.")</f>
        <v>100</v>
      </c>
      <c r="V1097" s="42"/>
      <c r="W1097" s="42"/>
      <c r="X1097" s="42"/>
      <c r="Y1097" s="42"/>
    </row>
    <row r="1098" spans="1:25" ht="15.5" hidden="1">
      <c r="A1098" s="43"/>
      <c r="B1098" s="43"/>
      <c r="C1098" s="44"/>
      <c r="D1098" s="42"/>
      <c r="E1098" s="42"/>
      <c r="F1098" s="42"/>
      <c r="G1098" s="42">
        <f ca="1">+VLOOKUP($G1098,#REF!,2,FALSE)</f>
        <v>0</v>
      </c>
      <c r="H1098" s="42"/>
      <c r="I1098" s="42"/>
      <c r="J1098" s="42"/>
      <c r="K1098" s="42"/>
      <c r="L1098" s="42"/>
      <c r="M1098" s="48" t="str">
        <f>IFERROR((Abril81168913141516[[#This Row],[m2]]*100)/Abril81168913141516[[#This Row],[m1]],"N.A")</f>
        <v>N.A</v>
      </c>
      <c r="N1098" s="42"/>
      <c r="O1098" s="42" t="str">
        <f>IFERROR(100-Abril81168913141516[[#This Row],[% Durab.]],"N.A")</f>
        <v>N.A</v>
      </c>
      <c r="P1098" s="42"/>
      <c r="Q1098" s="42"/>
      <c r="R1098" s="42"/>
      <c r="S1098" s="42"/>
      <c r="T1098" s="42"/>
      <c r="U1098" s="42">
        <f>IFERROR(100-Abril81168913141516[[#This Row],[10,00]]-Abril81168913141516[[#This Row],[12,00]]-Abril81168913141516[[#This Row],[14,00]]-Abril81168913141516[[#This Row],[16,00]],"N.A.")</f>
        <v>100</v>
      </c>
      <c r="V1098" s="42"/>
      <c r="W1098" s="42"/>
      <c r="X1098" s="42"/>
      <c r="Y1098" s="42"/>
    </row>
    <row r="1099" spans="1:25" ht="15.5" hidden="1">
      <c r="A1099" s="43"/>
      <c r="B1099" s="43"/>
      <c r="C1099" s="44"/>
      <c r="D1099" s="42"/>
      <c r="E1099" s="42"/>
      <c r="F1099" s="42"/>
      <c r="G1099" s="42">
        <f ca="1">+VLOOKUP($G1099,#REF!,2,FALSE)</f>
        <v>0</v>
      </c>
      <c r="H1099" s="42"/>
      <c r="I1099" s="42"/>
      <c r="J1099" s="42"/>
      <c r="K1099" s="42"/>
      <c r="L1099" s="42"/>
      <c r="M1099" s="48" t="str">
        <f>IFERROR((Abril81168913141516[[#This Row],[m2]]*100)/Abril81168913141516[[#This Row],[m1]],"N.A")</f>
        <v>N.A</v>
      </c>
      <c r="N1099" s="42"/>
      <c r="O1099" s="42" t="str">
        <f>IFERROR(100-Abril81168913141516[[#This Row],[% Durab.]],"N.A")</f>
        <v>N.A</v>
      </c>
      <c r="P1099" s="42"/>
      <c r="Q1099" s="42"/>
      <c r="R1099" s="42"/>
      <c r="S1099" s="42"/>
      <c r="T1099" s="42"/>
      <c r="U1099" s="42">
        <f>IFERROR(100-Abril81168913141516[[#This Row],[10,00]]-Abril81168913141516[[#This Row],[12,00]]-Abril81168913141516[[#This Row],[14,00]]-Abril81168913141516[[#This Row],[16,00]],"N.A.")</f>
        <v>100</v>
      </c>
      <c r="V1099" s="42"/>
      <c r="W1099" s="42"/>
      <c r="X1099" s="42"/>
      <c r="Y1099" s="42"/>
    </row>
    <row r="1100" spans="1:25" ht="15.5" hidden="1">
      <c r="A1100" s="43"/>
      <c r="B1100" s="43"/>
      <c r="C1100" s="44"/>
      <c r="D1100" s="42"/>
      <c r="E1100" s="42"/>
      <c r="F1100" s="42"/>
      <c r="G1100" s="42">
        <f ca="1">+VLOOKUP($G1100,#REF!,2,FALSE)</f>
        <v>0</v>
      </c>
      <c r="H1100" s="42"/>
      <c r="I1100" s="42"/>
      <c r="J1100" s="42"/>
      <c r="K1100" s="42"/>
      <c r="L1100" s="42"/>
      <c r="M1100" s="48" t="str">
        <f>IFERROR((Abril81168913141516[[#This Row],[m2]]*100)/Abril81168913141516[[#This Row],[m1]],"N.A")</f>
        <v>N.A</v>
      </c>
      <c r="N1100" s="42"/>
      <c r="O1100" s="42" t="str">
        <f>IFERROR(100-Abril81168913141516[[#This Row],[% Durab.]],"N.A")</f>
        <v>N.A</v>
      </c>
      <c r="P1100" s="42"/>
      <c r="Q1100" s="42"/>
      <c r="R1100" s="42"/>
      <c r="S1100" s="42"/>
      <c r="T1100" s="42"/>
      <c r="U1100" s="42">
        <f>IFERROR(100-Abril81168913141516[[#This Row],[10,00]]-Abril81168913141516[[#This Row],[12,00]]-Abril81168913141516[[#This Row],[14,00]]-Abril81168913141516[[#This Row],[16,00]],"N.A.")</f>
        <v>100</v>
      </c>
      <c r="V1100" s="42"/>
      <c r="W1100" s="42"/>
      <c r="X1100" s="42"/>
      <c r="Y1100" s="42"/>
    </row>
    <row r="1101" spans="1:25" ht="15.5" hidden="1">
      <c r="A1101" s="43"/>
      <c r="B1101" s="43"/>
      <c r="C1101" s="44"/>
      <c r="D1101" s="42"/>
      <c r="E1101" s="42"/>
      <c r="F1101" s="42"/>
      <c r="G1101" s="42">
        <f ca="1">+VLOOKUP($G1101,#REF!,2,FALSE)</f>
        <v>0</v>
      </c>
      <c r="H1101" s="42"/>
      <c r="I1101" s="42"/>
      <c r="J1101" s="42"/>
      <c r="K1101" s="42"/>
      <c r="L1101" s="42"/>
      <c r="M1101" s="48" t="str">
        <f>IFERROR((Abril81168913141516[[#This Row],[m2]]*100)/Abril81168913141516[[#This Row],[m1]],"N.A")</f>
        <v>N.A</v>
      </c>
      <c r="N1101" s="42"/>
      <c r="O1101" s="42" t="str">
        <f>IFERROR(100-Abril81168913141516[[#This Row],[% Durab.]],"N.A")</f>
        <v>N.A</v>
      </c>
      <c r="P1101" s="42"/>
      <c r="Q1101" s="42"/>
      <c r="R1101" s="42"/>
      <c r="S1101" s="42"/>
      <c r="T1101" s="42"/>
      <c r="U1101" s="42">
        <f>IFERROR(100-Abril81168913141516[[#This Row],[10,00]]-Abril81168913141516[[#This Row],[12,00]]-Abril81168913141516[[#This Row],[14,00]]-Abril81168913141516[[#This Row],[16,00]],"N.A.")</f>
        <v>100</v>
      </c>
      <c r="V1101" s="42"/>
      <c r="W1101" s="42"/>
      <c r="X1101" s="42"/>
      <c r="Y1101" s="42"/>
    </row>
    <row r="1102" spans="1:25" ht="15.5" hidden="1">
      <c r="A1102" s="43"/>
      <c r="B1102" s="43"/>
      <c r="C1102" s="44"/>
      <c r="D1102" s="42"/>
      <c r="E1102" s="42"/>
      <c r="F1102" s="42"/>
      <c r="G1102" s="42">
        <f ca="1">+VLOOKUP($G1102,#REF!,2,FALSE)</f>
        <v>0</v>
      </c>
      <c r="H1102" s="42"/>
      <c r="I1102" s="42"/>
      <c r="J1102" s="42"/>
      <c r="K1102" s="42"/>
      <c r="L1102" s="42"/>
      <c r="M1102" s="48" t="str">
        <f>IFERROR((Abril81168913141516[[#This Row],[m2]]*100)/Abril81168913141516[[#This Row],[m1]],"N.A")</f>
        <v>N.A</v>
      </c>
      <c r="N1102" s="42"/>
      <c r="O1102" s="42" t="str">
        <f>IFERROR(100-Abril81168913141516[[#This Row],[% Durab.]],"N.A")</f>
        <v>N.A</v>
      </c>
      <c r="P1102" s="42"/>
      <c r="Q1102" s="42"/>
      <c r="R1102" s="42"/>
      <c r="S1102" s="42"/>
      <c r="T1102" s="42"/>
      <c r="U1102" s="42">
        <f>IFERROR(100-Abril81168913141516[[#This Row],[10,00]]-Abril81168913141516[[#This Row],[12,00]]-Abril81168913141516[[#This Row],[14,00]]-Abril81168913141516[[#This Row],[16,00]],"N.A.")</f>
        <v>100</v>
      </c>
      <c r="V1102" s="42"/>
      <c r="W1102" s="42"/>
      <c r="X1102" s="42"/>
      <c r="Y1102" s="42"/>
    </row>
    <row r="1103" spans="1:25" ht="15.5" hidden="1">
      <c r="A1103" s="43"/>
      <c r="B1103" s="43"/>
      <c r="C1103" s="44"/>
      <c r="D1103" s="42"/>
      <c r="E1103" s="42"/>
      <c r="F1103" s="42"/>
      <c r="G1103" s="42">
        <f ca="1">+VLOOKUP($G1103,#REF!,2,FALSE)</f>
        <v>0</v>
      </c>
      <c r="H1103" s="42"/>
      <c r="I1103" s="42"/>
      <c r="J1103" s="42"/>
      <c r="K1103" s="42"/>
      <c r="L1103" s="42"/>
      <c r="M1103" s="48" t="str">
        <f>IFERROR((Abril81168913141516[[#This Row],[m2]]*100)/Abril81168913141516[[#This Row],[m1]],"N.A")</f>
        <v>N.A</v>
      </c>
      <c r="N1103" s="42"/>
      <c r="O1103" s="42" t="str">
        <f>IFERROR(100-Abril81168913141516[[#This Row],[% Durab.]],"N.A")</f>
        <v>N.A</v>
      </c>
      <c r="P1103" s="42"/>
      <c r="Q1103" s="42"/>
      <c r="R1103" s="42"/>
      <c r="S1103" s="42"/>
      <c r="T1103" s="42"/>
      <c r="U1103" s="42">
        <f>IFERROR(100-Abril81168913141516[[#This Row],[10,00]]-Abril81168913141516[[#This Row],[12,00]]-Abril81168913141516[[#This Row],[14,00]]-Abril81168913141516[[#This Row],[16,00]],"N.A.")</f>
        <v>100</v>
      </c>
      <c r="V1103" s="42"/>
      <c r="W1103" s="42"/>
      <c r="X1103" s="42"/>
      <c r="Y1103" s="42"/>
    </row>
    <row r="1104" spans="1:25" ht="15.5" hidden="1">
      <c r="A1104" s="43"/>
      <c r="B1104" s="43"/>
      <c r="C1104" s="44"/>
      <c r="D1104" s="42"/>
      <c r="E1104" s="42"/>
      <c r="F1104" s="42"/>
      <c r="G1104" s="42">
        <f ca="1">+VLOOKUP($G1104,#REF!,2,FALSE)</f>
        <v>0</v>
      </c>
      <c r="H1104" s="42"/>
      <c r="I1104" s="42"/>
      <c r="J1104" s="42"/>
      <c r="K1104" s="42"/>
      <c r="L1104" s="42"/>
      <c r="M1104" s="48" t="str">
        <f>IFERROR((Abril81168913141516[[#This Row],[m2]]*100)/Abril81168913141516[[#This Row],[m1]],"N.A")</f>
        <v>N.A</v>
      </c>
      <c r="N1104" s="42"/>
      <c r="O1104" s="42" t="str">
        <f>IFERROR(100-Abril81168913141516[[#This Row],[% Durab.]],"N.A")</f>
        <v>N.A</v>
      </c>
      <c r="P1104" s="42"/>
      <c r="Q1104" s="42"/>
      <c r="R1104" s="42"/>
      <c r="S1104" s="42"/>
      <c r="T1104" s="42"/>
      <c r="U1104" s="42">
        <f>IFERROR(100-Abril81168913141516[[#This Row],[10,00]]-Abril81168913141516[[#This Row],[12,00]]-Abril81168913141516[[#This Row],[14,00]]-Abril81168913141516[[#This Row],[16,00]],"N.A.")</f>
        <v>100</v>
      </c>
      <c r="V1104" s="42"/>
      <c r="W1104" s="42"/>
      <c r="X1104" s="42"/>
      <c r="Y1104" s="42"/>
    </row>
    <row r="1105" spans="1:25" ht="15.5" hidden="1">
      <c r="A1105" s="43"/>
      <c r="B1105" s="43"/>
      <c r="C1105" s="44"/>
      <c r="D1105" s="42"/>
      <c r="E1105" s="42"/>
      <c r="F1105" s="42"/>
      <c r="G1105" s="42">
        <f ca="1">+VLOOKUP($G1105,#REF!,2,FALSE)</f>
        <v>0</v>
      </c>
      <c r="H1105" s="42"/>
      <c r="I1105" s="42"/>
      <c r="J1105" s="42"/>
      <c r="K1105" s="42"/>
      <c r="L1105" s="42"/>
      <c r="M1105" s="48" t="str">
        <f>IFERROR((Abril81168913141516[[#This Row],[m2]]*100)/Abril81168913141516[[#This Row],[m1]],"N.A")</f>
        <v>N.A</v>
      </c>
      <c r="N1105" s="42"/>
      <c r="O1105" s="42" t="str">
        <f>IFERROR(100-Abril81168913141516[[#This Row],[% Durab.]],"N.A")</f>
        <v>N.A</v>
      </c>
      <c r="P1105" s="42"/>
      <c r="Q1105" s="42"/>
      <c r="R1105" s="42"/>
      <c r="S1105" s="42"/>
      <c r="T1105" s="42"/>
      <c r="U1105" s="42">
        <f>IFERROR(100-Abril81168913141516[[#This Row],[10,00]]-Abril81168913141516[[#This Row],[12,00]]-Abril81168913141516[[#This Row],[14,00]]-Abril81168913141516[[#This Row],[16,00]],"N.A.")</f>
        <v>100</v>
      </c>
      <c r="V1105" s="42"/>
      <c r="W1105" s="42"/>
      <c r="X1105" s="42"/>
      <c r="Y1105" s="42"/>
    </row>
    <row r="1106" spans="1:25" ht="15.5" hidden="1">
      <c r="A1106" s="43"/>
      <c r="B1106" s="43"/>
      <c r="C1106" s="44"/>
      <c r="D1106" s="42"/>
      <c r="E1106" s="42"/>
      <c r="F1106" s="42"/>
      <c r="G1106" s="42">
        <f ca="1">+VLOOKUP($G1106,#REF!,2,FALSE)</f>
        <v>0</v>
      </c>
      <c r="H1106" s="42"/>
      <c r="I1106" s="42"/>
      <c r="J1106" s="42"/>
      <c r="K1106" s="42"/>
      <c r="L1106" s="42"/>
      <c r="M1106" s="48" t="str">
        <f>IFERROR((Abril81168913141516[[#This Row],[m2]]*100)/Abril81168913141516[[#This Row],[m1]],"N.A")</f>
        <v>N.A</v>
      </c>
      <c r="N1106" s="42"/>
      <c r="O1106" s="42" t="str">
        <f>IFERROR(100-Abril81168913141516[[#This Row],[% Durab.]],"N.A")</f>
        <v>N.A</v>
      </c>
      <c r="P1106" s="42"/>
      <c r="Q1106" s="42"/>
      <c r="R1106" s="42"/>
      <c r="S1106" s="42"/>
      <c r="T1106" s="42"/>
      <c r="U1106" s="42">
        <f>IFERROR(100-Abril81168913141516[[#This Row],[10,00]]-Abril81168913141516[[#This Row],[12,00]]-Abril81168913141516[[#This Row],[14,00]]-Abril81168913141516[[#This Row],[16,00]],"N.A.")</f>
        <v>100</v>
      </c>
      <c r="V1106" s="42"/>
      <c r="W1106" s="42"/>
      <c r="X1106" s="42"/>
      <c r="Y1106" s="42"/>
    </row>
    <row r="1107" spans="1:25" ht="15.5" hidden="1">
      <c r="A1107" s="43"/>
      <c r="B1107" s="43"/>
      <c r="C1107" s="44"/>
      <c r="D1107" s="42"/>
      <c r="E1107" s="42"/>
      <c r="F1107" s="42"/>
      <c r="G1107" s="42">
        <f ca="1">+VLOOKUP($G1107,#REF!,2,FALSE)</f>
        <v>0</v>
      </c>
      <c r="H1107" s="42"/>
      <c r="I1107" s="42"/>
      <c r="J1107" s="42"/>
      <c r="K1107" s="42"/>
      <c r="L1107" s="42"/>
      <c r="M1107" s="48" t="str">
        <f>IFERROR((Abril81168913141516[[#This Row],[m2]]*100)/Abril81168913141516[[#This Row],[m1]],"N.A")</f>
        <v>N.A</v>
      </c>
      <c r="N1107" s="42"/>
      <c r="O1107" s="42" t="str">
        <f>IFERROR(100-Abril81168913141516[[#This Row],[% Durab.]],"N.A")</f>
        <v>N.A</v>
      </c>
      <c r="P1107" s="42"/>
      <c r="Q1107" s="42"/>
      <c r="R1107" s="42"/>
      <c r="S1107" s="42"/>
      <c r="T1107" s="42"/>
      <c r="U1107" s="42">
        <f>IFERROR(100-Abril81168913141516[[#This Row],[10,00]]-Abril81168913141516[[#This Row],[12,00]]-Abril81168913141516[[#This Row],[14,00]]-Abril81168913141516[[#This Row],[16,00]],"N.A.")</f>
        <v>100</v>
      </c>
      <c r="V1107" s="42"/>
      <c r="W1107" s="42"/>
      <c r="X1107" s="42"/>
      <c r="Y1107" s="42"/>
    </row>
    <row r="1108" spans="1:25" ht="15.5" hidden="1">
      <c r="A1108" s="43"/>
      <c r="B1108" s="43"/>
      <c r="C1108" s="44"/>
      <c r="D1108" s="42"/>
      <c r="E1108" s="42"/>
      <c r="F1108" s="42"/>
      <c r="G1108" s="42">
        <f ca="1">+VLOOKUP($G1108,#REF!,2,FALSE)</f>
        <v>0</v>
      </c>
      <c r="H1108" s="42"/>
      <c r="I1108" s="42"/>
      <c r="J1108" s="42"/>
      <c r="K1108" s="42"/>
      <c r="L1108" s="42"/>
      <c r="M1108" s="48" t="str">
        <f>IFERROR((Abril81168913141516[[#This Row],[m2]]*100)/Abril81168913141516[[#This Row],[m1]],"N.A")</f>
        <v>N.A</v>
      </c>
      <c r="N1108" s="42"/>
      <c r="O1108" s="42" t="str">
        <f>IFERROR(100-Abril81168913141516[[#This Row],[% Durab.]],"N.A")</f>
        <v>N.A</v>
      </c>
      <c r="P1108" s="42"/>
      <c r="Q1108" s="42"/>
      <c r="R1108" s="42"/>
      <c r="S1108" s="42"/>
      <c r="T1108" s="42"/>
      <c r="U1108" s="42">
        <f>IFERROR(100-Abril81168913141516[[#This Row],[10,00]]-Abril81168913141516[[#This Row],[12,00]]-Abril81168913141516[[#This Row],[14,00]]-Abril81168913141516[[#This Row],[16,00]],"N.A.")</f>
        <v>100</v>
      </c>
      <c r="V1108" s="42"/>
      <c r="W1108" s="42"/>
      <c r="X1108" s="42"/>
      <c r="Y1108" s="42"/>
    </row>
    <row r="1109" spans="1:25" ht="15.5" hidden="1">
      <c r="A1109" s="43"/>
      <c r="B1109" s="43"/>
      <c r="C1109" s="44"/>
      <c r="D1109" s="42"/>
      <c r="E1109" s="42"/>
      <c r="F1109" s="42"/>
      <c r="G1109" s="42">
        <f ca="1">+VLOOKUP($G1109,#REF!,2,FALSE)</f>
        <v>0</v>
      </c>
      <c r="H1109" s="42"/>
      <c r="I1109" s="42"/>
      <c r="J1109" s="42"/>
      <c r="K1109" s="42"/>
      <c r="L1109" s="42"/>
      <c r="M1109" s="48" t="str">
        <f>IFERROR((Abril81168913141516[[#This Row],[m2]]*100)/Abril81168913141516[[#This Row],[m1]],"N.A")</f>
        <v>N.A</v>
      </c>
      <c r="N1109" s="42"/>
      <c r="O1109" s="42" t="str">
        <f>IFERROR(100-Abril81168913141516[[#This Row],[% Durab.]],"N.A")</f>
        <v>N.A</v>
      </c>
      <c r="P1109" s="42"/>
      <c r="Q1109" s="42"/>
      <c r="R1109" s="42"/>
      <c r="S1109" s="42"/>
      <c r="T1109" s="42"/>
      <c r="U1109" s="42">
        <f>IFERROR(100-Abril81168913141516[[#This Row],[10,00]]-Abril81168913141516[[#This Row],[12,00]]-Abril81168913141516[[#This Row],[14,00]]-Abril81168913141516[[#This Row],[16,00]],"N.A.")</f>
        <v>100</v>
      </c>
      <c r="V1109" s="42"/>
      <c r="W1109" s="42"/>
      <c r="X1109" s="42"/>
      <c r="Y1109" s="42"/>
    </row>
    <row r="1110" spans="1:25" ht="15.5" hidden="1">
      <c r="A1110" s="43"/>
      <c r="B1110" s="43"/>
      <c r="C1110" s="44"/>
      <c r="D1110" s="42"/>
      <c r="E1110" s="42"/>
      <c r="F1110" s="42"/>
      <c r="G1110" s="42">
        <f ca="1">+VLOOKUP($G1110,#REF!,2,FALSE)</f>
        <v>0</v>
      </c>
      <c r="H1110" s="42"/>
      <c r="I1110" s="42"/>
      <c r="J1110" s="42"/>
      <c r="K1110" s="42"/>
      <c r="L1110" s="42"/>
      <c r="M1110" s="48" t="str">
        <f>IFERROR((Abril81168913141516[[#This Row],[m2]]*100)/Abril81168913141516[[#This Row],[m1]],"N.A")</f>
        <v>N.A</v>
      </c>
      <c r="N1110" s="42"/>
      <c r="O1110" s="42" t="str">
        <f>IFERROR(100-Abril81168913141516[[#This Row],[% Durab.]],"N.A")</f>
        <v>N.A</v>
      </c>
      <c r="P1110" s="42"/>
      <c r="Q1110" s="42"/>
      <c r="R1110" s="42"/>
      <c r="S1110" s="42"/>
      <c r="T1110" s="42"/>
      <c r="U1110" s="42">
        <f>IFERROR(100-Abril81168913141516[[#This Row],[10,00]]-Abril81168913141516[[#This Row],[12,00]]-Abril81168913141516[[#This Row],[14,00]]-Abril81168913141516[[#This Row],[16,00]],"N.A.")</f>
        <v>100</v>
      </c>
      <c r="V1110" s="42"/>
      <c r="W1110" s="42"/>
      <c r="X1110" s="42"/>
      <c r="Y1110" s="42"/>
    </row>
    <row r="1111" spans="1:25" ht="15.5" hidden="1">
      <c r="A1111" s="43"/>
      <c r="B1111" s="43"/>
      <c r="C1111" s="44"/>
      <c r="D1111" s="42"/>
      <c r="E1111" s="42"/>
      <c r="F1111" s="42"/>
      <c r="G1111" s="42">
        <f ca="1">+VLOOKUP($G1111,#REF!,2,FALSE)</f>
        <v>0</v>
      </c>
      <c r="H1111" s="42"/>
      <c r="I1111" s="42"/>
      <c r="J1111" s="42"/>
      <c r="K1111" s="42"/>
      <c r="L1111" s="42"/>
      <c r="M1111" s="48" t="str">
        <f>IFERROR((Abril81168913141516[[#This Row],[m2]]*100)/Abril81168913141516[[#This Row],[m1]],"N.A")</f>
        <v>N.A</v>
      </c>
      <c r="N1111" s="42"/>
      <c r="O1111" s="42" t="str">
        <f>IFERROR(100-Abril81168913141516[[#This Row],[% Durab.]],"N.A")</f>
        <v>N.A</v>
      </c>
      <c r="P1111" s="42"/>
      <c r="Q1111" s="42"/>
      <c r="R1111" s="42"/>
      <c r="S1111" s="42"/>
      <c r="T1111" s="42"/>
      <c r="U1111" s="42">
        <f>IFERROR(100-Abril81168913141516[[#This Row],[10,00]]-Abril81168913141516[[#This Row],[12,00]]-Abril81168913141516[[#This Row],[14,00]]-Abril81168913141516[[#This Row],[16,00]],"N.A.")</f>
        <v>100</v>
      </c>
      <c r="V1111" s="42"/>
      <c r="W1111" s="42"/>
      <c r="X1111" s="42"/>
      <c r="Y1111" s="42"/>
    </row>
    <row r="1112" spans="1:25" ht="15.5" hidden="1">
      <c r="A1112" s="43"/>
      <c r="B1112" s="43"/>
      <c r="C1112" s="44"/>
      <c r="D1112" s="42"/>
      <c r="E1112" s="42"/>
      <c r="F1112" s="42"/>
      <c r="G1112" s="42">
        <f ca="1">+VLOOKUP($G1112,#REF!,2,FALSE)</f>
        <v>0</v>
      </c>
      <c r="H1112" s="42"/>
      <c r="I1112" s="42"/>
      <c r="J1112" s="42"/>
      <c r="K1112" s="42"/>
      <c r="L1112" s="42"/>
      <c r="M1112" s="48" t="str">
        <f>IFERROR((Abril81168913141516[[#This Row],[m2]]*100)/Abril81168913141516[[#This Row],[m1]],"N.A")</f>
        <v>N.A</v>
      </c>
      <c r="N1112" s="42"/>
      <c r="O1112" s="42" t="str">
        <f>IFERROR(100-Abril81168913141516[[#This Row],[% Durab.]],"N.A")</f>
        <v>N.A</v>
      </c>
      <c r="P1112" s="42"/>
      <c r="Q1112" s="42"/>
      <c r="R1112" s="42"/>
      <c r="S1112" s="42"/>
      <c r="T1112" s="42"/>
      <c r="U1112" s="42">
        <f>IFERROR(100-Abril81168913141516[[#This Row],[10,00]]-Abril81168913141516[[#This Row],[12,00]]-Abril81168913141516[[#This Row],[14,00]]-Abril81168913141516[[#This Row],[16,00]],"N.A.")</f>
        <v>100</v>
      </c>
      <c r="V1112" s="42"/>
      <c r="W1112" s="42"/>
      <c r="X1112" s="42"/>
      <c r="Y1112" s="42"/>
    </row>
    <row r="1113" spans="1:25" ht="15.5" hidden="1">
      <c r="A1113" s="43"/>
      <c r="B1113" s="43"/>
      <c r="C1113" s="44"/>
      <c r="D1113" s="42"/>
      <c r="E1113" s="42"/>
      <c r="F1113" s="42"/>
      <c r="G1113" s="42">
        <f ca="1">+VLOOKUP($G1113,#REF!,2,FALSE)</f>
        <v>0</v>
      </c>
      <c r="H1113" s="42"/>
      <c r="I1113" s="42"/>
      <c r="J1113" s="42"/>
      <c r="K1113" s="42"/>
      <c r="L1113" s="42"/>
      <c r="M1113" s="48" t="str">
        <f>IFERROR((Abril81168913141516[[#This Row],[m2]]*100)/Abril81168913141516[[#This Row],[m1]],"N.A")</f>
        <v>N.A</v>
      </c>
      <c r="N1113" s="42"/>
      <c r="O1113" s="42" t="str">
        <f>IFERROR(100-Abril81168913141516[[#This Row],[% Durab.]],"N.A")</f>
        <v>N.A</v>
      </c>
      <c r="P1113" s="42"/>
      <c r="Q1113" s="42"/>
      <c r="R1113" s="42"/>
      <c r="S1113" s="42"/>
      <c r="T1113" s="42"/>
      <c r="U1113" s="42">
        <f>IFERROR(100-Abril81168913141516[[#This Row],[10,00]]-Abril81168913141516[[#This Row],[12,00]]-Abril81168913141516[[#This Row],[14,00]]-Abril81168913141516[[#This Row],[16,00]],"N.A.")</f>
        <v>100</v>
      </c>
      <c r="V1113" s="42"/>
      <c r="W1113" s="42"/>
      <c r="X1113" s="42"/>
      <c r="Y1113" s="42"/>
    </row>
    <row r="1114" spans="1:25" ht="15.5" hidden="1">
      <c r="A1114" s="43"/>
      <c r="B1114" s="43"/>
      <c r="C1114" s="44"/>
      <c r="D1114" s="42"/>
      <c r="E1114" s="42"/>
      <c r="F1114" s="42"/>
      <c r="G1114" s="42">
        <f ca="1">+VLOOKUP($G1114,#REF!,2,FALSE)</f>
        <v>0</v>
      </c>
      <c r="H1114" s="42"/>
      <c r="I1114" s="42"/>
      <c r="J1114" s="42"/>
      <c r="K1114" s="42"/>
      <c r="L1114" s="42"/>
      <c r="M1114" s="48" t="str">
        <f>IFERROR((Abril81168913141516[[#This Row],[m2]]*100)/Abril81168913141516[[#This Row],[m1]],"N.A")</f>
        <v>N.A</v>
      </c>
      <c r="N1114" s="42"/>
      <c r="O1114" s="42" t="str">
        <f>IFERROR(100-Abril81168913141516[[#This Row],[% Durab.]],"N.A")</f>
        <v>N.A</v>
      </c>
      <c r="P1114" s="42"/>
      <c r="Q1114" s="42"/>
      <c r="R1114" s="42"/>
      <c r="S1114" s="42"/>
      <c r="T1114" s="42"/>
      <c r="U1114" s="42">
        <f>IFERROR(100-Abril81168913141516[[#This Row],[10,00]]-Abril81168913141516[[#This Row],[12,00]]-Abril81168913141516[[#This Row],[14,00]]-Abril81168913141516[[#This Row],[16,00]],"N.A.")</f>
        <v>100</v>
      </c>
      <c r="V1114" s="42"/>
      <c r="W1114" s="42"/>
      <c r="X1114" s="42"/>
      <c r="Y1114" s="42"/>
    </row>
    <row r="1115" spans="1:25" ht="15.5" hidden="1">
      <c r="A1115" s="43"/>
      <c r="B1115" s="43"/>
      <c r="C1115" s="44"/>
      <c r="D1115" s="42"/>
      <c r="E1115" s="42"/>
      <c r="F1115" s="42"/>
      <c r="G1115" s="42">
        <f ca="1">+VLOOKUP($G1115,#REF!,2,FALSE)</f>
        <v>0</v>
      </c>
      <c r="H1115" s="42"/>
      <c r="I1115" s="42"/>
      <c r="J1115" s="42"/>
      <c r="K1115" s="42"/>
      <c r="L1115" s="42"/>
      <c r="M1115" s="48" t="str">
        <f>IFERROR((Abril81168913141516[[#This Row],[m2]]*100)/Abril81168913141516[[#This Row],[m1]],"N.A")</f>
        <v>N.A</v>
      </c>
      <c r="N1115" s="42"/>
      <c r="O1115" s="42" t="str">
        <f>IFERROR(100-Abril81168913141516[[#This Row],[% Durab.]],"N.A")</f>
        <v>N.A</v>
      </c>
      <c r="P1115" s="42"/>
      <c r="Q1115" s="42"/>
      <c r="R1115" s="42"/>
      <c r="S1115" s="42"/>
      <c r="T1115" s="42"/>
      <c r="U1115" s="42">
        <f>IFERROR(100-Abril81168913141516[[#This Row],[10,00]]-Abril81168913141516[[#This Row],[12,00]]-Abril81168913141516[[#This Row],[14,00]]-Abril81168913141516[[#This Row],[16,00]],"N.A.")</f>
        <v>100</v>
      </c>
      <c r="V1115" s="42"/>
      <c r="W1115" s="42"/>
      <c r="X1115" s="42"/>
      <c r="Y1115" s="42"/>
    </row>
    <row r="1116" spans="1:25" ht="15.5" hidden="1">
      <c r="A1116" s="43"/>
      <c r="B1116" s="43"/>
      <c r="C1116" s="44"/>
      <c r="D1116" s="42"/>
      <c r="E1116" s="42"/>
      <c r="F1116" s="42"/>
      <c r="G1116" s="42">
        <f ca="1">+VLOOKUP($G1116,#REF!,2,FALSE)</f>
        <v>0</v>
      </c>
      <c r="H1116" s="42"/>
      <c r="I1116" s="42"/>
      <c r="J1116" s="42"/>
      <c r="K1116" s="42"/>
      <c r="L1116" s="42"/>
      <c r="M1116" s="48" t="str">
        <f>IFERROR((Abril81168913141516[[#This Row],[m2]]*100)/Abril81168913141516[[#This Row],[m1]],"N.A")</f>
        <v>N.A</v>
      </c>
      <c r="N1116" s="42"/>
      <c r="O1116" s="42" t="str">
        <f>IFERROR(100-Abril81168913141516[[#This Row],[% Durab.]],"N.A")</f>
        <v>N.A</v>
      </c>
      <c r="P1116" s="42"/>
      <c r="Q1116" s="42"/>
      <c r="R1116" s="42"/>
      <c r="S1116" s="42"/>
      <c r="T1116" s="42"/>
      <c r="U1116" s="42">
        <f>IFERROR(100-Abril81168913141516[[#This Row],[10,00]]-Abril81168913141516[[#This Row],[12,00]]-Abril81168913141516[[#This Row],[14,00]]-Abril81168913141516[[#This Row],[16,00]],"N.A.")</f>
        <v>100</v>
      </c>
      <c r="V1116" s="42"/>
      <c r="W1116" s="42"/>
      <c r="X1116" s="42"/>
      <c r="Y1116" s="42"/>
    </row>
    <row r="1117" spans="1:25" ht="15.5" hidden="1">
      <c r="A1117" s="43"/>
      <c r="B1117" s="43"/>
      <c r="C1117" s="44"/>
      <c r="D1117" s="42"/>
      <c r="E1117" s="42"/>
      <c r="F1117" s="42"/>
      <c r="G1117" s="42">
        <f ca="1">+VLOOKUP($G1117,#REF!,2,FALSE)</f>
        <v>0</v>
      </c>
      <c r="H1117" s="42"/>
      <c r="I1117" s="42"/>
      <c r="J1117" s="42"/>
      <c r="K1117" s="42"/>
      <c r="L1117" s="42"/>
      <c r="M1117" s="48" t="str">
        <f>IFERROR((Abril81168913141516[[#This Row],[m2]]*100)/Abril81168913141516[[#This Row],[m1]],"N.A")</f>
        <v>N.A</v>
      </c>
      <c r="N1117" s="42"/>
      <c r="O1117" s="42" t="str">
        <f>IFERROR(100-Abril81168913141516[[#This Row],[% Durab.]],"N.A")</f>
        <v>N.A</v>
      </c>
      <c r="P1117" s="42"/>
      <c r="Q1117" s="42"/>
      <c r="R1117" s="42"/>
      <c r="S1117" s="42"/>
      <c r="T1117" s="42"/>
      <c r="U1117" s="42">
        <f>IFERROR(100-Abril81168913141516[[#This Row],[10,00]]-Abril81168913141516[[#This Row],[12,00]]-Abril81168913141516[[#This Row],[14,00]]-Abril81168913141516[[#This Row],[16,00]],"N.A.")</f>
        <v>100</v>
      </c>
      <c r="V1117" s="42"/>
      <c r="W1117" s="42"/>
      <c r="X1117" s="42"/>
      <c r="Y1117" s="42"/>
    </row>
    <row r="1118" spans="1:25" ht="15.5" hidden="1">
      <c r="A1118" s="43"/>
      <c r="B1118" s="43"/>
      <c r="C1118" s="44"/>
      <c r="D1118" s="42"/>
      <c r="E1118" s="42"/>
      <c r="F1118" s="42"/>
      <c r="G1118" s="42">
        <f ca="1">+VLOOKUP($G1118,#REF!,2,FALSE)</f>
        <v>0</v>
      </c>
      <c r="H1118" s="42"/>
      <c r="I1118" s="42"/>
      <c r="J1118" s="42"/>
      <c r="K1118" s="42"/>
      <c r="L1118" s="42"/>
      <c r="M1118" s="48" t="str">
        <f>IFERROR((Abril81168913141516[[#This Row],[m2]]*100)/Abril81168913141516[[#This Row],[m1]],"N.A")</f>
        <v>N.A</v>
      </c>
      <c r="N1118" s="42"/>
      <c r="O1118" s="42" t="str">
        <f>IFERROR(100-Abril81168913141516[[#This Row],[% Durab.]],"N.A")</f>
        <v>N.A</v>
      </c>
      <c r="P1118" s="42"/>
      <c r="Q1118" s="42"/>
      <c r="R1118" s="42"/>
      <c r="S1118" s="42"/>
      <c r="T1118" s="42"/>
      <c r="U1118" s="42">
        <f>IFERROR(100-Abril81168913141516[[#This Row],[10,00]]-Abril81168913141516[[#This Row],[12,00]]-Abril81168913141516[[#This Row],[14,00]]-Abril81168913141516[[#This Row],[16,00]],"N.A.")</f>
        <v>100</v>
      </c>
      <c r="V1118" s="42"/>
      <c r="W1118" s="42"/>
      <c r="X1118" s="42"/>
      <c r="Y1118" s="42"/>
    </row>
    <row r="1119" spans="1:25" ht="15.5" hidden="1">
      <c r="A1119" s="43"/>
      <c r="B1119" s="43"/>
      <c r="C1119" s="44"/>
      <c r="D1119" s="42"/>
      <c r="E1119" s="42"/>
      <c r="F1119" s="42"/>
      <c r="G1119" s="42">
        <f ca="1">+VLOOKUP($G1119,#REF!,2,FALSE)</f>
        <v>0</v>
      </c>
      <c r="H1119" s="42"/>
      <c r="I1119" s="42"/>
      <c r="J1119" s="42"/>
      <c r="K1119" s="42"/>
      <c r="L1119" s="42"/>
      <c r="M1119" s="48" t="str">
        <f>IFERROR((Abril81168913141516[[#This Row],[m2]]*100)/Abril81168913141516[[#This Row],[m1]],"N.A")</f>
        <v>N.A</v>
      </c>
      <c r="N1119" s="42"/>
      <c r="O1119" s="42" t="str">
        <f>IFERROR(100-Abril81168913141516[[#This Row],[% Durab.]],"N.A")</f>
        <v>N.A</v>
      </c>
      <c r="P1119" s="42"/>
      <c r="Q1119" s="42"/>
      <c r="R1119" s="42"/>
      <c r="S1119" s="42"/>
      <c r="T1119" s="42"/>
      <c r="U1119" s="42">
        <f>IFERROR(100-Abril81168913141516[[#This Row],[10,00]]-Abril81168913141516[[#This Row],[12,00]]-Abril81168913141516[[#This Row],[14,00]]-Abril81168913141516[[#This Row],[16,00]],"N.A.")</f>
        <v>100</v>
      </c>
      <c r="V1119" s="42"/>
      <c r="W1119" s="42"/>
      <c r="X1119" s="42"/>
      <c r="Y1119" s="42"/>
    </row>
    <row r="1120" spans="1:25" ht="15.5" hidden="1">
      <c r="A1120" s="43"/>
      <c r="B1120" s="43"/>
      <c r="C1120" s="44"/>
      <c r="D1120" s="42"/>
      <c r="E1120" s="42"/>
      <c r="F1120" s="42"/>
      <c r="G1120" s="42">
        <f ca="1">+VLOOKUP($G1120,#REF!,2,FALSE)</f>
        <v>0</v>
      </c>
      <c r="H1120" s="42"/>
      <c r="I1120" s="42"/>
      <c r="J1120" s="42"/>
      <c r="K1120" s="42"/>
      <c r="L1120" s="42"/>
      <c r="M1120" s="48" t="str">
        <f>IFERROR((Abril81168913141516[[#This Row],[m2]]*100)/Abril81168913141516[[#This Row],[m1]],"N.A")</f>
        <v>N.A</v>
      </c>
      <c r="N1120" s="42"/>
      <c r="O1120" s="42" t="str">
        <f>IFERROR(100-Abril81168913141516[[#This Row],[% Durab.]],"N.A")</f>
        <v>N.A</v>
      </c>
      <c r="P1120" s="42"/>
      <c r="Q1120" s="42"/>
      <c r="R1120" s="42"/>
      <c r="S1120" s="42"/>
      <c r="T1120" s="42"/>
      <c r="U1120" s="42">
        <f>IFERROR(100-Abril81168913141516[[#This Row],[10,00]]-Abril81168913141516[[#This Row],[12,00]]-Abril81168913141516[[#This Row],[14,00]]-Abril81168913141516[[#This Row],[16,00]],"N.A.")</f>
        <v>100</v>
      </c>
      <c r="V1120" s="42"/>
      <c r="W1120" s="42"/>
      <c r="X1120" s="42"/>
      <c r="Y1120" s="42"/>
    </row>
    <row r="1121" spans="1:25" ht="15.5" hidden="1">
      <c r="A1121" s="43"/>
      <c r="B1121" s="43"/>
      <c r="C1121" s="44"/>
      <c r="D1121" s="42"/>
      <c r="E1121" s="42"/>
      <c r="F1121" s="42"/>
      <c r="G1121" s="42">
        <f ca="1">+VLOOKUP($G1121,#REF!,2,FALSE)</f>
        <v>0</v>
      </c>
      <c r="H1121" s="42"/>
      <c r="I1121" s="42"/>
      <c r="J1121" s="42"/>
      <c r="K1121" s="42"/>
      <c r="L1121" s="42"/>
      <c r="M1121" s="48" t="str">
        <f>IFERROR((Abril81168913141516[[#This Row],[m2]]*100)/Abril81168913141516[[#This Row],[m1]],"N.A")</f>
        <v>N.A</v>
      </c>
      <c r="N1121" s="42"/>
      <c r="O1121" s="42" t="str">
        <f>IFERROR(100-Abril81168913141516[[#This Row],[% Durab.]],"N.A")</f>
        <v>N.A</v>
      </c>
      <c r="P1121" s="42"/>
      <c r="Q1121" s="42"/>
      <c r="R1121" s="42"/>
      <c r="S1121" s="42"/>
      <c r="T1121" s="42"/>
      <c r="U1121" s="42">
        <f>IFERROR(100-Abril81168913141516[[#This Row],[10,00]]-Abril81168913141516[[#This Row],[12,00]]-Abril81168913141516[[#This Row],[14,00]]-Abril81168913141516[[#This Row],[16,00]],"N.A.")</f>
        <v>100</v>
      </c>
      <c r="V1121" s="42"/>
      <c r="W1121" s="42"/>
      <c r="X1121" s="42"/>
      <c r="Y1121" s="42"/>
    </row>
    <row r="1122" spans="1:25" ht="15.5" hidden="1">
      <c r="A1122" s="43"/>
      <c r="B1122" s="43"/>
      <c r="C1122" s="44"/>
      <c r="D1122" s="42"/>
      <c r="E1122" s="42"/>
      <c r="F1122" s="42"/>
      <c r="G1122" s="42">
        <f ca="1">+VLOOKUP($G1122,#REF!,2,FALSE)</f>
        <v>0</v>
      </c>
      <c r="H1122" s="42"/>
      <c r="I1122" s="42"/>
      <c r="J1122" s="42"/>
      <c r="K1122" s="42"/>
      <c r="L1122" s="42"/>
      <c r="M1122" s="48" t="str">
        <f>IFERROR((Abril81168913141516[[#This Row],[m2]]*100)/Abril81168913141516[[#This Row],[m1]],"N.A")</f>
        <v>N.A</v>
      </c>
      <c r="N1122" s="42"/>
      <c r="O1122" s="42" t="str">
        <f>IFERROR(100-Abril81168913141516[[#This Row],[% Durab.]],"N.A")</f>
        <v>N.A</v>
      </c>
      <c r="P1122" s="42"/>
      <c r="Q1122" s="42"/>
      <c r="R1122" s="42"/>
      <c r="S1122" s="42"/>
      <c r="T1122" s="42"/>
      <c r="U1122" s="42">
        <f>IFERROR(100-Abril81168913141516[[#This Row],[10,00]]-Abril81168913141516[[#This Row],[12,00]]-Abril81168913141516[[#This Row],[14,00]]-Abril81168913141516[[#This Row],[16,00]],"N.A.")</f>
        <v>100</v>
      </c>
      <c r="V1122" s="42"/>
      <c r="W1122" s="42"/>
      <c r="X1122" s="42"/>
      <c r="Y1122" s="42"/>
    </row>
    <row r="1123" spans="1:25" ht="15.5" hidden="1">
      <c r="A1123" s="43"/>
      <c r="B1123" s="43"/>
      <c r="C1123" s="44"/>
      <c r="D1123" s="42"/>
      <c r="E1123" s="42"/>
      <c r="F1123" s="42"/>
      <c r="G1123" s="42">
        <f ca="1">+VLOOKUP($G1123,#REF!,2,FALSE)</f>
        <v>0</v>
      </c>
      <c r="H1123" s="42"/>
      <c r="I1123" s="42"/>
      <c r="J1123" s="42"/>
      <c r="K1123" s="42"/>
      <c r="L1123" s="42"/>
      <c r="M1123" s="48" t="str">
        <f>IFERROR((Abril81168913141516[[#This Row],[m2]]*100)/Abril81168913141516[[#This Row],[m1]],"N.A")</f>
        <v>N.A</v>
      </c>
      <c r="N1123" s="42"/>
      <c r="O1123" s="42" t="str">
        <f>IFERROR(100-Abril81168913141516[[#This Row],[% Durab.]],"N.A")</f>
        <v>N.A</v>
      </c>
      <c r="P1123" s="42"/>
      <c r="Q1123" s="42"/>
      <c r="R1123" s="42"/>
      <c r="S1123" s="42"/>
      <c r="T1123" s="42"/>
      <c r="U1123" s="42">
        <f>IFERROR(100-Abril81168913141516[[#This Row],[10,00]]-Abril81168913141516[[#This Row],[12,00]]-Abril81168913141516[[#This Row],[14,00]]-Abril81168913141516[[#This Row],[16,00]],"N.A.")</f>
        <v>100</v>
      </c>
      <c r="V1123" s="42"/>
      <c r="W1123" s="42"/>
      <c r="X1123" s="42"/>
      <c r="Y1123" s="42"/>
    </row>
    <row r="1124" spans="1:25" ht="15.5" hidden="1">
      <c r="A1124" s="43"/>
      <c r="B1124" s="43"/>
      <c r="C1124" s="44"/>
      <c r="D1124" s="42"/>
      <c r="E1124" s="42"/>
      <c r="F1124" s="42"/>
      <c r="G1124" s="42">
        <f ca="1">+VLOOKUP($G1124,#REF!,2,FALSE)</f>
        <v>0</v>
      </c>
      <c r="H1124" s="42"/>
      <c r="I1124" s="42"/>
      <c r="J1124" s="42"/>
      <c r="K1124" s="42"/>
      <c r="L1124" s="42"/>
      <c r="M1124" s="48" t="str">
        <f>IFERROR((Abril81168913141516[[#This Row],[m2]]*100)/Abril81168913141516[[#This Row],[m1]],"N.A")</f>
        <v>N.A</v>
      </c>
      <c r="N1124" s="42"/>
      <c r="O1124" s="42" t="str">
        <f>IFERROR(100-Abril81168913141516[[#This Row],[% Durab.]],"N.A")</f>
        <v>N.A</v>
      </c>
      <c r="P1124" s="42"/>
      <c r="Q1124" s="42"/>
      <c r="R1124" s="42"/>
      <c r="S1124" s="42"/>
      <c r="T1124" s="42"/>
      <c r="U1124" s="42">
        <f>IFERROR(100-Abril81168913141516[[#This Row],[10,00]]-Abril81168913141516[[#This Row],[12,00]]-Abril81168913141516[[#This Row],[14,00]]-Abril81168913141516[[#This Row],[16,00]],"N.A.")</f>
        <v>100</v>
      </c>
      <c r="V1124" s="42"/>
      <c r="W1124" s="42"/>
      <c r="X1124" s="42"/>
      <c r="Y1124" s="42"/>
    </row>
    <row r="1125" spans="1:25" ht="15.5" hidden="1">
      <c r="A1125" s="43"/>
      <c r="B1125" s="43"/>
      <c r="C1125" s="44"/>
      <c r="D1125" s="42"/>
      <c r="E1125" s="42"/>
      <c r="F1125" s="42"/>
      <c r="G1125" s="42">
        <f ca="1">+VLOOKUP($G1125,#REF!,2,FALSE)</f>
        <v>0</v>
      </c>
      <c r="H1125" s="42"/>
      <c r="I1125" s="42"/>
      <c r="J1125" s="42"/>
      <c r="K1125" s="42"/>
      <c r="L1125" s="42"/>
      <c r="M1125" s="48" t="str">
        <f>IFERROR((Abril81168913141516[[#This Row],[m2]]*100)/Abril81168913141516[[#This Row],[m1]],"N.A")</f>
        <v>N.A</v>
      </c>
      <c r="N1125" s="42"/>
      <c r="O1125" s="42" t="str">
        <f>IFERROR(100-Abril81168913141516[[#This Row],[% Durab.]],"N.A")</f>
        <v>N.A</v>
      </c>
      <c r="P1125" s="42"/>
      <c r="Q1125" s="42"/>
      <c r="R1125" s="42"/>
      <c r="S1125" s="42"/>
      <c r="T1125" s="42"/>
      <c r="U1125" s="42">
        <f>IFERROR(100-Abril81168913141516[[#This Row],[10,00]]-Abril81168913141516[[#This Row],[12,00]]-Abril81168913141516[[#This Row],[14,00]]-Abril81168913141516[[#This Row],[16,00]],"N.A.")</f>
        <v>100</v>
      </c>
      <c r="V1125" s="42"/>
      <c r="W1125" s="42"/>
      <c r="X1125" s="42"/>
      <c r="Y1125" s="42"/>
    </row>
    <row r="1126" spans="1:25" ht="15.5" hidden="1">
      <c r="A1126" s="43"/>
      <c r="B1126" s="43"/>
      <c r="C1126" s="44"/>
      <c r="D1126" s="42"/>
      <c r="E1126" s="42"/>
      <c r="F1126" s="42"/>
      <c r="G1126" s="42">
        <f ca="1">+VLOOKUP($G1126,#REF!,2,FALSE)</f>
        <v>0</v>
      </c>
      <c r="H1126" s="42"/>
      <c r="I1126" s="42"/>
      <c r="J1126" s="42"/>
      <c r="K1126" s="42"/>
      <c r="L1126" s="42"/>
      <c r="M1126" s="48" t="str">
        <f>IFERROR((Abril81168913141516[[#This Row],[m2]]*100)/Abril81168913141516[[#This Row],[m1]],"N.A")</f>
        <v>N.A</v>
      </c>
      <c r="N1126" s="42"/>
      <c r="O1126" s="42" t="str">
        <f>IFERROR(100-Abril81168913141516[[#This Row],[% Durab.]],"N.A")</f>
        <v>N.A</v>
      </c>
      <c r="P1126" s="42"/>
      <c r="Q1126" s="42"/>
      <c r="R1126" s="42"/>
      <c r="S1126" s="42"/>
      <c r="T1126" s="42"/>
      <c r="U1126" s="42">
        <f>IFERROR(100-Abril81168913141516[[#This Row],[10,00]]-Abril81168913141516[[#This Row],[12,00]]-Abril81168913141516[[#This Row],[14,00]]-Abril81168913141516[[#This Row],[16,00]],"N.A.")</f>
        <v>100</v>
      </c>
      <c r="V1126" s="42"/>
      <c r="W1126" s="42"/>
      <c r="X1126" s="42"/>
      <c r="Y1126" s="42"/>
    </row>
    <row r="1127" spans="1:25" ht="15.5" hidden="1">
      <c r="A1127" s="43"/>
      <c r="B1127" s="43"/>
      <c r="C1127" s="44"/>
      <c r="D1127" s="42"/>
      <c r="E1127" s="42"/>
      <c r="F1127" s="42"/>
      <c r="G1127" s="42">
        <f ca="1">+VLOOKUP($G1127,#REF!,2,FALSE)</f>
        <v>0</v>
      </c>
      <c r="H1127" s="42"/>
      <c r="I1127" s="42"/>
      <c r="J1127" s="42"/>
      <c r="K1127" s="42"/>
      <c r="L1127" s="42"/>
      <c r="M1127" s="48" t="str">
        <f>IFERROR((Abril81168913141516[[#This Row],[m2]]*100)/Abril81168913141516[[#This Row],[m1]],"N.A")</f>
        <v>N.A</v>
      </c>
      <c r="N1127" s="42"/>
      <c r="O1127" s="42" t="str">
        <f>IFERROR(100-Abril81168913141516[[#This Row],[% Durab.]],"N.A")</f>
        <v>N.A</v>
      </c>
      <c r="P1127" s="42"/>
      <c r="Q1127" s="42"/>
      <c r="R1127" s="42"/>
      <c r="S1127" s="42"/>
      <c r="T1127" s="42"/>
      <c r="U1127" s="42">
        <f>IFERROR(100-Abril81168913141516[[#This Row],[10,00]]-Abril81168913141516[[#This Row],[12,00]]-Abril81168913141516[[#This Row],[14,00]]-Abril81168913141516[[#This Row],[16,00]],"N.A.")</f>
        <v>100</v>
      </c>
      <c r="V1127" s="42"/>
      <c r="W1127" s="42"/>
      <c r="X1127" s="42"/>
      <c r="Y1127" s="42"/>
    </row>
    <row r="1128" spans="1:25" ht="15.5" hidden="1">
      <c r="A1128" s="43"/>
      <c r="B1128" s="43"/>
      <c r="C1128" s="44"/>
      <c r="D1128" s="42"/>
      <c r="E1128" s="42"/>
      <c r="F1128" s="42"/>
      <c r="G1128" s="42">
        <f ca="1">+VLOOKUP($G1128,#REF!,2,FALSE)</f>
        <v>0</v>
      </c>
      <c r="H1128" s="42"/>
      <c r="I1128" s="42"/>
      <c r="J1128" s="42"/>
      <c r="K1128" s="42"/>
      <c r="L1128" s="42"/>
      <c r="M1128" s="48" t="str">
        <f>IFERROR((Abril81168913141516[[#This Row],[m2]]*100)/Abril81168913141516[[#This Row],[m1]],"N.A")</f>
        <v>N.A</v>
      </c>
      <c r="N1128" s="42"/>
      <c r="O1128" s="42" t="str">
        <f>IFERROR(100-Abril81168913141516[[#This Row],[% Durab.]],"N.A")</f>
        <v>N.A</v>
      </c>
      <c r="P1128" s="42"/>
      <c r="Q1128" s="42"/>
      <c r="R1128" s="42"/>
      <c r="S1128" s="42"/>
      <c r="T1128" s="42"/>
      <c r="U1128" s="42">
        <f>IFERROR(100-Abril81168913141516[[#This Row],[10,00]]-Abril81168913141516[[#This Row],[12,00]]-Abril81168913141516[[#This Row],[14,00]]-Abril81168913141516[[#This Row],[16,00]],"N.A.")</f>
        <v>100</v>
      </c>
      <c r="V1128" s="42"/>
      <c r="W1128" s="42"/>
      <c r="X1128" s="42"/>
      <c r="Y1128" s="42"/>
    </row>
    <row r="1129" spans="1:25" ht="15.5" hidden="1">
      <c r="A1129" s="43"/>
      <c r="B1129" s="43"/>
      <c r="C1129" s="44"/>
      <c r="D1129" s="42"/>
      <c r="E1129" s="42"/>
      <c r="F1129" s="42"/>
      <c r="G1129" s="42">
        <f ca="1">+VLOOKUP($G1129,#REF!,2,FALSE)</f>
        <v>0</v>
      </c>
      <c r="H1129" s="42"/>
      <c r="I1129" s="42"/>
      <c r="J1129" s="42"/>
      <c r="K1129" s="42"/>
      <c r="L1129" s="42"/>
      <c r="M1129" s="48" t="str">
        <f>IFERROR((Abril81168913141516[[#This Row],[m2]]*100)/Abril81168913141516[[#This Row],[m1]],"N.A")</f>
        <v>N.A</v>
      </c>
      <c r="N1129" s="42"/>
      <c r="O1129" s="42" t="str">
        <f>IFERROR(100-Abril81168913141516[[#This Row],[% Durab.]],"N.A")</f>
        <v>N.A</v>
      </c>
      <c r="P1129" s="42"/>
      <c r="Q1129" s="42"/>
      <c r="R1129" s="42"/>
      <c r="S1129" s="42"/>
      <c r="T1129" s="42"/>
      <c r="U1129" s="42">
        <f>IFERROR(100-Abril81168913141516[[#This Row],[10,00]]-Abril81168913141516[[#This Row],[12,00]]-Abril81168913141516[[#This Row],[14,00]]-Abril81168913141516[[#This Row],[16,00]],"N.A.")</f>
        <v>100</v>
      </c>
      <c r="V1129" s="42"/>
      <c r="W1129" s="42"/>
      <c r="X1129" s="42"/>
      <c r="Y1129" s="42"/>
    </row>
    <row r="1130" spans="1:25" ht="15.5" hidden="1">
      <c r="A1130" s="43"/>
      <c r="B1130" s="43"/>
      <c r="C1130" s="44"/>
      <c r="D1130" s="42"/>
      <c r="E1130" s="42"/>
      <c r="F1130" s="42"/>
      <c r="G1130" s="42">
        <f ca="1">+VLOOKUP($G1130,#REF!,2,FALSE)</f>
        <v>0</v>
      </c>
      <c r="H1130" s="42"/>
      <c r="I1130" s="42"/>
      <c r="J1130" s="42"/>
      <c r="K1130" s="42"/>
      <c r="L1130" s="42"/>
      <c r="M1130" s="48" t="str">
        <f>IFERROR((Abril81168913141516[[#This Row],[m2]]*100)/Abril81168913141516[[#This Row],[m1]],"N.A")</f>
        <v>N.A</v>
      </c>
      <c r="N1130" s="42"/>
      <c r="O1130" s="42" t="str">
        <f>IFERROR(100-Abril81168913141516[[#This Row],[% Durab.]],"N.A")</f>
        <v>N.A</v>
      </c>
      <c r="P1130" s="42"/>
      <c r="Q1130" s="42"/>
      <c r="R1130" s="42"/>
      <c r="S1130" s="42"/>
      <c r="T1130" s="42"/>
      <c r="U1130" s="42">
        <f>IFERROR(100-Abril81168913141516[[#This Row],[10,00]]-Abril81168913141516[[#This Row],[12,00]]-Abril81168913141516[[#This Row],[14,00]]-Abril81168913141516[[#This Row],[16,00]],"N.A.")</f>
        <v>100</v>
      </c>
      <c r="V1130" s="42"/>
      <c r="W1130" s="42"/>
      <c r="X1130" s="42"/>
      <c r="Y1130" s="42"/>
    </row>
    <row r="1131" spans="1:25" ht="15.5" hidden="1">
      <c r="A1131" s="43"/>
      <c r="B1131" s="43"/>
      <c r="C1131" s="44"/>
      <c r="D1131" s="42"/>
      <c r="E1131" s="42"/>
      <c r="F1131" s="42"/>
      <c r="G1131" s="42">
        <f ca="1">+VLOOKUP($G1131,#REF!,2,FALSE)</f>
        <v>0</v>
      </c>
      <c r="H1131" s="42"/>
      <c r="I1131" s="42"/>
      <c r="J1131" s="42"/>
      <c r="K1131" s="42"/>
      <c r="L1131" s="42"/>
      <c r="M1131" s="48" t="str">
        <f>IFERROR((Abril81168913141516[[#This Row],[m2]]*100)/Abril81168913141516[[#This Row],[m1]],"N.A")</f>
        <v>N.A</v>
      </c>
      <c r="N1131" s="42"/>
      <c r="O1131" s="42" t="str">
        <f>IFERROR(100-Abril81168913141516[[#This Row],[% Durab.]],"N.A")</f>
        <v>N.A</v>
      </c>
      <c r="P1131" s="42"/>
      <c r="Q1131" s="42"/>
      <c r="R1131" s="42"/>
      <c r="S1131" s="42"/>
      <c r="T1131" s="42"/>
      <c r="U1131" s="42">
        <f>IFERROR(100-Abril81168913141516[[#This Row],[10,00]]-Abril81168913141516[[#This Row],[12,00]]-Abril81168913141516[[#This Row],[14,00]]-Abril81168913141516[[#This Row],[16,00]],"N.A.")</f>
        <v>100</v>
      </c>
      <c r="V1131" s="42"/>
      <c r="W1131" s="42"/>
      <c r="X1131" s="42"/>
      <c r="Y1131" s="42"/>
    </row>
    <row r="1132" spans="1:25" ht="15.5" hidden="1">
      <c r="A1132" s="43"/>
      <c r="B1132" s="43"/>
      <c r="C1132" s="44"/>
      <c r="D1132" s="42"/>
      <c r="E1132" s="42"/>
      <c r="F1132" s="42"/>
      <c r="G1132" s="42">
        <f ca="1">+VLOOKUP($G1132,#REF!,2,FALSE)</f>
        <v>0</v>
      </c>
      <c r="H1132" s="42"/>
      <c r="I1132" s="42"/>
      <c r="J1132" s="42"/>
      <c r="K1132" s="42"/>
      <c r="L1132" s="42"/>
      <c r="M1132" s="48" t="str">
        <f>IFERROR((Abril81168913141516[[#This Row],[m2]]*100)/Abril81168913141516[[#This Row],[m1]],"N.A")</f>
        <v>N.A</v>
      </c>
      <c r="N1132" s="42"/>
      <c r="O1132" s="42" t="str">
        <f>IFERROR(100-Abril81168913141516[[#This Row],[% Durab.]],"N.A")</f>
        <v>N.A</v>
      </c>
      <c r="P1132" s="42"/>
      <c r="Q1132" s="42"/>
      <c r="R1132" s="42"/>
      <c r="S1132" s="42"/>
      <c r="T1132" s="42"/>
      <c r="U1132" s="42">
        <f>IFERROR(100-Abril81168913141516[[#This Row],[10,00]]-Abril81168913141516[[#This Row],[12,00]]-Abril81168913141516[[#This Row],[14,00]]-Abril81168913141516[[#This Row],[16,00]],"N.A.")</f>
        <v>100</v>
      </c>
      <c r="V1132" s="42"/>
      <c r="W1132" s="42"/>
      <c r="X1132" s="42"/>
      <c r="Y1132" s="42"/>
    </row>
    <row r="1133" spans="1:25" ht="15.5" hidden="1">
      <c r="A1133" s="43"/>
      <c r="B1133" s="43"/>
      <c r="C1133" s="44"/>
      <c r="D1133" s="42"/>
      <c r="E1133" s="42"/>
      <c r="F1133" s="42"/>
      <c r="G1133" s="42">
        <f ca="1">+VLOOKUP($G1133,#REF!,2,FALSE)</f>
        <v>0</v>
      </c>
      <c r="H1133" s="42"/>
      <c r="I1133" s="42"/>
      <c r="J1133" s="42"/>
      <c r="K1133" s="42"/>
      <c r="L1133" s="42"/>
      <c r="M1133" s="48" t="str">
        <f>IFERROR((Abril81168913141516[[#This Row],[m2]]*100)/Abril81168913141516[[#This Row],[m1]],"N.A")</f>
        <v>N.A</v>
      </c>
      <c r="N1133" s="42"/>
      <c r="O1133" s="42" t="str">
        <f>IFERROR(100-Abril81168913141516[[#This Row],[% Durab.]],"N.A")</f>
        <v>N.A</v>
      </c>
      <c r="P1133" s="42"/>
      <c r="Q1133" s="42"/>
      <c r="R1133" s="42"/>
      <c r="S1133" s="42"/>
      <c r="T1133" s="42"/>
      <c r="U1133" s="42">
        <f>IFERROR(100-Abril81168913141516[[#This Row],[10,00]]-Abril81168913141516[[#This Row],[12,00]]-Abril81168913141516[[#This Row],[14,00]]-Abril81168913141516[[#This Row],[16,00]],"N.A.")</f>
        <v>100</v>
      </c>
      <c r="V1133" s="42"/>
      <c r="W1133" s="42"/>
      <c r="X1133" s="42"/>
      <c r="Y1133" s="42"/>
    </row>
    <row r="1134" spans="1:25" ht="15.5" hidden="1">
      <c r="A1134" s="43"/>
      <c r="B1134" s="43"/>
      <c r="C1134" s="44"/>
      <c r="D1134" s="42"/>
      <c r="E1134" s="42"/>
      <c r="F1134" s="42"/>
      <c r="G1134" s="42">
        <f ca="1">+VLOOKUP($G1134,#REF!,2,FALSE)</f>
        <v>0</v>
      </c>
      <c r="H1134" s="42"/>
      <c r="I1134" s="42"/>
      <c r="J1134" s="42"/>
      <c r="K1134" s="42"/>
      <c r="L1134" s="42"/>
      <c r="M1134" s="48" t="str">
        <f>IFERROR((Abril81168913141516[[#This Row],[m2]]*100)/Abril81168913141516[[#This Row],[m1]],"N.A")</f>
        <v>N.A</v>
      </c>
      <c r="N1134" s="42"/>
      <c r="O1134" s="42" t="str">
        <f>IFERROR(100-Abril81168913141516[[#This Row],[% Durab.]],"N.A")</f>
        <v>N.A</v>
      </c>
      <c r="P1134" s="42"/>
      <c r="Q1134" s="42"/>
      <c r="R1134" s="42"/>
      <c r="S1134" s="42"/>
      <c r="T1134" s="42"/>
      <c r="U1134" s="42">
        <f>IFERROR(100-Abril81168913141516[[#This Row],[10,00]]-Abril81168913141516[[#This Row],[12,00]]-Abril81168913141516[[#This Row],[14,00]]-Abril81168913141516[[#This Row],[16,00]],"N.A.")</f>
        <v>100</v>
      </c>
      <c r="V1134" s="42"/>
      <c r="W1134" s="42"/>
      <c r="X1134" s="42"/>
      <c r="Y1134" s="42"/>
    </row>
    <row r="1135" spans="1:25" ht="15.5" hidden="1">
      <c r="A1135" s="43"/>
      <c r="B1135" s="43"/>
      <c r="C1135" s="44"/>
      <c r="D1135" s="42"/>
      <c r="E1135" s="42"/>
      <c r="F1135" s="42"/>
      <c r="G1135" s="42">
        <f ca="1">+VLOOKUP($G1135,#REF!,2,FALSE)</f>
        <v>0</v>
      </c>
      <c r="H1135" s="42"/>
      <c r="I1135" s="42"/>
      <c r="J1135" s="42"/>
      <c r="K1135" s="42"/>
      <c r="L1135" s="42"/>
      <c r="M1135" s="48" t="str">
        <f>IFERROR((Abril81168913141516[[#This Row],[m2]]*100)/Abril81168913141516[[#This Row],[m1]],"N.A")</f>
        <v>N.A</v>
      </c>
      <c r="N1135" s="42"/>
      <c r="O1135" s="42" t="str">
        <f>IFERROR(100-Abril81168913141516[[#This Row],[% Durab.]],"N.A")</f>
        <v>N.A</v>
      </c>
      <c r="P1135" s="42"/>
      <c r="Q1135" s="42"/>
      <c r="R1135" s="42"/>
      <c r="S1135" s="42"/>
      <c r="T1135" s="42"/>
      <c r="U1135" s="42">
        <f>IFERROR(100-Abril81168913141516[[#This Row],[10,00]]-Abril81168913141516[[#This Row],[12,00]]-Abril81168913141516[[#This Row],[14,00]]-Abril81168913141516[[#This Row],[16,00]],"N.A.")</f>
        <v>100</v>
      </c>
      <c r="V1135" s="42"/>
      <c r="W1135" s="42"/>
      <c r="X1135" s="42"/>
      <c r="Y1135" s="42"/>
    </row>
    <row r="1136" spans="1:25" ht="15.5" hidden="1">
      <c r="A1136" s="43"/>
      <c r="B1136" s="43"/>
      <c r="C1136" s="44"/>
      <c r="D1136" s="42"/>
      <c r="E1136" s="42"/>
      <c r="F1136" s="42"/>
      <c r="G1136" s="42">
        <f ca="1">+VLOOKUP($G1136,#REF!,2,FALSE)</f>
        <v>0</v>
      </c>
      <c r="H1136" s="42"/>
      <c r="I1136" s="42"/>
      <c r="J1136" s="42"/>
      <c r="K1136" s="42"/>
      <c r="L1136" s="42"/>
      <c r="M1136" s="48" t="str">
        <f>IFERROR((Abril81168913141516[[#This Row],[m2]]*100)/Abril81168913141516[[#This Row],[m1]],"N.A")</f>
        <v>N.A</v>
      </c>
      <c r="N1136" s="42"/>
      <c r="O1136" s="42" t="str">
        <f>IFERROR(100-Abril81168913141516[[#This Row],[% Durab.]],"N.A")</f>
        <v>N.A</v>
      </c>
      <c r="P1136" s="42"/>
      <c r="Q1136" s="42"/>
      <c r="R1136" s="42"/>
      <c r="S1136" s="42"/>
      <c r="T1136" s="42"/>
      <c r="U1136" s="42">
        <f>IFERROR(100-Abril81168913141516[[#This Row],[10,00]]-Abril81168913141516[[#This Row],[12,00]]-Abril81168913141516[[#This Row],[14,00]]-Abril81168913141516[[#This Row],[16,00]],"N.A.")</f>
        <v>100</v>
      </c>
      <c r="V1136" s="42"/>
      <c r="W1136" s="42"/>
      <c r="X1136" s="42"/>
      <c r="Y1136" s="42"/>
    </row>
    <row r="1137" spans="1:25" ht="15.5" hidden="1">
      <c r="A1137" s="43"/>
      <c r="B1137" s="43"/>
      <c r="C1137" s="44"/>
      <c r="D1137" s="42"/>
      <c r="E1137" s="42"/>
      <c r="F1137" s="42"/>
      <c r="G1137" s="42">
        <f ca="1">+VLOOKUP($G1137,#REF!,2,FALSE)</f>
        <v>0</v>
      </c>
      <c r="H1137" s="42"/>
      <c r="I1137" s="42"/>
      <c r="J1137" s="42"/>
      <c r="K1137" s="42"/>
      <c r="L1137" s="42"/>
      <c r="M1137" s="48" t="str">
        <f>IFERROR((Abril81168913141516[[#This Row],[m2]]*100)/Abril81168913141516[[#This Row],[m1]],"N.A")</f>
        <v>N.A</v>
      </c>
      <c r="N1137" s="42"/>
      <c r="O1137" s="42" t="str">
        <f>IFERROR(100-Abril81168913141516[[#This Row],[% Durab.]],"N.A")</f>
        <v>N.A</v>
      </c>
      <c r="P1137" s="42"/>
      <c r="Q1137" s="42"/>
      <c r="R1137" s="42"/>
      <c r="S1137" s="42"/>
      <c r="T1137" s="42"/>
      <c r="U1137" s="42">
        <f>IFERROR(100-Abril81168913141516[[#This Row],[10,00]]-Abril81168913141516[[#This Row],[12,00]]-Abril81168913141516[[#This Row],[14,00]]-Abril81168913141516[[#This Row],[16,00]],"N.A.")</f>
        <v>100</v>
      </c>
      <c r="V1137" s="42"/>
      <c r="W1137" s="42"/>
      <c r="X1137" s="42"/>
      <c r="Y1137" s="42"/>
    </row>
    <row r="1138" spans="1:25" ht="15.5" hidden="1">
      <c r="A1138" s="43"/>
      <c r="B1138" s="43"/>
      <c r="C1138" s="44"/>
      <c r="D1138" s="42"/>
      <c r="E1138" s="42"/>
      <c r="F1138" s="42"/>
      <c r="G1138" s="42">
        <f ca="1">+VLOOKUP($G1138,#REF!,2,FALSE)</f>
        <v>0</v>
      </c>
      <c r="H1138" s="42"/>
      <c r="I1138" s="42"/>
      <c r="J1138" s="42"/>
      <c r="K1138" s="42"/>
      <c r="L1138" s="42"/>
      <c r="M1138" s="48" t="str">
        <f>IFERROR((Abril81168913141516[[#This Row],[m2]]*100)/Abril81168913141516[[#This Row],[m1]],"N.A")</f>
        <v>N.A</v>
      </c>
      <c r="N1138" s="42"/>
      <c r="O1138" s="42" t="str">
        <f>IFERROR(100-Abril81168913141516[[#This Row],[% Durab.]],"N.A")</f>
        <v>N.A</v>
      </c>
      <c r="P1138" s="42"/>
      <c r="Q1138" s="42"/>
      <c r="R1138" s="42"/>
      <c r="S1138" s="42"/>
      <c r="T1138" s="42"/>
      <c r="U1138" s="42">
        <f>IFERROR(100-Abril81168913141516[[#This Row],[10,00]]-Abril81168913141516[[#This Row],[12,00]]-Abril81168913141516[[#This Row],[14,00]]-Abril81168913141516[[#This Row],[16,00]],"N.A.")</f>
        <v>100</v>
      </c>
      <c r="V1138" s="42"/>
      <c r="W1138" s="42"/>
      <c r="X1138" s="42"/>
      <c r="Y1138" s="42"/>
    </row>
    <row r="1139" spans="1:25" ht="15.5" hidden="1">
      <c r="A1139" s="43"/>
      <c r="B1139" s="43"/>
      <c r="C1139" s="44"/>
      <c r="D1139" s="42"/>
      <c r="E1139" s="42"/>
      <c r="F1139" s="42"/>
      <c r="G1139" s="42">
        <f ca="1">+VLOOKUP($G1139,#REF!,2,FALSE)</f>
        <v>0</v>
      </c>
      <c r="H1139" s="42"/>
      <c r="I1139" s="42"/>
      <c r="J1139" s="42"/>
      <c r="K1139" s="42"/>
      <c r="L1139" s="42"/>
      <c r="M1139" s="48" t="str">
        <f>IFERROR((Abril81168913141516[[#This Row],[m2]]*100)/Abril81168913141516[[#This Row],[m1]],"N.A")</f>
        <v>N.A</v>
      </c>
      <c r="N1139" s="42"/>
      <c r="O1139" s="42" t="str">
        <f>IFERROR(100-Abril81168913141516[[#This Row],[% Durab.]],"N.A")</f>
        <v>N.A</v>
      </c>
      <c r="P1139" s="42"/>
      <c r="Q1139" s="42"/>
      <c r="R1139" s="42"/>
      <c r="S1139" s="42"/>
      <c r="T1139" s="42"/>
      <c r="U1139" s="42">
        <f>IFERROR(100-Abril81168913141516[[#This Row],[10,00]]-Abril81168913141516[[#This Row],[12,00]]-Abril81168913141516[[#This Row],[14,00]]-Abril81168913141516[[#This Row],[16,00]],"N.A.")</f>
        <v>100</v>
      </c>
      <c r="V1139" s="42"/>
      <c r="W1139" s="42"/>
      <c r="X1139" s="42"/>
      <c r="Y1139" s="42"/>
    </row>
    <row r="1140" spans="1:25" ht="15.5" hidden="1">
      <c r="A1140" s="43"/>
      <c r="B1140" s="43"/>
      <c r="C1140" s="44"/>
      <c r="D1140" s="42"/>
      <c r="E1140" s="42"/>
      <c r="F1140" s="42"/>
      <c r="G1140" s="42">
        <f ca="1">+VLOOKUP($G1140,#REF!,2,FALSE)</f>
        <v>0</v>
      </c>
      <c r="H1140" s="42"/>
      <c r="I1140" s="42"/>
      <c r="J1140" s="42"/>
      <c r="K1140" s="42"/>
      <c r="L1140" s="42"/>
      <c r="M1140" s="48" t="str">
        <f>IFERROR((Abril81168913141516[[#This Row],[m2]]*100)/Abril81168913141516[[#This Row],[m1]],"N.A")</f>
        <v>N.A</v>
      </c>
      <c r="N1140" s="42"/>
      <c r="O1140" s="42" t="str">
        <f>IFERROR(100-Abril81168913141516[[#This Row],[% Durab.]],"N.A")</f>
        <v>N.A</v>
      </c>
      <c r="P1140" s="42"/>
      <c r="Q1140" s="42"/>
      <c r="R1140" s="42"/>
      <c r="S1140" s="42"/>
      <c r="T1140" s="42"/>
      <c r="U1140" s="42">
        <f>IFERROR(100-Abril81168913141516[[#This Row],[10,00]]-Abril81168913141516[[#This Row],[12,00]]-Abril81168913141516[[#This Row],[14,00]]-Abril81168913141516[[#This Row],[16,00]],"N.A.")</f>
        <v>100</v>
      </c>
      <c r="V1140" s="42"/>
      <c r="W1140" s="42"/>
      <c r="X1140" s="42"/>
      <c r="Y1140" s="42"/>
    </row>
    <row r="1141" spans="1:25" ht="15.5" hidden="1">
      <c r="A1141" s="43"/>
      <c r="B1141" s="43"/>
      <c r="C1141" s="44"/>
      <c r="D1141" s="42"/>
      <c r="E1141" s="42"/>
      <c r="F1141" s="42"/>
      <c r="G1141" s="42">
        <f ca="1">+VLOOKUP($G1141,#REF!,2,FALSE)</f>
        <v>0</v>
      </c>
      <c r="H1141" s="42"/>
      <c r="I1141" s="42"/>
      <c r="J1141" s="42"/>
      <c r="K1141" s="42"/>
      <c r="L1141" s="42"/>
      <c r="M1141" s="48" t="str">
        <f>IFERROR((Abril81168913141516[[#This Row],[m2]]*100)/Abril81168913141516[[#This Row],[m1]],"N.A")</f>
        <v>N.A</v>
      </c>
      <c r="N1141" s="42"/>
      <c r="O1141" s="42" t="str">
        <f>IFERROR(100-Abril81168913141516[[#This Row],[% Durab.]],"N.A")</f>
        <v>N.A</v>
      </c>
      <c r="P1141" s="42"/>
      <c r="Q1141" s="42"/>
      <c r="R1141" s="42"/>
      <c r="S1141" s="42"/>
      <c r="T1141" s="42"/>
      <c r="U1141" s="42">
        <f>IFERROR(100-Abril81168913141516[[#This Row],[10,00]]-Abril81168913141516[[#This Row],[12,00]]-Abril81168913141516[[#This Row],[14,00]]-Abril81168913141516[[#This Row],[16,00]],"N.A.")</f>
        <v>100</v>
      </c>
      <c r="V1141" s="42"/>
      <c r="W1141" s="42"/>
      <c r="X1141" s="42"/>
      <c r="Y1141" s="42"/>
    </row>
    <row r="1142" spans="1:25" ht="15.5" hidden="1">
      <c r="A1142" s="43"/>
      <c r="B1142" s="43"/>
      <c r="C1142" s="44"/>
      <c r="D1142" s="42"/>
      <c r="E1142" s="42"/>
      <c r="F1142" s="42"/>
      <c r="G1142" s="42">
        <f ca="1">+VLOOKUP($G1142,#REF!,2,FALSE)</f>
        <v>0</v>
      </c>
      <c r="H1142" s="42"/>
      <c r="I1142" s="42"/>
      <c r="J1142" s="42"/>
      <c r="K1142" s="42"/>
      <c r="L1142" s="42"/>
      <c r="M1142" s="48" t="str">
        <f>IFERROR((Abril81168913141516[[#This Row],[m2]]*100)/Abril81168913141516[[#This Row],[m1]],"N.A")</f>
        <v>N.A</v>
      </c>
      <c r="N1142" s="42"/>
      <c r="O1142" s="42" t="str">
        <f>IFERROR(100-Abril81168913141516[[#This Row],[% Durab.]],"N.A")</f>
        <v>N.A</v>
      </c>
      <c r="P1142" s="42"/>
      <c r="Q1142" s="42"/>
      <c r="R1142" s="42"/>
      <c r="S1142" s="42"/>
      <c r="T1142" s="42"/>
      <c r="U1142" s="42">
        <f>IFERROR(100-Abril81168913141516[[#This Row],[10,00]]-Abril81168913141516[[#This Row],[12,00]]-Abril81168913141516[[#This Row],[14,00]]-Abril81168913141516[[#This Row],[16,00]],"N.A.")</f>
        <v>100</v>
      </c>
      <c r="V1142" s="42"/>
      <c r="W1142" s="42"/>
      <c r="X1142" s="42"/>
      <c r="Y1142" s="42"/>
    </row>
    <row r="1143" spans="1:25" ht="15.5" hidden="1">
      <c r="A1143" s="43"/>
      <c r="B1143" s="43"/>
      <c r="C1143" s="44"/>
      <c r="D1143" s="42"/>
      <c r="E1143" s="42"/>
      <c r="F1143" s="42"/>
      <c r="G1143" s="42">
        <f ca="1">+VLOOKUP($G1143,#REF!,2,FALSE)</f>
        <v>0</v>
      </c>
      <c r="H1143" s="42"/>
      <c r="I1143" s="42"/>
      <c r="J1143" s="42"/>
      <c r="K1143" s="42"/>
      <c r="L1143" s="42"/>
      <c r="M1143" s="48" t="str">
        <f>IFERROR((Abril81168913141516[[#This Row],[m2]]*100)/Abril81168913141516[[#This Row],[m1]],"N.A")</f>
        <v>N.A</v>
      </c>
      <c r="N1143" s="42"/>
      <c r="O1143" s="42" t="str">
        <f>IFERROR(100-Abril81168913141516[[#This Row],[% Durab.]],"N.A")</f>
        <v>N.A</v>
      </c>
      <c r="P1143" s="42"/>
      <c r="Q1143" s="42"/>
      <c r="R1143" s="42"/>
      <c r="S1143" s="42"/>
      <c r="T1143" s="42"/>
      <c r="U1143" s="42">
        <f>IFERROR(100-Abril81168913141516[[#This Row],[10,00]]-Abril81168913141516[[#This Row],[12,00]]-Abril81168913141516[[#This Row],[14,00]]-Abril81168913141516[[#This Row],[16,00]],"N.A.")</f>
        <v>100</v>
      </c>
      <c r="V1143" s="42"/>
      <c r="W1143" s="42"/>
      <c r="X1143" s="42"/>
      <c r="Y1143" s="42"/>
    </row>
    <row r="1144" spans="1:25" ht="15.5" hidden="1">
      <c r="A1144" s="43"/>
      <c r="B1144" s="43"/>
      <c r="C1144" s="44"/>
      <c r="D1144" s="42"/>
      <c r="E1144" s="42"/>
      <c r="F1144" s="42"/>
      <c r="G1144" s="42">
        <f ca="1">+VLOOKUP($G1144,#REF!,2,FALSE)</f>
        <v>0</v>
      </c>
      <c r="H1144" s="42"/>
      <c r="I1144" s="42"/>
      <c r="J1144" s="42"/>
      <c r="K1144" s="42"/>
      <c r="L1144" s="42"/>
      <c r="M1144" s="48" t="str">
        <f>IFERROR((Abril81168913141516[[#This Row],[m2]]*100)/Abril81168913141516[[#This Row],[m1]],"N.A")</f>
        <v>N.A</v>
      </c>
      <c r="N1144" s="42"/>
      <c r="O1144" s="42" t="str">
        <f>IFERROR(100-Abril81168913141516[[#This Row],[% Durab.]],"N.A")</f>
        <v>N.A</v>
      </c>
      <c r="P1144" s="42"/>
      <c r="Q1144" s="42"/>
      <c r="R1144" s="42"/>
      <c r="S1144" s="42"/>
      <c r="T1144" s="42"/>
      <c r="U1144" s="42">
        <f>IFERROR(100-Abril81168913141516[[#This Row],[10,00]]-Abril81168913141516[[#This Row],[12,00]]-Abril81168913141516[[#This Row],[14,00]]-Abril81168913141516[[#This Row],[16,00]],"N.A.")</f>
        <v>100</v>
      </c>
      <c r="V1144" s="42"/>
      <c r="W1144" s="42"/>
      <c r="X1144" s="42"/>
      <c r="Y1144" s="42"/>
    </row>
    <row r="1145" spans="1:25" ht="15.5" hidden="1">
      <c r="A1145" s="43"/>
      <c r="B1145" s="43"/>
      <c r="C1145" s="44"/>
      <c r="D1145" s="42"/>
      <c r="E1145" s="42"/>
      <c r="F1145" s="42"/>
      <c r="G1145" s="42">
        <f ca="1">+VLOOKUP($G1145,#REF!,2,FALSE)</f>
        <v>0</v>
      </c>
      <c r="H1145" s="42"/>
      <c r="I1145" s="42"/>
      <c r="J1145" s="42"/>
      <c r="K1145" s="42"/>
      <c r="L1145" s="42"/>
      <c r="M1145" s="48" t="str">
        <f>IFERROR((Abril81168913141516[[#This Row],[m2]]*100)/Abril81168913141516[[#This Row],[m1]],"N.A")</f>
        <v>N.A</v>
      </c>
      <c r="N1145" s="42"/>
      <c r="O1145" s="42" t="str">
        <f>IFERROR(100-Abril81168913141516[[#This Row],[% Durab.]],"N.A")</f>
        <v>N.A</v>
      </c>
      <c r="P1145" s="42"/>
      <c r="Q1145" s="42"/>
      <c r="R1145" s="42"/>
      <c r="S1145" s="42"/>
      <c r="T1145" s="42"/>
      <c r="U1145" s="42">
        <f>IFERROR(100-Abril81168913141516[[#This Row],[10,00]]-Abril81168913141516[[#This Row],[12,00]]-Abril81168913141516[[#This Row],[14,00]]-Abril81168913141516[[#This Row],[16,00]],"N.A.")</f>
        <v>100</v>
      </c>
      <c r="V1145" s="42"/>
      <c r="W1145" s="42"/>
      <c r="X1145" s="42"/>
      <c r="Y1145" s="42"/>
    </row>
    <row r="1146" spans="1:25" ht="15.5" hidden="1">
      <c r="A1146" s="43"/>
      <c r="B1146" s="43"/>
      <c r="C1146" s="44"/>
      <c r="D1146" s="42"/>
      <c r="E1146" s="42"/>
      <c r="F1146" s="42"/>
      <c r="G1146" s="42">
        <f ca="1">+VLOOKUP($G1146,#REF!,2,FALSE)</f>
        <v>0</v>
      </c>
      <c r="H1146" s="42"/>
      <c r="I1146" s="42"/>
      <c r="J1146" s="42"/>
      <c r="K1146" s="42"/>
      <c r="L1146" s="42"/>
      <c r="M1146" s="48" t="str">
        <f>IFERROR((Abril81168913141516[[#This Row],[m2]]*100)/Abril81168913141516[[#This Row],[m1]],"N.A")</f>
        <v>N.A</v>
      </c>
      <c r="N1146" s="42"/>
      <c r="O1146" s="42" t="str">
        <f>IFERROR(100-Abril81168913141516[[#This Row],[% Durab.]],"N.A")</f>
        <v>N.A</v>
      </c>
      <c r="P1146" s="42"/>
      <c r="Q1146" s="42"/>
      <c r="R1146" s="42"/>
      <c r="S1146" s="42"/>
      <c r="T1146" s="42"/>
      <c r="U1146" s="42">
        <f>IFERROR(100-Abril81168913141516[[#This Row],[10,00]]-Abril81168913141516[[#This Row],[12,00]]-Abril81168913141516[[#This Row],[14,00]]-Abril81168913141516[[#This Row],[16,00]],"N.A.")</f>
        <v>100</v>
      </c>
      <c r="V1146" s="42"/>
      <c r="W1146" s="42"/>
      <c r="X1146" s="42"/>
      <c r="Y1146" s="42"/>
    </row>
    <row r="1147" spans="1:25" ht="15.5" hidden="1">
      <c r="A1147" s="43"/>
      <c r="B1147" s="43"/>
      <c r="C1147" s="44"/>
      <c r="D1147" s="42"/>
      <c r="E1147" s="42"/>
      <c r="F1147" s="42"/>
      <c r="G1147" s="42">
        <f ca="1">+VLOOKUP($G1147,#REF!,2,FALSE)</f>
        <v>0</v>
      </c>
      <c r="H1147" s="42"/>
      <c r="I1147" s="42"/>
      <c r="J1147" s="42"/>
      <c r="K1147" s="42"/>
      <c r="L1147" s="42"/>
      <c r="M1147" s="48" t="str">
        <f>IFERROR((Abril81168913141516[[#This Row],[m2]]*100)/Abril81168913141516[[#This Row],[m1]],"N.A")</f>
        <v>N.A</v>
      </c>
      <c r="N1147" s="42"/>
      <c r="O1147" s="42" t="str">
        <f>IFERROR(100-Abril81168913141516[[#This Row],[% Durab.]],"N.A")</f>
        <v>N.A</v>
      </c>
      <c r="P1147" s="42"/>
      <c r="Q1147" s="42"/>
      <c r="R1147" s="42"/>
      <c r="S1147" s="42"/>
      <c r="T1147" s="42"/>
      <c r="U1147" s="42">
        <f>IFERROR(100-Abril81168913141516[[#This Row],[10,00]]-Abril81168913141516[[#This Row],[12,00]]-Abril81168913141516[[#This Row],[14,00]]-Abril81168913141516[[#This Row],[16,00]],"N.A.")</f>
        <v>100</v>
      </c>
      <c r="V1147" s="42"/>
      <c r="W1147" s="42"/>
      <c r="X1147" s="42"/>
      <c r="Y1147" s="42"/>
    </row>
    <row r="1148" spans="1:25" ht="15.5" hidden="1">
      <c r="A1148" s="43"/>
      <c r="B1148" s="43"/>
      <c r="C1148" s="44"/>
      <c r="D1148" s="42"/>
      <c r="E1148" s="42"/>
      <c r="F1148" s="42"/>
      <c r="G1148" s="42">
        <f ca="1">+VLOOKUP($G1148,#REF!,2,FALSE)</f>
        <v>0</v>
      </c>
      <c r="H1148" s="42"/>
      <c r="I1148" s="42"/>
      <c r="J1148" s="42"/>
      <c r="K1148" s="42"/>
      <c r="L1148" s="42"/>
      <c r="M1148" s="48" t="str">
        <f>IFERROR((Abril81168913141516[[#This Row],[m2]]*100)/Abril81168913141516[[#This Row],[m1]],"N.A")</f>
        <v>N.A</v>
      </c>
      <c r="N1148" s="42"/>
      <c r="O1148" s="42" t="str">
        <f>IFERROR(100-Abril81168913141516[[#This Row],[% Durab.]],"N.A")</f>
        <v>N.A</v>
      </c>
      <c r="P1148" s="42"/>
      <c r="Q1148" s="42"/>
      <c r="R1148" s="42"/>
      <c r="S1148" s="42"/>
      <c r="T1148" s="42"/>
      <c r="U1148" s="42">
        <f>IFERROR(100-Abril81168913141516[[#This Row],[10,00]]-Abril81168913141516[[#This Row],[12,00]]-Abril81168913141516[[#This Row],[14,00]]-Abril81168913141516[[#This Row],[16,00]],"N.A.")</f>
        <v>100</v>
      </c>
      <c r="V1148" s="42"/>
      <c r="W1148" s="42"/>
      <c r="X1148" s="42"/>
      <c r="Y1148" s="42"/>
    </row>
    <row r="1149" spans="1:25" ht="15.5" hidden="1">
      <c r="A1149" s="43"/>
      <c r="B1149" s="43"/>
      <c r="C1149" s="44"/>
      <c r="D1149" s="42"/>
      <c r="E1149" s="42"/>
      <c r="F1149" s="42"/>
      <c r="G1149" s="42">
        <f ca="1">+VLOOKUP($G1149,#REF!,2,FALSE)</f>
        <v>0</v>
      </c>
      <c r="H1149" s="42"/>
      <c r="I1149" s="42"/>
      <c r="J1149" s="42"/>
      <c r="K1149" s="42"/>
      <c r="L1149" s="42"/>
      <c r="M1149" s="48" t="str">
        <f>IFERROR((Abril81168913141516[[#This Row],[m2]]*100)/Abril81168913141516[[#This Row],[m1]],"N.A")</f>
        <v>N.A</v>
      </c>
      <c r="N1149" s="42"/>
      <c r="O1149" s="42" t="str">
        <f>IFERROR(100-Abril81168913141516[[#This Row],[% Durab.]],"N.A")</f>
        <v>N.A</v>
      </c>
      <c r="P1149" s="42"/>
      <c r="Q1149" s="42"/>
      <c r="R1149" s="42"/>
      <c r="S1149" s="42"/>
      <c r="T1149" s="42"/>
      <c r="U1149" s="42">
        <f>IFERROR(100-Abril81168913141516[[#This Row],[10,00]]-Abril81168913141516[[#This Row],[12,00]]-Abril81168913141516[[#This Row],[14,00]]-Abril81168913141516[[#This Row],[16,00]],"N.A.")</f>
        <v>100</v>
      </c>
      <c r="V1149" s="42"/>
      <c r="W1149" s="42"/>
      <c r="X1149" s="42"/>
      <c r="Y1149" s="42"/>
    </row>
    <row r="1150" spans="1:25" ht="15.5" hidden="1">
      <c r="A1150" s="43"/>
      <c r="B1150" s="43"/>
      <c r="C1150" s="44"/>
      <c r="D1150" s="42"/>
      <c r="E1150" s="42"/>
      <c r="F1150" s="42"/>
      <c r="G1150" s="42">
        <f ca="1">+VLOOKUP($G1150,#REF!,2,FALSE)</f>
        <v>0</v>
      </c>
      <c r="H1150" s="42"/>
      <c r="I1150" s="42"/>
      <c r="J1150" s="42"/>
      <c r="K1150" s="42"/>
      <c r="L1150" s="42"/>
      <c r="M1150" s="48" t="str">
        <f>IFERROR((Abril81168913141516[[#This Row],[m2]]*100)/Abril81168913141516[[#This Row],[m1]],"N.A")</f>
        <v>N.A</v>
      </c>
      <c r="N1150" s="42"/>
      <c r="O1150" s="42" t="str">
        <f>IFERROR(100-Abril81168913141516[[#This Row],[% Durab.]],"N.A")</f>
        <v>N.A</v>
      </c>
      <c r="P1150" s="42"/>
      <c r="Q1150" s="42"/>
      <c r="R1150" s="42"/>
      <c r="S1150" s="42"/>
      <c r="T1150" s="42"/>
      <c r="U1150" s="42">
        <f>IFERROR(100-Abril81168913141516[[#This Row],[10,00]]-Abril81168913141516[[#This Row],[12,00]]-Abril81168913141516[[#This Row],[14,00]]-Abril81168913141516[[#This Row],[16,00]],"N.A.")</f>
        <v>100</v>
      </c>
      <c r="V1150" s="42"/>
      <c r="W1150" s="42"/>
      <c r="X1150" s="42"/>
      <c r="Y1150" s="42"/>
    </row>
    <row r="1151" spans="1:25" ht="15.5" hidden="1">
      <c r="A1151" s="43"/>
      <c r="B1151" s="43"/>
      <c r="C1151" s="44"/>
      <c r="D1151" s="42"/>
      <c r="E1151" s="42"/>
      <c r="F1151" s="42"/>
      <c r="G1151" s="42">
        <f ca="1">+VLOOKUP($G1151,#REF!,2,FALSE)</f>
        <v>0</v>
      </c>
      <c r="H1151" s="42"/>
      <c r="I1151" s="42"/>
      <c r="J1151" s="42"/>
      <c r="K1151" s="42"/>
      <c r="L1151" s="42"/>
      <c r="M1151" s="48" t="str">
        <f>IFERROR((Abril81168913141516[[#This Row],[m2]]*100)/Abril81168913141516[[#This Row],[m1]],"N.A")</f>
        <v>N.A</v>
      </c>
      <c r="N1151" s="42"/>
      <c r="O1151" s="42" t="str">
        <f>IFERROR(100-Abril81168913141516[[#This Row],[% Durab.]],"N.A")</f>
        <v>N.A</v>
      </c>
      <c r="P1151" s="42"/>
      <c r="Q1151" s="42"/>
      <c r="R1151" s="42"/>
      <c r="S1151" s="42"/>
      <c r="T1151" s="42"/>
      <c r="U1151" s="42">
        <f>IFERROR(100-Abril81168913141516[[#This Row],[10,00]]-Abril81168913141516[[#This Row],[12,00]]-Abril81168913141516[[#This Row],[14,00]]-Abril81168913141516[[#This Row],[16,00]],"N.A.")</f>
        <v>100</v>
      </c>
      <c r="V1151" s="42"/>
      <c r="W1151" s="42"/>
      <c r="X1151" s="42"/>
      <c r="Y1151" s="42"/>
    </row>
    <row r="1152" spans="1:25" ht="15.5" hidden="1">
      <c r="A1152" s="43"/>
      <c r="B1152" s="43"/>
      <c r="C1152" s="44"/>
      <c r="D1152" s="42"/>
      <c r="E1152" s="42"/>
      <c r="F1152" s="42"/>
      <c r="G1152" s="42">
        <f ca="1">+VLOOKUP($G1152,#REF!,2,FALSE)</f>
        <v>0</v>
      </c>
      <c r="H1152" s="42"/>
      <c r="I1152" s="42"/>
      <c r="J1152" s="42"/>
      <c r="K1152" s="42"/>
      <c r="L1152" s="42"/>
      <c r="M1152" s="48" t="str">
        <f>IFERROR((Abril81168913141516[[#This Row],[m2]]*100)/Abril81168913141516[[#This Row],[m1]],"N.A")</f>
        <v>N.A</v>
      </c>
      <c r="N1152" s="42"/>
      <c r="O1152" s="42" t="str">
        <f>IFERROR(100-Abril81168913141516[[#This Row],[% Durab.]],"N.A")</f>
        <v>N.A</v>
      </c>
      <c r="P1152" s="42"/>
      <c r="Q1152" s="42"/>
      <c r="R1152" s="42"/>
      <c r="S1152" s="42"/>
      <c r="T1152" s="42"/>
      <c r="U1152" s="42">
        <f>IFERROR(100-Abril81168913141516[[#This Row],[10,00]]-Abril81168913141516[[#This Row],[12,00]]-Abril81168913141516[[#This Row],[14,00]]-Abril81168913141516[[#This Row],[16,00]],"N.A.")</f>
        <v>100</v>
      </c>
      <c r="V1152" s="42"/>
      <c r="W1152" s="42"/>
      <c r="X1152" s="42"/>
      <c r="Y1152" s="42"/>
    </row>
    <row r="1153" spans="1:25" ht="15.5" hidden="1">
      <c r="A1153" s="43"/>
      <c r="B1153" s="43"/>
      <c r="C1153" s="44"/>
      <c r="D1153" s="42"/>
      <c r="E1153" s="42"/>
      <c r="F1153" s="42" t="e">
        <f>VLOOKUP(#REF!,#REF!,2)</f>
        <v>#REF!</v>
      </c>
      <c r="G1153" s="42">
        <f ca="1">+VLOOKUP($G1153,#REF!,2,FALSE)</f>
        <v>0</v>
      </c>
      <c r="H1153" s="42"/>
      <c r="I1153" s="42"/>
      <c r="J1153" s="42"/>
      <c r="K1153" s="42"/>
      <c r="L1153" s="42"/>
      <c r="M1153" s="48" t="str">
        <f>IFERROR((Abril81168913141516[[#This Row],[m2]]*100)/Abril81168913141516[[#This Row],[m1]],"N.A")</f>
        <v>N.A</v>
      </c>
      <c r="N1153" s="42"/>
      <c r="O1153" s="42" t="str">
        <f>IFERROR(100-Abril81168913141516[[#This Row],[% Durab.]],"N.A")</f>
        <v>N.A</v>
      </c>
      <c r="P1153" s="42"/>
      <c r="Q1153" s="42"/>
      <c r="R1153" s="42"/>
      <c r="S1153" s="42"/>
      <c r="T1153" s="42"/>
      <c r="U1153" s="42">
        <f>IFERROR(100-Abril81168913141516[[#This Row],[10,00]]-Abril81168913141516[[#This Row],[12,00]]-Abril81168913141516[[#This Row],[14,00]]-Abril81168913141516[[#This Row],[16,00]],"N.A.")</f>
        <v>100</v>
      </c>
      <c r="V1153" s="42"/>
      <c r="W1153" s="42"/>
      <c r="X1153" s="42"/>
      <c r="Y1153" s="42"/>
    </row>
    <row r="1154" spans="1:25" ht="15.5" hidden="1">
      <c r="A1154" s="43"/>
      <c r="B1154" s="43"/>
      <c r="C1154" s="44"/>
      <c r="D1154" s="42"/>
      <c r="E1154" s="42"/>
      <c r="F1154" s="42" t="e">
        <f>VLOOKUP(#REF!,#REF!,2)</f>
        <v>#REF!</v>
      </c>
      <c r="G1154" s="42">
        <f ca="1">+VLOOKUP($G1154,#REF!,2,FALSE)</f>
        <v>0</v>
      </c>
      <c r="H1154" s="42"/>
      <c r="I1154" s="42"/>
      <c r="J1154" s="42"/>
      <c r="K1154" s="42"/>
      <c r="L1154" s="42"/>
      <c r="M1154" s="48" t="str">
        <f>IFERROR((Abril81168913141516[[#This Row],[m2]]*100)/Abril81168913141516[[#This Row],[m1]],"N.A")</f>
        <v>N.A</v>
      </c>
      <c r="N1154" s="42"/>
      <c r="O1154" s="42" t="str">
        <f>IFERROR(100-Abril81168913141516[[#This Row],[% Durab.]],"N.A")</f>
        <v>N.A</v>
      </c>
      <c r="P1154" s="42"/>
      <c r="Q1154" s="42"/>
      <c r="R1154" s="42"/>
      <c r="S1154" s="42"/>
      <c r="T1154" s="42"/>
      <c r="U1154" s="42">
        <f>IFERROR(100-Abril81168913141516[[#This Row],[10,00]]-Abril81168913141516[[#This Row],[12,00]]-Abril81168913141516[[#This Row],[14,00]]-Abril81168913141516[[#This Row],[16,00]],"N.A.")</f>
        <v>100</v>
      </c>
      <c r="V1154" s="42"/>
      <c r="W1154" s="42"/>
      <c r="X1154" s="42"/>
      <c r="Y1154" s="42"/>
    </row>
    <row r="1155" spans="1:25" ht="15.5" hidden="1">
      <c r="A1155" s="43"/>
      <c r="B1155" s="43"/>
      <c r="C1155" s="44"/>
      <c r="D1155" s="42"/>
      <c r="E1155" s="42"/>
      <c r="F1155" s="42" t="e">
        <f>VLOOKUP(#REF!,#REF!,2)</f>
        <v>#REF!</v>
      </c>
      <c r="G1155" s="42">
        <f ca="1">+VLOOKUP($G1155,#REF!,2,FALSE)</f>
        <v>0</v>
      </c>
      <c r="H1155" s="42"/>
      <c r="I1155" s="42"/>
      <c r="J1155" s="42"/>
      <c r="K1155" s="42"/>
      <c r="L1155" s="42"/>
      <c r="M1155" s="48" t="str">
        <f>IFERROR((Abril81168913141516[[#This Row],[m2]]*100)/Abril81168913141516[[#This Row],[m1]],"N.A")</f>
        <v>N.A</v>
      </c>
      <c r="N1155" s="42"/>
      <c r="O1155" s="42" t="str">
        <f>IFERROR(100-Abril81168913141516[[#This Row],[% Durab.]],"N.A")</f>
        <v>N.A</v>
      </c>
      <c r="P1155" s="42"/>
      <c r="Q1155" s="42"/>
      <c r="R1155" s="42"/>
      <c r="S1155" s="42"/>
      <c r="T1155" s="42"/>
      <c r="U1155" s="42">
        <f>IFERROR(100-Abril81168913141516[[#This Row],[10,00]]-Abril81168913141516[[#This Row],[12,00]]-Abril81168913141516[[#This Row],[14,00]]-Abril81168913141516[[#This Row],[16,00]],"N.A.")</f>
        <v>100</v>
      </c>
      <c r="V1155" s="42"/>
      <c r="W1155" s="42"/>
      <c r="X1155" s="42"/>
      <c r="Y1155" s="42"/>
    </row>
    <row r="1156" spans="1:25" ht="15.5" hidden="1">
      <c r="A1156" s="43"/>
      <c r="B1156" s="43"/>
      <c r="C1156" s="44"/>
      <c r="D1156" s="42"/>
      <c r="E1156" s="42"/>
      <c r="F1156" s="42" t="e">
        <f>VLOOKUP(#REF!,#REF!,2)</f>
        <v>#REF!</v>
      </c>
      <c r="G1156" s="42">
        <f ca="1">+VLOOKUP($G1156,#REF!,2,FALSE)</f>
        <v>0</v>
      </c>
      <c r="H1156" s="42"/>
      <c r="I1156" s="42"/>
      <c r="J1156" s="42"/>
      <c r="K1156" s="42"/>
      <c r="L1156" s="42"/>
      <c r="M1156" s="48" t="str">
        <f>IFERROR((Abril81168913141516[[#This Row],[m2]]*100)/Abril81168913141516[[#This Row],[m1]],"N.A")</f>
        <v>N.A</v>
      </c>
      <c r="N1156" s="42"/>
      <c r="O1156" s="42" t="str">
        <f>IFERROR(100-Abril81168913141516[[#This Row],[% Durab.]],"N.A")</f>
        <v>N.A</v>
      </c>
      <c r="P1156" s="42"/>
      <c r="Q1156" s="42"/>
      <c r="R1156" s="42"/>
      <c r="S1156" s="42"/>
      <c r="T1156" s="42"/>
      <c r="U1156" s="42">
        <f>IFERROR(100-Abril81168913141516[[#This Row],[10,00]]-Abril81168913141516[[#This Row],[12,00]]-Abril81168913141516[[#This Row],[14,00]]-Abril81168913141516[[#This Row],[16,00]],"N.A.")</f>
        <v>100</v>
      </c>
      <c r="V1156" s="42"/>
      <c r="W1156" s="42"/>
      <c r="X1156" s="42"/>
      <c r="Y1156" s="42"/>
    </row>
    <row r="1157" spans="1:25" ht="15.5" hidden="1">
      <c r="A1157" s="43"/>
      <c r="B1157" s="43"/>
      <c r="C1157" s="44"/>
      <c r="D1157" s="42"/>
      <c r="E1157" s="42"/>
      <c r="F1157" s="42" t="e">
        <f>VLOOKUP(#REF!,#REF!,2)</f>
        <v>#REF!</v>
      </c>
      <c r="G1157" s="42">
        <f ca="1">+VLOOKUP($G1157,#REF!,2,FALSE)</f>
        <v>0</v>
      </c>
      <c r="H1157" s="42"/>
      <c r="I1157" s="42"/>
      <c r="J1157" s="42"/>
      <c r="K1157" s="42"/>
      <c r="L1157" s="42"/>
      <c r="M1157" s="48" t="str">
        <f>IFERROR((Abril81168913141516[[#This Row],[m2]]*100)/Abril81168913141516[[#This Row],[m1]],"N.A")</f>
        <v>N.A</v>
      </c>
      <c r="N1157" s="42"/>
      <c r="O1157" s="42" t="str">
        <f>IFERROR(100-Abril81168913141516[[#This Row],[% Durab.]],"N.A")</f>
        <v>N.A</v>
      </c>
      <c r="P1157" s="42"/>
      <c r="Q1157" s="42"/>
      <c r="R1157" s="42"/>
      <c r="S1157" s="42"/>
      <c r="T1157" s="42"/>
      <c r="U1157" s="42">
        <f>IFERROR(100-Abril81168913141516[[#This Row],[10,00]]-Abril81168913141516[[#This Row],[12,00]]-Abril81168913141516[[#This Row],[14,00]]-Abril81168913141516[[#This Row],[16,00]],"N.A.")</f>
        <v>100</v>
      </c>
      <c r="V1157" s="42"/>
      <c r="W1157" s="42"/>
      <c r="X1157" s="42"/>
      <c r="Y1157" s="42"/>
    </row>
    <row r="1158" spans="1:25" ht="15.5" hidden="1">
      <c r="A1158" s="43"/>
      <c r="B1158" s="43"/>
      <c r="C1158" s="44"/>
      <c r="D1158" s="42"/>
      <c r="E1158" s="42"/>
      <c r="F1158" s="42" t="e">
        <f>VLOOKUP(#REF!,#REF!,2)</f>
        <v>#REF!</v>
      </c>
      <c r="G1158" s="42">
        <f ca="1">+VLOOKUP($G1158,#REF!,2,FALSE)</f>
        <v>0</v>
      </c>
      <c r="H1158" s="42"/>
      <c r="I1158" s="42"/>
      <c r="J1158" s="42"/>
      <c r="K1158" s="42"/>
      <c r="L1158" s="42"/>
      <c r="M1158" s="48" t="str">
        <f>IFERROR((Abril81168913141516[[#This Row],[m2]]*100)/Abril81168913141516[[#This Row],[m1]],"N.A")</f>
        <v>N.A</v>
      </c>
      <c r="N1158" s="42"/>
      <c r="O1158" s="42" t="str">
        <f>IFERROR(100-Abril81168913141516[[#This Row],[% Durab.]],"N.A")</f>
        <v>N.A</v>
      </c>
      <c r="P1158" s="42"/>
      <c r="Q1158" s="42"/>
      <c r="R1158" s="42"/>
      <c r="S1158" s="42"/>
      <c r="T1158" s="42"/>
      <c r="U1158" s="42">
        <f>IFERROR(100-Abril81168913141516[[#This Row],[10,00]]-Abril81168913141516[[#This Row],[12,00]]-Abril81168913141516[[#This Row],[14,00]]-Abril81168913141516[[#This Row],[16,00]],"N.A.")</f>
        <v>100</v>
      </c>
      <c r="V1158" s="42"/>
      <c r="W1158" s="42"/>
      <c r="X1158" s="42"/>
      <c r="Y1158" s="42"/>
    </row>
    <row r="1159" spans="1:25" ht="15.5" hidden="1">
      <c r="A1159" s="43"/>
      <c r="B1159" s="43"/>
      <c r="C1159" s="44"/>
      <c r="D1159" s="42"/>
      <c r="E1159" s="42"/>
      <c r="F1159" s="42" t="e">
        <f>VLOOKUP(#REF!,#REF!,2)</f>
        <v>#REF!</v>
      </c>
      <c r="G1159" s="42">
        <f ca="1">+VLOOKUP($G1159,#REF!,2,FALSE)</f>
        <v>0</v>
      </c>
      <c r="H1159" s="42"/>
      <c r="I1159" s="42"/>
      <c r="J1159" s="42"/>
      <c r="K1159" s="42"/>
      <c r="L1159" s="42"/>
      <c r="M1159" s="48" t="str">
        <f>IFERROR((Abril81168913141516[[#This Row],[m2]]*100)/Abril81168913141516[[#This Row],[m1]],"N.A")</f>
        <v>N.A</v>
      </c>
      <c r="N1159" s="42"/>
      <c r="O1159" s="42" t="str">
        <f>IFERROR(100-Abril81168913141516[[#This Row],[% Durab.]],"N.A")</f>
        <v>N.A</v>
      </c>
      <c r="P1159" s="42"/>
      <c r="Q1159" s="42"/>
      <c r="R1159" s="42"/>
      <c r="S1159" s="42"/>
      <c r="T1159" s="42"/>
      <c r="U1159" s="42">
        <f>IFERROR(100-Abril81168913141516[[#This Row],[10,00]]-Abril81168913141516[[#This Row],[12,00]]-Abril81168913141516[[#This Row],[14,00]]-Abril81168913141516[[#This Row],[16,00]],"N.A.")</f>
        <v>100</v>
      </c>
      <c r="V1159" s="42"/>
      <c r="W1159" s="42"/>
      <c r="X1159" s="42"/>
      <c r="Y1159" s="42"/>
    </row>
    <row r="1160" spans="1:25" ht="15.5" hidden="1">
      <c r="A1160" s="43"/>
      <c r="B1160" s="43"/>
      <c r="C1160" s="44"/>
      <c r="D1160" s="42"/>
      <c r="E1160" s="42"/>
      <c r="F1160" s="42" t="e">
        <f>VLOOKUP(#REF!,#REF!,2)</f>
        <v>#REF!</v>
      </c>
      <c r="G1160" s="42">
        <f ca="1">+VLOOKUP($G1160,#REF!,2,FALSE)</f>
        <v>0</v>
      </c>
      <c r="H1160" s="42"/>
      <c r="I1160" s="42"/>
      <c r="J1160" s="42"/>
      <c r="K1160" s="42"/>
      <c r="L1160" s="42"/>
      <c r="M1160" s="48" t="str">
        <f>IFERROR((Abril81168913141516[[#This Row],[m2]]*100)/Abril81168913141516[[#This Row],[m1]],"N.A")</f>
        <v>N.A</v>
      </c>
      <c r="N1160" s="42"/>
      <c r="O1160" s="42" t="str">
        <f>IFERROR(100-Abril81168913141516[[#This Row],[% Durab.]],"N.A")</f>
        <v>N.A</v>
      </c>
      <c r="P1160" s="42"/>
      <c r="Q1160" s="42"/>
      <c r="R1160" s="42"/>
      <c r="S1160" s="42"/>
      <c r="T1160" s="42"/>
      <c r="U1160" s="42">
        <f>IFERROR(100-Abril81168913141516[[#This Row],[10,00]]-Abril81168913141516[[#This Row],[12,00]]-Abril81168913141516[[#This Row],[14,00]]-Abril81168913141516[[#This Row],[16,00]],"N.A.")</f>
        <v>100</v>
      </c>
      <c r="V1160" s="42"/>
      <c r="W1160" s="42"/>
      <c r="X1160" s="42"/>
      <c r="Y1160" s="42"/>
    </row>
    <row r="1161" spans="1:25" ht="15.5" hidden="1">
      <c r="A1161" s="43"/>
      <c r="B1161" s="43"/>
      <c r="C1161" s="44"/>
      <c r="D1161" s="42"/>
      <c r="E1161" s="42"/>
      <c r="F1161" s="42" t="e">
        <f>VLOOKUP(#REF!,#REF!,2)</f>
        <v>#REF!</v>
      </c>
      <c r="G1161" s="42">
        <f ca="1">+VLOOKUP($G1161,#REF!,2,FALSE)</f>
        <v>0</v>
      </c>
      <c r="H1161" s="42"/>
      <c r="I1161" s="42"/>
      <c r="J1161" s="42"/>
      <c r="K1161" s="42"/>
      <c r="L1161" s="42"/>
      <c r="M1161" s="48" t="str">
        <f>IFERROR((Abril81168913141516[[#This Row],[m2]]*100)/Abril81168913141516[[#This Row],[m1]],"N.A")</f>
        <v>N.A</v>
      </c>
      <c r="N1161" s="42"/>
      <c r="O1161" s="42" t="str">
        <f>IFERROR(100-Abril81168913141516[[#This Row],[% Durab.]],"N.A")</f>
        <v>N.A</v>
      </c>
      <c r="P1161" s="42"/>
      <c r="Q1161" s="42"/>
      <c r="R1161" s="42"/>
      <c r="S1161" s="42"/>
      <c r="T1161" s="42"/>
      <c r="U1161" s="42">
        <f>IFERROR(100-Abril81168913141516[[#This Row],[10,00]]-Abril81168913141516[[#This Row],[12,00]]-Abril81168913141516[[#This Row],[14,00]]-Abril81168913141516[[#This Row],[16,00]],"N.A.")</f>
        <v>100</v>
      </c>
      <c r="V1161" s="42"/>
      <c r="W1161" s="42"/>
      <c r="X1161" s="42"/>
      <c r="Y1161" s="42"/>
    </row>
    <row r="1162" spans="1:25" ht="15.5" hidden="1">
      <c r="A1162" s="43"/>
      <c r="B1162" s="43"/>
      <c r="C1162" s="44"/>
      <c r="D1162" s="42"/>
      <c r="E1162" s="42"/>
      <c r="F1162" s="42" t="e">
        <f>VLOOKUP(#REF!,#REF!,2)</f>
        <v>#REF!</v>
      </c>
      <c r="G1162" s="42">
        <f ca="1">+VLOOKUP($G1162,#REF!,2,FALSE)</f>
        <v>0</v>
      </c>
      <c r="H1162" s="42"/>
      <c r="I1162" s="42"/>
      <c r="J1162" s="42"/>
      <c r="K1162" s="42"/>
      <c r="L1162" s="42"/>
      <c r="M1162" s="48" t="str">
        <f>IFERROR((Abril81168913141516[[#This Row],[m2]]*100)/Abril81168913141516[[#This Row],[m1]],"N.A")</f>
        <v>N.A</v>
      </c>
      <c r="N1162" s="42"/>
      <c r="O1162" s="42" t="str">
        <f>IFERROR(100-Abril81168913141516[[#This Row],[% Durab.]],"N.A")</f>
        <v>N.A</v>
      </c>
      <c r="P1162" s="42"/>
      <c r="Q1162" s="42"/>
      <c r="R1162" s="42"/>
      <c r="S1162" s="42"/>
      <c r="T1162" s="42"/>
      <c r="U1162" s="42">
        <f>IFERROR(100-Abril81168913141516[[#This Row],[10,00]]-Abril81168913141516[[#This Row],[12,00]]-Abril81168913141516[[#This Row],[14,00]]-Abril81168913141516[[#This Row],[16,00]],"N.A.")</f>
        <v>100</v>
      </c>
      <c r="V1162" s="42"/>
      <c r="W1162" s="42"/>
      <c r="X1162" s="42"/>
      <c r="Y1162" s="42"/>
    </row>
    <row r="1163" spans="1:25" ht="15.5" hidden="1">
      <c r="A1163" s="43"/>
      <c r="B1163" s="43"/>
      <c r="C1163" s="44"/>
      <c r="D1163" s="42"/>
      <c r="E1163" s="42"/>
      <c r="F1163" s="42" t="e">
        <f>VLOOKUP(#REF!,#REF!,2)</f>
        <v>#REF!</v>
      </c>
      <c r="G1163" s="42">
        <f ca="1">+VLOOKUP($G1163,#REF!,2,FALSE)</f>
        <v>0</v>
      </c>
      <c r="H1163" s="42"/>
      <c r="I1163" s="42"/>
      <c r="J1163" s="42"/>
      <c r="K1163" s="42"/>
      <c r="L1163" s="42"/>
      <c r="M1163" s="48" t="str">
        <f>IFERROR((Abril81168913141516[[#This Row],[m2]]*100)/Abril81168913141516[[#This Row],[m1]],"N.A")</f>
        <v>N.A</v>
      </c>
      <c r="N1163" s="42"/>
      <c r="O1163" s="42" t="str">
        <f>IFERROR(100-Abril81168913141516[[#This Row],[% Durab.]],"N.A")</f>
        <v>N.A</v>
      </c>
      <c r="P1163" s="42"/>
      <c r="Q1163" s="42"/>
      <c r="R1163" s="42"/>
      <c r="S1163" s="42"/>
      <c r="T1163" s="42"/>
      <c r="U1163" s="42">
        <f>IFERROR(100-Abril81168913141516[[#This Row],[10,00]]-Abril81168913141516[[#This Row],[12,00]]-Abril81168913141516[[#This Row],[14,00]]-Abril81168913141516[[#This Row],[16,00]],"N.A.")</f>
        <v>100</v>
      </c>
      <c r="V1163" s="42"/>
      <c r="W1163" s="42"/>
      <c r="X1163" s="42"/>
      <c r="Y1163" s="42"/>
    </row>
    <row r="1164" spans="1:25" ht="15.5" hidden="1">
      <c r="A1164" s="43"/>
      <c r="B1164" s="43"/>
      <c r="C1164" s="44"/>
      <c r="D1164" s="42"/>
      <c r="E1164" s="42"/>
      <c r="F1164" s="42" t="e">
        <f>VLOOKUP(#REF!,#REF!,2)</f>
        <v>#REF!</v>
      </c>
      <c r="G1164" s="42">
        <f ca="1">+VLOOKUP($G1164,#REF!,2,FALSE)</f>
        <v>0</v>
      </c>
      <c r="H1164" s="42"/>
      <c r="I1164" s="42"/>
      <c r="J1164" s="42"/>
      <c r="K1164" s="42"/>
      <c r="L1164" s="42"/>
      <c r="M1164" s="48" t="str">
        <f>IFERROR((Abril81168913141516[[#This Row],[m2]]*100)/Abril81168913141516[[#This Row],[m1]],"N.A")</f>
        <v>N.A</v>
      </c>
      <c r="N1164" s="42"/>
      <c r="O1164" s="42" t="str">
        <f>IFERROR(100-Abril81168913141516[[#This Row],[% Durab.]],"N.A")</f>
        <v>N.A</v>
      </c>
      <c r="P1164" s="42"/>
      <c r="Q1164" s="42"/>
      <c r="R1164" s="42"/>
      <c r="S1164" s="42"/>
      <c r="T1164" s="42"/>
      <c r="U1164" s="42">
        <f>IFERROR(100-Abril81168913141516[[#This Row],[10,00]]-Abril81168913141516[[#This Row],[12,00]]-Abril81168913141516[[#This Row],[14,00]]-Abril81168913141516[[#This Row],[16,00]],"N.A.")</f>
        <v>100</v>
      </c>
      <c r="V1164" s="42"/>
      <c r="W1164" s="42"/>
      <c r="X1164" s="42"/>
      <c r="Y1164" s="42"/>
    </row>
    <row r="1165" spans="1:25" ht="15.5" hidden="1">
      <c r="A1165" s="43"/>
      <c r="B1165" s="43"/>
      <c r="C1165" s="44"/>
      <c r="D1165" s="42"/>
      <c r="E1165" s="42"/>
      <c r="F1165" s="42" t="e">
        <f>VLOOKUP(#REF!,#REF!,2)</f>
        <v>#REF!</v>
      </c>
      <c r="G1165" s="42">
        <f ca="1">+VLOOKUP($G1165,#REF!,2,FALSE)</f>
        <v>0</v>
      </c>
      <c r="H1165" s="42"/>
      <c r="I1165" s="42"/>
      <c r="J1165" s="42"/>
      <c r="K1165" s="42"/>
      <c r="L1165" s="42"/>
      <c r="M1165" s="48" t="str">
        <f>IFERROR((Abril81168913141516[[#This Row],[m2]]*100)/Abril81168913141516[[#This Row],[m1]],"N.A")</f>
        <v>N.A</v>
      </c>
      <c r="N1165" s="42"/>
      <c r="O1165" s="42" t="str">
        <f>IFERROR(100-Abril81168913141516[[#This Row],[% Durab.]],"N.A")</f>
        <v>N.A</v>
      </c>
      <c r="P1165" s="42"/>
      <c r="Q1165" s="42"/>
      <c r="R1165" s="42"/>
      <c r="S1165" s="42"/>
      <c r="T1165" s="42"/>
      <c r="U1165" s="42">
        <f>IFERROR(100-Abril81168913141516[[#This Row],[10,00]]-Abril81168913141516[[#This Row],[12,00]]-Abril81168913141516[[#This Row],[14,00]]-Abril81168913141516[[#This Row],[16,00]],"N.A.")</f>
        <v>100</v>
      </c>
      <c r="V1165" s="42"/>
      <c r="W1165" s="42"/>
      <c r="X1165" s="42"/>
      <c r="Y1165" s="42"/>
    </row>
    <row r="1166" spans="1:25" ht="15.5" hidden="1">
      <c r="A1166" s="43"/>
      <c r="B1166" s="43"/>
      <c r="C1166" s="44"/>
      <c r="D1166" s="42"/>
      <c r="E1166" s="42"/>
      <c r="F1166" s="42" t="e">
        <f>VLOOKUP(#REF!,#REF!,2)</f>
        <v>#REF!</v>
      </c>
      <c r="G1166" s="42">
        <f ca="1">+VLOOKUP($G1166,#REF!,2,FALSE)</f>
        <v>0</v>
      </c>
      <c r="H1166" s="42"/>
      <c r="I1166" s="42"/>
      <c r="J1166" s="42"/>
      <c r="K1166" s="42"/>
      <c r="L1166" s="42"/>
      <c r="M1166" s="48" t="str">
        <f>IFERROR((Abril81168913141516[[#This Row],[m2]]*100)/Abril81168913141516[[#This Row],[m1]],"N.A")</f>
        <v>N.A</v>
      </c>
      <c r="N1166" s="42"/>
      <c r="O1166" s="42" t="str">
        <f>IFERROR(100-Abril81168913141516[[#This Row],[% Durab.]],"N.A")</f>
        <v>N.A</v>
      </c>
      <c r="P1166" s="42"/>
      <c r="Q1166" s="42"/>
      <c r="R1166" s="42"/>
      <c r="S1166" s="42"/>
      <c r="T1166" s="42"/>
      <c r="U1166" s="42">
        <f>IFERROR(100-Abril81168913141516[[#This Row],[10,00]]-Abril81168913141516[[#This Row],[12,00]]-Abril81168913141516[[#This Row],[14,00]]-Abril81168913141516[[#This Row],[16,00]],"N.A.")</f>
        <v>100</v>
      </c>
      <c r="V1166" s="42"/>
      <c r="W1166" s="42"/>
      <c r="X1166" s="42"/>
      <c r="Y1166" s="42"/>
    </row>
    <row r="1167" spans="1:25" ht="15.5" hidden="1">
      <c r="A1167" s="43"/>
      <c r="B1167" s="43"/>
      <c r="C1167" s="44"/>
      <c r="D1167" s="42"/>
      <c r="E1167" s="42"/>
      <c r="F1167" s="42" t="e">
        <f>VLOOKUP(#REF!,#REF!,2)</f>
        <v>#REF!</v>
      </c>
      <c r="G1167" s="42">
        <f ca="1">+VLOOKUP($G1167,#REF!,2,FALSE)</f>
        <v>0</v>
      </c>
      <c r="H1167" s="42"/>
      <c r="I1167" s="42"/>
      <c r="J1167" s="42"/>
      <c r="K1167" s="42"/>
      <c r="L1167" s="42"/>
      <c r="M1167" s="48" t="str">
        <f>IFERROR((Abril81168913141516[[#This Row],[m2]]*100)/Abril81168913141516[[#This Row],[m1]],"N.A")</f>
        <v>N.A</v>
      </c>
      <c r="N1167" s="42"/>
      <c r="O1167" s="42" t="str">
        <f>IFERROR(100-Abril81168913141516[[#This Row],[% Durab.]],"N.A")</f>
        <v>N.A</v>
      </c>
      <c r="P1167" s="42"/>
      <c r="Q1167" s="42"/>
      <c r="R1167" s="42"/>
      <c r="S1167" s="42"/>
      <c r="T1167" s="42"/>
      <c r="U1167" s="42">
        <f>IFERROR(100-Abril81168913141516[[#This Row],[10,00]]-Abril81168913141516[[#This Row],[12,00]]-Abril81168913141516[[#This Row],[14,00]]-Abril81168913141516[[#This Row],[16,00]],"N.A.")</f>
        <v>100</v>
      </c>
      <c r="V1167" s="42"/>
      <c r="W1167" s="42"/>
      <c r="X1167" s="42"/>
      <c r="Y1167" s="42"/>
    </row>
    <row r="1168" spans="1:25" ht="15.5" hidden="1">
      <c r="A1168" s="43"/>
      <c r="B1168" s="43"/>
      <c r="C1168" s="44"/>
      <c r="D1168" s="42"/>
      <c r="E1168" s="42"/>
      <c r="F1168" s="42" t="e">
        <f>VLOOKUP(#REF!,#REF!,2)</f>
        <v>#REF!</v>
      </c>
      <c r="G1168" s="42">
        <f ca="1">+VLOOKUP($G1168,#REF!,2,FALSE)</f>
        <v>0</v>
      </c>
      <c r="H1168" s="42"/>
      <c r="I1168" s="42"/>
      <c r="J1168" s="42"/>
      <c r="K1168" s="42"/>
      <c r="L1168" s="42"/>
      <c r="M1168" s="48" t="str">
        <f>IFERROR((Abril81168913141516[[#This Row],[m2]]*100)/Abril81168913141516[[#This Row],[m1]],"N.A")</f>
        <v>N.A</v>
      </c>
      <c r="N1168" s="42"/>
      <c r="O1168" s="42" t="str">
        <f>IFERROR(100-Abril81168913141516[[#This Row],[% Durab.]],"N.A")</f>
        <v>N.A</v>
      </c>
      <c r="P1168" s="42"/>
      <c r="Q1168" s="42"/>
      <c r="R1168" s="42"/>
      <c r="S1168" s="42"/>
      <c r="T1168" s="42"/>
      <c r="U1168" s="42">
        <f>IFERROR(100-Abril81168913141516[[#This Row],[10,00]]-Abril81168913141516[[#This Row],[12,00]]-Abril81168913141516[[#This Row],[14,00]]-Abril81168913141516[[#This Row],[16,00]],"N.A.")</f>
        <v>100</v>
      </c>
      <c r="V1168" s="42"/>
      <c r="W1168" s="42"/>
      <c r="X1168" s="42"/>
      <c r="Y1168" s="42"/>
    </row>
    <row r="1169" spans="1:25" ht="15.5" hidden="1">
      <c r="A1169" s="43"/>
      <c r="B1169" s="43"/>
      <c r="C1169" s="44"/>
      <c r="D1169" s="42"/>
      <c r="E1169" s="42"/>
      <c r="F1169" s="42" t="e">
        <f>VLOOKUP(#REF!,#REF!,2)</f>
        <v>#REF!</v>
      </c>
      <c r="G1169" s="42">
        <f ca="1">+VLOOKUP($G1169,#REF!,2,FALSE)</f>
        <v>0</v>
      </c>
      <c r="H1169" s="42"/>
      <c r="I1169" s="42"/>
      <c r="J1169" s="42"/>
      <c r="K1169" s="42"/>
      <c r="L1169" s="42"/>
      <c r="M1169" s="48" t="str">
        <f>IFERROR((Abril81168913141516[[#This Row],[m2]]*100)/Abril81168913141516[[#This Row],[m1]],"N.A")</f>
        <v>N.A</v>
      </c>
      <c r="N1169" s="42"/>
      <c r="O1169" s="42" t="str">
        <f>IFERROR(100-Abril81168913141516[[#This Row],[% Durab.]],"N.A")</f>
        <v>N.A</v>
      </c>
      <c r="P1169" s="42"/>
      <c r="Q1169" s="42"/>
      <c r="R1169" s="42"/>
      <c r="S1169" s="42"/>
      <c r="T1169" s="42"/>
      <c r="U1169" s="42">
        <f>IFERROR(100-Abril81168913141516[[#This Row],[10,00]]-Abril81168913141516[[#This Row],[12,00]]-Abril81168913141516[[#This Row],[14,00]]-Abril81168913141516[[#This Row],[16,00]],"N.A.")</f>
        <v>100</v>
      </c>
      <c r="V1169" s="42"/>
      <c r="W1169" s="42"/>
      <c r="X1169" s="42"/>
      <c r="Y1169" s="42"/>
    </row>
    <row r="1170" spans="1:25" ht="15.5" hidden="1">
      <c r="A1170" s="43"/>
      <c r="B1170" s="43"/>
      <c r="C1170" s="44"/>
      <c r="D1170" s="42"/>
      <c r="E1170" s="42"/>
      <c r="F1170" s="42" t="e">
        <f>VLOOKUP(#REF!,#REF!,2)</f>
        <v>#REF!</v>
      </c>
      <c r="G1170" s="42">
        <f ca="1">+VLOOKUP($G1170,#REF!,2,FALSE)</f>
        <v>0</v>
      </c>
      <c r="H1170" s="42"/>
      <c r="I1170" s="42"/>
      <c r="J1170" s="42"/>
      <c r="K1170" s="42"/>
      <c r="L1170" s="42"/>
      <c r="M1170" s="48" t="str">
        <f>IFERROR((Abril81168913141516[[#This Row],[m2]]*100)/Abril81168913141516[[#This Row],[m1]],"N.A")</f>
        <v>N.A</v>
      </c>
      <c r="N1170" s="42"/>
      <c r="O1170" s="42" t="str">
        <f>IFERROR(100-Abril81168913141516[[#This Row],[% Durab.]],"N.A")</f>
        <v>N.A</v>
      </c>
      <c r="P1170" s="42"/>
      <c r="Q1170" s="42"/>
      <c r="R1170" s="42"/>
      <c r="S1170" s="42"/>
      <c r="T1170" s="42"/>
      <c r="U1170" s="42">
        <f>IFERROR(100-Abril81168913141516[[#This Row],[10,00]]-Abril81168913141516[[#This Row],[12,00]]-Abril81168913141516[[#This Row],[14,00]]-Abril81168913141516[[#This Row],[16,00]],"N.A.")</f>
        <v>100</v>
      </c>
      <c r="V1170" s="42"/>
      <c r="W1170" s="42"/>
      <c r="X1170" s="42"/>
      <c r="Y1170" s="42"/>
    </row>
    <row r="1171" spans="1:25" ht="15.5" hidden="1">
      <c r="A1171" s="43"/>
      <c r="B1171" s="43"/>
      <c r="C1171" s="44"/>
      <c r="D1171" s="42"/>
      <c r="E1171" s="42"/>
      <c r="F1171" s="42" t="e">
        <f>VLOOKUP(#REF!,#REF!,2)</f>
        <v>#REF!</v>
      </c>
      <c r="G1171" s="42">
        <f ca="1">+VLOOKUP($G1171,#REF!,2,FALSE)</f>
        <v>0</v>
      </c>
      <c r="H1171" s="42"/>
      <c r="I1171" s="42"/>
      <c r="J1171" s="42"/>
      <c r="K1171" s="42"/>
      <c r="L1171" s="42"/>
      <c r="M1171" s="48" t="str">
        <f>IFERROR((Abril81168913141516[[#This Row],[m2]]*100)/Abril81168913141516[[#This Row],[m1]],"N.A")</f>
        <v>N.A</v>
      </c>
      <c r="N1171" s="42"/>
      <c r="O1171" s="42" t="str">
        <f>IFERROR(100-Abril81168913141516[[#This Row],[% Durab.]],"N.A")</f>
        <v>N.A</v>
      </c>
      <c r="P1171" s="42"/>
      <c r="Q1171" s="42"/>
      <c r="R1171" s="42"/>
      <c r="S1171" s="42"/>
      <c r="T1171" s="42"/>
      <c r="U1171" s="42">
        <f>IFERROR(100-Abril81168913141516[[#This Row],[10,00]]-Abril81168913141516[[#This Row],[12,00]]-Abril81168913141516[[#This Row],[14,00]]-Abril81168913141516[[#This Row],[16,00]],"N.A.")</f>
        <v>100</v>
      </c>
      <c r="V1171" s="42"/>
      <c r="W1171" s="42"/>
      <c r="X1171" s="42"/>
      <c r="Y1171" s="42"/>
    </row>
    <row r="1172" spans="1:25" ht="15.5" hidden="1">
      <c r="A1172" s="43"/>
      <c r="B1172" s="43"/>
      <c r="C1172" s="44"/>
      <c r="D1172" s="42"/>
      <c r="E1172" s="42"/>
      <c r="F1172" s="42" t="e">
        <f>VLOOKUP(#REF!,#REF!,2)</f>
        <v>#REF!</v>
      </c>
      <c r="G1172" s="42">
        <f ca="1">+VLOOKUP($G1172,#REF!,2,FALSE)</f>
        <v>0</v>
      </c>
      <c r="H1172" s="42"/>
      <c r="I1172" s="42"/>
      <c r="J1172" s="42"/>
      <c r="K1172" s="42"/>
      <c r="L1172" s="42"/>
      <c r="M1172" s="48" t="str">
        <f>IFERROR((Abril81168913141516[[#This Row],[m2]]*100)/Abril81168913141516[[#This Row],[m1]],"N.A")</f>
        <v>N.A</v>
      </c>
      <c r="N1172" s="42"/>
      <c r="O1172" s="42" t="str">
        <f>IFERROR(100-Abril81168913141516[[#This Row],[% Durab.]],"N.A")</f>
        <v>N.A</v>
      </c>
      <c r="P1172" s="42"/>
      <c r="Q1172" s="42"/>
      <c r="R1172" s="42"/>
      <c r="S1172" s="42"/>
      <c r="T1172" s="42"/>
      <c r="U1172" s="42">
        <f>IFERROR(100-Abril81168913141516[[#This Row],[10,00]]-Abril81168913141516[[#This Row],[12,00]]-Abril81168913141516[[#This Row],[14,00]]-Abril81168913141516[[#This Row],[16,00]],"N.A.")</f>
        <v>100</v>
      </c>
      <c r="V1172" s="42"/>
      <c r="W1172" s="42"/>
      <c r="X1172" s="42"/>
      <c r="Y1172" s="42"/>
    </row>
    <row r="1173" spans="1:25" ht="15.5" hidden="1">
      <c r="A1173" s="43"/>
      <c r="B1173" s="43"/>
      <c r="C1173" s="44"/>
      <c r="D1173" s="42"/>
      <c r="E1173" s="42"/>
      <c r="F1173" s="42" t="e">
        <f>VLOOKUP(#REF!,#REF!,2)</f>
        <v>#REF!</v>
      </c>
      <c r="G1173" s="42">
        <f ca="1">+VLOOKUP($G1173,#REF!,2,FALSE)</f>
        <v>0</v>
      </c>
      <c r="H1173" s="42"/>
      <c r="I1173" s="42"/>
      <c r="J1173" s="42"/>
      <c r="K1173" s="42"/>
      <c r="L1173" s="42"/>
      <c r="M1173" s="48" t="str">
        <f>IFERROR((Abril81168913141516[[#This Row],[m2]]*100)/Abril81168913141516[[#This Row],[m1]],"N.A")</f>
        <v>N.A</v>
      </c>
      <c r="N1173" s="42"/>
      <c r="O1173" s="42" t="str">
        <f>IFERROR(100-Abril81168913141516[[#This Row],[% Durab.]],"N.A")</f>
        <v>N.A</v>
      </c>
      <c r="P1173" s="42"/>
      <c r="Q1173" s="42"/>
      <c r="R1173" s="42"/>
      <c r="S1173" s="42"/>
      <c r="T1173" s="42"/>
      <c r="U1173" s="42">
        <f>IFERROR(100-Abril81168913141516[[#This Row],[10,00]]-Abril81168913141516[[#This Row],[12,00]]-Abril81168913141516[[#This Row],[14,00]]-Abril81168913141516[[#This Row],[16,00]],"N.A.")</f>
        <v>100</v>
      </c>
      <c r="V1173" s="42"/>
      <c r="W1173" s="42"/>
      <c r="X1173" s="42"/>
      <c r="Y1173" s="42"/>
    </row>
    <row r="1174" spans="1:25" ht="15.5" hidden="1">
      <c r="A1174" s="43"/>
      <c r="B1174" s="43"/>
      <c r="C1174" s="44"/>
      <c r="D1174" s="42"/>
      <c r="E1174" s="42"/>
      <c r="F1174" s="42" t="e">
        <f>VLOOKUP(#REF!,#REF!,2)</f>
        <v>#REF!</v>
      </c>
      <c r="G1174" s="42">
        <f ca="1">+VLOOKUP($G1174,#REF!,2,FALSE)</f>
        <v>0</v>
      </c>
      <c r="H1174" s="42"/>
      <c r="I1174" s="42"/>
      <c r="J1174" s="42"/>
      <c r="K1174" s="42"/>
      <c r="L1174" s="42"/>
      <c r="M1174" s="48" t="str">
        <f>IFERROR((Abril81168913141516[[#This Row],[m2]]*100)/Abril81168913141516[[#This Row],[m1]],"N.A")</f>
        <v>N.A</v>
      </c>
      <c r="N1174" s="42"/>
      <c r="O1174" s="42" t="str">
        <f>IFERROR(100-Abril81168913141516[[#This Row],[% Durab.]],"N.A")</f>
        <v>N.A</v>
      </c>
      <c r="P1174" s="42"/>
      <c r="Q1174" s="42"/>
      <c r="R1174" s="42"/>
      <c r="S1174" s="42"/>
      <c r="T1174" s="42"/>
      <c r="U1174" s="42">
        <f>IFERROR(100-Abril81168913141516[[#This Row],[10,00]]-Abril81168913141516[[#This Row],[12,00]]-Abril81168913141516[[#This Row],[14,00]]-Abril81168913141516[[#This Row],[16,00]],"N.A.")</f>
        <v>100</v>
      </c>
      <c r="V1174" s="42"/>
      <c r="W1174" s="42"/>
      <c r="X1174" s="42"/>
      <c r="Y1174" s="42"/>
    </row>
    <row r="1175" spans="1:25" ht="15.5" hidden="1">
      <c r="A1175" s="43"/>
      <c r="B1175" s="43"/>
      <c r="C1175" s="44"/>
      <c r="D1175" s="42"/>
      <c r="E1175" s="42"/>
      <c r="F1175" s="42" t="e">
        <f>VLOOKUP(#REF!,#REF!,2)</f>
        <v>#REF!</v>
      </c>
      <c r="G1175" s="42">
        <f ca="1">+VLOOKUP($G1175,#REF!,2,FALSE)</f>
        <v>0</v>
      </c>
      <c r="H1175" s="42"/>
      <c r="I1175" s="42"/>
      <c r="J1175" s="42"/>
      <c r="K1175" s="42"/>
      <c r="L1175" s="42"/>
      <c r="M1175" s="48" t="str">
        <f>IFERROR((Abril81168913141516[[#This Row],[m2]]*100)/Abril81168913141516[[#This Row],[m1]],"N.A")</f>
        <v>N.A</v>
      </c>
      <c r="N1175" s="42"/>
      <c r="O1175" s="42" t="str">
        <f>IFERROR(100-Abril81168913141516[[#This Row],[% Durab.]],"N.A")</f>
        <v>N.A</v>
      </c>
      <c r="P1175" s="42"/>
      <c r="Q1175" s="42"/>
      <c r="R1175" s="42"/>
      <c r="S1175" s="42"/>
      <c r="T1175" s="42"/>
      <c r="U1175" s="42">
        <f>IFERROR(100-Abril81168913141516[[#This Row],[10,00]]-Abril81168913141516[[#This Row],[12,00]]-Abril81168913141516[[#This Row],[14,00]]-Abril81168913141516[[#This Row],[16,00]],"N.A.")</f>
        <v>100</v>
      </c>
      <c r="V1175" s="42"/>
      <c r="W1175" s="42"/>
      <c r="X1175" s="42"/>
      <c r="Y1175" s="42"/>
    </row>
    <row r="1176" spans="1:25" ht="15.5" hidden="1">
      <c r="A1176" s="43"/>
      <c r="B1176" s="43"/>
      <c r="C1176" s="44"/>
      <c r="D1176" s="42"/>
      <c r="E1176" s="42"/>
      <c r="F1176" s="42" t="e">
        <f>VLOOKUP(#REF!,#REF!,2)</f>
        <v>#REF!</v>
      </c>
      <c r="G1176" s="42">
        <f ca="1">+VLOOKUP($G1176,#REF!,2,FALSE)</f>
        <v>0</v>
      </c>
      <c r="H1176" s="42"/>
      <c r="I1176" s="42"/>
      <c r="J1176" s="42"/>
      <c r="K1176" s="42"/>
      <c r="L1176" s="42"/>
      <c r="M1176" s="48" t="str">
        <f>IFERROR((Abril81168913141516[[#This Row],[m2]]*100)/Abril81168913141516[[#This Row],[m1]],"N.A")</f>
        <v>N.A</v>
      </c>
      <c r="N1176" s="42"/>
      <c r="O1176" s="42" t="str">
        <f>IFERROR(100-Abril81168913141516[[#This Row],[% Durab.]],"N.A")</f>
        <v>N.A</v>
      </c>
      <c r="P1176" s="42"/>
      <c r="Q1176" s="42"/>
      <c r="R1176" s="42"/>
      <c r="S1176" s="42"/>
      <c r="T1176" s="42"/>
      <c r="U1176" s="42">
        <f>IFERROR(100-Abril81168913141516[[#This Row],[10,00]]-Abril81168913141516[[#This Row],[12,00]]-Abril81168913141516[[#This Row],[14,00]]-Abril81168913141516[[#This Row],[16,00]],"N.A.")</f>
        <v>100</v>
      </c>
      <c r="V1176" s="42"/>
      <c r="W1176" s="42"/>
      <c r="X1176" s="42"/>
      <c r="Y1176" s="42"/>
    </row>
    <row r="1177" spans="1:25" ht="15.5" hidden="1">
      <c r="A1177" s="43"/>
      <c r="B1177" s="43"/>
      <c r="C1177" s="44"/>
      <c r="D1177" s="42"/>
      <c r="E1177" s="42"/>
      <c r="F1177" s="42" t="e">
        <f>VLOOKUP(#REF!,#REF!,2)</f>
        <v>#REF!</v>
      </c>
      <c r="G1177" s="42">
        <f ca="1">+VLOOKUP($G1177,#REF!,2,FALSE)</f>
        <v>0</v>
      </c>
      <c r="H1177" s="42"/>
      <c r="I1177" s="42"/>
      <c r="J1177" s="42"/>
      <c r="K1177" s="42"/>
      <c r="L1177" s="42"/>
      <c r="M1177" s="48" t="str">
        <f>IFERROR((Abril81168913141516[[#This Row],[m2]]*100)/Abril81168913141516[[#This Row],[m1]],"N.A")</f>
        <v>N.A</v>
      </c>
      <c r="N1177" s="42"/>
      <c r="O1177" s="42" t="str">
        <f>IFERROR(100-Abril81168913141516[[#This Row],[% Durab.]],"N.A")</f>
        <v>N.A</v>
      </c>
      <c r="P1177" s="42"/>
      <c r="Q1177" s="42"/>
      <c r="R1177" s="42"/>
      <c r="S1177" s="42"/>
      <c r="T1177" s="42"/>
      <c r="U1177" s="42">
        <f>IFERROR(100-Abril81168913141516[[#This Row],[10,00]]-Abril81168913141516[[#This Row],[12,00]]-Abril81168913141516[[#This Row],[14,00]]-Abril81168913141516[[#This Row],[16,00]],"N.A.")</f>
        <v>100</v>
      </c>
      <c r="V1177" s="42"/>
      <c r="W1177" s="42"/>
      <c r="X1177" s="42"/>
      <c r="Y1177" s="42"/>
    </row>
    <row r="1178" spans="1:25" ht="15.5" hidden="1">
      <c r="A1178" s="43"/>
      <c r="B1178" s="43"/>
      <c r="C1178" s="44"/>
      <c r="D1178" s="42"/>
      <c r="E1178" s="42"/>
      <c r="F1178" s="42" t="e">
        <f>VLOOKUP(#REF!,#REF!,2)</f>
        <v>#REF!</v>
      </c>
      <c r="G1178" s="42">
        <f ca="1">+VLOOKUP($G1178,#REF!,2,FALSE)</f>
        <v>0</v>
      </c>
      <c r="H1178" s="42"/>
      <c r="I1178" s="42"/>
      <c r="J1178" s="42"/>
      <c r="K1178" s="42"/>
      <c r="L1178" s="42"/>
      <c r="M1178" s="48" t="str">
        <f>IFERROR((Abril81168913141516[[#This Row],[m2]]*100)/Abril81168913141516[[#This Row],[m1]],"N.A")</f>
        <v>N.A</v>
      </c>
      <c r="N1178" s="42"/>
      <c r="O1178" s="42" t="str">
        <f>IFERROR(100-Abril81168913141516[[#This Row],[% Durab.]],"N.A")</f>
        <v>N.A</v>
      </c>
      <c r="P1178" s="42"/>
      <c r="Q1178" s="42"/>
      <c r="R1178" s="42"/>
      <c r="S1178" s="42"/>
      <c r="T1178" s="42"/>
      <c r="U1178" s="42">
        <f>IFERROR(100-Abril81168913141516[[#This Row],[10,00]]-Abril81168913141516[[#This Row],[12,00]]-Abril81168913141516[[#This Row],[14,00]]-Abril81168913141516[[#This Row],[16,00]],"N.A.")</f>
        <v>100</v>
      </c>
      <c r="V1178" s="42"/>
      <c r="W1178" s="42"/>
      <c r="X1178" s="42"/>
      <c r="Y1178" s="42"/>
    </row>
    <row r="1179" spans="1:25" ht="15.5" hidden="1">
      <c r="A1179" s="43"/>
      <c r="B1179" s="43"/>
      <c r="C1179" s="44"/>
      <c r="D1179" s="42"/>
      <c r="E1179" s="42"/>
      <c r="F1179" s="42" t="e">
        <f>VLOOKUP(#REF!,#REF!,2)</f>
        <v>#REF!</v>
      </c>
      <c r="G1179" s="42">
        <f ca="1">+VLOOKUP($G1179,#REF!,2,FALSE)</f>
        <v>0</v>
      </c>
      <c r="H1179" s="42"/>
      <c r="I1179" s="42"/>
      <c r="J1179" s="42"/>
      <c r="K1179" s="42"/>
      <c r="L1179" s="42"/>
      <c r="M1179" s="48" t="str">
        <f>IFERROR((Abril81168913141516[[#This Row],[m2]]*100)/Abril81168913141516[[#This Row],[m1]],"N.A")</f>
        <v>N.A</v>
      </c>
      <c r="N1179" s="42"/>
      <c r="O1179" s="42" t="str">
        <f>IFERROR(100-Abril81168913141516[[#This Row],[% Durab.]],"N.A")</f>
        <v>N.A</v>
      </c>
      <c r="P1179" s="42"/>
      <c r="Q1179" s="42"/>
      <c r="R1179" s="42"/>
      <c r="S1179" s="42"/>
      <c r="T1179" s="42"/>
      <c r="U1179" s="42">
        <f>IFERROR(100-Abril81168913141516[[#This Row],[10,00]]-Abril81168913141516[[#This Row],[12,00]]-Abril81168913141516[[#This Row],[14,00]]-Abril81168913141516[[#This Row],[16,00]],"N.A.")</f>
        <v>100</v>
      </c>
      <c r="V1179" s="42"/>
      <c r="W1179" s="42"/>
      <c r="X1179" s="42"/>
      <c r="Y1179" s="42"/>
    </row>
    <row r="1180" spans="1:25" ht="15.5" hidden="1">
      <c r="A1180" s="43"/>
      <c r="B1180" s="43"/>
      <c r="C1180" s="44"/>
      <c r="D1180" s="42"/>
      <c r="E1180" s="42"/>
      <c r="F1180" s="42" t="e">
        <f>VLOOKUP(#REF!,#REF!,2)</f>
        <v>#REF!</v>
      </c>
      <c r="G1180" s="42">
        <f ca="1">+VLOOKUP($G1180,#REF!,2,FALSE)</f>
        <v>0</v>
      </c>
      <c r="H1180" s="42"/>
      <c r="I1180" s="42"/>
      <c r="J1180" s="42"/>
      <c r="K1180" s="42"/>
      <c r="L1180" s="42"/>
      <c r="M1180" s="48" t="str">
        <f>IFERROR((Abril81168913141516[[#This Row],[m2]]*100)/Abril81168913141516[[#This Row],[m1]],"N.A")</f>
        <v>N.A</v>
      </c>
      <c r="N1180" s="42"/>
      <c r="O1180" s="42" t="str">
        <f>IFERROR(100-Abril81168913141516[[#This Row],[% Durab.]],"N.A")</f>
        <v>N.A</v>
      </c>
      <c r="P1180" s="42"/>
      <c r="Q1180" s="42"/>
      <c r="R1180" s="42"/>
      <c r="S1180" s="42"/>
      <c r="T1180" s="42"/>
      <c r="U1180" s="42">
        <f>IFERROR(100-Abril81168913141516[[#This Row],[10,00]]-Abril81168913141516[[#This Row],[12,00]]-Abril81168913141516[[#This Row],[14,00]]-Abril81168913141516[[#This Row],[16,00]],"N.A.")</f>
        <v>100</v>
      </c>
      <c r="V1180" s="42"/>
      <c r="W1180" s="42"/>
      <c r="X1180" s="42"/>
      <c r="Y1180" s="42"/>
    </row>
    <row r="1181" spans="1:25" ht="15.5" hidden="1">
      <c r="A1181" s="43"/>
      <c r="B1181" s="43"/>
      <c r="C1181" s="44"/>
      <c r="D1181" s="42"/>
      <c r="E1181" s="42"/>
      <c r="F1181" s="42" t="e">
        <f>VLOOKUP(#REF!,#REF!,2)</f>
        <v>#REF!</v>
      </c>
      <c r="G1181" s="42">
        <f ca="1">+VLOOKUP($G1181,#REF!,2,FALSE)</f>
        <v>0</v>
      </c>
      <c r="H1181" s="42"/>
      <c r="I1181" s="42"/>
      <c r="J1181" s="42"/>
      <c r="K1181" s="42"/>
      <c r="L1181" s="42"/>
      <c r="M1181" s="48" t="str">
        <f>IFERROR((Abril81168913141516[[#This Row],[m2]]*100)/Abril81168913141516[[#This Row],[m1]],"N.A")</f>
        <v>N.A</v>
      </c>
      <c r="N1181" s="42"/>
      <c r="O1181" s="42" t="str">
        <f>IFERROR(100-Abril81168913141516[[#This Row],[% Durab.]],"N.A")</f>
        <v>N.A</v>
      </c>
      <c r="P1181" s="42"/>
      <c r="Q1181" s="42"/>
      <c r="R1181" s="42"/>
      <c r="S1181" s="42"/>
      <c r="T1181" s="42"/>
      <c r="U1181" s="42">
        <f>IFERROR(100-Abril81168913141516[[#This Row],[10,00]]-Abril81168913141516[[#This Row],[12,00]]-Abril81168913141516[[#This Row],[14,00]]-Abril81168913141516[[#This Row],[16,00]],"N.A.")</f>
        <v>100</v>
      </c>
      <c r="V1181" s="42"/>
      <c r="W1181" s="42"/>
      <c r="X1181" s="42"/>
      <c r="Y1181" s="42"/>
    </row>
    <row r="1182" spans="1:25" ht="15.5" hidden="1">
      <c r="A1182" s="43"/>
      <c r="B1182" s="43"/>
      <c r="C1182" s="44"/>
      <c r="D1182" s="42"/>
      <c r="E1182" s="42"/>
      <c r="F1182" s="42" t="e">
        <f>VLOOKUP(#REF!,#REF!,2)</f>
        <v>#REF!</v>
      </c>
      <c r="G1182" s="42">
        <f ca="1">+VLOOKUP($G1182,#REF!,2,FALSE)</f>
        <v>0</v>
      </c>
      <c r="H1182" s="42"/>
      <c r="I1182" s="42"/>
      <c r="J1182" s="42"/>
      <c r="K1182" s="42"/>
      <c r="L1182" s="42"/>
      <c r="M1182" s="48" t="str">
        <f>IFERROR((Abril81168913141516[[#This Row],[m2]]*100)/Abril81168913141516[[#This Row],[m1]],"N.A")</f>
        <v>N.A</v>
      </c>
      <c r="N1182" s="42"/>
      <c r="O1182" s="42" t="str">
        <f>IFERROR(100-Abril81168913141516[[#This Row],[% Durab.]],"N.A")</f>
        <v>N.A</v>
      </c>
      <c r="P1182" s="42"/>
      <c r="Q1182" s="42"/>
      <c r="R1182" s="42"/>
      <c r="S1182" s="42"/>
      <c r="T1182" s="42"/>
      <c r="U1182" s="42">
        <f>IFERROR(100-Abril81168913141516[[#This Row],[10,00]]-Abril81168913141516[[#This Row],[12,00]]-Abril81168913141516[[#This Row],[14,00]]-Abril81168913141516[[#This Row],[16,00]],"N.A.")</f>
        <v>100</v>
      </c>
      <c r="V1182" s="42"/>
      <c r="W1182" s="42"/>
      <c r="X1182" s="42"/>
      <c r="Y1182" s="42"/>
    </row>
    <row r="1183" spans="1:25" ht="15.5" hidden="1">
      <c r="A1183" s="43"/>
      <c r="B1183" s="43"/>
      <c r="C1183" s="44"/>
      <c r="D1183" s="42"/>
      <c r="E1183" s="42"/>
      <c r="F1183" s="42" t="e">
        <f>VLOOKUP(#REF!,#REF!,2)</f>
        <v>#REF!</v>
      </c>
      <c r="G1183" s="42">
        <f ca="1">+VLOOKUP($G1183,#REF!,2,FALSE)</f>
        <v>0</v>
      </c>
      <c r="H1183" s="42"/>
      <c r="I1183" s="42"/>
      <c r="J1183" s="42"/>
      <c r="K1183" s="42"/>
      <c r="L1183" s="42"/>
      <c r="M1183" s="48" t="str">
        <f>IFERROR((Abril81168913141516[[#This Row],[m2]]*100)/Abril81168913141516[[#This Row],[m1]],"N.A")</f>
        <v>N.A</v>
      </c>
      <c r="N1183" s="42"/>
      <c r="O1183" s="42" t="str">
        <f>IFERROR(100-Abril81168913141516[[#This Row],[% Durab.]],"N.A")</f>
        <v>N.A</v>
      </c>
      <c r="P1183" s="42"/>
      <c r="Q1183" s="42"/>
      <c r="R1183" s="42"/>
      <c r="S1183" s="42"/>
      <c r="T1183" s="42"/>
      <c r="U1183" s="42">
        <f>IFERROR(100-Abril81168913141516[[#This Row],[10,00]]-Abril81168913141516[[#This Row],[12,00]]-Abril81168913141516[[#This Row],[14,00]]-Abril81168913141516[[#This Row],[16,00]],"N.A.")</f>
        <v>100</v>
      </c>
      <c r="V1183" s="42"/>
      <c r="W1183" s="42"/>
      <c r="X1183" s="42"/>
      <c r="Y1183" s="42"/>
    </row>
    <row r="1184" spans="1:25" ht="15.5" hidden="1">
      <c r="A1184" s="43"/>
      <c r="B1184" s="43"/>
      <c r="C1184" s="44"/>
      <c r="D1184" s="42"/>
      <c r="E1184" s="42"/>
      <c r="F1184" s="42" t="e">
        <f>VLOOKUP(#REF!,#REF!,2)</f>
        <v>#REF!</v>
      </c>
      <c r="G1184" s="42">
        <f ca="1">+VLOOKUP($G1184,#REF!,2,FALSE)</f>
        <v>0</v>
      </c>
      <c r="H1184" s="42"/>
      <c r="I1184" s="42"/>
      <c r="J1184" s="42"/>
      <c r="K1184" s="42"/>
      <c r="L1184" s="42"/>
      <c r="M1184" s="48" t="str">
        <f>IFERROR((Abril81168913141516[[#This Row],[m2]]*100)/Abril81168913141516[[#This Row],[m1]],"N.A")</f>
        <v>N.A</v>
      </c>
      <c r="N1184" s="42"/>
      <c r="O1184" s="42" t="str">
        <f>IFERROR(100-Abril81168913141516[[#This Row],[% Durab.]],"N.A")</f>
        <v>N.A</v>
      </c>
      <c r="P1184" s="42"/>
      <c r="Q1184" s="42"/>
      <c r="R1184" s="42"/>
      <c r="S1184" s="42"/>
      <c r="T1184" s="42"/>
      <c r="U1184" s="42">
        <f>IFERROR(100-Abril81168913141516[[#This Row],[10,00]]-Abril81168913141516[[#This Row],[12,00]]-Abril81168913141516[[#This Row],[14,00]]-Abril81168913141516[[#This Row],[16,00]],"N.A.")</f>
        <v>100</v>
      </c>
      <c r="V1184" s="42"/>
      <c r="W1184" s="42"/>
      <c r="X1184" s="42"/>
      <c r="Y1184" s="42"/>
    </row>
    <row r="1185" spans="1:25" ht="15.5" hidden="1">
      <c r="A1185" s="43"/>
      <c r="B1185" s="43"/>
      <c r="C1185" s="44"/>
      <c r="D1185" s="42"/>
      <c r="E1185" s="42"/>
      <c r="F1185" s="42" t="e">
        <f>VLOOKUP(#REF!,#REF!,2)</f>
        <v>#REF!</v>
      </c>
      <c r="G1185" s="42">
        <f ca="1">+VLOOKUP($G1185,#REF!,2,FALSE)</f>
        <v>0</v>
      </c>
      <c r="H1185" s="42"/>
      <c r="I1185" s="42"/>
      <c r="J1185" s="42"/>
      <c r="K1185" s="42"/>
      <c r="L1185" s="42"/>
      <c r="M1185" s="48" t="str">
        <f>IFERROR((Abril81168913141516[[#This Row],[m2]]*100)/Abril81168913141516[[#This Row],[m1]],"N.A")</f>
        <v>N.A</v>
      </c>
      <c r="N1185" s="42"/>
      <c r="O1185" s="42" t="str">
        <f>IFERROR(100-Abril81168913141516[[#This Row],[% Durab.]],"N.A")</f>
        <v>N.A</v>
      </c>
      <c r="P1185" s="42"/>
      <c r="Q1185" s="42"/>
      <c r="R1185" s="42"/>
      <c r="S1185" s="42"/>
      <c r="T1185" s="42"/>
      <c r="U1185" s="42">
        <f>IFERROR(100-Abril81168913141516[[#This Row],[10,00]]-Abril81168913141516[[#This Row],[12,00]]-Abril81168913141516[[#This Row],[14,00]]-Abril81168913141516[[#This Row],[16,00]],"N.A.")</f>
        <v>100</v>
      </c>
      <c r="V1185" s="42"/>
      <c r="W1185" s="42"/>
      <c r="X1185" s="42"/>
      <c r="Y1185" s="42"/>
    </row>
    <row r="1186" spans="1:25" ht="15.5" hidden="1">
      <c r="A1186" s="43"/>
      <c r="B1186" s="43"/>
      <c r="C1186" s="44"/>
      <c r="D1186" s="42"/>
      <c r="E1186" s="42"/>
      <c r="F1186" s="42" t="e">
        <f>VLOOKUP(#REF!,#REF!,2)</f>
        <v>#REF!</v>
      </c>
      <c r="G1186" s="42">
        <f ca="1">+VLOOKUP($G1186,#REF!,2,FALSE)</f>
        <v>0</v>
      </c>
      <c r="H1186" s="42"/>
      <c r="I1186" s="42"/>
      <c r="J1186" s="42"/>
      <c r="K1186" s="42"/>
      <c r="L1186" s="42"/>
      <c r="M1186" s="48" t="str">
        <f>IFERROR((Abril81168913141516[[#This Row],[m2]]*100)/Abril81168913141516[[#This Row],[m1]],"N.A")</f>
        <v>N.A</v>
      </c>
      <c r="N1186" s="42"/>
      <c r="O1186" s="42" t="str">
        <f>IFERROR(100-Abril81168913141516[[#This Row],[% Durab.]],"N.A")</f>
        <v>N.A</v>
      </c>
      <c r="P1186" s="42"/>
      <c r="Q1186" s="42"/>
      <c r="R1186" s="42"/>
      <c r="S1186" s="42"/>
      <c r="T1186" s="42"/>
      <c r="U1186" s="42">
        <f>IFERROR(100-Abril81168913141516[[#This Row],[10,00]]-Abril81168913141516[[#This Row],[12,00]]-Abril81168913141516[[#This Row],[14,00]]-Abril81168913141516[[#This Row],[16,00]],"N.A.")</f>
        <v>100</v>
      </c>
      <c r="V1186" s="42"/>
      <c r="W1186" s="42"/>
      <c r="X1186" s="42"/>
      <c r="Y1186" s="42"/>
    </row>
    <row r="1187" spans="1:25" ht="15.5" hidden="1">
      <c r="A1187" s="43"/>
      <c r="B1187" s="43"/>
      <c r="C1187" s="44"/>
      <c r="D1187" s="42"/>
      <c r="E1187" s="42"/>
      <c r="F1187" s="42" t="e">
        <f>VLOOKUP(#REF!,#REF!,2)</f>
        <v>#REF!</v>
      </c>
      <c r="G1187" s="42">
        <f ca="1">+VLOOKUP($G1187,#REF!,2,FALSE)</f>
        <v>0</v>
      </c>
      <c r="H1187" s="42"/>
      <c r="I1187" s="42"/>
      <c r="J1187" s="42"/>
      <c r="K1187" s="42"/>
      <c r="L1187" s="42"/>
      <c r="M1187" s="48" t="str">
        <f>IFERROR((Abril81168913141516[[#This Row],[m2]]*100)/Abril81168913141516[[#This Row],[m1]],"N.A")</f>
        <v>N.A</v>
      </c>
      <c r="N1187" s="42"/>
      <c r="O1187" s="42" t="str">
        <f>IFERROR(100-Abril81168913141516[[#This Row],[% Durab.]],"N.A")</f>
        <v>N.A</v>
      </c>
      <c r="P1187" s="42"/>
      <c r="Q1187" s="42"/>
      <c r="R1187" s="42"/>
      <c r="S1187" s="42"/>
      <c r="T1187" s="42"/>
      <c r="U1187" s="42">
        <f>IFERROR(100-Abril81168913141516[[#This Row],[10,00]]-Abril81168913141516[[#This Row],[12,00]]-Abril81168913141516[[#This Row],[14,00]]-Abril81168913141516[[#This Row],[16,00]],"N.A.")</f>
        <v>100</v>
      </c>
      <c r="V1187" s="42"/>
      <c r="W1187" s="42"/>
      <c r="X1187" s="42"/>
      <c r="Y1187" s="42"/>
    </row>
    <row r="1188" spans="1:25" ht="15.5" hidden="1">
      <c r="A1188" s="43"/>
      <c r="B1188" s="43"/>
      <c r="C1188" s="44"/>
      <c r="D1188" s="42"/>
      <c r="E1188" s="42"/>
      <c r="F1188" s="42" t="e">
        <f>VLOOKUP(#REF!,#REF!,2)</f>
        <v>#REF!</v>
      </c>
      <c r="G1188" s="42">
        <f ca="1">+VLOOKUP($G1188,#REF!,2,FALSE)</f>
        <v>0</v>
      </c>
      <c r="H1188" s="42"/>
      <c r="I1188" s="42"/>
      <c r="J1188" s="42"/>
      <c r="K1188" s="42"/>
      <c r="L1188" s="42"/>
      <c r="M1188" s="48" t="str">
        <f>IFERROR((Abril81168913141516[[#This Row],[m2]]*100)/Abril81168913141516[[#This Row],[m1]],"N.A")</f>
        <v>N.A</v>
      </c>
      <c r="N1188" s="42"/>
      <c r="O1188" s="42" t="str">
        <f>IFERROR(100-Abril81168913141516[[#This Row],[% Durab.]],"N.A")</f>
        <v>N.A</v>
      </c>
      <c r="P1188" s="42"/>
      <c r="Q1188" s="42"/>
      <c r="R1188" s="42"/>
      <c r="S1188" s="42"/>
      <c r="T1188" s="42"/>
      <c r="U1188" s="42">
        <f>IFERROR(100-Abril81168913141516[[#This Row],[10,00]]-Abril81168913141516[[#This Row],[12,00]]-Abril81168913141516[[#This Row],[14,00]]-Abril81168913141516[[#This Row],[16,00]],"N.A.")</f>
        <v>100</v>
      </c>
      <c r="V1188" s="42"/>
      <c r="W1188" s="42"/>
      <c r="X1188" s="42"/>
      <c r="Y1188" s="42"/>
    </row>
    <row r="1189" spans="1:25" ht="15.5" hidden="1">
      <c r="A1189" s="43"/>
      <c r="B1189" s="43"/>
      <c r="C1189" s="44"/>
      <c r="D1189" s="42"/>
      <c r="E1189" s="42"/>
      <c r="F1189" s="42" t="e">
        <f>VLOOKUP(#REF!,#REF!,2)</f>
        <v>#REF!</v>
      </c>
      <c r="G1189" s="42">
        <f ca="1">+VLOOKUP($G1189,#REF!,2,FALSE)</f>
        <v>0</v>
      </c>
      <c r="H1189" s="42"/>
      <c r="I1189" s="42"/>
      <c r="J1189" s="42"/>
      <c r="K1189" s="42"/>
      <c r="L1189" s="42"/>
      <c r="M1189" s="48" t="str">
        <f>IFERROR((Abril81168913141516[[#This Row],[m2]]*100)/Abril81168913141516[[#This Row],[m1]],"N.A")</f>
        <v>N.A</v>
      </c>
      <c r="N1189" s="42"/>
      <c r="O1189" s="42" t="str">
        <f>IFERROR(100-Abril81168913141516[[#This Row],[% Durab.]],"N.A")</f>
        <v>N.A</v>
      </c>
      <c r="P1189" s="42"/>
      <c r="Q1189" s="42"/>
      <c r="R1189" s="42"/>
      <c r="S1189" s="42"/>
      <c r="T1189" s="42"/>
      <c r="U1189" s="42">
        <f>IFERROR(100-Abril81168913141516[[#This Row],[10,00]]-Abril81168913141516[[#This Row],[12,00]]-Abril81168913141516[[#This Row],[14,00]]-Abril81168913141516[[#This Row],[16,00]],"N.A.")</f>
        <v>100</v>
      </c>
      <c r="V1189" s="42"/>
      <c r="W1189" s="42"/>
      <c r="X1189" s="42"/>
      <c r="Y1189" s="42"/>
    </row>
    <row r="1190" spans="1:25" ht="15.5" hidden="1">
      <c r="A1190" s="43"/>
      <c r="B1190" s="43"/>
      <c r="C1190" s="44"/>
      <c r="D1190" s="42"/>
      <c r="E1190" s="42"/>
      <c r="F1190" s="42" t="e">
        <f>VLOOKUP(#REF!,#REF!,2)</f>
        <v>#REF!</v>
      </c>
      <c r="G1190" s="42">
        <f ca="1">+VLOOKUP($G1190,#REF!,2,FALSE)</f>
        <v>0</v>
      </c>
      <c r="H1190" s="42"/>
      <c r="I1190" s="42"/>
      <c r="J1190" s="42"/>
      <c r="K1190" s="42"/>
      <c r="L1190" s="42"/>
      <c r="M1190" s="48" t="str">
        <f>IFERROR((Abril81168913141516[[#This Row],[m2]]*100)/Abril81168913141516[[#This Row],[m1]],"N.A")</f>
        <v>N.A</v>
      </c>
      <c r="N1190" s="42"/>
      <c r="O1190" s="42" t="str">
        <f>IFERROR(100-Abril81168913141516[[#This Row],[% Durab.]],"N.A")</f>
        <v>N.A</v>
      </c>
      <c r="P1190" s="42"/>
      <c r="Q1190" s="42"/>
      <c r="R1190" s="42"/>
      <c r="S1190" s="42"/>
      <c r="T1190" s="42"/>
      <c r="U1190" s="42">
        <f>IFERROR(100-Abril81168913141516[[#This Row],[10,00]]-Abril81168913141516[[#This Row],[12,00]]-Abril81168913141516[[#This Row],[14,00]]-Abril81168913141516[[#This Row],[16,00]],"N.A.")</f>
        <v>100</v>
      </c>
      <c r="V1190" s="42"/>
      <c r="W1190" s="42"/>
      <c r="X1190" s="42"/>
      <c r="Y1190" s="42"/>
    </row>
    <row r="1191" spans="1:25" ht="15.5" hidden="1">
      <c r="A1191" s="43"/>
      <c r="B1191" s="43"/>
      <c r="C1191" s="44"/>
      <c r="D1191" s="42"/>
      <c r="E1191" s="42"/>
      <c r="F1191" s="42" t="e">
        <f>VLOOKUP(#REF!,#REF!,2)</f>
        <v>#REF!</v>
      </c>
      <c r="G1191" s="42">
        <f ca="1">+VLOOKUP($G1191,#REF!,2,FALSE)</f>
        <v>0</v>
      </c>
      <c r="H1191" s="42"/>
      <c r="I1191" s="42"/>
      <c r="J1191" s="42"/>
      <c r="K1191" s="42"/>
      <c r="L1191" s="42"/>
      <c r="M1191" s="48" t="str">
        <f>IFERROR((Abril81168913141516[[#This Row],[m2]]*100)/Abril81168913141516[[#This Row],[m1]],"N.A")</f>
        <v>N.A</v>
      </c>
      <c r="N1191" s="42"/>
      <c r="O1191" s="42" t="str">
        <f>IFERROR(100-Abril81168913141516[[#This Row],[% Durab.]],"N.A")</f>
        <v>N.A</v>
      </c>
      <c r="P1191" s="42"/>
      <c r="Q1191" s="42"/>
      <c r="R1191" s="42"/>
      <c r="S1191" s="42"/>
      <c r="T1191" s="42"/>
      <c r="U1191" s="42">
        <f>IFERROR(100-Abril81168913141516[[#This Row],[10,00]]-Abril81168913141516[[#This Row],[12,00]]-Abril81168913141516[[#This Row],[14,00]]-Abril81168913141516[[#This Row],[16,00]],"N.A.")</f>
        <v>100</v>
      </c>
      <c r="V1191" s="42"/>
      <c r="W1191" s="42"/>
      <c r="X1191" s="42"/>
      <c r="Y1191" s="42"/>
    </row>
    <row r="1192" spans="1:25" ht="15.5" hidden="1">
      <c r="A1192" s="43"/>
      <c r="B1192" s="43"/>
      <c r="C1192" s="44"/>
      <c r="D1192" s="42"/>
      <c r="E1192" s="42"/>
      <c r="F1192" s="42" t="e">
        <f>VLOOKUP(#REF!,#REF!,2)</f>
        <v>#REF!</v>
      </c>
      <c r="G1192" s="42">
        <f ca="1">+VLOOKUP($G1192,#REF!,2,FALSE)</f>
        <v>0</v>
      </c>
      <c r="H1192" s="42"/>
      <c r="I1192" s="42"/>
      <c r="J1192" s="42"/>
      <c r="K1192" s="42"/>
      <c r="L1192" s="42"/>
      <c r="M1192" s="48" t="str">
        <f>IFERROR((Abril81168913141516[[#This Row],[m2]]*100)/Abril81168913141516[[#This Row],[m1]],"N.A")</f>
        <v>N.A</v>
      </c>
      <c r="N1192" s="42"/>
      <c r="O1192" s="42" t="str">
        <f>IFERROR(100-Abril81168913141516[[#This Row],[% Durab.]],"N.A")</f>
        <v>N.A</v>
      </c>
      <c r="P1192" s="42"/>
      <c r="Q1192" s="42"/>
      <c r="R1192" s="42"/>
      <c r="S1192" s="42"/>
      <c r="T1192" s="42"/>
      <c r="U1192" s="42">
        <f>IFERROR(100-Abril81168913141516[[#This Row],[10,00]]-Abril81168913141516[[#This Row],[12,00]]-Abril81168913141516[[#This Row],[14,00]]-Abril81168913141516[[#This Row],[16,00]],"N.A.")</f>
        <v>100</v>
      </c>
      <c r="V1192" s="42"/>
      <c r="W1192" s="42"/>
      <c r="X1192" s="42"/>
      <c r="Y1192" s="42"/>
    </row>
    <row r="1193" spans="1:25" ht="15.5" hidden="1">
      <c r="A1193" s="43"/>
      <c r="B1193" s="43"/>
      <c r="C1193" s="44"/>
      <c r="D1193" s="42"/>
      <c r="E1193" s="42"/>
      <c r="F1193" s="42" t="e">
        <f>VLOOKUP(#REF!,#REF!,2)</f>
        <v>#REF!</v>
      </c>
      <c r="G1193" s="42">
        <f ca="1">+VLOOKUP($G1193,#REF!,2,FALSE)</f>
        <v>0</v>
      </c>
      <c r="H1193" s="42"/>
      <c r="I1193" s="42"/>
      <c r="J1193" s="42"/>
      <c r="K1193" s="42"/>
      <c r="L1193" s="42"/>
      <c r="M1193" s="48" t="str">
        <f>IFERROR((Abril81168913141516[[#This Row],[m2]]*100)/Abril81168913141516[[#This Row],[m1]],"N.A")</f>
        <v>N.A</v>
      </c>
      <c r="N1193" s="42"/>
      <c r="O1193" s="42" t="str">
        <f>IFERROR(100-Abril81168913141516[[#This Row],[% Durab.]],"N.A")</f>
        <v>N.A</v>
      </c>
      <c r="P1193" s="42"/>
      <c r="Q1193" s="42"/>
      <c r="R1193" s="42"/>
      <c r="S1193" s="42"/>
      <c r="T1193" s="42"/>
      <c r="U1193" s="42">
        <f>IFERROR(100-Abril81168913141516[[#This Row],[10,00]]-Abril81168913141516[[#This Row],[12,00]]-Abril81168913141516[[#This Row],[14,00]]-Abril81168913141516[[#This Row],[16,00]],"N.A.")</f>
        <v>100</v>
      </c>
      <c r="V1193" s="42"/>
      <c r="W1193" s="42"/>
      <c r="X1193" s="42"/>
      <c r="Y1193" s="42"/>
    </row>
    <row r="1194" spans="1:25" ht="15.5" hidden="1">
      <c r="A1194" s="43"/>
      <c r="B1194" s="43"/>
      <c r="C1194" s="44"/>
      <c r="D1194" s="42"/>
      <c r="E1194" s="42"/>
      <c r="F1194" s="42" t="e">
        <f>VLOOKUP(#REF!,#REF!,2)</f>
        <v>#REF!</v>
      </c>
      <c r="G1194" s="42">
        <f ca="1">+VLOOKUP($G1194,#REF!,2,FALSE)</f>
        <v>0</v>
      </c>
      <c r="H1194" s="42"/>
      <c r="I1194" s="42"/>
      <c r="J1194" s="42"/>
      <c r="K1194" s="42"/>
      <c r="L1194" s="42"/>
      <c r="M1194" s="48" t="str">
        <f>IFERROR((Abril81168913141516[[#This Row],[m2]]*100)/Abril81168913141516[[#This Row],[m1]],"N.A")</f>
        <v>N.A</v>
      </c>
      <c r="N1194" s="42"/>
      <c r="O1194" s="42" t="str">
        <f>IFERROR(100-Abril81168913141516[[#This Row],[% Durab.]],"N.A")</f>
        <v>N.A</v>
      </c>
      <c r="P1194" s="42"/>
      <c r="Q1194" s="42"/>
      <c r="R1194" s="42"/>
      <c r="S1194" s="42"/>
      <c r="T1194" s="42"/>
      <c r="U1194" s="42">
        <f>IFERROR(100-Abril81168913141516[[#This Row],[10,00]]-Abril81168913141516[[#This Row],[12,00]]-Abril81168913141516[[#This Row],[14,00]]-Abril81168913141516[[#This Row],[16,00]],"N.A.")</f>
        <v>100</v>
      </c>
      <c r="V1194" s="42"/>
      <c r="W1194" s="42"/>
      <c r="X1194" s="42"/>
      <c r="Y1194" s="42"/>
    </row>
    <row r="1195" spans="1:25" ht="15.5" hidden="1">
      <c r="A1195" s="43"/>
      <c r="B1195" s="43"/>
      <c r="C1195" s="44"/>
      <c r="D1195" s="42"/>
      <c r="E1195" s="42"/>
      <c r="F1195" s="42" t="e">
        <f>VLOOKUP(#REF!,#REF!,2)</f>
        <v>#REF!</v>
      </c>
      <c r="G1195" s="42">
        <f ca="1">+VLOOKUP($G1195,#REF!,2,FALSE)</f>
        <v>0</v>
      </c>
      <c r="H1195" s="42"/>
      <c r="I1195" s="42"/>
      <c r="J1195" s="42"/>
      <c r="K1195" s="42"/>
      <c r="L1195" s="42"/>
      <c r="M1195" s="48" t="str">
        <f>IFERROR((Abril81168913141516[[#This Row],[m2]]*100)/Abril81168913141516[[#This Row],[m1]],"N.A")</f>
        <v>N.A</v>
      </c>
      <c r="N1195" s="42"/>
      <c r="O1195" s="42" t="str">
        <f>IFERROR(100-Abril81168913141516[[#This Row],[% Durab.]],"N.A")</f>
        <v>N.A</v>
      </c>
      <c r="P1195" s="42"/>
      <c r="Q1195" s="42"/>
      <c r="R1195" s="42"/>
      <c r="S1195" s="42"/>
      <c r="T1195" s="42"/>
      <c r="U1195" s="42">
        <f>IFERROR(100-Abril81168913141516[[#This Row],[10,00]]-Abril81168913141516[[#This Row],[12,00]]-Abril81168913141516[[#This Row],[14,00]]-Abril81168913141516[[#This Row],[16,00]],"N.A.")</f>
        <v>100</v>
      </c>
      <c r="V1195" s="42"/>
      <c r="W1195" s="42"/>
      <c r="X1195" s="42"/>
      <c r="Y1195" s="42"/>
    </row>
    <row r="1196" spans="1:25" ht="15.5" hidden="1">
      <c r="A1196" s="43"/>
      <c r="B1196" s="43"/>
      <c r="C1196" s="44"/>
      <c r="D1196" s="42"/>
      <c r="E1196" s="42"/>
      <c r="F1196" s="42" t="e">
        <f>VLOOKUP(#REF!,#REF!,2)</f>
        <v>#REF!</v>
      </c>
      <c r="G1196" s="42">
        <f ca="1">+VLOOKUP($G1196,#REF!,2,FALSE)</f>
        <v>0</v>
      </c>
      <c r="H1196" s="42"/>
      <c r="I1196" s="42"/>
      <c r="J1196" s="42"/>
      <c r="K1196" s="42"/>
      <c r="L1196" s="42"/>
      <c r="M1196" s="48" t="str">
        <f>IFERROR((Abril81168913141516[[#This Row],[m2]]*100)/Abril81168913141516[[#This Row],[m1]],"N.A")</f>
        <v>N.A</v>
      </c>
      <c r="N1196" s="42"/>
      <c r="O1196" s="42" t="str">
        <f>IFERROR(100-Abril81168913141516[[#This Row],[% Durab.]],"N.A")</f>
        <v>N.A</v>
      </c>
      <c r="P1196" s="42"/>
      <c r="Q1196" s="42"/>
      <c r="R1196" s="42"/>
      <c r="S1196" s="42"/>
      <c r="T1196" s="42"/>
      <c r="U1196" s="42">
        <f>IFERROR(100-Abril81168913141516[[#This Row],[10,00]]-Abril81168913141516[[#This Row],[12,00]]-Abril81168913141516[[#This Row],[14,00]]-Abril81168913141516[[#This Row],[16,00]],"N.A.")</f>
        <v>100</v>
      </c>
      <c r="V1196" s="42"/>
      <c r="W1196" s="42"/>
      <c r="X1196" s="42"/>
      <c r="Y1196" s="42"/>
    </row>
    <row r="1197" spans="1:25" ht="15.5" hidden="1">
      <c r="A1197" s="43"/>
      <c r="B1197" s="43"/>
      <c r="C1197" s="44"/>
      <c r="D1197" s="42"/>
      <c r="E1197" s="42"/>
      <c r="F1197" s="42" t="e">
        <f>VLOOKUP(#REF!,#REF!,2)</f>
        <v>#REF!</v>
      </c>
      <c r="G1197" s="42">
        <f ca="1">+VLOOKUP($G1197,#REF!,2,FALSE)</f>
        <v>0</v>
      </c>
      <c r="H1197" s="42"/>
      <c r="I1197" s="42"/>
      <c r="J1197" s="42"/>
      <c r="K1197" s="42"/>
      <c r="L1197" s="42"/>
      <c r="M1197" s="48" t="str">
        <f>IFERROR((Abril81168913141516[[#This Row],[m2]]*100)/Abril81168913141516[[#This Row],[m1]],"N.A")</f>
        <v>N.A</v>
      </c>
      <c r="N1197" s="42"/>
      <c r="O1197" s="42" t="str">
        <f>IFERROR(100-Abril81168913141516[[#This Row],[% Durab.]],"N.A")</f>
        <v>N.A</v>
      </c>
      <c r="P1197" s="42"/>
      <c r="Q1197" s="42"/>
      <c r="R1197" s="42"/>
      <c r="S1197" s="42"/>
      <c r="T1197" s="42"/>
      <c r="U1197" s="42">
        <f>IFERROR(100-Abril81168913141516[[#This Row],[10,00]]-Abril81168913141516[[#This Row],[12,00]]-Abril81168913141516[[#This Row],[14,00]]-Abril81168913141516[[#This Row],[16,00]],"N.A.")</f>
        <v>100</v>
      </c>
      <c r="V1197" s="42"/>
      <c r="W1197" s="42"/>
      <c r="X1197" s="42"/>
      <c r="Y1197" s="42"/>
    </row>
    <row r="1198" spans="1:25" ht="15.5" hidden="1">
      <c r="A1198" s="43"/>
      <c r="B1198" s="43"/>
      <c r="C1198" s="44"/>
      <c r="D1198" s="42"/>
      <c r="E1198" s="42"/>
      <c r="F1198" s="42" t="e">
        <f>VLOOKUP(#REF!,#REF!,2)</f>
        <v>#REF!</v>
      </c>
      <c r="G1198" s="42">
        <f ca="1">+VLOOKUP($G1198,#REF!,2,FALSE)</f>
        <v>0</v>
      </c>
      <c r="H1198" s="42"/>
      <c r="I1198" s="42"/>
      <c r="J1198" s="42"/>
      <c r="K1198" s="42"/>
      <c r="L1198" s="42"/>
      <c r="M1198" s="48" t="str">
        <f>IFERROR((Abril81168913141516[[#This Row],[m2]]*100)/Abril81168913141516[[#This Row],[m1]],"N.A")</f>
        <v>N.A</v>
      </c>
      <c r="N1198" s="42"/>
      <c r="O1198" s="42" t="str">
        <f>IFERROR(100-Abril81168913141516[[#This Row],[% Durab.]],"N.A")</f>
        <v>N.A</v>
      </c>
      <c r="P1198" s="42"/>
      <c r="Q1198" s="42"/>
      <c r="R1198" s="42"/>
      <c r="S1198" s="42"/>
      <c r="T1198" s="42"/>
      <c r="U1198" s="42">
        <f>IFERROR(100-Abril81168913141516[[#This Row],[10,00]]-Abril81168913141516[[#This Row],[12,00]]-Abril81168913141516[[#This Row],[14,00]]-Abril81168913141516[[#This Row],[16,00]],"N.A.")</f>
        <v>100</v>
      </c>
      <c r="V1198" s="42"/>
      <c r="W1198" s="42"/>
      <c r="X1198" s="42"/>
      <c r="Y1198" s="42"/>
    </row>
    <row r="1199" spans="1:25" ht="15.5" hidden="1">
      <c r="A1199" s="43"/>
      <c r="B1199" s="43"/>
      <c r="C1199" s="44"/>
      <c r="D1199" s="42"/>
      <c r="E1199" s="42"/>
      <c r="F1199" s="42" t="e">
        <f>VLOOKUP(#REF!,#REF!,2)</f>
        <v>#REF!</v>
      </c>
      <c r="G1199" s="42">
        <f ca="1">+VLOOKUP($G1199,#REF!,2,FALSE)</f>
        <v>0</v>
      </c>
      <c r="H1199" s="42"/>
      <c r="I1199" s="42"/>
      <c r="J1199" s="42"/>
      <c r="K1199" s="42"/>
      <c r="L1199" s="42"/>
      <c r="M1199" s="48" t="str">
        <f>IFERROR((Abril81168913141516[[#This Row],[m2]]*100)/Abril81168913141516[[#This Row],[m1]],"N.A")</f>
        <v>N.A</v>
      </c>
      <c r="N1199" s="42"/>
      <c r="O1199" s="42" t="str">
        <f>IFERROR(100-Abril81168913141516[[#This Row],[% Durab.]],"N.A")</f>
        <v>N.A</v>
      </c>
      <c r="P1199" s="42"/>
      <c r="Q1199" s="42"/>
      <c r="R1199" s="42"/>
      <c r="S1199" s="42"/>
      <c r="T1199" s="42"/>
      <c r="U1199" s="42">
        <f>IFERROR(100-Abril81168913141516[[#This Row],[10,00]]-Abril81168913141516[[#This Row],[12,00]]-Abril81168913141516[[#This Row],[14,00]]-Abril81168913141516[[#This Row],[16,00]],"N.A.")</f>
        <v>100</v>
      </c>
      <c r="V1199" s="42"/>
      <c r="W1199" s="42"/>
      <c r="X1199" s="42"/>
      <c r="Y1199" s="42"/>
    </row>
    <row r="1200" spans="1:25" ht="15.5" hidden="1">
      <c r="A1200" s="43"/>
      <c r="B1200" s="43"/>
      <c r="C1200" s="44"/>
      <c r="D1200" s="42"/>
      <c r="E1200" s="42"/>
      <c r="F1200" s="42" t="e">
        <f>VLOOKUP(#REF!,#REF!,2)</f>
        <v>#REF!</v>
      </c>
      <c r="G1200" s="42">
        <f ca="1">+VLOOKUP($G1200,#REF!,2,FALSE)</f>
        <v>0</v>
      </c>
      <c r="H1200" s="42"/>
      <c r="I1200" s="42"/>
      <c r="J1200" s="42"/>
      <c r="K1200" s="42"/>
      <c r="L1200" s="42"/>
      <c r="M1200" s="48" t="str">
        <f>IFERROR((Abril81168913141516[[#This Row],[m2]]*100)/Abril81168913141516[[#This Row],[m1]],"N.A")</f>
        <v>N.A</v>
      </c>
      <c r="N1200" s="42"/>
      <c r="O1200" s="42" t="str">
        <f>IFERROR(100-Abril81168913141516[[#This Row],[% Durab.]],"N.A")</f>
        <v>N.A</v>
      </c>
      <c r="P1200" s="42"/>
      <c r="Q1200" s="42"/>
      <c r="R1200" s="42"/>
      <c r="S1200" s="42"/>
      <c r="T1200" s="42"/>
      <c r="U1200" s="42">
        <f>IFERROR(100-Abril81168913141516[[#This Row],[10,00]]-Abril81168913141516[[#This Row],[12,00]]-Abril81168913141516[[#This Row],[14,00]]-Abril81168913141516[[#This Row],[16,00]],"N.A.")</f>
        <v>100</v>
      </c>
      <c r="V1200" s="42"/>
      <c r="W1200" s="42"/>
      <c r="X1200" s="42"/>
      <c r="Y1200" s="42"/>
    </row>
    <row r="1201" spans="1:25" ht="15.5" hidden="1">
      <c r="A1201" s="43"/>
      <c r="B1201" s="43"/>
      <c r="C1201" s="44"/>
      <c r="D1201" s="42"/>
      <c r="E1201" s="42"/>
      <c r="F1201" s="42" t="e">
        <f>VLOOKUP(#REF!,#REF!,2)</f>
        <v>#REF!</v>
      </c>
      <c r="G1201" s="42">
        <f ca="1">+VLOOKUP($G1201,#REF!,2,FALSE)</f>
        <v>0</v>
      </c>
      <c r="H1201" s="42"/>
      <c r="I1201" s="42"/>
      <c r="J1201" s="42"/>
      <c r="K1201" s="42"/>
      <c r="L1201" s="42"/>
      <c r="M1201" s="48" t="str">
        <f>IFERROR((Abril81168913141516[[#This Row],[m2]]*100)/Abril81168913141516[[#This Row],[m1]],"N.A")</f>
        <v>N.A</v>
      </c>
      <c r="N1201" s="42"/>
      <c r="O1201" s="42" t="str">
        <f>IFERROR(100-Abril81168913141516[[#This Row],[% Durab.]],"N.A")</f>
        <v>N.A</v>
      </c>
      <c r="P1201" s="42"/>
      <c r="Q1201" s="42"/>
      <c r="R1201" s="42"/>
      <c r="S1201" s="42"/>
      <c r="T1201" s="42"/>
      <c r="U1201" s="42">
        <f>IFERROR(100-Abril81168913141516[[#This Row],[10,00]]-Abril81168913141516[[#This Row],[12,00]]-Abril81168913141516[[#This Row],[14,00]]-Abril81168913141516[[#This Row],[16,00]],"N.A.")</f>
        <v>100</v>
      </c>
      <c r="V1201" s="42"/>
      <c r="W1201" s="42"/>
      <c r="X1201" s="42"/>
      <c r="Y1201" s="42"/>
    </row>
    <row r="1202" spans="1:25" ht="15.5" hidden="1">
      <c r="A1202" s="43"/>
      <c r="B1202" s="43"/>
      <c r="C1202" s="44"/>
      <c r="D1202" s="42"/>
      <c r="E1202" s="42"/>
      <c r="F1202" s="42" t="e">
        <f>VLOOKUP(#REF!,#REF!,2)</f>
        <v>#REF!</v>
      </c>
      <c r="G1202" s="42">
        <f ca="1">+VLOOKUP($G1202,#REF!,2,FALSE)</f>
        <v>0</v>
      </c>
      <c r="H1202" s="42"/>
      <c r="I1202" s="42"/>
      <c r="J1202" s="42"/>
      <c r="K1202" s="42"/>
      <c r="L1202" s="42"/>
      <c r="M1202" s="48" t="str">
        <f>IFERROR((Abril81168913141516[[#This Row],[m2]]*100)/Abril81168913141516[[#This Row],[m1]],"N.A")</f>
        <v>N.A</v>
      </c>
      <c r="N1202" s="42"/>
      <c r="O1202" s="42" t="str">
        <f>IFERROR(100-Abril81168913141516[[#This Row],[% Durab.]],"N.A")</f>
        <v>N.A</v>
      </c>
      <c r="P1202" s="42"/>
      <c r="Q1202" s="42"/>
      <c r="R1202" s="42"/>
      <c r="S1202" s="42"/>
      <c r="T1202" s="42"/>
      <c r="U1202" s="42">
        <f>IFERROR(100-Abril81168913141516[[#This Row],[10,00]]-Abril81168913141516[[#This Row],[12,00]]-Abril81168913141516[[#This Row],[14,00]]-Abril81168913141516[[#This Row],[16,00]],"N.A.")</f>
        <v>100</v>
      </c>
      <c r="V1202" s="42"/>
      <c r="W1202" s="42"/>
      <c r="X1202" s="42"/>
      <c r="Y1202" s="42"/>
    </row>
    <row r="1203" spans="1:25" ht="15.5" hidden="1">
      <c r="A1203" s="43"/>
      <c r="B1203" s="43"/>
      <c r="C1203" s="44"/>
      <c r="D1203" s="42"/>
      <c r="E1203" s="42"/>
      <c r="F1203" s="42" t="e">
        <f>VLOOKUP(#REF!,#REF!,2)</f>
        <v>#REF!</v>
      </c>
      <c r="G1203" s="42">
        <f ca="1">+VLOOKUP($G1203,#REF!,2,FALSE)</f>
        <v>0</v>
      </c>
      <c r="H1203" s="42"/>
      <c r="I1203" s="42"/>
      <c r="J1203" s="42"/>
      <c r="K1203" s="42"/>
      <c r="L1203" s="42"/>
      <c r="M1203" s="48" t="str">
        <f>IFERROR((Abril81168913141516[[#This Row],[m2]]*100)/Abril81168913141516[[#This Row],[m1]],"N.A")</f>
        <v>N.A</v>
      </c>
      <c r="N1203" s="42"/>
      <c r="O1203" s="42" t="str">
        <f>IFERROR(100-Abril81168913141516[[#This Row],[% Durab.]],"N.A")</f>
        <v>N.A</v>
      </c>
      <c r="P1203" s="42"/>
      <c r="Q1203" s="42"/>
      <c r="R1203" s="42"/>
      <c r="S1203" s="42"/>
      <c r="T1203" s="42"/>
      <c r="U1203" s="42">
        <f>IFERROR(100-Abril81168913141516[[#This Row],[10,00]]-Abril81168913141516[[#This Row],[12,00]]-Abril81168913141516[[#This Row],[14,00]]-Abril81168913141516[[#This Row],[16,00]],"N.A.")</f>
        <v>100</v>
      </c>
      <c r="V1203" s="42"/>
      <c r="W1203" s="42"/>
      <c r="X1203" s="42"/>
      <c r="Y1203" s="42"/>
    </row>
    <row r="1204" spans="1:25" ht="15.5" hidden="1">
      <c r="A1204" s="43"/>
      <c r="B1204" s="43"/>
      <c r="C1204" s="44"/>
      <c r="D1204" s="42"/>
      <c r="E1204" s="42"/>
      <c r="F1204" s="42" t="e">
        <f>VLOOKUP(#REF!,#REF!,2)</f>
        <v>#REF!</v>
      </c>
      <c r="G1204" s="42">
        <f ca="1">+VLOOKUP($G1204,#REF!,2,FALSE)</f>
        <v>0</v>
      </c>
      <c r="H1204" s="42"/>
      <c r="I1204" s="42"/>
      <c r="J1204" s="42"/>
      <c r="K1204" s="42"/>
      <c r="L1204" s="42"/>
      <c r="M1204" s="48" t="str">
        <f>IFERROR((Abril81168913141516[[#This Row],[m2]]*100)/Abril81168913141516[[#This Row],[m1]],"N.A")</f>
        <v>N.A</v>
      </c>
      <c r="N1204" s="42"/>
      <c r="O1204" s="42" t="str">
        <f>IFERROR(100-Abril81168913141516[[#This Row],[% Durab.]],"N.A")</f>
        <v>N.A</v>
      </c>
      <c r="P1204" s="42"/>
      <c r="Q1204" s="42"/>
      <c r="R1204" s="42"/>
      <c r="S1204" s="42"/>
      <c r="T1204" s="42"/>
      <c r="U1204" s="42">
        <f>IFERROR(100-Abril81168913141516[[#This Row],[10,00]]-Abril81168913141516[[#This Row],[12,00]]-Abril81168913141516[[#This Row],[14,00]]-Abril81168913141516[[#This Row],[16,00]],"N.A.")</f>
        <v>100</v>
      </c>
      <c r="V1204" s="42"/>
      <c r="W1204" s="42"/>
      <c r="X1204" s="42"/>
      <c r="Y1204" s="42"/>
    </row>
    <row r="1205" spans="1:25" ht="15.5" hidden="1">
      <c r="A1205" s="43"/>
      <c r="B1205" s="43"/>
      <c r="C1205" s="44"/>
      <c r="D1205" s="42"/>
      <c r="E1205" s="42"/>
      <c r="F1205" s="42" t="e">
        <f>VLOOKUP(#REF!,#REF!,2)</f>
        <v>#REF!</v>
      </c>
      <c r="G1205" s="42">
        <f ca="1">+VLOOKUP($G1205,#REF!,2,FALSE)</f>
        <v>0</v>
      </c>
      <c r="H1205" s="42"/>
      <c r="I1205" s="42"/>
      <c r="J1205" s="42"/>
      <c r="K1205" s="42"/>
      <c r="L1205" s="42"/>
      <c r="M1205" s="48" t="str">
        <f>IFERROR((Abril81168913141516[[#This Row],[m2]]*100)/Abril81168913141516[[#This Row],[m1]],"N.A")</f>
        <v>N.A</v>
      </c>
      <c r="N1205" s="42"/>
      <c r="O1205" s="42" t="str">
        <f>IFERROR(100-Abril81168913141516[[#This Row],[% Durab.]],"N.A")</f>
        <v>N.A</v>
      </c>
      <c r="P1205" s="42"/>
      <c r="Q1205" s="42"/>
      <c r="R1205" s="42"/>
      <c r="S1205" s="42"/>
      <c r="T1205" s="42"/>
      <c r="U1205" s="42">
        <f>IFERROR(100-Abril81168913141516[[#This Row],[10,00]]-Abril81168913141516[[#This Row],[12,00]]-Abril81168913141516[[#This Row],[14,00]]-Abril81168913141516[[#This Row],[16,00]],"N.A.")</f>
        <v>100</v>
      </c>
      <c r="V1205" s="42"/>
      <c r="W1205" s="42"/>
      <c r="X1205" s="42"/>
      <c r="Y1205" s="42"/>
    </row>
    <row r="1206" spans="1:25" ht="15.5" hidden="1">
      <c r="A1206" s="43"/>
      <c r="B1206" s="43"/>
      <c r="C1206" s="44"/>
      <c r="D1206" s="42"/>
      <c r="E1206" s="42"/>
      <c r="F1206" s="42" t="e">
        <f>VLOOKUP(#REF!,#REF!,2)</f>
        <v>#REF!</v>
      </c>
      <c r="G1206" s="42">
        <f ca="1">+VLOOKUP($G1206,#REF!,2,FALSE)</f>
        <v>0</v>
      </c>
      <c r="H1206" s="42"/>
      <c r="I1206" s="42"/>
      <c r="J1206" s="42"/>
      <c r="K1206" s="42"/>
      <c r="L1206" s="42"/>
      <c r="M1206" s="48" t="str">
        <f>IFERROR((Abril81168913141516[[#This Row],[m2]]*100)/Abril81168913141516[[#This Row],[m1]],"N.A")</f>
        <v>N.A</v>
      </c>
      <c r="N1206" s="42"/>
      <c r="O1206" s="42" t="str">
        <f>IFERROR(100-Abril81168913141516[[#This Row],[% Durab.]],"N.A")</f>
        <v>N.A</v>
      </c>
      <c r="P1206" s="42"/>
      <c r="Q1206" s="42"/>
      <c r="R1206" s="42"/>
      <c r="S1206" s="42"/>
      <c r="T1206" s="42"/>
      <c r="U1206" s="42">
        <f>IFERROR(100-Abril81168913141516[[#This Row],[10,00]]-Abril81168913141516[[#This Row],[12,00]]-Abril81168913141516[[#This Row],[14,00]]-Abril81168913141516[[#This Row],[16,00]],"N.A.")</f>
        <v>100</v>
      </c>
      <c r="V1206" s="42"/>
      <c r="W1206" s="42"/>
      <c r="X1206" s="42"/>
      <c r="Y1206" s="42"/>
    </row>
    <row r="1207" spans="1:25" ht="15.5" hidden="1">
      <c r="A1207" s="43"/>
      <c r="B1207" s="43"/>
      <c r="C1207" s="44"/>
      <c r="D1207" s="42"/>
      <c r="E1207" s="42"/>
      <c r="F1207" s="42" t="e">
        <f>VLOOKUP(#REF!,#REF!,2)</f>
        <v>#REF!</v>
      </c>
      <c r="G1207" s="42">
        <f ca="1">+VLOOKUP($G1207,#REF!,2,FALSE)</f>
        <v>0</v>
      </c>
      <c r="H1207" s="42"/>
      <c r="I1207" s="42"/>
      <c r="J1207" s="42"/>
      <c r="K1207" s="42"/>
      <c r="L1207" s="42"/>
      <c r="M1207" s="48" t="str">
        <f>IFERROR((Abril81168913141516[[#This Row],[m2]]*100)/Abril81168913141516[[#This Row],[m1]],"N.A")</f>
        <v>N.A</v>
      </c>
      <c r="N1207" s="42"/>
      <c r="O1207" s="42" t="str">
        <f>IFERROR(100-Abril81168913141516[[#This Row],[% Durab.]],"N.A")</f>
        <v>N.A</v>
      </c>
      <c r="P1207" s="42"/>
      <c r="Q1207" s="42"/>
      <c r="R1207" s="42"/>
      <c r="S1207" s="42"/>
      <c r="T1207" s="42"/>
      <c r="U1207" s="42">
        <f>IFERROR(100-Abril81168913141516[[#This Row],[10,00]]-Abril81168913141516[[#This Row],[12,00]]-Abril81168913141516[[#This Row],[14,00]]-Abril81168913141516[[#This Row],[16,00]],"N.A.")</f>
        <v>100</v>
      </c>
      <c r="V1207" s="42"/>
      <c r="W1207" s="42"/>
      <c r="X1207" s="42"/>
      <c r="Y1207" s="42"/>
    </row>
    <row r="1208" spans="1:25" ht="15.5" hidden="1">
      <c r="A1208" s="43"/>
      <c r="B1208" s="43"/>
      <c r="C1208" s="44"/>
      <c r="D1208" s="42"/>
      <c r="E1208" s="42"/>
      <c r="F1208" s="42" t="e">
        <f>VLOOKUP(#REF!,#REF!,2)</f>
        <v>#REF!</v>
      </c>
      <c r="G1208" s="42">
        <f ca="1">+VLOOKUP($G1208,#REF!,2,FALSE)</f>
        <v>0</v>
      </c>
      <c r="H1208" s="42"/>
      <c r="I1208" s="42"/>
      <c r="J1208" s="42"/>
      <c r="K1208" s="42"/>
      <c r="L1208" s="42"/>
      <c r="M1208" s="48" t="str">
        <f>IFERROR((Abril81168913141516[[#This Row],[m2]]*100)/Abril81168913141516[[#This Row],[m1]],"N.A")</f>
        <v>N.A</v>
      </c>
      <c r="N1208" s="42"/>
      <c r="O1208" s="42" t="str">
        <f>IFERROR(100-Abril81168913141516[[#This Row],[% Durab.]],"N.A")</f>
        <v>N.A</v>
      </c>
      <c r="P1208" s="42"/>
      <c r="Q1208" s="42"/>
      <c r="R1208" s="42"/>
      <c r="S1208" s="42"/>
      <c r="T1208" s="42"/>
      <c r="U1208" s="42">
        <f>IFERROR(100-Abril81168913141516[[#This Row],[10,00]]-Abril81168913141516[[#This Row],[12,00]]-Abril81168913141516[[#This Row],[14,00]]-Abril81168913141516[[#This Row],[16,00]],"N.A.")</f>
        <v>100</v>
      </c>
      <c r="V1208" s="42"/>
      <c r="W1208" s="42"/>
      <c r="X1208" s="42"/>
      <c r="Y1208" s="42"/>
    </row>
    <row r="1209" spans="1:25" ht="15.5" hidden="1">
      <c r="A1209" s="43"/>
      <c r="B1209" s="43"/>
      <c r="C1209" s="44"/>
      <c r="D1209" s="42"/>
      <c r="E1209" s="42"/>
      <c r="F1209" s="42" t="e">
        <f>VLOOKUP(#REF!,#REF!,2)</f>
        <v>#REF!</v>
      </c>
      <c r="G1209" s="42">
        <f ca="1">+VLOOKUP($G1209,#REF!,2,FALSE)</f>
        <v>0</v>
      </c>
      <c r="H1209" s="42"/>
      <c r="I1209" s="42"/>
      <c r="J1209" s="42"/>
      <c r="K1209" s="42"/>
      <c r="L1209" s="42"/>
      <c r="M1209" s="48" t="str">
        <f>IFERROR((Abril81168913141516[[#This Row],[m2]]*100)/Abril81168913141516[[#This Row],[m1]],"N.A")</f>
        <v>N.A</v>
      </c>
      <c r="N1209" s="42"/>
      <c r="O1209" s="42" t="str">
        <f>IFERROR(100-Abril81168913141516[[#This Row],[% Durab.]],"N.A")</f>
        <v>N.A</v>
      </c>
      <c r="P1209" s="42"/>
      <c r="Q1209" s="42"/>
      <c r="R1209" s="42"/>
      <c r="S1209" s="42"/>
      <c r="T1209" s="42"/>
      <c r="U1209" s="42">
        <f>IFERROR(100-Abril81168913141516[[#This Row],[10,00]]-Abril81168913141516[[#This Row],[12,00]]-Abril81168913141516[[#This Row],[14,00]]-Abril81168913141516[[#This Row],[16,00]],"N.A.")</f>
        <v>100</v>
      </c>
      <c r="V1209" s="42"/>
      <c r="W1209" s="42"/>
      <c r="X1209" s="42"/>
      <c r="Y1209" s="42"/>
    </row>
    <row r="1210" spans="1:25" ht="15.5" hidden="1">
      <c r="A1210" s="43"/>
      <c r="B1210" s="43"/>
      <c r="C1210" s="44"/>
      <c r="D1210" s="42"/>
      <c r="E1210" s="42"/>
      <c r="F1210" s="42" t="e">
        <f>VLOOKUP(#REF!,#REF!,2)</f>
        <v>#REF!</v>
      </c>
      <c r="G1210" s="42">
        <f ca="1">+VLOOKUP($G1210,#REF!,2,FALSE)</f>
        <v>0</v>
      </c>
      <c r="H1210" s="42"/>
      <c r="I1210" s="42"/>
      <c r="J1210" s="42"/>
      <c r="K1210" s="42"/>
      <c r="L1210" s="42"/>
      <c r="M1210" s="48" t="str">
        <f>IFERROR((Abril81168913141516[[#This Row],[m2]]*100)/Abril81168913141516[[#This Row],[m1]],"N.A")</f>
        <v>N.A</v>
      </c>
      <c r="N1210" s="42"/>
      <c r="O1210" s="42" t="str">
        <f>IFERROR(100-Abril81168913141516[[#This Row],[% Durab.]],"N.A")</f>
        <v>N.A</v>
      </c>
      <c r="P1210" s="42"/>
      <c r="Q1210" s="42"/>
      <c r="R1210" s="42"/>
      <c r="S1210" s="42"/>
      <c r="T1210" s="42"/>
      <c r="U1210" s="42">
        <f>IFERROR(100-Abril81168913141516[[#This Row],[10,00]]-Abril81168913141516[[#This Row],[12,00]]-Abril81168913141516[[#This Row],[14,00]]-Abril81168913141516[[#This Row],[16,00]],"N.A.")</f>
        <v>100</v>
      </c>
      <c r="V1210" s="42"/>
      <c r="W1210" s="42"/>
      <c r="X1210" s="42"/>
      <c r="Y1210" s="42"/>
    </row>
    <row r="1211" spans="1:25" ht="15.5" hidden="1">
      <c r="A1211" s="43"/>
      <c r="B1211" s="43"/>
      <c r="C1211" s="44"/>
      <c r="D1211" s="42"/>
      <c r="E1211" s="42"/>
      <c r="F1211" s="42" t="e">
        <f>VLOOKUP(#REF!,#REF!,2)</f>
        <v>#REF!</v>
      </c>
      <c r="G1211" s="42">
        <f ca="1">+VLOOKUP($G1211,#REF!,2,FALSE)</f>
        <v>0</v>
      </c>
      <c r="H1211" s="42"/>
      <c r="I1211" s="42"/>
      <c r="J1211" s="42"/>
      <c r="K1211" s="42"/>
      <c r="L1211" s="42"/>
      <c r="M1211" s="48" t="str">
        <f>IFERROR((Abril81168913141516[[#This Row],[m2]]*100)/Abril81168913141516[[#This Row],[m1]],"N.A")</f>
        <v>N.A</v>
      </c>
      <c r="N1211" s="42"/>
      <c r="O1211" s="42" t="str">
        <f>IFERROR(100-Abril81168913141516[[#This Row],[% Durab.]],"N.A")</f>
        <v>N.A</v>
      </c>
      <c r="P1211" s="42"/>
      <c r="Q1211" s="42"/>
      <c r="R1211" s="42"/>
      <c r="S1211" s="42"/>
      <c r="T1211" s="42"/>
      <c r="U1211" s="42">
        <f>IFERROR(100-Abril81168913141516[[#This Row],[10,00]]-Abril81168913141516[[#This Row],[12,00]]-Abril81168913141516[[#This Row],[14,00]]-Abril81168913141516[[#This Row],[16,00]],"N.A.")</f>
        <v>100</v>
      </c>
      <c r="V1211" s="42"/>
      <c r="W1211" s="42"/>
      <c r="X1211" s="42"/>
      <c r="Y1211" s="42"/>
    </row>
    <row r="1212" spans="1:25" ht="15.5" hidden="1">
      <c r="A1212" s="43"/>
      <c r="B1212" s="43"/>
      <c r="C1212" s="44"/>
      <c r="D1212" s="42"/>
      <c r="E1212" s="42"/>
      <c r="F1212" s="42" t="e">
        <f>VLOOKUP(#REF!,#REF!,2)</f>
        <v>#REF!</v>
      </c>
      <c r="G1212" s="42">
        <f ca="1">+VLOOKUP($G1212,#REF!,2,FALSE)</f>
        <v>0</v>
      </c>
      <c r="H1212" s="42"/>
      <c r="I1212" s="42"/>
      <c r="J1212" s="42"/>
      <c r="K1212" s="42"/>
      <c r="L1212" s="42"/>
      <c r="M1212" s="48" t="str">
        <f>IFERROR((Abril81168913141516[[#This Row],[m2]]*100)/Abril81168913141516[[#This Row],[m1]],"N.A")</f>
        <v>N.A</v>
      </c>
      <c r="N1212" s="42"/>
      <c r="O1212" s="42" t="str">
        <f>IFERROR(100-Abril81168913141516[[#This Row],[% Durab.]],"N.A")</f>
        <v>N.A</v>
      </c>
      <c r="P1212" s="42"/>
      <c r="Q1212" s="42"/>
      <c r="R1212" s="42"/>
      <c r="S1212" s="42"/>
      <c r="T1212" s="42"/>
      <c r="U1212" s="42">
        <f>IFERROR(100-Abril81168913141516[[#This Row],[10,00]]-Abril81168913141516[[#This Row],[12,00]]-Abril81168913141516[[#This Row],[14,00]]-Abril81168913141516[[#This Row],[16,00]],"N.A.")</f>
        <v>100</v>
      </c>
      <c r="V1212" s="42"/>
      <c r="W1212" s="42"/>
      <c r="X1212" s="42"/>
      <c r="Y1212" s="42"/>
    </row>
    <row r="1213" spans="1:25" ht="15.5" hidden="1">
      <c r="A1213" s="43"/>
      <c r="B1213" s="43"/>
      <c r="C1213" s="44"/>
      <c r="D1213" s="42"/>
      <c r="E1213" s="42"/>
      <c r="F1213" s="42" t="e">
        <f>VLOOKUP(#REF!,#REF!,2)</f>
        <v>#REF!</v>
      </c>
      <c r="G1213" s="42">
        <f ca="1">+VLOOKUP($G1213,#REF!,2,FALSE)</f>
        <v>0</v>
      </c>
      <c r="H1213" s="42"/>
      <c r="I1213" s="42"/>
      <c r="J1213" s="42"/>
      <c r="K1213" s="42"/>
      <c r="L1213" s="42"/>
      <c r="M1213" s="48" t="str">
        <f>IFERROR((Abril81168913141516[[#This Row],[m2]]*100)/Abril81168913141516[[#This Row],[m1]],"N.A")</f>
        <v>N.A</v>
      </c>
      <c r="N1213" s="42"/>
      <c r="O1213" s="42" t="str">
        <f>IFERROR(100-Abril81168913141516[[#This Row],[% Durab.]],"N.A")</f>
        <v>N.A</v>
      </c>
      <c r="P1213" s="42"/>
      <c r="Q1213" s="42"/>
      <c r="R1213" s="42"/>
      <c r="S1213" s="42"/>
      <c r="T1213" s="42"/>
      <c r="U1213" s="42">
        <f>IFERROR(100-Abril81168913141516[[#This Row],[10,00]]-Abril81168913141516[[#This Row],[12,00]]-Abril81168913141516[[#This Row],[14,00]]-Abril81168913141516[[#This Row],[16,00]],"N.A.")</f>
        <v>100</v>
      </c>
      <c r="V1213" s="42"/>
      <c r="W1213" s="42"/>
      <c r="X1213" s="42"/>
      <c r="Y1213" s="42"/>
    </row>
    <row r="1214" spans="1:25" ht="15.5" hidden="1">
      <c r="A1214" s="43"/>
      <c r="B1214" s="43"/>
      <c r="C1214" s="44"/>
      <c r="D1214" s="42"/>
      <c r="E1214" s="42"/>
      <c r="F1214" s="42" t="e">
        <f>VLOOKUP(#REF!,#REF!,2)</f>
        <v>#REF!</v>
      </c>
      <c r="G1214" s="42">
        <f ca="1">+VLOOKUP($G1214,#REF!,2,FALSE)</f>
        <v>0</v>
      </c>
      <c r="H1214" s="42"/>
      <c r="I1214" s="42"/>
      <c r="J1214" s="42"/>
      <c r="K1214" s="42"/>
      <c r="L1214" s="42"/>
      <c r="M1214" s="48" t="str">
        <f>IFERROR((Abril81168913141516[[#This Row],[m2]]*100)/Abril81168913141516[[#This Row],[m1]],"N.A")</f>
        <v>N.A</v>
      </c>
      <c r="N1214" s="42"/>
      <c r="O1214" s="42" t="str">
        <f>IFERROR(100-Abril81168913141516[[#This Row],[% Durab.]],"N.A")</f>
        <v>N.A</v>
      </c>
      <c r="P1214" s="42"/>
      <c r="Q1214" s="42"/>
      <c r="R1214" s="42"/>
      <c r="S1214" s="42"/>
      <c r="T1214" s="42"/>
      <c r="U1214" s="42">
        <f>IFERROR(100-Abril81168913141516[[#This Row],[10,00]]-Abril81168913141516[[#This Row],[12,00]]-Abril81168913141516[[#This Row],[14,00]]-Abril81168913141516[[#This Row],[16,00]],"N.A.")</f>
        <v>100</v>
      </c>
      <c r="V1214" s="42"/>
      <c r="W1214" s="42"/>
      <c r="X1214" s="42"/>
      <c r="Y1214" s="42"/>
    </row>
    <row r="1215" spans="1:25" ht="15.5" hidden="1">
      <c r="A1215" s="43"/>
      <c r="B1215" s="43"/>
      <c r="C1215" s="44"/>
      <c r="D1215" s="42"/>
      <c r="E1215" s="42"/>
      <c r="F1215" s="42" t="e">
        <f>VLOOKUP(#REF!,#REF!,2)</f>
        <v>#REF!</v>
      </c>
      <c r="G1215" s="42">
        <f ca="1">+VLOOKUP($G1215,#REF!,2,FALSE)</f>
        <v>0</v>
      </c>
      <c r="H1215" s="42"/>
      <c r="I1215" s="42"/>
      <c r="J1215" s="42"/>
      <c r="K1215" s="42"/>
      <c r="L1215" s="42"/>
      <c r="M1215" s="48" t="str">
        <f>IFERROR((Abril81168913141516[[#This Row],[m2]]*100)/Abril81168913141516[[#This Row],[m1]],"N.A")</f>
        <v>N.A</v>
      </c>
      <c r="N1215" s="42"/>
      <c r="O1215" s="42" t="str">
        <f>IFERROR(100-Abril81168913141516[[#This Row],[% Durab.]],"N.A")</f>
        <v>N.A</v>
      </c>
      <c r="P1215" s="42"/>
      <c r="Q1215" s="42"/>
      <c r="R1215" s="42"/>
      <c r="S1215" s="42"/>
      <c r="T1215" s="42"/>
      <c r="U1215" s="42">
        <f>IFERROR(100-Abril81168913141516[[#This Row],[10,00]]-Abril81168913141516[[#This Row],[12,00]]-Abril81168913141516[[#This Row],[14,00]]-Abril81168913141516[[#This Row],[16,00]],"N.A.")</f>
        <v>100</v>
      </c>
      <c r="V1215" s="42"/>
      <c r="W1215" s="42"/>
      <c r="X1215" s="42"/>
      <c r="Y1215" s="42"/>
    </row>
    <row r="1216" spans="1:25" ht="15.5" hidden="1">
      <c r="A1216" s="43"/>
      <c r="B1216" s="43"/>
      <c r="C1216" s="44"/>
      <c r="D1216" s="42"/>
      <c r="E1216" s="42"/>
      <c r="F1216" s="42" t="e">
        <f>VLOOKUP(#REF!,#REF!,2)</f>
        <v>#REF!</v>
      </c>
      <c r="G1216" s="42">
        <f ca="1">+VLOOKUP($G1216,#REF!,2,FALSE)</f>
        <v>0</v>
      </c>
      <c r="H1216" s="42"/>
      <c r="I1216" s="42"/>
      <c r="J1216" s="42"/>
      <c r="K1216" s="42"/>
      <c r="L1216" s="42"/>
      <c r="M1216" s="48" t="str">
        <f>IFERROR((Abril81168913141516[[#This Row],[m2]]*100)/Abril81168913141516[[#This Row],[m1]],"N.A")</f>
        <v>N.A</v>
      </c>
      <c r="N1216" s="42"/>
      <c r="O1216" s="42" t="str">
        <f>IFERROR(100-Abril81168913141516[[#This Row],[% Durab.]],"N.A")</f>
        <v>N.A</v>
      </c>
      <c r="P1216" s="42"/>
      <c r="Q1216" s="42"/>
      <c r="R1216" s="42"/>
      <c r="S1216" s="42"/>
      <c r="T1216" s="42"/>
      <c r="U1216" s="42">
        <f>IFERROR(100-Abril81168913141516[[#This Row],[10,00]]-Abril81168913141516[[#This Row],[12,00]]-Abril81168913141516[[#This Row],[14,00]]-Abril81168913141516[[#This Row],[16,00]],"N.A.")</f>
        <v>100</v>
      </c>
      <c r="V1216" s="42"/>
      <c r="W1216" s="42"/>
      <c r="X1216" s="42"/>
      <c r="Y1216" s="42"/>
    </row>
    <row r="1217" spans="1:25" ht="15.5" hidden="1">
      <c r="A1217" s="43"/>
      <c r="B1217" s="43"/>
      <c r="C1217" s="44"/>
      <c r="D1217" s="42"/>
      <c r="E1217" s="42"/>
      <c r="F1217" s="42" t="e">
        <f>VLOOKUP(#REF!,#REF!,2)</f>
        <v>#REF!</v>
      </c>
      <c r="G1217" s="42">
        <f ca="1">+VLOOKUP($G1217,#REF!,2,FALSE)</f>
        <v>0</v>
      </c>
      <c r="H1217" s="42"/>
      <c r="I1217" s="42"/>
      <c r="J1217" s="42"/>
      <c r="K1217" s="42"/>
      <c r="L1217" s="42"/>
      <c r="M1217" s="48" t="str">
        <f>IFERROR((Abril81168913141516[[#This Row],[m2]]*100)/Abril81168913141516[[#This Row],[m1]],"N.A")</f>
        <v>N.A</v>
      </c>
      <c r="N1217" s="42"/>
      <c r="O1217" s="42" t="str">
        <f>IFERROR(100-Abril81168913141516[[#This Row],[% Durab.]],"N.A")</f>
        <v>N.A</v>
      </c>
      <c r="P1217" s="42"/>
      <c r="Q1217" s="42"/>
      <c r="R1217" s="42"/>
      <c r="S1217" s="42"/>
      <c r="T1217" s="42"/>
      <c r="U1217" s="42">
        <f>IFERROR(100-Abril81168913141516[[#This Row],[10,00]]-Abril81168913141516[[#This Row],[12,00]]-Abril81168913141516[[#This Row],[14,00]]-Abril81168913141516[[#This Row],[16,00]],"N.A.")</f>
        <v>100</v>
      </c>
      <c r="V1217" s="42"/>
      <c r="W1217" s="42"/>
      <c r="X1217" s="42"/>
      <c r="Y1217" s="42"/>
    </row>
    <row r="1218" spans="1:25" ht="15.5" hidden="1">
      <c r="A1218" s="43"/>
      <c r="B1218" s="43"/>
      <c r="C1218" s="44"/>
      <c r="D1218" s="42"/>
      <c r="E1218" s="42"/>
      <c r="F1218" s="42" t="e">
        <f>VLOOKUP(#REF!,#REF!,2)</f>
        <v>#REF!</v>
      </c>
      <c r="G1218" s="42">
        <f ca="1">+VLOOKUP($G1218,#REF!,2,FALSE)</f>
        <v>0</v>
      </c>
      <c r="H1218" s="42"/>
      <c r="I1218" s="42"/>
      <c r="J1218" s="42"/>
      <c r="K1218" s="42"/>
      <c r="L1218" s="42"/>
      <c r="M1218" s="48" t="str">
        <f>IFERROR((Abril81168913141516[[#This Row],[m2]]*100)/Abril81168913141516[[#This Row],[m1]],"N.A")</f>
        <v>N.A</v>
      </c>
      <c r="N1218" s="42"/>
      <c r="O1218" s="42" t="str">
        <f>IFERROR(100-Abril81168913141516[[#This Row],[% Durab.]],"N.A")</f>
        <v>N.A</v>
      </c>
      <c r="P1218" s="42"/>
      <c r="Q1218" s="42"/>
      <c r="R1218" s="42"/>
      <c r="S1218" s="42"/>
      <c r="T1218" s="42"/>
      <c r="U1218" s="42">
        <f>IFERROR(100-Abril81168913141516[[#This Row],[10,00]]-Abril81168913141516[[#This Row],[12,00]]-Abril81168913141516[[#This Row],[14,00]]-Abril81168913141516[[#This Row],[16,00]],"N.A.")</f>
        <v>100</v>
      </c>
      <c r="V1218" s="42"/>
      <c r="W1218" s="42"/>
      <c r="X1218" s="42"/>
      <c r="Y1218" s="42"/>
    </row>
    <row r="1219" spans="1:25" ht="15.5" hidden="1">
      <c r="A1219" s="43"/>
      <c r="B1219" s="43"/>
      <c r="C1219" s="44"/>
      <c r="D1219" s="42"/>
      <c r="E1219" s="42"/>
      <c r="F1219" s="42" t="e">
        <f>VLOOKUP(#REF!,#REF!,2)</f>
        <v>#REF!</v>
      </c>
      <c r="G1219" s="42">
        <f ca="1">+VLOOKUP($G1219,#REF!,2,FALSE)</f>
        <v>0</v>
      </c>
      <c r="H1219" s="42"/>
      <c r="I1219" s="42"/>
      <c r="J1219" s="42"/>
      <c r="K1219" s="42"/>
      <c r="L1219" s="42"/>
      <c r="M1219" s="48" t="str">
        <f>IFERROR((Abril81168913141516[[#This Row],[m2]]*100)/Abril81168913141516[[#This Row],[m1]],"N.A")</f>
        <v>N.A</v>
      </c>
      <c r="N1219" s="42"/>
      <c r="O1219" s="42" t="str">
        <f>IFERROR(100-Abril81168913141516[[#This Row],[% Durab.]],"N.A")</f>
        <v>N.A</v>
      </c>
      <c r="P1219" s="42"/>
      <c r="Q1219" s="42"/>
      <c r="R1219" s="42"/>
      <c r="S1219" s="42"/>
      <c r="T1219" s="42"/>
      <c r="U1219" s="42">
        <f>IFERROR(100-Abril81168913141516[[#This Row],[10,00]]-Abril81168913141516[[#This Row],[12,00]]-Abril81168913141516[[#This Row],[14,00]]-Abril81168913141516[[#This Row],[16,00]],"N.A.")</f>
        <v>100</v>
      </c>
      <c r="V1219" s="42"/>
      <c r="W1219" s="42"/>
      <c r="X1219" s="42"/>
      <c r="Y1219" s="42"/>
    </row>
    <row r="1220" spans="1:25" ht="15.5" hidden="1">
      <c r="A1220" s="43"/>
      <c r="B1220" s="43"/>
      <c r="C1220" s="44"/>
      <c r="D1220" s="42"/>
      <c r="E1220" s="42"/>
      <c r="F1220" s="42" t="e">
        <f>VLOOKUP(#REF!,#REF!,2)</f>
        <v>#REF!</v>
      </c>
      <c r="G1220" s="42">
        <f ca="1">+VLOOKUP($G1220,#REF!,2,FALSE)</f>
        <v>0</v>
      </c>
      <c r="H1220" s="42"/>
      <c r="I1220" s="42"/>
      <c r="J1220" s="42"/>
      <c r="K1220" s="42"/>
      <c r="L1220" s="42"/>
      <c r="M1220" s="48" t="str">
        <f>IFERROR((Abril81168913141516[[#This Row],[m2]]*100)/Abril81168913141516[[#This Row],[m1]],"N.A")</f>
        <v>N.A</v>
      </c>
      <c r="N1220" s="42"/>
      <c r="O1220" s="42" t="str">
        <f>IFERROR(100-Abril81168913141516[[#This Row],[% Durab.]],"N.A")</f>
        <v>N.A</v>
      </c>
      <c r="P1220" s="42"/>
      <c r="Q1220" s="42"/>
      <c r="R1220" s="42"/>
      <c r="S1220" s="42"/>
      <c r="T1220" s="42"/>
      <c r="U1220" s="42">
        <f>IFERROR(100-Abril81168913141516[[#This Row],[10,00]]-Abril81168913141516[[#This Row],[12,00]]-Abril81168913141516[[#This Row],[14,00]]-Abril81168913141516[[#This Row],[16,00]],"N.A.")</f>
        <v>100</v>
      </c>
      <c r="V1220" s="42"/>
      <c r="W1220" s="42"/>
      <c r="X1220" s="42"/>
      <c r="Y1220" s="42"/>
    </row>
    <row r="1221" spans="1:25" ht="15.5" hidden="1">
      <c r="A1221" s="43"/>
      <c r="B1221" s="43"/>
      <c r="C1221" s="44"/>
      <c r="D1221" s="42"/>
      <c r="E1221" s="42"/>
      <c r="F1221" s="42" t="e">
        <f>VLOOKUP(#REF!,#REF!,2)</f>
        <v>#REF!</v>
      </c>
      <c r="G1221" s="42">
        <f ca="1">+VLOOKUP($G1221,#REF!,2,FALSE)</f>
        <v>0</v>
      </c>
      <c r="H1221" s="42"/>
      <c r="I1221" s="42"/>
      <c r="J1221" s="42"/>
      <c r="K1221" s="42"/>
      <c r="L1221" s="42"/>
      <c r="M1221" s="48" t="str">
        <f>IFERROR((Abril81168913141516[[#This Row],[m2]]*100)/Abril81168913141516[[#This Row],[m1]],"N.A")</f>
        <v>N.A</v>
      </c>
      <c r="N1221" s="42"/>
      <c r="O1221" s="42" t="str">
        <f>IFERROR(100-Abril81168913141516[[#This Row],[% Durab.]],"N.A")</f>
        <v>N.A</v>
      </c>
      <c r="P1221" s="42"/>
      <c r="Q1221" s="42"/>
      <c r="R1221" s="42"/>
      <c r="S1221" s="42"/>
      <c r="T1221" s="42"/>
      <c r="U1221" s="42">
        <f>IFERROR(100-Abril81168913141516[[#This Row],[10,00]]-Abril81168913141516[[#This Row],[12,00]]-Abril81168913141516[[#This Row],[14,00]]-Abril81168913141516[[#This Row],[16,00]],"N.A.")</f>
        <v>100</v>
      </c>
      <c r="V1221" s="42"/>
      <c r="W1221" s="42"/>
      <c r="X1221" s="42"/>
      <c r="Y1221" s="42"/>
    </row>
    <row r="1222" spans="1:25" ht="15.5" hidden="1">
      <c r="A1222" s="43"/>
      <c r="B1222" s="43"/>
      <c r="C1222" s="44"/>
      <c r="D1222" s="42"/>
      <c r="E1222" s="42"/>
      <c r="F1222" s="42" t="e">
        <f>VLOOKUP(#REF!,#REF!,2)</f>
        <v>#REF!</v>
      </c>
      <c r="G1222" s="42">
        <f ca="1">+VLOOKUP($G1222,#REF!,2,FALSE)</f>
        <v>0</v>
      </c>
      <c r="H1222" s="42"/>
      <c r="I1222" s="42"/>
      <c r="J1222" s="42"/>
      <c r="K1222" s="42"/>
      <c r="L1222" s="42"/>
      <c r="M1222" s="48" t="str">
        <f>IFERROR((Abril81168913141516[[#This Row],[m2]]*100)/Abril81168913141516[[#This Row],[m1]],"N.A")</f>
        <v>N.A</v>
      </c>
      <c r="N1222" s="42"/>
      <c r="O1222" s="42" t="str">
        <f>IFERROR(100-Abril81168913141516[[#This Row],[% Durab.]],"N.A")</f>
        <v>N.A</v>
      </c>
      <c r="P1222" s="42"/>
      <c r="Q1222" s="42"/>
      <c r="R1222" s="42"/>
      <c r="S1222" s="42"/>
      <c r="T1222" s="42"/>
      <c r="U1222" s="42">
        <f>IFERROR(100-Abril81168913141516[[#This Row],[10,00]]-Abril81168913141516[[#This Row],[12,00]]-Abril81168913141516[[#This Row],[14,00]]-Abril81168913141516[[#This Row],[16,00]],"N.A.")</f>
        <v>100</v>
      </c>
      <c r="V1222" s="42"/>
      <c r="W1222" s="42"/>
      <c r="X1222" s="42"/>
      <c r="Y1222" s="42"/>
    </row>
    <row r="1223" spans="1:25" ht="15.5" hidden="1">
      <c r="A1223" s="43"/>
      <c r="B1223" s="43"/>
      <c r="C1223" s="44"/>
      <c r="D1223" s="42"/>
      <c r="E1223" s="42"/>
      <c r="F1223" s="42" t="e">
        <f>VLOOKUP(#REF!,#REF!,2)</f>
        <v>#REF!</v>
      </c>
      <c r="G1223" s="42">
        <f ca="1">+VLOOKUP($G1223,#REF!,2,FALSE)</f>
        <v>0</v>
      </c>
      <c r="H1223" s="42"/>
      <c r="I1223" s="42"/>
      <c r="J1223" s="42"/>
      <c r="K1223" s="42"/>
      <c r="L1223" s="42"/>
      <c r="M1223" s="48" t="str">
        <f>IFERROR((Abril81168913141516[[#This Row],[m2]]*100)/Abril81168913141516[[#This Row],[m1]],"N.A")</f>
        <v>N.A</v>
      </c>
      <c r="N1223" s="42"/>
      <c r="O1223" s="42" t="str">
        <f>IFERROR(100-Abril81168913141516[[#This Row],[% Durab.]],"N.A")</f>
        <v>N.A</v>
      </c>
      <c r="P1223" s="42"/>
      <c r="Q1223" s="42"/>
      <c r="R1223" s="42"/>
      <c r="S1223" s="42"/>
      <c r="T1223" s="42"/>
      <c r="U1223" s="42">
        <f>IFERROR(100-Abril81168913141516[[#This Row],[10,00]]-Abril81168913141516[[#This Row],[12,00]]-Abril81168913141516[[#This Row],[14,00]]-Abril81168913141516[[#This Row],[16,00]],"N.A.")</f>
        <v>100</v>
      </c>
      <c r="V1223" s="42"/>
      <c r="W1223" s="42"/>
      <c r="X1223" s="42"/>
      <c r="Y1223" s="42"/>
    </row>
    <row r="1224" spans="1:25" ht="15.5" hidden="1">
      <c r="A1224" s="43"/>
      <c r="B1224" s="43"/>
      <c r="C1224" s="44"/>
      <c r="D1224" s="42"/>
      <c r="E1224" s="42"/>
      <c r="F1224" s="42" t="e">
        <f>VLOOKUP(#REF!,#REF!,2)</f>
        <v>#REF!</v>
      </c>
      <c r="G1224" s="42">
        <f ca="1">+VLOOKUP($G1224,#REF!,2,FALSE)</f>
        <v>0</v>
      </c>
      <c r="H1224" s="42"/>
      <c r="I1224" s="42"/>
      <c r="J1224" s="42"/>
      <c r="K1224" s="42"/>
      <c r="L1224" s="42"/>
      <c r="M1224" s="48" t="str">
        <f>IFERROR((Abril81168913141516[[#This Row],[m2]]*100)/Abril81168913141516[[#This Row],[m1]],"N.A")</f>
        <v>N.A</v>
      </c>
      <c r="N1224" s="42"/>
      <c r="O1224" s="42" t="str">
        <f>IFERROR(100-Abril81168913141516[[#This Row],[% Durab.]],"N.A")</f>
        <v>N.A</v>
      </c>
      <c r="P1224" s="42"/>
      <c r="Q1224" s="42"/>
      <c r="R1224" s="42"/>
      <c r="S1224" s="42"/>
      <c r="T1224" s="42"/>
      <c r="U1224" s="42">
        <f>IFERROR(100-Abril81168913141516[[#This Row],[10,00]]-Abril81168913141516[[#This Row],[12,00]]-Abril81168913141516[[#This Row],[14,00]]-Abril81168913141516[[#This Row],[16,00]],"N.A.")</f>
        <v>100</v>
      </c>
      <c r="V1224" s="42"/>
      <c r="W1224" s="42"/>
      <c r="X1224" s="42"/>
      <c r="Y1224" s="42"/>
    </row>
    <row r="1225" spans="1:25" ht="15.5" hidden="1">
      <c r="A1225" s="43"/>
      <c r="B1225" s="43"/>
      <c r="C1225" s="44"/>
      <c r="D1225" s="42"/>
      <c r="E1225" s="42"/>
      <c r="F1225" s="42" t="e">
        <f>VLOOKUP(#REF!,#REF!,2)</f>
        <v>#REF!</v>
      </c>
      <c r="G1225" s="42">
        <f ca="1">+VLOOKUP($G1225,#REF!,2,FALSE)</f>
        <v>0</v>
      </c>
      <c r="H1225" s="42"/>
      <c r="I1225" s="42"/>
      <c r="J1225" s="42"/>
      <c r="K1225" s="42"/>
      <c r="L1225" s="42"/>
      <c r="M1225" s="48" t="str">
        <f>IFERROR((Abril81168913141516[[#This Row],[m2]]*100)/Abril81168913141516[[#This Row],[m1]],"N.A")</f>
        <v>N.A</v>
      </c>
      <c r="N1225" s="42"/>
      <c r="O1225" s="42" t="str">
        <f>IFERROR(100-Abril81168913141516[[#This Row],[% Durab.]],"N.A")</f>
        <v>N.A</v>
      </c>
      <c r="P1225" s="42"/>
      <c r="Q1225" s="42"/>
      <c r="R1225" s="42"/>
      <c r="S1225" s="42"/>
      <c r="T1225" s="42"/>
      <c r="U1225" s="42">
        <f>IFERROR(100-Abril81168913141516[[#This Row],[10,00]]-Abril81168913141516[[#This Row],[12,00]]-Abril81168913141516[[#This Row],[14,00]]-Abril81168913141516[[#This Row],[16,00]],"N.A.")</f>
        <v>100</v>
      </c>
      <c r="V1225" s="42"/>
      <c r="W1225" s="42"/>
      <c r="X1225" s="42"/>
      <c r="Y1225" s="42"/>
    </row>
    <row r="1226" spans="1:25" ht="15.5" hidden="1">
      <c r="A1226" s="43"/>
      <c r="B1226" s="43"/>
      <c r="C1226" s="44"/>
      <c r="D1226" s="42"/>
      <c r="E1226" s="42"/>
      <c r="F1226" s="42" t="e">
        <f>VLOOKUP(#REF!,#REF!,2)</f>
        <v>#REF!</v>
      </c>
      <c r="G1226" s="42">
        <f ca="1">+VLOOKUP($G1226,#REF!,2,FALSE)</f>
        <v>0</v>
      </c>
      <c r="H1226" s="42"/>
      <c r="I1226" s="42"/>
      <c r="J1226" s="42"/>
      <c r="K1226" s="42"/>
      <c r="L1226" s="42"/>
      <c r="M1226" s="48" t="str">
        <f>IFERROR((Abril81168913141516[[#This Row],[m2]]*100)/Abril81168913141516[[#This Row],[m1]],"N.A")</f>
        <v>N.A</v>
      </c>
      <c r="N1226" s="42"/>
      <c r="O1226" s="42" t="str">
        <f>IFERROR(100-Abril81168913141516[[#This Row],[% Durab.]],"N.A")</f>
        <v>N.A</v>
      </c>
      <c r="P1226" s="42"/>
      <c r="Q1226" s="42"/>
      <c r="R1226" s="42"/>
      <c r="S1226" s="42"/>
      <c r="T1226" s="42"/>
      <c r="U1226" s="42">
        <f>IFERROR(100-Abril81168913141516[[#This Row],[10,00]]-Abril81168913141516[[#This Row],[12,00]]-Abril81168913141516[[#This Row],[14,00]]-Abril81168913141516[[#This Row],[16,00]],"N.A.")</f>
        <v>100</v>
      </c>
      <c r="V1226" s="42"/>
      <c r="W1226" s="42"/>
      <c r="X1226" s="42"/>
      <c r="Y1226" s="42"/>
    </row>
    <row r="1227" spans="1:25" ht="15.5" hidden="1">
      <c r="A1227" s="43"/>
      <c r="B1227" s="43"/>
      <c r="C1227" s="44"/>
      <c r="D1227" s="42"/>
      <c r="E1227" s="42"/>
      <c r="F1227" s="42" t="e">
        <f>VLOOKUP(#REF!,#REF!,2)</f>
        <v>#REF!</v>
      </c>
      <c r="G1227" s="42">
        <f ca="1">+VLOOKUP($G1227,#REF!,2,FALSE)</f>
        <v>0</v>
      </c>
      <c r="H1227" s="42"/>
      <c r="I1227" s="42"/>
      <c r="J1227" s="42"/>
      <c r="K1227" s="42"/>
      <c r="L1227" s="42"/>
      <c r="M1227" s="48" t="str">
        <f>IFERROR((Abril81168913141516[[#This Row],[m2]]*100)/Abril81168913141516[[#This Row],[m1]],"N.A")</f>
        <v>N.A</v>
      </c>
      <c r="N1227" s="42"/>
      <c r="O1227" s="42" t="str">
        <f>IFERROR(100-Abril81168913141516[[#This Row],[% Durab.]],"N.A")</f>
        <v>N.A</v>
      </c>
      <c r="P1227" s="42"/>
      <c r="Q1227" s="42"/>
      <c r="R1227" s="42"/>
      <c r="S1227" s="42"/>
      <c r="T1227" s="42"/>
      <c r="U1227" s="42">
        <f>IFERROR(100-Abril81168913141516[[#This Row],[10,00]]-Abril81168913141516[[#This Row],[12,00]]-Abril81168913141516[[#This Row],[14,00]]-Abril81168913141516[[#This Row],[16,00]],"N.A.")</f>
        <v>100</v>
      </c>
      <c r="V1227" s="42"/>
      <c r="W1227" s="42"/>
      <c r="X1227" s="42"/>
      <c r="Y1227" s="42"/>
    </row>
    <row r="1228" spans="1:25" ht="15.5" hidden="1">
      <c r="A1228" s="43"/>
      <c r="B1228" s="43"/>
      <c r="C1228" s="44"/>
      <c r="D1228" s="42"/>
      <c r="E1228" s="42"/>
      <c r="F1228" s="42" t="e">
        <f>VLOOKUP(#REF!,#REF!,2)</f>
        <v>#REF!</v>
      </c>
      <c r="G1228" s="42">
        <f ca="1">+VLOOKUP($G1228,#REF!,2,FALSE)</f>
        <v>0</v>
      </c>
      <c r="H1228" s="42"/>
      <c r="I1228" s="42"/>
      <c r="J1228" s="42"/>
      <c r="K1228" s="42"/>
      <c r="L1228" s="42"/>
      <c r="M1228" s="48" t="str">
        <f>IFERROR((Abril81168913141516[[#This Row],[m2]]*100)/Abril81168913141516[[#This Row],[m1]],"N.A")</f>
        <v>N.A</v>
      </c>
      <c r="N1228" s="42"/>
      <c r="O1228" s="42" t="str">
        <f>IFERROR(100-Abril81168913141516[[#This Row],[% Durab.]],"N.A")</f>
        <v>N.A</v>
      </c>
      <c r="P1228" s="42"/>
      <c r="Q1228" s="42"/>
      <c r="R1228" s="42"/>
      <c r="S1228" s="42"/>
      <c r="T1228" s="42"/>
      <c r="U1228" s="42">
        <f>IFERROR(100-Abril81168913141516[[#This Row],[10,00]]-Abril81168913141516[[#This Row],[12,00]]-Abril81168913141516[[#This Row],[14,00]]-Abril81168913141516[[#This Row],[16,00]],"N.A.")</f>
        <v>100</v>
      </c>
      <c r="V1228" s="42"/>
      <c r="W1228" s="42"/>
      <c r="X1228" s="42"/>
      <c r="Y1228" s="42"/>
    </row>
    <row r="1229" spans="1:25" ht="15.5" hidden="1">
      <c r="A1229" s="43"/>
      <c r="B1229" s="43"/>
      <c r="C1229" s="44"/>
      <c r="D1229" s="42"/>
      <c r="E1229" s="42"/>
      <c r="F1229" s="42" t="e">
        <f>VLOOKUP(#REF!,#REF!,2)</f>
        <v>#REF!</v>
      </c>
      <c r="G1229" s="42">
        <f ca="1">+VLOOKUP($G1229,#REF!,2,FALSE)</f>
        <v>0</v>
      </c>
      <c r="H1229" s="42"/>
      <c r="I1229" s="42"/>
      <c r="J1229" s="42"/>
      <c r="K1229" s="42"/>
      <c r="L1229" s="42"/>
      <c r="M1229" s="48" t="str">
        <f>IFERROR((Abril81168913141516[[#This Row],[m2]]*100)/Abril81168913141516[[#This Row],[m1]],"N.A")</f>
        <v>N.A</v>
      </c>
      <c r="N1229" s="42"/>
      <c r="O1229" s="42" t="str">
        <f>IFERROR(100-Abril81168913141516[[#This Row],[% Durab.]],"N.A")</f>
        <v>N.A</v>
      </c>
      <c r="P1229" s="42"/>
      <c r="Q1229" s="42"/>
      <c r="R1229" s="42"/>
      <c r="S1229" s="42"/>
      <c r="T1229" s="42"/>
      <c r="U1229" s="42">
        <f>IFERROR(100-Abril81168913141516[[#This Row],[10,00]]-Abril81168913141516[[#This Row],[12,00]]-Abril81168913141516[[#This Row],[14,00]]-Abril81168913141516[[#This Row],[16,00]],"N.A.")</f>
        <v>100</v>
      </c>
      <c r="V1229" s="42"/>
      <c r="W1229" s="42"/>
      <c r="X1229" s="42"/>
      <c r="Y1229" s="42"/>
    </row>
    <row r="1230" spans="1:25" ht="15.5" hidden="1">
      <c r="A1230" s="43"/>
      <c r="B1230" s="43"/>
      <c r="C1230" s="44"/>
      <c r="D1230" s="42"/>
      <c r="E1230" s="42"/>
      <c r="F1230" s="42" t="e">
        <f>VLOOKUP(#REF!,#REF!,2)</f>
        <v>#REF!</v>
      </c>
      <c r="G1230" s="42">
        <f ca="1">+VLOOKUP($G1230,#REF!,2,FALSE)</f>
        <v>0</v>
      </c>
      <c r="H1230" s="42"/>
      <c r="I1230" s="42"/>
      <c r="J1230" s="42"/>
      <c r="K1230" s="42"/>
      <c r="L1230" s="42"/>
      <c r="M1230" s="48" t="str">
        <f>IFERROR((Abril81168913141516[[#This Row],[m2]]*100)/Abril81168913141516[[#This Row],[m1]],"N.A")</f>
        <v>N.A</v>
      </c>
      <c r="N1230" s="42"/>
      <c r="O1230" s="42" t="str">
        <f>IFERROR(100-Abril81168913141516[[#This Row],[% Durab.]],"N.A")</f>
        <v>N.A</v>
      </c>
      <c r="P1230" s="42"/>
      <c r="Q1230" s="42"/>
      <c r="R1230" s="42"/>
      <c r="S1230" s="42"/>
      <c r="T1230" s="42"/>
      <c r="U1230" s="42">
        <f>IFERROR(100-Abril81168913141516[[#This Row],[10,00]]-Abril81168913141516[[#This Row],[12,00]]-Abril81168913141516[[#This Row],[14,00]]-Abril81168913141516[[#This Row],[16,00]],"N.A.")</f>
        <v>100</v>
      </c>
      <c r="V1230" s="42"/>
      <c r="W1230" s="42"/>
      <c r="X1230" s="42"/>
      <c r="Y1230" s="42"/>
    </row>
    <row r="1231" spans="1:25" ht="15.5" hidden="1">
      <c r="A1231" s="43"/>
      <c r="B1231" s="43"/>
      <c r="C1231" s="44"/>
      <c r="D1231" s="42"/>
      <c r="E1231" s="42"/>
      <c r="F1231" s="42" t="e">
        <f>VLOOKUP(#REF!,#REF!,2)</f>
        <v>#REF!</v>
      </c>
      <c r="G1231" s="42">
        <f ca="1">+VLOOKUP($G1231,#REF!,2,FALSE)</f>
        <v>0</v>
      </c>
      <c r="H1231" s="42"/>
      <c r="I1231" s="42"/>
      <c r="J1231" s="42"/>
      <c r="K1231" s="42"/>
      <c r="L1231" s="42"/>
      <c r="M1231" s="48" t="str">
        <f>IFERROR((Abril81168913141516[[#This Row],[m2]]*100)/Abril81168913141516[[#This Row],[m1]],"N.A")</f>
        <v>N.A</v>
      </c>
      <c r="N1231" s="42"/>
      <c r="O1231" s="42" t="str">
        <f>IFERROR(100-Abril81168913141516[[#This Row],[% Durab.]],"N.A")</f>
        <v>N.A</v>
      </c>
      <c r="P1231" s="42"/>
      <c r="Q1231" s="42"/>
      <c r="R1231" s="42"/>
      <c r="S1231" s="42"/>
      <c r="T1231" s="42"/>
      <c r="U1231" s="42">
        <f>IFERROR(100-Abril81168913141516[[#This Row],[10,00]]-Abril81168913141516[[#This Row],[12,00]]-Abril81168913141516[[#This Row],[14,00]]-Abril81168913141516[[#This Row],[16,00]],"N.A.")</f>
        <v>100</v>
      </c>
      <c r="V1231" s="42"/>
      <c r="W1231" s="42"/>
      <c r="X1231" s="42"/>
      <c r="Y1231" s="42"/>
    </row>
    <row r="1232" spans="1:25" ht="15.5" hidden="1">
      <c r="A1232" s="43"/>
      <c r="B1232" s="43"/>
      <c r="C1232" s="44"/>
      <c r="D1232" s="42"/>
      <c r="E1232" s="42"/>
      <c r="F1232" s="42" t="e">
        <f>VLOOKUP(#REF!,#REF!,2)</f>
        <v>#REF!</v>
      </c>
      <c r="G1232" s="42">
        <f ca="1">+VLOOKUP($G1232,#REF!,2,FALSE)</f>
        <v>0</v>
      </c>
      <c r="H1232" s="42"/>
      <c r="I1232" s="42"/>
      <c r="J1232" s="42"/>
      <c r="K1232" s="42"/>
      <c r="L1232" s="42"/>
      <c r="M1232" s="48" t="str">
        <f>IFERROR((Abril81168913141516[[#This Row],[m2]]*100)/Abril81168913141516[[#This Row],[m1]],"N.A")</f>
        <v>N.A</v>
      </c>
      <c r="N1232" s="42"/>
      <c r="O1232" s="42" t="str">
        <f>IFERROR(100-Abril81168913141516[[#This Row],[% Durab.]],"N.A")</f>
        <v>N.A</v>
      </c>
      <c r="P1232" s="42"/>
      <c r="Q1232" s="42"/>
      <c r="R1232" s="42"/>
      <c r="S1232" s="42"/>
      <c r="T1232" s="42"/>
      <c r="U1232" s="42">
        <f>IFERROR(100-Abril81168913141516[[#This Row],[10,00]]-Abril81168913141516[[#This Row],[12,00]]-Abril81168913141516[[#This Row],[14,00]]-Abril81168913141516[[#This Row],[16,00]],"N.A.")</f>
        <v>100</v>
      </c>
      <c r="V1232" s="42"/>
      <c r="W1232" s="42"/>
      <c r="X1232" s="42"/>
      <c r="Y1232" s="42"/>
    </row>
    <row r="1233" spans="1:25" ht="15.5" hidden="1">
      <c r="A1233" s="43"/>
      <c r="B1233" s="43"/>
      <c r="C1233" s="44"/>
      <c r="D1233" s="42"/>
      <c r="E1233" s="42"/>
      <c r="F1233" s="42" t="e">
        <f>VLOOKUP(#REF!,#REF!,2)</f>
        <v>#REF!</v>
      </c>
      <c r="G1233" s="42">
        <f ca="1">+VLOOKUP($G1233,#REF!,2,FALSE)</f>
        <v>0</v>
      </c>
      <c r="H1233" s="42"/>
      <c r="I1233" s="42"/>
      <c r="J1233" s="42"/>
      <c r="K1233" s="42"/>
      <c r="L1233" s="42"/>
      <c r="M1233" s="48" t="str">
        <f>IFERROR((Abril81168913141516[[#This Row],[m2]]*100)/Abril81168913141516[[#This Row],[m1]],"N.A")</f>
        <v>N.A</v>
      </c>
      <c r="N1233" s="42"/>
      <c r="O1233" s="42" t="str">
        <f>IFERROR(100-Abril81168913141516[[#This Row],[% Durab.]],"N.A")</f>
        <v>N.A</v>
      </c>
      <c r="P1233" s="42"/>
      <c r="Q1233" s="42"/>
      <c r="R1233" s="42"/>
      <c r="S1233" s="42"/>
      <c r="T1233" s="42"/>
      <c r="U1233" s="42">
        <f>IFERROR(100-Abril81168913141516[[#This Row],[10,00]]-Abril81168913141516[[#This Row],[12,00]]-Abril81168913141516[[#This Row],[14,00]]-Abril81168913141516[[#This Row],[16,00]],"N.A.")</f>
        <v>100</v>
      </c>
      <c r="V1233" s="42"/>
      <c r="W1233" s="42"/>
      <c r="X1233" s="42"/>
      <c r="Y1233" s="42"/>
    </row>
    <row r="1234" spans="1:25" ht="15.5" hidden="1">
      <c r="A1234" s="43"/>
      <c r="B1234" s="43"/>
      <c r="C1234" s="44"/>
      <c r="D1234" s="42"/>
      <c r="E1234" s="42"/>
      <c r="F1234" s="42" t="e">
        <f>VLOOKUP(#REF!,#REF!,2)</f>
        <v>#REF!</v>
      </c>
      <c r="G1234" s="42">
        <f ca="1">+VLOOKUP($G1234,#REF!,2,FALSE)</f>
        <v>0</v>
      </c>
      <c r="H1234" s="42"/>
      <c r="I1234" s="42"/>
      <c r="J1234" s="42"/>
      <c r="K1234" s="42"/>
      <c r="L1234" s="42"/>
      <c r="M1234" s="48" t="str">
        <f>IFERROR((Abril81168913141516[[#This Row],[m2]]*100)/Abril81168913141516[[#This Row],[m1]],"N.A")</f>
        <v>N.A</v>
      </c>
      <c r="N1234" s="42"/>
      <c r="O1234" s="42" t="str">
        <f>IFERROR(100-Abril81168913141516[[#This Row],[% Durab.]],"N.A")</f>
        <v>N.A</v>
      </c>
      <c r="P1234" s="42"/>
      <c r="Q1234" s="42"/>
      <c r="R1234" s="42"/>
      <c r="S1234" s="42"/>
      <c r="T1234" s="42"/>
      <c r="U1234" s="42">
        <f>IFERROR(100-Abril81168913141516[[#This Row],[10,00]]-Abril81168913141516[[#This Row],[12,00]]-Abril81168913141516[[#This Row],[14,00]]-Abril81168913141516[[#This Row],[16,00]],"N.A.")</f>
        <v>100</v>
      </c>
      <c r="V1234" s="42"/>
      <c r="W1234" s="42"/>
      <c r="X1234" s="42"/>
      <c r="Y1234" s="42"/>
    </row>
    <row r="1235" spans="1:25" ht="15.5" hidden="1">
      <c r="A1235" s="43"/>
      <c r="B1235" s="43"/>
      <c r="C1235" s="44"/>
      <c r="D1235" s="42"/>
      <c r="E1235" s="42"/>
      <c r="F1235" s="42" t="e">
        <f>VLOOKUP(#REF!,#REF!,2)</f>
        <v>#REF!</v>
      </c>
      <c r="G1235" s="42">
        <f ca="1">+VLOOKUP($G1235,#REF!,2,FALSE)</f>
        <v>0</v>
      </c>
      <c r="H1235" s="42"/>
      <c r="I1235" s="42"/>
      <c r="J1235" s="42"/>
      <c r="K1235" s="42"/>
      <c r="L1235" s="42"/>
      <c r="M1235" s="48" t="str">
        <f>IFERROR((Abril81168913141516[[#This Row],[m2]]*100)/Abril81168913141516[[#This Row],[m1]],"N.A")</f>
        <v>N.A</v>
      </c>
      <c r="N1235" s="42"/>
      <c r="O1235" s="42" t="str">
        <f>IFERROR(100-Abril81168913141516[[#This Row],[% Durab.]],"N.A")</f>
        <v>N.A</v>
      </c>
      <c r="P1235" s="42"/>
      <c r="Q1235" s="42"/>
      <c r="R1235" s="42"/>
      <c r="S1235" s="42"/>
      <c r="T1235" s="42"/>
      <c r="U1235" s="42">
        <f>IFERROR(100-Abril81168913141516[[#This Row],[10,00]]-Abril81168913141516[[#This Row],[12,00]]-Abril81168913141516[[#This Row],[14,00]]-Abril81168913141516[[#This Row],[16,00]],"N.A.")</f>
        <v>100</v>
      </c>
      <c r="V1235" s="42"/>
      <c r="W1235" s="42"/>
      <c r="X1235" s="42"/>
      <c r="Y1235" s="42"/>
    </row>
    <row r="1236" spans="1:25" ht="15.5" hidden="1">
      <c r="A1236" s="43"/>
      <c r="B1236" s="43"/>
      <c r="C1236" s="44"/>
      <c r="D1236" s="42"/>
      <c r="E1236" s="42"/>
      <c r="F1236" s="42" t="e">
        <f>VLOOKUP(#REF!,#REF!,2)</f>
        <v>#REF!</v>
      </c>
      <c r="G1236" s="42">
        <f ca="1">+VLOOKUP($G1236,#REF!,2,FALSE)</f>
        <v>0</v>
      </c>
      <c r="H1236" s="42"/>
      <c r="I1236" s="42"/>
      <c r="J1236" s="42"/>
      <c r="K1236" s="42"/>
      <c r="L1236" s="42"/>
      <c r="M1236" s="48" t="str">
        <f>IFERROR((Abril81168913141516[[#This Row],[m2]]*100)/Abril81168913141516[[#This Row],[m1]],"N.A")</f>
        <v>N.A</v>
      </c>
      <c r="N1236" s="42"/>
      <c r="O1236" s="42" t="str">
        <f>IFERROR(100-Abril81168913141516[[#This Row],[% Durab.]],"N.A")</f>
        <v>N.A</v>
      </c>
      <c r="P1236" s="42"/>
      <c r="Q1236" s="42"/>
      <c r="R1236" s="42"/>
      <c r="S1236" s="42"/>
      <c r="T1236" s="42"/>
      <c r="U1236" s="42">
        <f>IFERROR(100-Abril81168913141516[[#This Row],[10,00]]-Abril81168913141516[[#This Row],[12,00]]-Abril81168913141516[[#This Row],[14,00]]-Abril81168913141516[[#This Row],[16,00]],"N.A.")</f>
        <v>100</v>
      </c>
      <c r="V1236" s="42"/>
      <c r="W1236" s="42"/>
      <c r="X1236" s="42"/>
      <c r="Y1236" s="42"/>
    </row>
    <row r="1237" spans="1:25" ht="15.5" hidden="1">
      <c r="A1237" s="43"/>
      <c r="B1237" s="43"/>
      <c r="C1237" s="44"/>
      <c r="D1237" s="42"/>
      <c r="E1237" s="42"/>
      <c r="F1237" s="42" t="e">
        <f>VLOOKUP(#REF!,#REF!,2)</f>
        <v>#REF!</v>
      </c>
      <c r="G1237" s="42">
        <f ca="1">+VLOOKUP($G1237,#REF!,2,FALSE)</f>
        <v>0</v>
      </c>
      <c r="H1237" s="42"/>
      <c r="I1237" s="42"/>
      <c r="J1237" s="42"/>
      <c r="K1237" s="42"/>
      <c r="L1237" s="42"/>
      <c r="M1237" s="48" t="str">
        <f>IFERROR((Abril81168913141516[[#This Row],[m2]]*100)/Abril81168913141516[[#This Row],[m1]],"N.A")</f>
        <v>N.A</v>
      </c>
      <c r="N1237" s="42"/>
      <c r="O1237" s="42" t="str">
        <f>IFERROR(100-Abril81168913141516[[#This Row],[% Durab.]],"N.A")</f>
        <v>N.A</v>
      </c>
      <c r="P1237" s="42"/>
      <c r="Q1237" s="42"/>
      <c r="R1237" s="42"/>
      <c r="S1237" s="42"/>
      <c r="T1237" s="42"/>
      <c r="U1237" s="42">
        <f>IFERROR(100-Abril81168913141516[[#This Row],[10,00]]-Abril81168913141516[[#This Row],[12,00]]-Abril81168913141516[[#This Row],[14,00]]-Abril81168913141516[[#This Row],[16,00]],"N.A.")</f>
        <v>100</v>
      </c>
      <c r="V1237" s="42"/>
      <c r="W1237" s="42"/>
      <c r="X1237" s="42"/>
      <c r="Y1237" s="42"/>
    </row>
    <row r="1238" spans="1:25" ht="15.5" hidden="1">
      <c r="A1238" s="43"/>
      <c r="B1238" s="43"/>
      <c r="C1238" s="44"/>
      <c r="D1238" s="42"/>
      <c r="E1238" s="42"/>
      <c r="F1238" s="42" t="e">
        <f>VLOOKUP(#REF!,#REF!,2)</f>
        <v>#REF!</v>
      </c>
      <c r="G1238" s="42">
        <f ca="1">+VLOOKUP($G1238,#REF!,2,FALSE)</f>
        <v>0</v>
      </c>
      <c r="H1238" s="42"/>
      <c r="I1238" s="42"/>
      <c r="J1238" s="42"/>
      <c r="K1238" s="42"/>
      <c r="L1238" s="42"/>
      <c r="M1238" s="48" t="str">
        <f>IFERROR((Abril81168913141516[[#This Row],[m2]]*100)/Abril81168913141516[[#This Row],[m1]],"N.A")</f>
        <v>N.A</v>
      </c>
      <c r="N1238" s="42"/>
      <c r="O1238" s="42" t="str">
        <f>IFERROR(100-Abril81168913141516[[#This Row],[% Durab.]],"N.A")</f>
        <v>N.A</v>
      </c>
      <c r="P1238" s="42"/>
      <c r="Q1238" s="42"/>
      <c r="R1238" s="42"/>
      <c r="S1238" s="42"/>
      <c r="T1238" s="42"/>
      <c r="U1238" s="42">
        <f>IFERROR(100-Abril81168913141516[[#This Row],[10,00]]-Abril81168913141516[[#This Row],[12,00]]-Abril81168913141516[[#This Row],[14,00]]-Abril81168913141516[[#This Row],[16,00]],"N.A.")</f>
        <v>100</v>
      </c>
      <c r="V1238" s="42"/>
      <c r="W1238" s="42"/>
      <c r="X1238" s="42"/>
      <c r="Y1238" s="42"/>
    </row>
    <row r="1239" spans="1:25" ht="15.5" hidden="1">
      <c r="A1239" s="43"/>
      <c r="B1239" s="43"/>
      <c r="C1239" s="44"/>
      <c r="D1239" s="42"/>
      <c r="E1239" s="42"/>
      <c r="F1239" s="42" t="e">
        <f>VLOOKUP(#REF!,#REF!,2)</f>
        <v>#REF!</v>
      </c>
      <c r="G1239" s="42">
        <f ca="1">+VLOOKUP($G1239,#REF!,2,FALSE)</f>
        <v>0</v>
      </c>
      <c r="H1239" s="42"/>
      <c r="I1239" s="42"/>
      <c r="J1239" s="42"/>
      <c r="K1239" s="42"/>
      <c r="L1239" s="42"/>
      <c r="M1239" s="48" t="str">
        <f>IFERROR((Abril81168913141516[[#This Row],[m2]]*100)/Abril81168913141516[[#This Row],[m1]],"N.A")</f>
        <v>N.A</v>
      </c>
      <c r="N1239" s="42"/>
      <c r="O1239" s="42" t="str">
        <f>IFERROR(100-Abril81168913141516[[#This Row],[% Durab.]],"N.A")</f>
        <v>N.A</v>
      </c>
      <c r="P1239" s="42"/>
      <c r="Q1239" s="42"/>
      <c r="R1239" s="42"/>
      <c r="S1239" s="42"/>
      <c r="T1239" s="42"/>
      <c r="U1239" s="42">
        <f>IFERROR(100-Abril81168913141516[[#This Row],[10,00]]-Abril81168913141516[[#This Row],[12,00]]-Abril81168913141516[[#This Row],[14,00]]-Abril81168913141516[[#This Row],[16,00]],"N.A.")</f>
        <v>100</v>
      </c>
      <c r="V1239" s="42"/>
      <c r="W1239" s="42"/>
      <c r="X1239" s="42"/>
      <c r="Y1239" s="42"/>
    </row>
    <row r="1240" spans="1:25" ht="15.5" hidden="1">
      <c r="A1240" s="43"/>
      <c r="B1240" s="43"/>
      <c r="C1240" s="44"/>
      <c r="D1240" s="42"/>
      <c r="E1240" s="42"/>
      <c r="F1240" s="42" t="e">
        <f>VLOOKUP(#REF!,#REF!,2)</f>
        <v>#REF!</v>
      </c>
      <c r="G1240" s="42">
        <f ca="1">+VLOOKUP($G1240,#REF!,2,FALSE)</f>
        <v>0</v>
      </c>
      <c r="H1240" s="42"/>
      <c r="I1240" s="42"/>
      <c r="J1240" s="42"/>
      <c r="K1240" s="42"/>
      <c r="L1240" s="42"/>
      <c r="M1240" s="48" t="str">
        <f>IFERROR((Abril81168913141516[[#This Row],[m2]]*100)/Abril81168913141516[[#This Row],[m1]],"N.A")</f>
        <v>N.A</v>
      </c>
      <c r="N1240" s="42"/>
      <c r="O1240" s="42" t="str">
        <f>IFERROR(100-Abril81168913141516[[#This Row],[% Durab.]],"N.A")</f>
        <v>N.A</v>
      </c>
      <c r="P1240" s="42"/>
      <c r="Q1240" s="42"/>
      <c r="R1240" s="42"/>
      <c r="S1240" s="42"/>
      <c r="T1240" s="42"/>
      <c r="U1240" s="42">
        <f>IFERROR(100-Abril81168913141516[[#This Row],[10,00]]-Abril81168913141516[[#This Row],[12,00]]-Abril81168913141516[[#This Row],[14,00]]-Abril81168913141516[[#This Row],[16,00]],"N.A.")</f>
        <v>100</v>
      </c>
      <c r="V1240" s="42"/>
      <c r="W1240" s="42"/>
      <c r="X1240" s="42"/>
      <c r="Y1240" s="42"/>
    </row>
    <row r="1241" spans="1:25" ht="15.5" hidden="1">
      <c r="A1241" s="43"/>
      <c r="B1241" s="43"/>
      <c r="C1241" s="44"/>
      <c r="D1241" s="42"/>
      <c r="E1241" s="42"/>
      <c r="F1241" s="42" t="e">
        <f>VLOOKUP(#REF!,#REF!,2)</f>
        <v>#REF!</v>
      </c>
      <c r="G1241" s="42">
        <f ca="1">+VLOOKUP($G1241,#REF!,2,FALSE)</f>
        <v>0</v>
      </c>
      <c r="H1241" s="42"/>
      <c r="I1241" s="42"/>
      <c r="J1241" s="42"/>
      <c r="K1241" s="42"/>
      <c r="L1241" s="42"/>
      <c r="M1241" s="48" t="str">
        <f>IFERROR((Abril81168913141516[[#This Row],[m2]]*100)/Abril81168913141516[[#This Row],[m1]],"N.A")</f>
        <v>N.A</v>
      </c>
      <c r="N1241" s="42"/>
      <c r="O1241" s="42" t="str">
        <f>IFERROR(100-Abril81168913141516[[#This Row],[% Durab.]],"N.A")</f>
        <v>N.A</v>
      </c>
      <c r="P1241" s="42"/>
      <c r="Q1241" s="42"/>
      <c r="R1241" s="42"/>
      <c r="S1241" s="42"/>
      <c r="T1241" s="42"/>
      <c r="U1241" s="42">
        <f>IFERROR(100-Abril81168913141516[[#This Row],[10,00]]-Abril81168913141516[[#This Row],[12,00]]-Abril81168913141516[[#This Row],[14,00]]-Abril81168913141516[[#This Row],[16,00]],"N.A.")</f>
        <v>100</v>
      </c>
      <c r="V1241" s="42"/>
      <c r="W1241" s="42"/>
      <c r="X1241" s="42"/>
      <c r="Y1241" s="42"/>
    </row>
    <row r="1242" spans="1:25" ht="15.5" hidden="1">
      <c r="A1242" s="43"/>
      <c r="B1242" s="43"/>
      <c r="C1242" s="44"/>
      <c r="D1242" s="42"/>
      <c r="E1242" s="42"/>
      <c r="F1242" s="42" t="e">
        <f>VLOOKUP(#REF!,#REF!,2)</f>
        <v>#REF!</v>
      </c>
      <c r="G1242" s="42">
        <f ca="1">+VLOOKUP($G1242,#REF!,2,FALSE)</f>
        <v>0</v>
      </c>
      <c r="H1242" s="42"/>
      <c r="I1242" s="42"/>
      <c r="J1242" s="42"/>
      <c r="K1242" s="42"/>
      <c r="L1242" s="42"/>
      <c r="M1242" s="48" t="str">
        <f>IFERROR((Abril81168913141516[[#This Row],[m2]]*100)/Abril81168913141516[[#This Row],[m1]],"N.A")</f>
        <v>N.A</v>
      </c>
      <c r="N1242" s="42"/>
      <c r="O1242" s="42" t="str">
        <f>IFERROR(100-Abril81168913141516[[#This Row],[% Durab.]],"N.A")</f>
        <v>N.A</v>
      </c>
      <c r="P1242" s="42"/>
      <c r="Q1242" s="42"/>
      <c r="R1242" s="42"/>
      <c r="S1242" s="42"/>
      <c r="T1242" s="42"/>
      <c r="U1242" s="42">
        <f>IFERROR(100-Abril81168913141516[[#This Row],[10,00]]-Abril81168913141516[[#This Row],[12,00]]-Abril81168913141516[[#This Row],[14,00]]-Abril81168913141516[[#This Row],[16,00]],"N.A.")</f>
        <v>100</v>
      </c>
      <c r="V1242" s="42"/>
      <c r="W1242" s="42"/>
      <c r="X1242" s="42"/>
      <c r="Y1242" s="42"/>
    </row>
    <row r="1243" spans="1:25" ht="15.5" hidden="1">
      <c r="A1243" s="43"/>
      <c r="B1243" s="43"/>
      <c r="C1243" s="44"/>
      <c r="D1243" s="42"/>
      <c r="E1243" s="42"/>
      <c r="F1243" s="42" t="e">
        <f>VLOOKUP(#REF!,#REF!,2)</f>
        <v>#REF!</v>
      </c>
      <c r="G1243" s="42">
        <f ca="1">+VLOOKUP($G1243,#REF!,2,FALSE)</f>
        <v>0</v>
      </c>
      <c r="H1243" s="42"/>
      <c r="I1243" s="42"/>
      <c r="J1243" s="42"/>
      <c r="K1243" s="42"/>
      <c r="L1243" s="42"/>
      <c r="M1243" s="48" t="str">
        <f>IFERROR((Abril81168913141516[[#This Row],[m2]]*100)/Abril81168913141516[[#This Row],[m1]],"N.A")</f>
        <v>N.A</v>
      </c>
      <c r="N1243" s="42"/>
      <c r="O1243" s="42" t="str">
        <f>IFERROR(100-Abril81168913141516[[#This Row],[% Durab.]],"N.A")</f>
        <v>N.A</v>
      </c>
      <c r="P1243" s="42"/>
      <c r="Q1243" s="42"/>
      <c r="R1243" s="42"/>
      <c r="S1243" s="42"/>
      <c r="T1243" s="42"/>
      <c r="U1243" s="42">
        <f>IFERROR(100-Abril81168913141516[[#This Row],[10,00]]-Abril81168913141516[[#This Row],[12,00]]-Abril81168913141516[[#This Row],[14,00]]-Abril81168913141516[[#This Row],[16,00]],"N.A.")</f>
        <v>100</v>
      </c>
      <c r="V1243" s="42"/>
      <c r="W1243" s="42"/>
      <c r="X1243" s="42"/>
      <c r="Y1243" s="42"/>
    </row>
    <row r="1244" spans="1:25" ht="15.5" hidden="1">
      <c r="A1244" s="43"/>
      <c r="B1244" s="43"/>
      <c r="C1244" s="44"/>
      <c r="D1244" s="42"/>
      <c r="E1244" s="42"/>
      <c r="F1244" s="42" t="e">
        <f>VLOOKUP(#REF!,#REF!,2)</f>
        <v>#REF!</v>
      </c>
      <c r="G1244" s="42">
        <f ca="1">+VLOOKUP($G1244,#REF!,2,FALSE)</f>
        <v>0</v>
      </c>
      <c r="H1244" s="42"/>
      <c r="I1244" s="42"/>
      <c r="J1244" s="42"/>
      <c r="K1244" s="42"/>
      <c r="L1244" s="42"/>
      <c r="M1244" s="48" t="str">
        <f>IFERROR((Abril81168913141516[[#This Row],[m2]]*100)/Abril81168913141516[[#This Row],[m1]],"N.A")</f>
        <v>N.A</v>
      </c>
      <c r="N1244" s="42"/>
      <c r="O1244" s="42" t="str">
        <f>IFERROR(100-Abril81168913141516[[#This Row],[% Durab.]],"N.A")</f>
        <v>N.A</v>
      </c>
      <c r="P1244" s="42"/>
      <c r="Q1244" s="42"/>
      <c r="R1244" s="42"/>
      <c r="S1244" s="42"/>
      <c r="T1244" s="42"/>
      <c r="U1244" s="42">
        <f>IFERROR(100-Abril81168913141516[[#This Row],[10,00]]-Abril81168913141516[[#This Row],[12,00]]-Abril81168913141516[[#This Row],[14,00]]-Abril81168913141516[[#This Row],[16,00]],"N.A.")</f>
        <v>100</v>
      </c>
      <c r="V1244" s="42"/>
      <c r="W1244" s="42"/>
      <c r="X1244" s="42"/>
      <c r="Y1244" s="42"/>
    </row>
    <row r="1245" spans="1:25" ht="15.5" hidden="1">
      <c r="A1245" s="43"/>
      <c r="B1245" s="43"/>
      <c r="C1245" s="44"/>
      <c r="D1245" s="42"/>
      <c r="E1245" s="42"/>
      <c r="F1245" s="42" t="e">
        <f>VLOOKUP(#REF!,#REF!,2)</f>
        <v>#REF!</v>
      </c>
      <c r="G1245" s="42">
        <f ca="1">+VLOOKUP($G1245,#REF!,2,FALSE)</f>
        <v>0</v>
      </c>
      <c r="H1245" s="42"/>
      <c r="I1245" s="42"/>
      <c r="J1245" s="42"/>
      <c r="K1245" s="42"/>
      <c r="L1245" s="42"/>
      <c r="M1245" s="48" t="str">
        <f>IFERROR((Abril81168913141516[[#This Row],[m2]]*100)/Abril81168913141516[[#This Row],[m1]],"N.A")</f>
        <v>N.A</v>
      </c>
      <c r="N1245" s="42"/>
      <c r="O1245" s="42" t="str">
        <f>IFERROR(100-Abril81168913141516[[#This Row],[% Durab.]],"N.A")</f>
        <v>N.A</v>
      </c>
      <c r="P1245" s="42"/>
      <c r="Q1245" s="42"/>
      <c r="R1245" s="42"/>
      <c r="S1245" s="42"/>
      <c r="T1245" s="42"/>
      <c r="U1245" s="42">
        <f>IFERROR(100-Abril81168913141516[[#This Row],[10,00]]-Abril81168913141516[[#This Row],[12,00]]-Abril81168913141516[[#This Row],[14,00]]-Abril81168913141516[[#This Row],[16,00]],"N.A.")</f>
        <v>100</v>
      </c>
      <c r="V1245" s="42"/>
      <c r="W1245" s="42"/>
      <c r="X1245" s="42"/>
      <c r="Y1245" s="42"/>
    </row>
    <row r="1246" spans="1:25" ht="15.5" hidden="1">
      <c r="A1246" s="43"/>
      <c r="B1246" s="43"/>
      <c r="C1246" s="44"/>
      <c r="D1246" s="42"/>
      <c r="E1246" s="42"/>
      <c r="F1246" s="42" t="e">
        <f>VLOOKUP(#REF!,#REF!,2)</f>
        <v>#REF!</v>
      </c>
      <c r="G1246" s="42">
        <f ca="1">+VLOOKUP($G1246,#REF!,2,FALSE)</f>
        <v>0</v>
      </c>
      <c r="H1246" s="42"/>
      <c r="I1246" s="42"/>
      <c r="J1246" s="42"/>
      <c r="K1246" s="42"/>
      <c r="L1246" s="42"/>
      <c r="M1246" s="48" t="str">
        <f>IFERROR((Abril81168913141516[[#This Row],[m2]]*100)/Abril81168913141516[[#This Row],[m1]],"N.A")</f>
        <v>N.A</v>
      </c>
      <c r="N1246" s="42"/>
      <c r="O1246" s="42" t="str">
        <f>IFERROR(100-Abril81168913141516[[#This Row],[% Durab.]],"N.A")</f>
        <v>N.A</v>
      </c>
      <c r="P1246" s="42"/>
      <c r="Q1246" s="42"/>
      <c r="R1246" s="42"/>
      <c r="S1246" s="42"/>
      <c r="T1246" s="42"/>
      <c r="U1246" s="42">
        <f>IFERROR(100-Abril81168913141516[[#This Row],[10,00]]-Abril81168913141516[[#This Row],[12,00]]-Abril81168913141516[[#This Row],[14,00]]-Abril81168913141516[[#This Row],[16,00]],"N.A.")</f>
        <v>100</v>
      </c>
      <c r="V1246" s="42"/>
      <c r="W1246" s="42"/>
      <c r="X1246" s="42"/>
      <c r="Y1246" s="42"/>
    </row>
    <row r="1247" spans="1:25" ht="15.5" hidden="1">
      <c r="A1247" s="43"/>
      <c r="B1247" s="43"/>
      <c r="C1247" s="44"/>
      <c r="D1247" s="42"/>
      <c r="E1247" s="42"/>
      <c r="F1247" s="42" t="e">
        <f>VLOOKUP(#REF!,#REF!,2)</f>
        <v>#REF!</v>
      </c>
      <c r="G1247" s="42">
        <f ca="1">+VLOOKUP($G1247,#REF!,2,FALSE)</f>
        <v>0</v>
      </c>
      <c r="H1247" s="42"/>
      <c r="I1247" s="42"/>
      <c r="J1247" s="42"/>
      <c r="K1247" s="42"/>
      <c r="L1247" s="42"/>
      <c r="M1247" s="48" t="str">
        <f>IFERROR((Abril81168913141516[[#This Row],[m2]]*100)/Abril81168913141516[[#This Row],[m1]],"N.A")</f>
        <v>N.A</v>
      </c>
      <c r="N1247" s="42"/>
      <c r="O1247" s="42" t="str">
        <f>IFERROR(100-Abril81168913141516[[#This Row],[% Durab.]],"N.A")</f>
        <v>N.A</v>
      </c>
      <c r="P1247" s="42"/>
      <c r="Q1247" s="42"/>
      <c r="R1247" s="42"/>
      <c r="S1247" s="42"/>
      <c r="T1247" s="42"/>
      <c r="U1247" s="42">
        <f>IFERROR(100-Abril81168913141516[[#This Row],[10,00]]-Abril81168913141516[[#This Row],[12,00]]-Abril81168913141516[[#This Row],[14,00]]-Abril81168913141516[[#This Row],[16,00]],"N.A.")</f>
        <v>100</v>
      </c>
      <c r="V1247" s="42"/>
      <c r="W1247" s="42"/>
      <c r="X1247" s="42"/>
      <c r="Y1247" s="42"/>
    </row>
    <row r="1248" spans="1:25" ht="15.5" hidden="1">
      <c r="A1248" s="43"/>
      <c r="B1248" s="43"/>
      <c r="C1248" s="44"/>
      <c r="D1248" s="42"/>
      <c r="E1248" s="42"/>
      <c r="F1248" s="42" t="e">
        <f>VLOOKUP(#REF!,#REF!,2)</f>
        <v>#REF!</v>
      </c>
      <c r="G1248" s="42">
        <f ca="1">+VLOOKUP($G1248,#REF!,2,FALSE)</f>
        <v>0</v>
      </c>
      <c r="H1248" s="42"/>
      <c r="I1248" s="42"/>
      <c r="J1248" s="42"/>
      <c r="K1248" s="42"/>
      <c r="L1248" s="42"/>
      <c r="M1248" s="48" t="str">
        <f>IFERROR((Abril81168913141516[[#This Row],[m2]]*100)/Abril81168913141516[[#This Row],[m1]],"N.A")</f>
        <v>N.A</v>
      </c>
      <c r="N1248" s="42"/>
      <c r="O1248" s="42" t="str">
        <f>IFERROR(100-Abril81168913141516[[#This Row],[% Durab.]],"N.A")</f>
        <v>N.A</v>
      </c>
      <c r="P1248" s="42"/>
      <c r="Q1248" s="42"/>
      <c r="R1248" s="42"/>
      <c r="S1248" s="42"/>
      <c r="T1248" s="42"/>
      <c r="U1248" s="42">
        <f>IFERROR(100-Abril81168913141516[[#This Row],[10,00]]-Abril81168913141516[[#This Row],[12,00]]-Abril81168913141516[[#This Row],[14,00]]-Abril81168913141516[[#This Row],[16,00]],"N.A.")</f>
        <v>100</v>
      </c>
      <c r="V1248" s="42"/>
      <c r="W1248" s="42"/>
      <c r="X1248" s="42"/>
      <c r="Y1248" s="42"/>
    </row>
    <row r="1249" spans="1:25" ht="15.5" hidden="1">
      <c r="A1249" s="43"/>
      <c r="B1249" s="43"/>
      <c r="C1249" s="44"/>
      <c r="D1249" s="42"/>
      <c r="E1249" s="42"/>
      <c r="F1249" s="42" t="e">
        <f>VLOOKUP(#REF!,#REF!,2)</f>
        <v>#REF!</v>
      </c>
      <c r="G1249" s="42">
        <f ca="1">+VLOOKUP($G1249,#REF!,2,FALSE)</f>
        <v>0</v>
      </c>
      <c r="H1249" s="42"/>
      <c r="I1249" s="42"/>
      <c r="J1249" s="42"/>
      <c r="K1249" s="42"/>
      <c r="L1249" s="42"/>
      <c r="M1249" s="48" t="str">
        <f>IFERROR((Abril81168913141516[[#This Row],[m2]]*100)/Abril81168913141516[[#This Row],[m1]],"N.A")</f>
        <v>N.A</v>
      </c>
      <c r="N1249" s="42"/>
      <c r="O1249" s="42" t="str">
        <f>IFERROR(100-Abril81168913141516[[#This Row],[% Durab.]],"N.A")</f>
        <v>N.A</v>
      </c>
      <c r="P1249" s="42"/>
      <c r="Q1249" s="42"/>
      <c r="R1249" s="42"/>
      <c r="S1249" s="42"/>
      <c r="T1249" s="42"/>
      <c r="U1249" s="42">
        <f>IFERROR(100-Abril81168913141516[[#This Row],[10,00]]-Abril81168913141516[[#This Row],[12,00]]-Abril81168913141516[[#This Row],[14,00]]-Abril81168913141516[[#This Row],[16,00]],"N.A.")</f>
        <v>100</v>
      </c>
      <c r="V1249" s="42"/>
      <c r="W1249" s="42"/>
      <c r="X1249" s="42"/>
      <c r="Y1249" s="42"/>
    </row>
    <row r="1250" spans="1:25" ht="15.5" hidden="1">
      <c r="A1250" s="43"/>
      <c r="B1250" s="43"/>
      <c r="C1250" s="44"/>
      <c r="D1250" s="42"/>
      <c r="E1250" s="42"/>
      <c r="F1250" s="42" t="e">
        <f>VLOOKUP(#REF!,#REF!,2)</f>
        <v>#REF!</v>
      </c>
      <c r="G1250" s="42">
        <f ca="1">+VLOOKUP($G1250,#REF!,2,FALSE)</f>
        <v>0</v>
      </c>
      <c r="H1250" s="42"/>
      <c r="I1250" s="42"/>
      <c r="J1250" s="42"/>
      <c r="K1250" s="42"/>
      <c r="L1250" s="42"/>
      <c r="M1250" s="48" t="str">
        <f>IFERROR((Abril81168913141516[[#This Row],[m2]]*100)/Abril81168913141516[[#This Row],[m1]],"N.A")</f>
        <v>N.A</v>
      </c>
      <c r="N1250" s="42"/>
      <c r="O1250" s="42" t="str">
        <f>IFERROR(100-Abril81168913141516[[#This Row],[% Durab.]],"N.A")</f>
        <v>N.A</v>
      </c>
      <c r="P1250" s="42"/>
      <c r="Q1250" s="42"/>
      <c r="R1250" s="42"/>
      <c r="S1250" s="42"/>
      <c r="T1250" s="42"/>
      <c r="U1250" s="42">
        <f>IFERROR(100-Abril81168913141516[[#This Row],[10,00]]-Abril81168913141516[[#This Row],[12,00]]-Abril81168913141516[[#This Row],[14,00]]-Abril81168913141516[[#This Row],[16,00]],"N.A.")</f>
        <v>100</v>
      </c>
      <c r="V1250" s="42"/>
      <c r="W1250" s="42"/>
      <c r="X1250" s="42"/>
      <c r="Y1250" s="42"/>
    </row>
    <row r="1251" spans="1:25" ht="15.5" hidden="1">
      <c r="A1251" s="43"/>
      <c r="B1251" s="43"/>
      <c r="C1251" s="44"/>
      <c r="D1251" s="42"/>
      <c r="E1251" s="42"/>
      <c r="F1251" s="42" t="e">
        <f>VLOOKUP(#REF!,#REF!,2)</f>
        <v>#REF!</v>
      </c>
      <c r="G1251" s="42">
        <f ca="1">+VLOOKUP($G1251,#REF!,2,FALSE)</f>
        <v>0</v>
      </c>
      <c r="H1251" s="42"/>
      <c r="I1251" s="42"/>
      <c r="J1251" s="42"/>
      <c r="K1251" s="42"/>
      <c r="L1251" s="42"/>
      <c r="M1251" s="48" t="str">
        <f>IFERROR((Abril81168913141516[[#This Row],[m2]]*100)/Abril81168913141516[[#This Row],[m1]],"N.A")</f>
        <v>N.A</v>
      </c>
      <c r="N1251" s="42"/>
      <c r="O1251" s="42" t="str">
        <f>IFERROR(100-Abril81168913141516[[#This Row],[% Durab.]],"N.A")</f>
        <v>N.A</v>
      </c>
      <c r="P1251" s="42"/>
      <c r="Q1251" s="42"/>
      <c r="R1251" s="42"/>
      <c r="S1251" s="42"/>
      <c r="T1251" s="42"/>
      <c r="U1251" s="42">
        <f>IFERROR(100-Abril81168913141516[[#This Row],[10,00]]-Abril81168913141516[[#This Row],[12,00]]-Abril81168913141516[[#This Row],[14,00]]-Abril81168913141516[[#This Row],[16,00]],"N.A.")</f>
        <v>100</v>
      </c>
      <c r="V1251" s="42"/>
      <c r="W1251" s="42"/>
      <c r="X1251" s="42"/>
      <c r="Y1251" s="42"/>
    </row>
    <row r="1252" spans="1:25" ht="15.5" hidden="1">
      <c r="A1252" s="43"/>
      <c r="B1252" s="43"/>
      <c r="C1252" s="44"/>
      <c r="D1252" s="42"/>
      <c r="E1252" s="42"/>
      <c r="F1252" s="42" t="e">
        <f>VLOOKUP(#REF!,#REF!,2)</f>
        <v>#REF!</v>
      </c>
      <c r="G1252" s="42">
        <f ca="1">+VLOOKUP($G1252,#REF!,2,FALSE)</f>
        <v>0</v>
      </c>
      <c r="H1252" s="42"/>
      <c r="I1252" s="42"/>
      <c r="J1252" s="42"/>
      <c r="K1252" s="42"/>
      <c r="L1252" s="42"/>
      <c r="M1252" s="48" t="str">
        <f>IFERROR((Abril81168913141516[[#This Row],[m2]]*100)/Abril81168913141516[[#This Row],[m1]],"N.A")</f>
        <v>N.A</v>
      </c>
      <c r="N1252" s="42"/>
      <c r="O1252" s="42" t="str">
        <f>IFERROR(100-Abril81168913141516[[#This Row],[% Durab.]],"N.A")</f>
        <v>N.A</v>
      </c>
      <c r="P1252" s="42"/>
      <c r="Q1252" s="42"/>
      <c r="R1252" s="42"/>
      <c r="S1252" s="42"/>
      <c r="T1252" s="42"/>
      <c r="U1252" s="42">
        <f>IFERROR(100-Abril81168913141516[[#This Row],[10,00]]-Abril81168913141516[[#This Row],[12,00]]-Abril81168913141516[[#This Row],[14,00]]-Abril81168913141516[[#This Row],[16,00]],"N.A.")</f>
        <v>100</v>
      </c>
      <c r="V1252" s="42"/>
      <c r="W1252" s="42"/>
      <c r="X1252" s="42"/>
      <c r="Y1252" s="42"/>
    </row>
    <row r="1253" spans="1:25" ht="15.5" hidden="1">
      <c r="A1253" s="43"/>
      <c r="B1253" s="43"/>
      <c r="C1253" s="44"/>
      <c r="D1253" s="42"/>
      <c r="E1253" s="42"/>
      <c r="F1253" s="42" t="e">
        <f>VLOOKUP(#REF!,#REF!,2)</f>
        <v>#REF!</v>
      </c>
      <c r="G1253" s="42">
        <f ca="1">+VLOOKUP($G1253,#REF!,2,FALSE)</f>
        <v>0</v>
      </c>
      <c r="H1253" s="42"/>
      <c r="I1253" s="42"/>
      <c r="J1253" s="42"/>
      <c r="K1253" s="42"/>
      <c r="L1253" s="42"/>
      <c r="M1253" s="48" t="str">
        <f>IFERROR((Abril81168913141516[[#This Row],[m2]]*100)/Abril81168913141516[[#This Row],[m1]],"N.A")</f>
        <v>N.A</v>
      </c>
      <c r="N1253" s="42"/>
      <c r="O1253" s="42" t="str">
        <f>IFERROR(100-Abril81168913141516[[#This Row],[% Durab.]],"N.A")</f>
        <v>N.A</v>
      </c>
      <c r="P1253" s="42"/>
      <c r="Q1253" s="42"/>
      <c r="R1253" s="42"/>
      <c r="S1253" s="42"/>
      <c r="T1253" s="42"/>
      <c r="U1253" s="42">
        <f>IFERROR(100-Abril81168913141516[[#This Row],[10,00]]-Abril81168913141516[[#This Row],[12,00]]-Abril81168913141516[[#This Row],[14,00]]-Abril81168913141516[[#This Row],[16,00]],"N.A.")</f>
        <v>100</v>
      </c>
      <c r="V1253" s="42"/>
      <c r="W1253" s="42"/>
      <c r="X1253" s="42"/>
      <c r="Y1253" s="42"/>
    </row>
    <row r="1254" spans="1:25" ht="15.5" hidden="1">
      <c r="A1254" s="43"/>
      <c r="B1254" s="43"/>
      <c r="C1254" s="44"/>
      <c r="D1254" s="42"/>
      <c r="E1254" s="42"/>
      <c r="F1254" s="42" t="e">
        <f>VLOOKUP(#REF!,#REF!,2)</f>
        <v>#REF!</v>
      </c>
      <c r="G1254" s="42">
        <f ca="1">+VLOOKUP($G1254,#REF!,2,FALSE)</f>
        <v>0</v>
      </c>
      <c r="H1254" s="42"/>
      <c r="I1254" s="42"/>
      <c r="J1254" s="42"/>
      <c r="K1254" s="42"/>
      <c r="L1254" s="42"/>
      <c r="M1254" s="48" t="str">
        <f>IFERROR((Abril81168913141516[[#This Row],[m2]]*100)/Abril81168913141516[[#This Row],[m1]],"N.A")</f>
        <v>N.A</v>
      </c>
      <c r="N1254" s="42"/>
      <c r="O1254" s="42" t="str">
        <f>IFERROR(100-Abril81168913141516[[#This Row],[% Durab.]],"N.A")</f>
        <v>N.A</v>
      </c>
      <c r="P1254" s="42"/>
      <c r="Q1254" s="42"/>
      <c r="R1254" s="42"/>
      <c r="S1254" s="42"/>
      <c r="T1254" s="42"/>
      <c r="U1254" s="42">
        <f>IFERROR(100-Abril81168913141516[[#This Row],[10,00]]-Abril81168913141516[[#This Row],[12,00]]-Abril81168913141516[[#This Row],[14,00]]-Abril81168913141516[[#This Row],[16,00]],"N.A.")</f>
        <v>100</v>
      </c>
      <c r="V1254" s="42"/>
      <c r="W1254" s="42"/>
      <c r="X1254" s="42"/>
      <c r="Y1254" s="42"/>
    </row>
    <row r="1255" spans="1:25" ht="15.5" hidden="1">
      <c r="A1255" s="43"/>
      <c r="B1255" s="43"/>
      <c r="C1255" s="44"/>
      <c r="D1255" s="42"/>
      <c r="E1255" s="42"/>
      <c r="F1255" s="42" t="e">
        <f>VLOOKUP(#REF!,#REF!,2)</f>
        <v>#REF!</v>
      </c>
      <c r="G1255" s="42">
        <f ca="1">+VLOOKUP($G1255,#REF!,2,FALSE)</f>
        <v>0</v>
      </c>
      <c r="H1255" s="42"/>
      <c r="I1255" s="42"/>
      <c r="J1255" s="42"/>
      <c r="K1255" s="42"/>
      <c r="L1255" s="42"/>
      <c r="M1255" s="48" t="str">
        <f>IFERROR((Abril81168913141516[[#This Row],[m2]]*100)/Abril81168913141516[[#This Row],[m1]],"N.A")</f>
        <v>N.A</v>
      </c>
      <c r="N1255" s="42"/>
      <c r="O1255" s="42" t="str">
        <f>IFERROR(100-Abril81168913141516[[#This Row],[% Durab.]],"N.A")</f>
        <v>N.A</v>
      </c>
      <c r="P1255" s="42"/>
      <c r="Q1255" s="42"/>
      <c r="R1255" s="42"/>
      <c r="S1255" s="42"/>
      <c r="T1255" s="42"/>
      <c r="U1255" s="42">
        <f>IFERROR(100-Abril81168913141516[[#This Row],[10,00]]-Abril81168913141516[[#This Row],[12,00]]-Abril81168913141516[[#This Row],[14,00]]-Abril81168913141516[[#This Row],[16,00]],"N.A.")</f>
        <v>100</v>
      </c>
      <c r="V1255" s="42"/>
      <c r="W1255" s="42"/>
      <c r="X1255" s="42"/>
      <c r="Y1255" s="42"/>
    </row>
    <row r="1256" spans="1:25" ht="15.5" hidden="1">
      <c r="A1256" s="43"/>
      <c r="B1256" s="43"/>
      <c r="C1256" s="44"/>
      <c r="D1256" s="42"/>
      <c r="E1256" s="42"/>
      <c r="F1256" s="42" t="e">
        <f>VLOOKUP(#REF!,#REF!,2)</f>
        <v>#REF!</v>
      </c>
      <c r="G1256" s="42">
        <f ca="1">+VLOOKUP($G1256,#REF!,2,FALSE)</f>
        <v>0</v>
      </c>
      <c r="H1256" s="42"/>
      <c r="I1256" s="42"/>
      <c r="J1256" s="42"/>
      <c r="K1256" s="42"/>
      <c r="L1256" s="42"/>
      <c r="M1256" s="48" t="str">
        <f>IFERROR((Abril81168913141516[[#This Row],[m2]]*100)/Abril81168913141516[[#This Row],[m1]],"N.A")</f>
        <v>N.A</v>
      </c>
      <c r="N1256" s="42"/>
      <c r="O1256" s="42" t="str">
        <f>IFERROR(100-Abril81168913141516[[#This Row],[% Durab.]],"N.A")</f>
        <v>N.A</v>
      </c>
      <c r="P1256" s="42"/>
      <c r="Q1256" s="42"/>
      <c r="R1256" s="42"/>
      <c r="S1256" s="42"/>
      <c r="T1256" s="42"/>
      <c r="U1256" s="42">
        <f>IFERROR(100-Abril81168913141516[[#This Row],[10,00]]-Abril81168913141516[[#This Row],[12,00]]-Abril81168913141516[[#This Row],[14,00]]-Abril81168913141516[[#This Row],[16,00]],"N.A.")</f>
        <v>100</v>
      </c>
      <c r="V1256" s="42"/>
      <c r="W1256" s="42"/>
      <c r="X1256" s="42"/>
      <c r="Y1256" s="42"/>
    </row>
    <row r="1257" spans="1:25" ht="15.5" hidden="1">
      <c r="A1257" s="43"/>
      <c r="B1257" s="43"/>
      <c r="C1257" s="44"/>
      <c r="D1257" s="42"/>
      <c r="E1257" s="42"/>
      <c r="F1257" s="42" t="e">
        <f>VLOOKUP(#REF!,#REF!,2)</f>
        <v>#REF!</v>
      </c>
      <c r="G1257" s="42">
        <f ca="1">+VLOOKUP($G1257,#REF!,2,FALSE)</f>
        <v>0</v>
      </c>
      <c r="H1257" s="42"/>
      <c r="I1257" s="42"/>
      <c r="J1257" s="42"/>
      <c r="K1257" s="42"/>
      <c r="L1257" s="42"/>
      <c r="M1257" s="48" t="str">
        <f>IFERROR((Abril81168913141516[[#This Row],[m2]]*100)/Abril81168913141516[[#This Row],[m1]],"N.A")</f>
        <v>N.A</v>
      </c>
      <c r="N1257" s="42"/>
      <c r="O1257" s="42" t="str">
        <f>IFERROR(100-Abril81168913141516[[#This Row],[% Durab.]],"N.A")</f>
        <v>N.A</v>
      </c>
      <c r="P1257" s="42"/>
      <c r="Q1257" s="42"/>
      <c r="R1257" s="42"/>
      <c r="S1257" s="42"/>
      <c r="T1257" s="42"/>
      <c r="U1257" s="42">
        <f>IFERROR(100-Abril81168913141516[[#This Row],[10,00]]-Abril81168913141516[[#This Row],[12,00]]-Abril81168913141516[[#This Row],[14,00]]-Abril81168913141516[[#This Row],[16,00]],"N.A.")</f>
        <v>100</v>
      </c>
      <c r="V1257" s="42"/>
      <c r="W1257" s="42"/>
      <c r="X1257" s="42"/>
      <c r="Y1257" s="42"/>
    </row>
    <row r="1258" spans="1:25" ht="15.5" hidden="1">
      <c r="A1258" s="43"/>
      <c r="B1258" s="43"/>
      <c r="C1258" s="44"/>
      <c r="D1258" s="42"/>
      <c r="E1258" s="42"/>
      <c r="F1258" s="42" t="e">
        <f>VLOOKUP(#REF!,#REF!,2)</f>
        <v>#REF!</v>
      </c>
      <c r="G1258" s="42">
        <f ca="1">+VLOOKUP($G1258,#REF!,2,FALSE)</f>
        <v>0</v>
      </c>
      <c r="H1258" s="42"/>
      <c r="I1258" s="42"/>
      <c r="J1258" s="42"/>
      <c r="K1258" s="42"/>
      <c r="L1258" s="42"/>
      <c r="M1258" s="48" t="str">
        <f>IFERROR((Abril81168913141516[[#This Row],[m2]]*100)/Abril81168913141516[[#This Row],[m1]],"N.A")</f>
        <v>N.A</v>
      </c>
      <c r="N1258" s="42"/>
      <c r="O1258" s="42" t="str">
        <f>IFERROR(100-Abril81168913141516[[#This Row],[% Durab.]],"N.A")</f>
        <v>N.A</v>
      </c>
      <c r="P1258" s="42"/>
      <c r="Q1258" s="42"/>
      <c r="R1258" s="42"/>
      <c r="S1258" s="42"/>
      <c r="T1258" s="42"/>
      <c r="U1258" s="42">
        <f>IFERROR(100-Abril81168913141516[[#This Row],[10,00]]-Abril81168913141516[[#This Row],[12,00]]-Abril81168913141516[[#This Row],[14,00]]-Abril81168913141516[[#This Row],[16,00]],"N.A.")</f>
        <v>100</v>
      </c>
      <c r="V1258" s="42"/>
      <c r="W1258" s="42"/>
      <c r="X1258" s="42"/>
      <c r="Y1258" s="42"/>
    </row>
    <row r="1259" spans="1:25" ht="15.5" hidden="1">
      <c r="A1259" s="43"/>
      <c r="B1259" s="43"/>
      <c r="C1259" s="44"/>
      <c r="D1259" s="42"/>
      <c r="E1259" s="42"/>
      <c r="F1259" s="42" t="e">
        <f>VLOOKUP(#REF!,#REF!,2)</f>
        <v>#REF!</v>
      </c>
      <c r="G1259" s="42">
        <f ca="1">+VLOOKUP($G1259,#REF!,2,FALSE)</f>
        <v>0</v>
      </c>
      <c r="H1259" s="42"/>
      <c r="I1259" s="42"/>
      <c r="J1259" s="42"/>
      <c r="K1259" s="42"/>
      <c r="L1259" s="42"/>
      <c r="M1259" s="48" t="str">
        <f>IFERROR((Abril81168913141516[[#This Row],[m2]]*100)/Abril81168913141516[[#This Row],[m1]],"N.A")</f>
        <v>N.A</v>
      </c>
      <c r="N1259" s="42"/>
      <c r="O1259" s="42" t="str">
        <f>IFERROR(100-Abril81168913141516[[#This Row],[% Durab.]],"N.A")</f>
        <v>N.A</v>
      </c>
      <c r="P1259" s="42"/>
      <c r="Q1259" s="42"/>
      <c r="R1259" s="42"/>
      <c r="S1259" s="42"/>
      <c r="T1259" s="42"/>
      <c r="U1259" s="42">
        <f>IFERROR(100-Abril81168913141516[[#This Row],[10,00]]-Abril81168913141516[[#This Row],[12,00]]-Abril81168913141516[[#This Row],[14,00]]-Abril81168913141516[[#This Row],[16,00]],"N.A.")</f>
        <v>100</v>
      </c>
      <c r="V1259" s="42"/>
      <c r="W1259" s="42"/>
      <c r="X1259" s="42"/>
      <c r="Y1259" s="42"/>
    </row>
    <row r="1260" spans="1:25" ht="15.5" hidden="1">
      <c r="A1260" s="43"/>
      <c r="B1260" s="43"/>
      <c r="C1260" s="44"/>
      <c r="D1260" s="42"/>
      <c r="E1260" s="42"/>
      <c r="F1260" s="42" t="e">
        <f>VLOOKUP(#REF!,#REF!,2)</f>
        <v>#REF!</v>
      </c>
      <c r="G1260" s="42">
        <f ca="1">+VLOOKUP($G1260,#REF!,2,FALSE)</f>
        <v>0</v>
      </c>
      <c r="H1260" s="42"/>
      <c r="I1260" s="42"/>
      <c r="J1260" s="42"/>
      <c r="K1260" s="42"/>
      <c r="L1260" s="42"/>
      <c r="M1260" s="48" t="str">
        <f>IFERROR((Abril81168913141516[[#This Row],[m2]]*100)/Abril81168913141516[[#This Row],[m1]],"N.A")</f>
        <v>N.A</v>
      </c>
      <c r="N1260" s="42"/>
      <c r="O1260" s="42" t="str">
        <f>IFERROR(100-Abril81168913141516[[#This Row],[% Durab.]],"N.A")</f>
        <v>N.A</v>
      </c>
      <c r="P1260" s="42"/>
      <c r="Q1260" s="42"/>
      <c r="R1260" s="42"/>
      <c r="S1260" s="42"/>
      <c r="T1260" s="42"/>
      <c r="U1260" s="42">
        <f>IFERROR(100-Abril81168913141516[[#This Row],[10,00]]-Abril81168913141516[[#This Row],[12,00]]-Abril81168913141516[[#This Row],[14,00]]-Abril81168913141516[[#This Row],[16,00]],"N.A.")</f>
        <v>100</v>
      </c>
      <c r="V1260" s="42"/>
      <c r="W1260" s="42"/>
      <c r="X1260" s="42"/>
      <c r="Y1260" s="42"/>
    </row>
    <row r="1261" spans="1:25" ht="15.5" hidden="1">
      <c r="A1261" s="43"/>
      <c r="B1261" s="43"/>
      <c r="C1261" s="44"/>
      <c r="D1261" s="42"/>
      <c r="E1261" s="42"/>
      <c r="F1261" s="42" t="e">
        <f>VLOOKUP(#REF!,#REF!,2)</f>
        <v>#REF!</v>
      </c>
      <c r="G1261" s="42">
        <f ca="1">+VLOOKUP($G1261,#REF!,2,FALSE)</f>
        <v>0</v>
      </c>
      <c r="H1261" s="42"/>
      <c r="I1261" s="42"/>
      <c r="J1261" s="42"/>
      <c r="K1261" s="42"/>
      <c r="L1261" s="42"/>
      <c r="M1261" s="48" t="str">
        <f>IFERROR((Abril81168913141516[[#This Row],[m2]]*100)/Abril81168913141516[[#This Row],[m1]],"N.A")</f>
        <v>N.A</v>
      </c>
      <c r="N1261" s="42"/>
      <c r="O1261" s="42" t="str">
        <f>IFERROR(100-Abril81168913141516[[#This Row],[% Durab.]],"N.A")</f>
        <v>N.A</v>
      </c>
      <c r="P1261" s="42"/>
      <c r="Q1261" s="42"/>
      <c r="R1261" s="42"/>
      <c r="S1261" s="42"/>
      <c r="T1261" s="42"/>
      <c r="U1261" s="42">
        <f>IFERROR(100-Abril81168913141516[[#This Row],[10,00]]-Abril81168913141516[[#This Row],[12,00]]-Abril81168913141516[[#This Row],[14,00]]-Abril81168913141516[[#This Row],[16,00]],"N.A.")</f>
        <v>100</v>
      </c>
      <c r="V1261" s="42"/>
      <c r="W1261" s="42"/>
      <c r="X1261" s="42"/>
      <c r="Y1261" s="42"/>
    </row>
    <row r="1262" spans="1:25" ht="15.5" hidden="1">
      <c r="A1262" s="43"/>
      <c r="B1262" s="43"/>
      <c r="C1262" s="44"/>
      <c r="D1262" s="42"/>
      <c r="E1262" s="42"/>
      <c r="F1262" s="42" t="e">
        <f>VLOOKUP(#REF!,#REF!,2)</f>
        <v>#REF!</v>
      </c>
      <c r="G1262" s="42">
        <f ca="1">+VLOOKUP($G1262,#REF!,2,FALSE)</f>
        <v>0</v>
      </c>
      <c r="H1262" s="42"/>
      <c r="I1262" s="42"/>
      <c r="J1262" s="42"/>
      <c r="K1262" s="42"/>
      <c r="L1262" s="42"/>
      <c r="M1262" s="48" t="str">
        <f>IFERROR((Abril81168913141516[[#This Row],[m2]]*100)/Abril81168913141516[[#This Row],[m1]],"N.A")</f>
        <v>N.A</v>
      </c>
      <c r="N1262" s="42"/>
      <c r="O1262" s="42" t="str">
        <f>IFERROR(100-Abril81168913141516[[#This Row],[% Durab.]],"N.A")</f>
        <v>N.A</v>
      </c>
      <c r="P1262" s="42"/>
      <c r="Q1262" s="42"/>
      <c r="R1262" s="42"/>
      <c r="S1262" s="42"/>
      <c r="T1262" s="42"/>
      <c r="U1262" s="42">
        <f>IFERROR(100-Abril81168913141516[[#This Row],[10,00]]-Abril81168913141516[[#This Row],[12,00]]-Abril81168913141516[[#This Row],[14,00]]-Abril81168913141516[[#This Row],[16,00]],"N.A.")</f>
        <v>100</v>
      </c>
      <c r="V1262" s="42"/>
      <c r="W1262" s="42"/>
      <c r="X1262" s="42"/>
      <c r="Y1262" s="42"/>
    </row>
    <row r="1263" spans="1:25" ht="15.5" hidden="1">
      <c r="A1263" s="43"/>
      <c r="B1263" s="43"/>
      <c r="C1263" s="44"/>
      <c r="D1263" s="42"/>
      <c r="E1263" s="42"/>
      <c r="F1263" s="42" t="e">
        <f>VLOOKUP(#REF!,#REF!,2)</f>
        <v>#REF!</v>
      </c>
      <c r="G1263" s="42">
        <f ca="1">+VLOOKUP($G1263,#REF!,2,FALSE)</f>
        <v>0</v>
      </c>
      <c r="H1263" s="42"/>
      <c r="I1263" s="42"/>
      <c r="J1263" s="42"/>
      <c r="K1263" s="42"/>
      <c r="L1263" s="42"/>
      <c r="M1263" s="48" t="str">
        <f>IFERROR((Abril81168913141516[[#This Row],[m2]]*100)/Abril81168913141516[[#This Row],[m1]],"N.A")</f>
        <v>N.A</v>
      </c>
      <c r="N1263" s="42"/>
      <c r="O1263" s="42" t="str">
        <f>IFERROR(100-Abril81168913141516[[#This Row],[% Durab.]],"N.A")</f>
        <v>N.A</v>
      </c>
      <c r="P1263" s="42"/>
      <c r="Q1263" s="42"/>
      <c r="R1263" s="42"/>
      <c r="S1263" s="42"/>
      <c r="T1263" s="42"/>
      <c r="U1263" s="42">
        <f>IFERROR(100-Abril81168913141516[[#This Row],[10,00]]-Abril81168913141516[[#This Row],[12,00]]-Abril81168913141516[[#This Row],[14,00]]-Abril81168913141516[[#This Row],[16,00]],"N.A.")</f>
        <v>100</v>
      </c>
      <c r="V1263" s="42"/>
      <c r="W1263" s="42"/>
      <c r="X1263" s="42"/>
      <c r="Y1263" s="42"/>
    </row>
    <row r="1264" spans="1:25" ht="15.5" hidden="1">
      <c r="A1264" s="43"/>
      <c r="B1264" s="43"/>
      <c r="C1264" s="44"/>
      <c r="D1264" s="42"/>
      <c r="E1264" s="42"/>
      <c r="F1264" s="42" t="e">
        <f>VLOOKUP(#REF!,#REF!,2)</f>
        <v>#REF!</v>
      </c>
      <c r="G1264" s="42">
        <f ca="1">+VLOOKUP($G1264,#REF!,2,FALSE)</f>
        <v>0</v>
      </c>
      <c r="H1264" s="42"/>
      <c r="I1264" s="42"/>
      <c r="J1264" s="42"/>
      <c r="K1264" s="42"/>
      <c r="L1264" s="42"/>
      <c r="M1264" s="48" t="str">
        <f>IFERROR((Abril81168913141516[[#This Row],[m2]]*100)/Abril81168913141516[[#This Row],[m1]],"N.A")</f>
        <v>N.A</v>
      </c>
      <c r="N1264" s="42"/>
      <c r="O1264" s="42" t="str">
        <f>IFERROR(100-Abril81168913141516[[#This Row],[% Durab.]],"N.A")</f>
        <v>N.A</v>
      </c>
      <c r="P1264" s="42"/>
      <c r="Q1264" s="42"/>
      <c r="R1264" s="42"/>
      <c r="S1264" s="42"/>
      <c r="T1264" s="42"/>
      <c r="U1264" s="42">
        <f>IFERROR(100-Abril81168913141516[[#This Row],[10,00]]-Abril81168913141516[[#This Row],[12,00]]-Abril81168913141516[[#This Row],[14,00]]-Abril81168913141516[[#This Row],[16,00]],"N.A.")</f>
        <v>100</v>
      </c>
      <c r="V1264" s="42"/>
      <c r="W1264" s="42"/>
      <c r="X1264" s="42"/>
      <c r="Y1264" s="42"/>
    </row>
    <row r="1265" spans="1:25" ht="15.5" hidden="1">
      <c r="A1265" s="43"/>
      <c r="B1265" s="43"/>
      <c r="C1265" s="44"/>
      <c r="D1265" s="42"/>
      <c r="E1265" s="42"/>
      <c r="F1265" s="42" t="e">
        <f>VLOOKUP(#REF!,#REF!,2)</f>
        <v>#REF!</v>
      </c>
      <c r="G1265" s="42">
        <f ca="1">+VLOOKUP($G1265,#REF!,2,FALSE)</f>
        <v>0</v>
      </c>
      <c r="H1265" s="42"/>
      <c r="I1265" s="42"/>
      <c r="J1265" s="42"/>
      <c r="K1265" s="42"/>
      <c r="L1265" s="42"/>
      <c r="M1265" s="48" t="str">
        <f>IFERROR((Abril81168913141516[[#This Row],[m2]]*100)/Abril81168913141516[[#This Row],[m1]],"N.A")</f>
        <v>N.A</v>
      </c>
      <c r="N1265" s="42"/>
      <c r="O1265" s="42" t="str">
        <f>IFERROR(100-Abril81168913141516[[#This Row],[% Durab.]],"N.A")</f>
        <v>N.A</v>
      </c>
      <c r="P1265" s="42"/>
      <c r="Q1265" s="42"/>
      <c r="R1265" s="42"/>
      <c r="S1265" s="42"/>
      <c r="T1265" s="42"/>
      <c r="U1265" s="42">
        <f>IFERROR(100-Abril81168913141516[[#This Row],[10,00]]-Abril81168913141516[[#This Row],[12,00]]-Abril81168913141516[[#This Row],[14,00]]-Abril81168913141516[[#This Row],[16,00]],"N.A.")</f>
        <v>100</v>
      </c>
      <c r="V1265" s="42"/>
      <c r="W1265" s="42"/>
      <c r="X1265" s="42"/>
      <c r="Y1265" s="42"/>
    </row>
    <row r="1266" spans="1:25" ht="15.5" hidden="1">
      <c r="A1266" s="43"/>
      <c r="B1266" s="43"/>
      <c r="C1266" s="44"/>
      <c r="D1266" s="42"/>
      <c r="E1266" s="42"/>
      <c r="F1266" s="42" t="e">
        <f>VLOOKUP(#REF!,#REF!,2)</f>
        <v>#REF!</v>
      </c>
      <c r="G1266" s="42">
        <f ca="1">+VLOOKUP($G1266,#REF!,2,FALSE)</f>
        <v>0</v>
      </c>
      <c r="H1266" s="42"/>
      <c r="I1266" s="42"/>
      <c r="J1266" s="42"/>
      <c r="K1266" s="42"/>
      <c r="L1266" s="42"/>
      <c r="M1266" s="48" t="str">
        <f>IFERROR((Abril81168913141516[[#This Row],[m2]]*100)/Abril81168913141516[[#This Row],[m1]],"N.A")</f>
        <v>N.A</v>
      </c>
      <c r="N1266" s="42"/>
      <c r="O1266" s="42" t="str">
        <f>IFERROR(100-Abril81168913141516[[#This Row],[% Durab.]],"N.A")</f>
        <v>N.A</v>
      </c>
      <c r="P1266" s="42"/>
      <c r="Q1266" s="42"/>
      <c r="R1266" s="42"/>
      <c r="S1266" s="42"/>
      <c r="T1266" s="42"/>
      <c r="U1266" s="42">
        <f>IFERROR(100-Abril81168913141516[[#This Row],[10,00]]-Abril81168913141516[[#This Row],[12,00]]-Abril81168913141516[[#This Row],[14,00]]-Abril81168913141516[[#This Row],[16,00]],"N.A.")</f>
        <v>100</v>
      </c>
      <c r="V1266" s="42"/>
      <c r="W1266" s="42"/>
      <c r="X1266" s="42"/>
      <c r="Y1266" s="42"/>
    </row>
    <row r="1267" spans="1:25" ht="15.5" hidden="1">
      <c r="A1267" s="43"/>
      <c r="B1267" s="43"/>
      <c r="C1267" s="44"/>
      <c r="D1267" s="42"/>
      <c r="E1267" s="42"/>
      <c r="F1267" s="42" t="e">
        <f>VLOOKUP(#REF!,#REF!,2)</f>
        <v>#REF!</v>
      </c>
      <c r="G1267" s="42">
        <f ca="1">+VLOOKUP($G1267,#REF!,2,FALSE)</f>
        <v>0</v>
      </c>
      <c r="H1267" s="42"/>
      <c r="I1267" s="42"/>
      <c r="J1267" s="42"/>
      <c r="K1267" s="42"/>
      <c r="L1267" s="42"/>
      <c r="M1267" s="48" t="str">
        <f>IFERROR((Abril81168913141516[[#This Row],[m2]]*100)/Abril81168913141516[[#This Row],[m1]],"N.A")</f>
        <v>N.A</v>
      </c>
      <c r="N1267" s="42"/>
      <c r="O1267" s="42" t="str">
        <f>IFERROR(100-Abril81168913141516[[#This Row],[% Durab.]],"N.A")</f>
        <v>N.A</v>
      </c>
      <c r="P1267" s="42"/>
      <c r="Q1267" s="42"/>
      <c r="R1267" s="42"/>
      <c r="S1267" s="42"/>
      <c r="T1267" s="42"/>
      <c r="U1267" s="42">
        <f>IFERROR(100-Abril81168913141516[[#This Row],[10,00]]-Abril81168913141516[[#This Row],[12,00]]-Abril81168913141516[[#This Row],[14,00]]-Abril81168913141516[[#This Row],[16,00]],"N.A.")</f>
        <v>100</v>
      </c>
      <c r="V1267" s="42"/>
      <c r="W1267" s="42"/>
      <c r="X1267" s="42"/>
      <c r="Y1267" s="42"/>
    </row>
    <row r="1268" spans="1:25" ht="15.5" hidden="1">
      <c r="A1268" s="43"/>
      <c r="B1268" s="43"/>
      <c r="C1268" s="44"/>
      <c r="D1268" s="42"/>
      <c r="E1268" s="42"/>
      <c r="F1268" s="42" t="e">
        <f>VLOOKUP(#REF!,#REF!,2)</f>
        <v>#REF!</v>
      </c>
      <c r="G1268" s="42">
        <f ca="1">+VLOOKUP($G1268,#REF!,2,FALSE)</f>
        <v>0</v>
      </c>
      <c r="H1268" s="42"/>
      <c r="I1268" s="42"/>
      <c r="J1268" s="42"/>
      <c r="K1268" s="42"/>
      <c r="L1268" s="42"/>
      <c r="M1268" s="48" t="str">
        <f>IFERROR((Abril81168913141516[[#This Row],[m2]]*100)/Abril81168913141516[[#This Row],[m1]],"N.A")</f>
        <v>N.A</v>
      </c>
      <c r="N1268" s="42"/>
      <c r="O1268" s="42" t="str">
        <f>IFERROR(100-Abril81168913141516[[#This Row],[% Durab.]],"N.A")</f>
        <v>N.A</v>
      </c>
      <c r="P1268" s="42"/>
      <c r="Q1268" s="42"/>
      <c r="R1268" s="42"/>
      <c r="S1268" s="42"/>
      <c r="T1268" s="42"/>
      <c r="U1268" s="42">
        <f>IFERROR(100-Abril81168913141516[[#This Row],[10,00]]-Abril81168913141516[[#This Row],[12,00]]-Abril81168913141516[[#This Row],[14,00]]-Abril81168913141516[[#This Row],[16,00]],"N.A.")</f>
        <v>100</v>
      </c>
      <c r="V1268" s="42"/>
      <c r="W1268" s="42"/>
      <c r="X1268" s="42"/>
      <c r="Y1268" s="42"/>
    </row>
    <row r="1269" spans="1:25" ht="15.5" hidden="1">
      <c r="A1269" s="43"/>
      <c r="B1269" s="43"/>
      <c r="C1269" s="44"/>
      <c r="D1269" s="42"/>
      <c r="E1269" s="42"/>
      <c r="F1269" s="42" t="e">
        <f>VLOOKUP(#REF!,#REF!,2)</f>
        <v>#REF!</v>
      </c>
      <c r="G1269" s="42">
        <f ca="1">+VLOOKUP($G1269,#REF!,2,FALSE)</f>
        <v>0</v>
      </c>
      <c r="H1269" s="42"/>
      <c r="I1269" s="42"/>
      <c r="J1269" s="42"/>
      <c r="K1269" s="42"/>
      <c r="L1269" s="42"/>
      <c r="M1269" s="48" t="str">
        <f>IFERROR((Abril81168913141516[[#This Row],[m2]]*100)/Abril81168913141516[[#This Row],[m1]],"N.A")</f>
        <v>N.A</v>
      </c>
      <c r="N1269" s="42"/>
      <c r="O1269" s="42" t="str">
        <f>IFERROR(100-Abril81168913141516[[#This Row],[% Durab.]],"N.A")</f>
        <v>N.A</v>
      </c>
      <c r="P1269" s="42"/>
      <c r="Q1269" s="42"/>
      <c r="R1269" s="42"/>
      <c r="S1269" s="42"/>
      <c r="T1269" s="42"/>
      <c r="U1269" s="42">
        <f>IFERROR(100-Abril81168913141516[[#This Row],[10,00]]-Abril81168913141516[[#This Row],[12,00]]-Abril81168913141516[[#This Row],[14,00]]-Abril81168913141516[[#This Row],[16,00]],"N.A.")</f>
        <v>100</v>
      </c>
      <c r="V1269" s="42"/>
      <c r="W1269" s="42"/>
      <c r="X1269" s="42"/>
      <c r="Y1269" s="42"/>
    </row>
    <row r="1270" spans="1:25" ht="15.5" hidden="1">
      <c r="A1270" s="43"/>
      <c r="B1270" s="43"/>
      <c r="C1270" s="44"/>
      <c r="D1270" s="42"/>
      <c r="E1270" s="42"/>
      <c r="F1270" s="42" t="e">
        <f>VLOOKUP(#REF!,#REF!,2)</f>
        <v>#REF!</v>
      </c>
      <c r="G1270" s="42">
        <f ca="1">+VLOOKUP($G1270,#REF!,2,FALSE)</f>
        <v>0</v>
      </c>
      <c r="H1270" s="42"/>
      <c r="I1270" s="42"/>
      <c r="J1270" s="42"/>
      <c r="K1270" s="42"/>
      <c r="L1270" s="42"/>
      <c r="M1270" s="48" t="str">
        <f>IFERROR((Abril81168913141516[[#This Row],[m2]]*100)/Abril81168913141516[[#This Row],[m1]],"N.A")</f>
        <v>N.A</v>
      </c>
      <c r="N1270" s="42"/>
      <c r="O1270" s="42" t="str">
        <f>IFERROR(100-Abril81168913141516[[#This Row],[% Durab.]],"N.A")</f>
        <v>N.A</v>
      </c>
      <c r="P1270" s="42"/>
      <c r="Q1270" s="42"/>
      <c r="R1270" s="42"/>
      <c r="S1270" s="42"/>
      <c r="T1270" s="42"/>
      <c r="U1270" s="42">
        <f>IFERROR(100-Abril81168913141516[[#This Row],[10,00]]-Abril81168913141516[[#This Row],[12,00]]-Abril81168913141516[[#This Row],[14,00]]-Abril81168913141516[[#This Row],[16,00]],"N.A.")</f>
        <v>100</v>
      </c>
      <c r="V1270" s="42"/>
      <c r="W1270" s="42"/>
      <c r="X1270" s="42"/>
      <c r="Y1270" s="42"/>
    </row>
    <row r="1271" spans="1:25" ht="15.5" hidden="1">
      <c r="A1271" s="43"/>
      <c r="B1271" s="43"/>
      <c r="C1271" s="44"/>
      <c r="D1271" s="42"/>
      <c r="E1271" s="42"/>
      <c r="F1271" s="42" t="e">
        <f>VLOOKUP(#REF!,#REF!,2)</f>
        <v>#REF!</v>
      </c>
      <c r="G1271" s="42">
        <f ca="1">+VLOOKUP($G1271,#REF!,2,FALSE)</f>
        <v>0</v>
      </c>
      <c r="H1271" s="42"/>
      <c r="I1271" s="42"/>
      <c r="J1271" s="42"/>
      <c r="K1271" s="42"/>
      <c r="L1271" s="42"/>
      <c r="M1271" s="48" t="str">
        <f>IFERROR((Abril81168913141516[[#This Row],[m2]]*100)/Abril81168913141516[[#This Row],[m1]],"N.A")</f>
        <v>N.A</v>
      </c>
      <c r="N1271" s="42"/>
      <c r="O1271" s="42" t="str">
        <f>IFERROR(100-Abril81168913141516[[#This Row],[% Durab.]],"N.A")</f>
        <v>N.A</v>
      </c>
      <c r="P1271" s="42"/>
      <c r="Q1271" s="42"/>
      <c r="R1271" s="42"/>
      <c r="S1271" s="42"/>
      <c r="T1271" s="42"/>
      <c r="U1271" s="42">
        <f>IFERROR(100-Abril81168913141516[[#This Row],[10,00]]-Abril81168913141516[[#This Row],[12,00]]-Abril81168913141516[[#This Row],[14,00]]-Abril81168913141516[[#This Row],[16,00]],"N.A.")</f>
        <v>100</v>
      </c>
      <c r="V1271" s="42"/>
      <c r="W1271" s="42"/>
      <c r="X1271" s="42"/>
      <c r="Y1271" s="42"/>
    </row>
    <row r="1272" spans="1:25" ht="15.5" hidden="1">
      <c r="A1272" s="43"/>
      <c r="B1272" s="43"/>
      <c r="C1272" s="44"/>
      <c r="D1272" s="42"/>
      <c r="E1272" s="42"/>
      <c r="F1272" s="42" t="e">
        <f>VLOOKUP(#REF!,#REF!,2)</f>
        <v>#REF!</v>
      </c>
      <c r="G1272" s="42">
        <f ca="1">+VLOOKUP($G1272,#REF!,2,FALSE)</f>
        <v>0</v>
      </c>
      <c r="H1272" s="42"/>
      <c r="I1272" s="42"/>
      <c r="J1272" s="42"/>
      <c r="K1272" s="42"/>
      <c r="L1272" s="42"/>
      <c r="M1272" s="48" t="str">
        <f>IFERROR((Abril81168913141516[[#This Row],[m2]]*100)/Abril81168913141516[[#This Row],[m1]],"N.A")</f>
        <v>N.A</v>
      </c>
      <c r="N1272" s="42"/>
      <c r="O1272" s="42" t="str">
        <f>IFERROR(100-Abril81168913141516[[#This Row],[% Durab.]],"N.A")</f>
        <v>N.A</v>
      </c>
      <c r="P1272" s="42"/>
      <c r="Q1272" s="42"/>
      <c r="R1272" s="42"/>
      <c r="S1272" s="42"/>
      <c r="T1272" s="42"/>
      <c r="U1272" s="42">
        <f>IFERROR(100-Abril81168913141516[[#This Row],[10,00]]-Abril81168913141516[[#This Row],[12,00]]-Abril81168913141516[[#This Row],[14,00]]-Abril81168913141516[[#This Row],[16,00]],"N.A.")</f>
        <v>100</v>
      </c>
      <c r="V1272" s="42"/>
      <c r="W1272" s="42"/>
      <c r="X1272" s="42"/>
      <c r="Y1272" s="42"/>
    </row>
    <row r="1273" spans="1:25" ht="15.5" hidden="1">
      <c r="A1273" s="43"/>
      <c r="B1273" s="43"/>
      <c r="C1273" s="44"/>
      <c r="D1273" s="42"/>
      <c r="E1273" s="42"/>
      <c r="F1273" s="42" t="e">
        <f>VLOOKUP(#REF!,#REF!,2)</f>
        <v>#REF!</v>
      </c>
      <c r="G1273" s="42">
        <f ca="1">+VLOOKUP($G1273,#REF!,2,FALSE)</f>
        <v>0</v>
      </c>
      <c r="H1273" s="42"/>
      <c r="I1273" s="42"/>
      <c r="J1273" s="42"/>
      <c r="K1273" s="42"/>
      <c r="L1273" s="42"/>
      <c r="M1273" s="48" t="str">
        <f>IFERROR((Abril81168913141516[[#This Row],[m2]]*100)/Abril81168913141516[[#This Row],[m1]],"N.A")</f>
        <v>N.A</v>
      </c>
      <c r="N1273" s="42"/>
      <c r="O1273" s="42" t="str">
        <f>IFERROR(100-Abril81168913141516[[#This Row],[% Durab.]],"N.A")</f>
        <v>N.A</v>
      </c>
      <c r="P1273" s="42"/>
      <c r="Q1273" s="42"/>
      <c r="R1273" s="42"/>
      <c r="S1273" s="42"/>
      <c r="T1273" s="42"/>
      <c r="U1273" s="42">
        <f>IFERROR(100-Abril81168913141516[[#This Row],[10,00]]-Abril81168913141516[[#This Row],[12,00]]-Abril81168913141516[[#This Row],[14,00]]-Abril81168913141516[[#This Row],[16,00]],"N.A.")</f>
        <v>100</v>
      </c>
      <c r="V1273" s="42"/>
      <c r="W1273" s="42"/>
      <c r="X1273" s="42"/>
      <c r="Y1273" s="42"/>
    </row>
    <row r="1274" spans="1:25" ht="15.5" hidden="1">
      <c r="A1274" s="43"/>
      <c r="B1274" s="43"/>
      <c r="C1274" s="44"/>
      <c r="D1274" s="42"/>
      <c r="E1274" s="42"/>
      <c r="F1274" s="42" t="e">
        <f>VLOOKUP(#REF!,#REF!,2)</f>
        <v>#REF!</v>
      </c>
      <c r="G1274" s="42">
        <f ca="1">+VLOOKUP($G1274,#REF!,2,FALSE)</f>
        <v>0</v>
      </c>
      <c r="H1274" s="42"/>
      <c r="I1274" s="42"/>
      <c r="J1274" s="42"/>
      <c r="K1274" s="42"/>
      <c r="L1274" s="42"/>
      <c r="M1274" s="48" t="str">
        <f>IFERROR((Abril81168913141516[[#This Row],[m2]]*100)/Abril81168913141516[[#This Row],[m1]],"N.A")</f>
        <v>N.A</v>
      </c>
      <c r="N1274" s="42"/>
      <c r="O1274" s="42" t="str">
        <f>IFERROR(100-Abril81168913141516[[#This Row],[% Durab.]],"N.A")</f>
        <v>N.A</v>
      </c>
      <c r="P1274" s="42"/>
      <c r="Q1274" s="42"/>
      <c r="R1274" s="42"/>
      <c r="S1274" s="42"/>
      <c r="T1274" s="42"/>
      <c r="U1274" s="42">
        <f>IFERROR(100-Abril81168913141516[[#This Row],[10,00]]-Abril81168913141516[[#This Row],[12,00]]-Abril81168913141516[[#This Row],[14,00]]-Abril81168913141516[[#This Row],[16,00]],"N.A.")</f>
        <v>100</v>
      </c>
      <c r="V1274" s="42"/>
      <c r="W1274" s="42"/>
      <c r="X1274" s="42"/>
      <c r="Y1274" s="42"/>
    </row>
    <row r="1275" spans="1:25" ht="15.5" hidden="1">
      <c r="A1275" s="43"/>
      <c r="B1275" s="43"/>
      <c r="C1275" s="44"/>
      <c r="D1275" s="42"/>
      <c r="E1275" s="42"/>
      <c r="F1275" s="42" t="e">
        <f>VLOOKUP(#REF!,#REF!,2)</f>
        <v>#REF!</v>
      </c>
      <c r="G1275" s="42">
        <f ca="1">+VLOOKUP($G1275,#REF!,2,FALSE)</f>
        <v>0</v>
      </c>
      <c r="H1275" s="42"/>
      <c r="I1275" s="42"/>
      <c r="J1275" s="42"/>
      <c r="K1275" s="42"/>
      <c r="L1275" s="42"/>
      <c r="M1275" s="48" t="str">
        <f>IFERROR((Abril81168913141516[[#This Row],[m2]]*100)/Abril81168913141516[[#This Row],[m1]],"N.A")</f>
        <v>N.A</v>
      </c>
      <c r="N1275" s="42"/>
      <c r="O1275" s="42" t="str">
        <f>IFERROR(100-Abril81168913141516[[#This Row],[% Durab.]],"N.A")</f>
        <v>N.A</v>
      </c>
      <c r="P1275" s="42"/>
      <c r="Q1275" s="42"/>
      <c r="R1275" s="42"/>
      <c r="S1275" s="42"/>
      <c r="T1275" s="42"/>
      <c r="U1275" s="42">
        <f>IFERROR(100-Abril81168913141516[[#This Row],[10,00]]-Abril81168913141516[[#This Row],[12,00]]-Abril81168913141516[[#This Row],[14,00]]-Abril81168913141516[[#This Row],[16,00]],"N.A.")</f>
        <v>100</v>
      </c>
      <c r="V1275" s="42"/>
      <c r="W1275" s="42"/>
      <c r="X1275" s="42"/>
      <c r="Y1275" s="42"/>
    </row>
    <row r="1276" spans="1:25" ht="15.5" hidden="1">
      <c r="A1276" s="43"/>
      <c r="B1276" s="43"/>
      <c r="C1276" s="44"/>
      <c r="D1276" s="42"/>
      <c r="E1276" s="42"/>
      <c r="F1276" s="42" t="e">
        <f>VLOOKUP(#REF!,#REF!,2)</f>
        <v>#REF!</v>
      </c>
      <c r="G1276" s="42">
        <f ca="1">+VLOOKUP($G1276,#REF!,2,FALSE)</f>
        <v>0</v>
      </c>
      <c r="H1276" s="42"/>
      <c r="I1276" s="42"/>
      <c r="J1276" s="42"/>
      <c r="K1276" s="42"/>
      <c r="L1276" s="42"/>
      <c r="M1276" s="48" t="str">
        <f>IFERROR((Abril81168913141516[[#This Row],[m2]]*100)/Abril81168913141516[[#This Row],[m1]],"N.A")</f>
        <v>N.A</v>
      </c>
      <c r="N1276" s="42"/>
      <c r="O1276" s="42" t="str">
        <f>IFERROR(100-Abril81168913141516[[#This Row],[% Durab.]],"N.A")</f>
        <v>N.A</v>
      </c>
      <c r="P1276" s="42"/>
      <c r="Q1276" s="42"/>
      <c r="R1276" s="42"/>
      <c r="S1276" s="42"/>
      <c r="T1276" s="42"/>
      <c r="U1276" s="42">
        <f>IFERROR(100-Abril81168913141516[[#This Row],[10,00]]-Abril81168913141516[[#This Row],[12,00]]-Abril81168913141516[[#This Row],[14,00]]-Abril81168913141516[[#This Row],[16,00]],"N.A.")</f>
        <v>100</v>
      </c>
      <c r="V1276" s="42"/>
      <c r="W1276" s="42"/>
      <c r="X1276" s="42"/>
      <c r="Y1276" s="42"/>
    </row>
    <row r="1277" spans="1:25" ht="15.5" hidden="1">
      <c r="A1277" s="43"/>
      <c r="B1277" s="43"/>
      <c r="C1277" s="44"/>
      <c r="D1277" s="42"/>
      <c r="E1277" s="42"/>
      <c r="F1277" s="42" t="e">
        <f>VLOOKUP(#REF!,#REF!,2)</f>
        <v>#REF!</v>
      </c>
      <c r="G1277" s="42">
        <f ca="1">+VLOOKUP($G1277,#REF!,2,FALSE)</f>
        <v>0</v>
      </c>
      <c r="H1277" s="42"/>
      <c r="I1277" s="42"/>
      <c r="J1277" s="42"/>
      <c r="K1277" s="42"/>
      <c r="L1277" s="42"/>
      <c r="M1277" s="48" t="str">
        <f>IFERROR((Abril81168913141516[[#This Row],[m2]]*100)/Abril81168913141516[[#This Row],[m1]],"N.A")</f>
        <v>N.A</v>
      </c>
      <c r="N1277" s="42"/>
      <c r="O1277" s="42" t="str">
        <f>IFERROR(100-Abril81168913141516[[#This Row],[% Durab.]],"N.A")</f>
        <v>N.A</v>
      </c>
      <c r="P1277" s="42"/>
      <c r="Q1277" s="42"/>
      <c r="R1277" s="42"/>
      <c r="S1277" s="42"/>
      <c r="T1277" s="42"/>
      <c r="U1277" s="42">
        <f>IFERROR(100-Abril81168913141516[[#This Row],[10,00]]-Abril81168913141516[[#This Row],[12,00]]-Abril81168913141516[[#This Row],[14,00]]-Abril81168913141516[[#This Row],[16,00]],"N.A.")</f>
        <v>100</v>
      </c>
      <c r="V1277" s="42"/>
      <c r="W1277" s="42"/>
      <c r="X1277" s="42"/>
      <c r="Y1277" s="42"/>
    </row>
    <row r="1278" spans="1:25" ht="15.5" hidden="1">
      <c r="A1278" s="43"/>
      <c r="B1278" s="43"/>
      <c r="C1278" s="44"/>
      <c r="D1278" s="42"/>
      <c r="E1278" s="42"/>
      <c r="F1278" s="42" t="e">
        <f>VLOOKUP(#REF!,#REF!,2)</f>
        <v>#REF!</v>
      </c>
      <c r="G1278" s="42">
        <f ca="1">+VLOOKUP($G1278,#REF!,2,FALSE)</f>
        <v>0</v>
      </c>
      <c r="H1278" s="42"/>
      <c r="I1278" s="42"/>
      <c r="J1278" s="42"/>
      <c r="K1278" s="42"/>
      <c r="L1278" s="42"/>
      <c r="M1278" s="48" t="str">
        <f>IFERROR((Abril81168913141516[[#This Row],[m2]]*100)/Abril81168913141516[[#This Row],[m1]],"N.A")</f>
        <v>N.A</v>
      </c>
      <c r="N1278" s="42"/>
      <c r="O1278" s="42" t="str">
        <f>IFERROR(100-Abril81168913141516[[#This Row],[% Durab.]],"N.A")</f>
        <v>N.A</v>
      </c>
      <c r="P1278" s="42"/>
      <c r="Q1278" s="42"/>
      <c r="R1278" s="42"/>
      <c r="S1278" s="42"/>
      <c r="T1278" s="42"/>
      <c r="U1278" s="42">
        <f>IFERROR(100-Abril81168913141516[[#This Row],[10,00]]-Abril81168913141516[[#This Row],[12,00]]-Abril81168913141516[[#This Row],[14,00]]-Abril81168913141516[[#This Row],[16,00]],"N.A.")</f>
        <v>100</v>
      </c>
      <c r="V1278" s="42"/>
      <c r="W1278" s="42"/>
      <c r="X1278" s="42"/>
      <c r="Y1278" s="42"/>
    </row>
    <row r="1279" spans="1:25" ht="15.5" hidden="1">
      <c r="A1279" s="43"/>
      <c r="B1279" s="43"/>
      <c r="C1279" s="44"/>
      <c r="D1279" s="42"/>
      <c r="E1279" s="42"/>
      <c r="F1279" s="42" t="e">
        <f>VLOOKUP(#REF!,#REF!,2)</f>
        <v>#REF!</v>
      </c>
      <c r="G1279" s="42">
        <f ca="1">+VLOOKUP($G1279,#REF!,2,FALSE)</f>
        <v>0</v>
      </c>
      <c r="H1279" s="42"/>
      <c r="I1279" s="42"/>
      <c r="J1279" s="42"/>
      <c r="K1279" s="42"/>
      <c r="L1279" s="42"/>
      <c r="M1279" s="48" t="str">
        <f>IFERROR((Abril81168913141516[[#This Row],[m2]]*100)/Abril81168913141516[[#This Row],[m1]],"N.A")</f>
        <v>N.A</v>
      </c>
      <c r="N1279" s="42"/>
      <c r="O1279" s="42" t="str">
        <f>IFERROR(100-Abril81168913141516[[#This Row],[% Durab.]],"N.A")</f>
        <v>N.A</v>
      </c>
      <c r="P1279" s="42"/>
      <c r="Q1279" s="42"/>
      <c r="R1279" s="42"/>
      <c r="S1279" s="42"/>
      <c r="T1279" s="42"/>
      <c r="U1279" s="42">
        <f>IFERROR(100-Abril81168913141516[[#This Row],[10,00]]-Abril81168913141516[[#This Row],[12,00]]-Abril81168913141516[[#This Row],[14,00]]-Abril81168913141516[[#This Row],[16,00]],"N.A.")</f>
        <v>100</v>
      </c>
      <c r="V1279" s="42"/>
      <c r="W1279" s="42"/>
      <c r="X1279" s="42"/>
      <c r="Y1279" s="42"/>
    </row>
    <row r="1280" spans="1:25" ht="15.5" hidden="1">
      <c r="A1280" s="43"/>
      <c r="B1280" s="43"/>
      <c r="C1280" s="44"/>
      <c r="D1280" s="42"/>
      <c r="E1280" s="42"/>
      <c r="F1280" s="42" t="e">
        <f>VLOOKUP(#REF!,#REF!,2)</f>
        <v>#REF!</v>
      </c>
      <c r="G1280" s="42">
        <f ca="1">+VLOOKUP($G1280,#REF!,2,FALSE)</f>
        <v>0</v>
      </c>
      <c r="H1280" s="42"/>
      <c r="I1280" s="42"/>
      <c r="J1280" s="42"/>
      <c r="K1280" s="42"/>
      <c r="L1280" s="42"/>
      <c r="M1280" s="48" t="str">
        <f>IFERROR((Abril81168913141516[[#This Row],[m2]]*100)/Abril81168913141516[[#This Row],[m1]],"N.A")</f>
        <v>N.A</v>
      </c>
      <c r="N1280" s="42"/>
      <c r="O1280" s="42" t="str">
        <f>IFERROR(100-Abril81168913141516[[#This Row],[% Durab.]],"N.A")</f>
        <v>N.A</v>
      </c>
      <c r="P1280" s="42"/>
      <c r="Q1280" s="42"/>
      <c r="R1280" s="42"/>
      <c r="S1280" s="42"/>
      <c r="T1280" s="42"/>
      <c r="U1280" s="42">
        <f>IFERROR(100-Abril81168913141516[[#This Row],[10,00]]-Abril81168913141516[[#This Row],[12,00]]-Abril81168913141516[[#This Row],[14,00]]-Abril81168913141516[[#This Row],[16,00]],"N.A.")</f>
        <v>100</v>
      </c>
      <c r="V1280" s="42"/>
      <c r="W1280" s="42"/>
      <c r="X1280" s="42"/>
      <c r="Y1280" s="42"/>
    </row>
    <row r="1281" spans="1:25" ht="15.5" hidden="1">
      <c r="A1281" s="43"/>
      <c r="B1281" s="43"/>
      <c r="C1281" s="44"/>
      <c r="D1281" s="42"/>
      <c r="E1281" s="42"/>
      <c r="F1281" s="42" t="e">
        <f>VLOOKUP(#REF!,#REF!,2)</f>
        <v>#REF!</v>
      </c>
      <c r="G1281" s="42">
        <f ca="1">+VLOOKUP($G1281,#REF!,2,FALSE)</f>
        <v>0</v>
      </c>
      <c r="H1281" s="42"/>
      <c r="I1281" s="42"/>
      <c r="J1281" s="42"/>
      <c r="K1281" s="42"/>
      <c r="L1281" s="42"/>
      <c r="M1281" s="48" t="str">
        <f>IFERROR((Abril81168913141516[[#This Row],[m2]]*100)/Abril81168913141516[[#This Row],[m1]],"N.A")</f>
        <v>N.A</v>
      </c>
      <c r="N1281" s="42"/>
      <c r="O1281" s="42" t="str">
        <f>IFERROR(100-Abril81168913141516[[#This Row],[% Durab.]],"N.A")</f>
        <v>N.A</v>
      </c>
      <c r="P1281" s="42"/>
      <c r="Q1281" s="42"/>
      <c r="R1281" s="42"/>
      <c r="S1281" s="42"/>
      <c r="T1281" s="42"/>
      <c r="U1281" s="42">
        <f>IFERROR(100-Abril81168913141516[[#This Row],[10,00]]-Abril81168913141516[[#This Row],[12,00]]-Abril81168913141516[[#This Row],[14,00]]-Abril81168913141516[[#This Row],[16,00]],"N.A.")</f>
        <v>100</v>
      </c>
      <c r="V1281" s="42"/>
      <c r="W1281" s="42"/>
      <c r="X1281" s="42"/>
      <c r="Y1281" s="42"/>
    </row>
    <row r="1282" spans="1:25" ht="15.5" hidden="1">
      <c r="A1282" s="43"/>
      <c r="B1282" s="43"/>
      <c r="C1282" s="44"/>
      <c r="D1282" s="42"/>
      <c r="E1282" s="42"/>
      <c r="F1282" s="42" t="e">
        <f>VLOOKUP(#REF!,#REF!,2)</f>
        <v>#REF!</v>
      </c>
      <c r="G1282" s="42">
        <f ca="1">+VLOOKUP($G1282,#REF!,2,FALSE)</f>
        <v>0</v>
      </c>
      <c r="H1282" s="42"/>
      <c r="I1282" s="42"/>
      <c r="J1282" s="42"/>
      <c r="K1282" s="42"/>
      <c r="L1282" s="42"/>
      <c r="M1282" s="48" t="str">
        <f>IFERROR((Abril81168913141516[[#This Row],[m2]]*100)/Abril81168913141516[[#This Row],[m1]],"N.A")</f>
        <v>N.A</v>
      </c>
      <c r="N1282" s="42"/>
      <c r="O1282" s="42" t="str">
        <f>IFERROR(100-Abril81168913141516[[#This Row],[% Durab.]],"N.A")</f>
        <v>N.A</v>
      </c>
      <c r="P1282" s="42"/>
      <c r="Q1282" s="42"/>
      <c r="R1282" s="42"/>
      <c r="S1282" s="42"/>
      <c r="T1282" s="42"/>
      <c r="U1282" s="42">
        <f>IFERROR(100-Abril81168913141516[[#This Row],[10,00]]-Abril81168913141516[[#This Row],[12,00]]-Abril81168913141516[[#This Row],[14,00]]-Abril81168913141516[[#This Row],[16,00]],"N.A.")</f>
        <v>100</v>
      </c>
      <c r="V1282" s="42"/>
      <c r="W1282" s="42"/>
      <c r="X1282" s="42"/>
      <c r="Y1282" s="42"/>
    </row>
    <row r="1283" spans="1:25" ht="15.5" hidden="1">
      <c r="A1283" s="43"/>
      <c r="B1283" s="43"/>
      <c r="C1283" s="44"/>
      <c r="D1283" s="42"/>
      <c r="E1283" s="42"/>
      <c r="F1283" s="42" t="e">
        <f>VLOOKUP(#REF!,#REF!,2)</f>
        <v>#REF!</v>
      </c>
      <c r="G1283" s="42">
        <f ca="1">+VLOOKUP($G1283,#REF!,2,FALSE)</f>
        <v>0</v>
      </c>
      <c r="H1283" s="42"/>
      <c r="I1283" s="42"/>
      <c r="J1283" s="42"/>
      <c r="K1283" s="42"/>
      <c r="L1283" s="42"/>
      <c r="M1283" s="48" t="str">
        <f>IFERROR((Abril81168913141516[[#This Row],[m2]]*100)/Abril81168913141516[[#This Row],[m1]],"N.A")</f>
        <v>N.A</v>
      </c>
      <c r="N1283" s="42"/>
      <c r="O1283" s="42" t="str">
        <f>IFERROR(100-Abril81168913141516[[#This Row],[% Durab.]],"N.A")</f>
        <v>N.A</v>
      </c>
      <c r="P1283" s="42"/>
      <c r="Q1283" s="42"/>
      <c r="R1283" s="42"/>
      <c r="S1283" s="42"/>
      <c r="T1283" s="42"/>
      <c r="U1283" s="42">
        <f>IFERROR(100-Abril81168913141516[[#This Row],[10,00]]-Abril81168913141516[[#This Row],[12,00]]-Abril81168913141516[[#This Row],[14,00]]-Abril81168913141516[[#This Row],[16,00]],"N.A.")</f>
        <v>100</v>
      </c>
      <c r="V1283" s="42"/>
      <c r="W1283" s="42"/>
      <c r="X1283" s="42"/>
      <c r="Y1283" s="42"/>
    </row>
    <row r="1284" spans="1:25" ht="15.5" hidden="1">
      <c r="A1284" s="43"/>
      <c r="B1284" s="43"/>
      <c r="C1284" s="44"/>
      <c r="D1284" s="42"/>
      <c r="E1284" s="42"/>
      <c r="F1284" s="42" t="e">
        <f>VLOOKUP(#REF!,#REF!,2)</f>
        <v>#REF!</v>
      </c>
      <c r="G1284" s="42">
        <f ca="1">+VLOOKUP($G1284,#REF!,2,FALSE)</f>
        <v>0</v>
      </c>
      <c r="H1284" s="42"/>
      <c r="I1284" s="42"/>
      <c r="J1284" s="42"/>
      <c r="K1284" s="42"/>
      <c r="L1284" s="42"/>
      <c r="M1284" s="48" t="str">
        <f>IFERROR((Abril81168913141516[[#This Row],[m2]]*100)/Abril81168913141516[[#This Row],[m1]],"N.A")</f>
        <v>N.A</v>
      </c>
      <c r="N1284" s="42"/>
      <c r="O1284" s="42" t="str">
        <f>IFERROR(100-Abril81168913141516[[#This Row],[% Durab.]],"N.A")</f>
        <v>N.A</v>
      </c>
      <c r="P1284" s="42"/>
      <c r="Q1284" s="42"/>
      <c r="R1284" s="42"/>
      <c r="S1284" s="42"/>
      <c r="T1284" s="42"/>
      <c r="U1284" s="42">
        <f>IFERROR(100-Abril81168913141516[[#This Row],[10,00]]-Abril81168913141516[[#This Row],[12,00]]-Abril81168913141516[[#This Row],[14,00]]-Abril81168913141516[[#This Row],[16,00]],"N.A.")</f>
        <v>100</v>
      </c>
      <c r="V1284" s="42"/>
      <c r="W1284" s="42"/>
      <c r="X1284" s="42"/>
      <c r="Y1284" s="42"/>
    </row>
    <row r="1285" spans="1:25" ht="15.5" hidden="1">
      <c r="A1285" s="43"/>
      <c r="B1285" s="43"/>
      <c r="C1285" s="44"/>
      <c r="D1285" s="42"/>
      <c r="E1285" s="42"/>
      <c r="F1285" s="42" t="e">
        <f>VLOOKUP(#REF!,#REF!,2)</f>
        <v>#REF!</v>
      </c>
      <c r="G1285" s="42">
        <f ca="1">+VLOOKUP($G1285,#REF!,2,FALSE)</f>
        <v>0</v>
      </c>
      <c r="H1285" s="42"/>
      <c r="I1285" s="42"/>
      <c r="J1285" s="42"/>
      <c r="K1285" s="42"/>
      <c r="L1285" s="42"/>
      <c r="M1285" s="48" t="str">
        <f>IFERROR((Abril81168913141516[[#This Row],[m2]]*100)/Abril81168913141516[[#This Row],[m1]],"N.A")</f>
        <v>N.A</v>
      </c>
      <c r="N1285" s="42"/>
      <c r="O1285" s="42" t="str">
        <f>IFERROR(100-Abril81168913141516[[#This Row],[% Durab.]],"N.A")</f>
        <v>N.A</v>
      </c>
      <c r="P1285" s="42"/>
      <c r="Q1285" s="42"/>
      <c r="R1285" s="42"/>
      <c r="S1285" s="42"/>
      <c r="T1285" s="42"/>
      <c r="U1285" s="42">
        <f>IFERROR(100-Abril81168913141516[[#This Row],[10,00]]-Abril81168913141516[[#This Row],[12,00]]-Abril81168913141516[[#This Row],[14,00]]-Abril81168913141516[[#This Row],[16,00]],"N.A.")</f>
        <v>100</v>
      </c>
      <c r="V1285" s="42"/>
      <c r="W1285" s="42"/>
      <c r="X1285" s="42"/>
      <c r="Y1285" s="42"/>
    </row>
    <row r="1286" spans="1:25" ht="15.5" hidden="1">
      <c r="A1286" s="43"/>
      <c r="B1286" s="43"/>
      <c r="C1286" s="44"/>
      <c r="D1286" s="42"/>
      <c r="E1286" s="42"/>
      <c r="F1286" s="42" t="e">
        <f>VLOOKUP(#REF!,#REF!,2)</f>
        <v>#REF!</v>
      </c>
      <c r="G1286" s="42">
        <f ca="1">+VLOOKUP($G1286,#REF!,2,FALSE)</f>
        <v>0</v>
      </c>
      <c r="H1286" s="42"/>
      <c r="I1286" s="42"/>
      <c r="J1286" s="42"/>
      <c r="K1286" s="42"/>
      <c r="L1286" s="42"/>
      <c r="M1286" s="48" t="str">
        <f>IFERROR((Abril81168913141516[[#This Row],[m2]]*100)/Abril81168913141516[[#This Row],[m1]],"N.A")</f>
        <v>N.A</v>
      </c>
      <c r="N1286" s="42"/>
      <c r="O1286" s="42" t="str">
        <f>IFERROR(100-Abril81168913141516[[#This Row],[% Durab.]],"N.A")</f>
        <v>N.A</v>
      </c>
      <c r="P1286" s="42"/>
      <c r="Q1286" s="42"/>
      <c r="R1286" s="42"/>
      <c r="S1286" s="42"/>
      <c r="T1286" s="42"/>
      <c r="U1286" s="42">
        <f>IFERROR(100-Abril81168913141516[[#This Row],[10,00]]-Abril81168913141516[[#This Row],[12,00]]-Abril81168913141516[[#This Row],[14,00]]-Abril81168913141516[[#This Row],[16,00]],"N.A.")</f>
        <v>100</v>
      </c>
      <c r="V1286" s="42"/>
      <c r="W1286" s="42"/>
      <c r="X1286" s="42"/>
      <c r="Y1286" s="42"/>
    </row>
    <row r="1287" spans="1:25" ht="15.5" hidden="1">
      <c r="A1287" s="43"/>
      <c r="B1287" s="43"/>
      <c r="C1287" s="44"/>
      <c r="D1287" s="42"/>
      <c r="E1287" s="42"/>
      <c r="F1287" s="42" t="e">
        <f>VLOOKUP(#REF!,#REF!,2)</f>
        <v>#REF!</v>
      </c>
      <c r="G1287" s="42">
        <f ca="1">+VLOOKUP($G1287,#REF!,2,FALSE)</f>
        <v>0</v>
      </c>
      <c r="H1287" s="42"/>
      <c r="I1287" s="42"/>
      <c r="J1287" s="42"/>
      <c r="K1287" s="42"/>
      <c r="L1287" s="42"/>
      <c r="M1287" s="48" t="str">
        <f>IFERROR((Abril81168913141516[[#This Row],[m2]]*100)/Abril81168913141516[[#This Row],[m1]],"N.A")</f>
        <v>N.A</v>
      </c>
      <c r="N1287" s="42"/>
      <c r="O1287" s="42" t="str">
        <f>IFERROR(100-Abril81168913141516[[#This Row],[% Durab.]],"N.A")</f>
        <v>N.A</v>
      </c>
      <c r="P1287" s="42"/>
      <c r="Q1287" s="42"/>
      <c r="R1287" s="42"/>
      <c r="S1287" s="42"/>
      <c r="T1287" s="42"/>
      <c r="U1287" s="42">
        <f>IFERROR(100-Abril81168913141516[[#This Row],[10,00]]-Abril81168913141516[[#This Row],[12,00]]-Abril81168913141516[[#This Row],[14,00]]-Abril81168913141516[[#This Row],[16,00]],"N.A.")</f>
        <v>100</v>
      </c>
      <c r="V1287" s="42"/>
      <c r="W1287" s="42"/>
      <c r="X1287" s="42"/>
      <c r="Y1287" s="42"/>
    </row>
    <row r="1288" spans="1:25" ht="15.5" hidden="1">
      <c r="A1288" s="43"/>
      <c r="B1288" s="43"/>
      <c r="C1288" s="44"/>
      <c r="D1288" s="42"/>
      <c r="E1288" s="42"/>
      <c r="F1288" s="42" t="e">
        <f>VLOOKUP(#REF!,#REF!,2)</f>
        <v>#REF!</v>
      </c>
      <c r="G1288" s="42">
        <f ca="1">+VLOOKUP($G1288,#REF!,2,FALSE)</f>
        <v>0</v>
      </c>
      <c r="H1288" s="42"/>
      <c r="I1288" s="42"/>
      <c r="J1288" s="42"/>
      <c r="K1288" s="42"/>
      <c r="L1288" s="42"/>
      <c r="M1288" s="48" t="str">
        <f>IFERROR((Abril81168913141516[[#This Row],[m2]]*100)/Abril81168913141516[[#This Row],[m1]],"N.A")</f>
        <v>N.A</v>
      </c>
      <c r="N1288" s="42"/>
      <c r="O1288" s="42" t="str">
        <f>IFERROR(100-Abril81168913141516[[#This Row],[% Durab.]],"N.A")</f>
        <v>N.A</v>
      </c>
      <c r="P1288" s="42"/>
      <c r="Q1288" s="42"/>
      <c r="R1288" s="42"/>
      <c r="S1288" s="42"/>
      <c r="T1288" s="42"/>
      <c r="U1288" s="42">
        <f>IFERROR(100-Abril81168913141516[[#This Row],[10,00]]-Abril81168913141516[[#This Row],[12,00]]-Abril81168913141516[[#This Row],[14,00]]-Abril81168913141516[[#This Row],[16,00]],"N.A.")</f>
        <v>100</v>
      </c>
      <c r="V1288" s="42"/>
      <c r="W1288" s="42"/>
      <c r="X1288" s="42"/>
      <c r="Y1288" s="42"/>
    </row>
    <row r="1289" spans="1:25" ht="15.5" hidden="1">
      <c r="A1289" s="43"/>
      <c r="B1289" s="43"/>
      <c r="C1289" s="44"/>
      <c r="D1289" s="42"/>
      <c r="E1289" s="42"/>
      <c r="F1289" s="42" t="e">
        <f>VLOOKUP(#REF!,#REF!,2)</f>
        <v>#REF!</v>
      </c>
      <c r="G1289" s="42">
        <f ca="1">+VLOOKUP($G1289,#REF!,2,FALSE)</f>
        <v>0</v>
      </c>
      <c r="H1289" s="42"/>
      <c r="I1289" s="42"/>
      <c r="J1289" s="42"/>
      <c r="K1289" s="42"/>
      <c r="L1289" s="42"/>
      <c r="M1289" s="48" t="str">
        <f>IFERROR((Abril81168913141516[[#This Row],[m2]]*100)/Abril81168913141516[[#This Row],[m1]],"N.A")</f>
        <v>N.A</v>
      </c>
      <c r="N1289" s="42"/>
      <c r="O1289" s="42" t="str">
        <f>IFERROR(100-Abril81168913141516[[#This Row],[% Durab.]],"N.A")</f>
        <v>N.A</v>
      </c>
      <c r="P1289" s="42"/>
      <c r="Q1289" s="42"/>
      <c r="R1289" s="42"/>
      <c r="S1289" s="42"/>
      <c r="T1289" s="42"/>
      <c r="U1289" s="42">
        <f>IFERROR(100-Abril81168913141516[[#This Row],[10,00]]-Abril81168913141516[[#This Row],[12,00]]-Abril81168913141516[[#This Row],[14,00]]-Abril81168913141516[[#This Row],[16,00]],"N.A.")</f>
        <v>100</v>
      </c>
      <c r="V1289" s="42"/>
      <c r="W1289" s="42"/>
      <c r="X1289" s="42"/>
      <c r="Y1289" s="42"/>
    </row>
    <row r="1290" spans="1:25" ht="15.5" hidden="1">
      <c r="A1290" s="43"/>
      <c r="B1290" s="43"/>
      <c r="C1290" s="44"/>
      <c r="D1290" s="42"/>
      <c r="E1290" s="42"/>
      <c r="F1290" s="42" t="e">
        <f>VLOOKUP(#REF!,#REF!,2)</f>
        <v>#REF!</v>
      </c>
      <c r="G1290" s="42">
        <f ca="1">+VLOOKUP($G1290,#REF!,2,FALSE)</f>
        <v>0</v>
      </c>
      <c r="H1290" s="42"/>
      <c r="I1290" s="42"/>
      <c r="J1290" s="42"/>
      <c r="K1290" s="42"/>
      <c r="L1290" s="42"/>
      <c r="M1290" s="48" t="str">
        <f>IFERROR((Abril81168913141516[[#This Row],[m2]]*100)/Abril81168913141516[[#This Row],[m1]],"N.A")</f>
        <v>N.A</v>
      </c>
      <c r="N1290" s="42"/>
      <c r="O1290" s="42" t="str">
        <f>IFERROR(100-Abril81168913141516[[#This Row],[% Durab.]],"N.A")</f>
        <v>N.A</v>
      </c>
      <c r="P1290" s="42"/>
      <c r="Q1290" s="42"/>
      <c r="R1290" s="42"/>
      <c r="S1290" s="42"/>
      <c r="T1290" s="42"/>
      <c r="U1290" s="42">
        <f>IFERROR(100-Abril81168913141516[[#This Row],[10,00]]-Abril81168913141516[[#This Row],[12,00]]-Abril81168913141516[[#This Row],[14,00]]-Abril81168913141516[[#This Row],[16,00]],"N.A.")</f>
        <v>100</v>
      </c>
      <c r="V1290" s="42"/>
      <c r="W1290" s="42"/>
      <c r="X1290" s="42"/>
      <c r="Y1290" s="42"/>
    </row>
    <row r="1291" spans="1:25" ht="15.5" hidden="1">
      <c r="A1291" s="43"/>
      <c r="B1291" s="43"/>
      <c r="C1291" s="44"/>
      <c r="D1291" s="42"/>
      <c r="E1291" s="42"/>
      <c r="F1291" s="42" t="e">
        <f>VLOOKUP(#REF!,#REF!,2)</f>
        <v>#REF!</v>
      </c>
      <c r="G1291" s="42">
        <f ca="1">+VLOOKUP($G1291,#REF!,2,FALSE)</f>
        <v>0</v>
      </c>
      <c r="H1291" s="42"/>
      <c r="I1291" s="42"/>
      <c r="J1291" s="42"/>
      <c r="K1291" s="42"/>
      <c r="L1291" s="42"/>
      <c r="M1291" s="48" t="str">
        <f>IFERROR((Abril81168913141516[[#This Row],[m2]]*100)/Abril81168913141516[[#This Row],[m1]],"N.A")</f>
        <v>N.A</v>
      </c>
      <c r="N1291" s="42"/>
      <c r="O1291" s="42" t="str">
        <f>IFERROR(100-Abril81168913141516[[#This Row],[% Durab.]],"N.A")</f>
        <v>N.A</v>
      </c>
      <c r="P1291" s="42"/>
      <c r="Q1291" s="42"/>
      <c r="R1291" s="42"/>
      <c r="S1291" s="42"/>
      <c r="T1291" s="42"/>
      <c r="U1291" s="42">
        <f>IFERROR(100-Abril81168913141516[[#This Row],[10,00]]-Abril81168913141516[[#This Row],[12,00]]-Abril81168913141516[[#This Row],[14,00]]-Abril81168913141516[[#This Row],[16,00]],"N.A.")</f>
        <v>100</v>
      </c>
      <c r="V1291" s="42"/>
      <c r="W1291" s="42"/>
      <c r="X1291" s="42"/>
      <c r="Y1291" s="42"/>
    </row>
    <row r="1292" spans="1:25" ht="15.5" hidden="1">
      <c r="A1292" s="43"/>
      <c r="B1292" s="43"/>
      <c r="C1292" s="44"/>
      <c r="D1292" s="42"/>
      <c r="E1292" s="42"/>
      <c r="F1292" s="42" t="e">
        <f>VLOOKUP(#REF!,#REF!,2)</f>
        <v>#REF!</v>
      </c>
      <c r="G1292" s="42">
        <f ca="1">+VLOOKUP($G1292,#REF!,2,FALSE)</f>
        <v>0</v>
      </c>
      <c r="H1292" s="42"/>
      <c r="I1292" s="42"/>
      <c r="J1292" s="42"/>
      <c r="K1292" s="42"/>
      <c r="L1292" s="42"/>
      <c r="M1292" s="48" t="str">
        <f>IFERROR((Abril81168913141516[[#This Row],[m2]]*100)/Abril81168913141516[[#This Row],[m1]],"N.A")</f>
        <v>N.A</v>
      </c>
      <c r="N1292" s="42"/>
      <c r="O1292" s="42" t="str">
        <f>IFERROR(100-Abril81168913141516[[#This Row],[% Durab.]],"N.A")</f>
        <v>N.A</v>
      </c>
      <c r="P1292" s="42"/>
      <c r="Q1292" s="42"/>
      <c r="R1292" s="42"/>
      <c r="S1292" s="42"/>
      <c r="T1292" s="42"/>
      <c r="U1292" s="42">
        <f>IFERROR(100-Abril81168913141516[[#This Row],[10,00]]-Abril81168913141516[[#This Row],[12,00]]-Abril81168913141516[[#This Row],[14,00]]-Abril81168913141516[[#This Row],[16,00]],"N.A.")</f>
        <v>100</v>
      </c>
      <c r="V1292" s="42"/>
      <c r="W1292" s="42"/>
      <c r="X1292" s="42"/>
      <c r="Y1292" s="42"/>
    </row>
    <row r="1293" spans="1:25" ht="15.5" hidden="1">
      <c r="A1293" s="43"/>
      <c r="B1293" s="43"/>
      <c r="C1293" s="44"/>
      <c r="D1293" s="42"/>
      <c r="E1293" s="42"/>
      <c r="F1293" s="42" t="e">
        <f>VLOOKUP(#REF!,#REF!,2)</f>
        <v>#REF!</v>
      </c>
      <c r="G1293" s="42">
        <f ca="1">+VLOOKUP($G1293,#REF!,2,FALSE)</f>
        <v>0</v>
      </c>
      <c r="H1293" s="42"/>
      <c r="I1293" s="42"/>
      <c r="J1293" s="42"/>
      <c r="K1293" s="42"/>
      <c r="L1293" s="42"/>
      <c r="M1293" s="48" t="str">
        <f>IFERROR((Abril81168913141516[[#This Row],[m2]]*100)/Abril81168913141516[[#This Row],[m1]],"N.A")</f>
        <v>N.A</v>
      </c>
      <c r="N1293" s="42"/>
      <c r="O1293" s="42" t="str">
        <f>IFERROR(100-Abril81168913141516[[#This Row],[% Durab.]],"N.A")</f>
        <v>N.A</v>
      </c>
      <c r="P1293" s="42"/>
      <c r="Q1293" s="42"/>
      <c r="R1293" s="42"/>
      <c r="S1293" s="42"/>
      <c r="T1293" s="42"/>
      <c r="U1293" s="42">
        <f>IFERROR(100-Abril81168913141516[[#This Row],[10,00]]-Abril81168913141516[[#This Row],[12,00]]-Abril81168913141516[[#This Row],[14,00]]-Abril81168913141516[[#This Row],[16,00]],"N.A.")</f>
        <v>100</v>
      </c>
      <c r="V1293" s="42"/>
      <c r="W1293" s="42"/>
      <c r="X1293" s="42"/>
      <c r="Y1293" s="42"/>
    </row>
    <row r="1294" spans="1:25" ht="15.5" hidden="1">
      <c r="A1294" s="43"/>
      <c r="B1294" s="43"/>
      <c r="C1294" s="44"/>
      <c r="D1294" s="42"/>
      <c r="E1294" s="42"/>
      <c r="F1294" s="42" t="e">
        <f>VLOOKUP(#REF!,#REF!,2)</f>
        <v>#REF!</v>
      </c>
      <c r="G1294" s="42">
        <f ca="1">+VLOOKUP($G1294,#REF!,2,FALSE)</f>
        <v>0</v>
      </c>
      <c r="H1294" s="42"/>
      <c r="I1294" s="42"/>
      <c r="J1294" s="42"/>
      <c r="K1294" s="42"/>
      <c r="L1294" s="42"/>
      <c r="M1294" s="48" t="str">
        <f>IFERROR((Abril81168913141516[[#This Row],[m2]]*100)/Abril81168913141516[[#This Row],[m1]],"N.A")</f>
        <v>N.A</v>
      </c>
      <c r="N1294" s="42"/>
      <c r="O1294" s="42" t="str">
        <f>IFERROR(100-Abril81168913141516[[#This Row],[% Durab.]],"N.A")</f>
        <v>N.A</v>
      </c>
      <c r="P1294" s="42"/>
      <c r="Q1294" s="42"/>
      <c r="R1294" s="42"/>
      <c r="S1294" s="42"/>
      <c r="T1294" s="42"/>
      <c r="U1294" s="42">
        <f>IFERROR(100-Abril81168913141516[[#This Row],[10,00]]-Abril81168913141516[[#This Row],[12,00]]-Abril81168913141516[[#This Row],[14,00]]-Abril81168913141516[[#This Row],[16,00]],"N.A.")</f>
        <v>100</v>
      </c>
      <c r="V1294" s="42"/>
      <c r="W1294" s="42"/>
      <c r="X1294" s="42"/>
      <c r="Y1294" s="42"/>
    </row>
    <row r="1295" spans="1:25" ht="15.5" hidden="1">
      <c r="A1295" s="43"/>
      <c r="B1295" s="43"/>
      <c r="C1295" s="44"/>
      <c r="D1295" s="42"/>
      <c r="E1295" s="42"/>
      <c r="F1295" s="42" t="e">
        <f>VLOOKUP(#REF!,#REF!,2)</f>
        <v>#REF!</v>
      </c>
      <c r="G1295" s="42">
        <f ca="1">+VLOOKUP($G1295,#REF!,2,FALSE)</f>
        <v>0</v>
      </c>
      <c r="H1295" s="42"/>
      <c r="I1295" s="42"/>
      <c r="J1295" s="42"/>
      <c r="K1295" s="42"/>
      <c r="L1295" s="42"/>
      <c r="M1295" s="48" t="str">
        <f>IFERROR((Abril81168913141516[[#This Row],[m2]]*100)/Abril81168913141516[[#This Row],[m1]],"N.A")</f>
        <v>N.A</v>
      </c>
      <c r="N1295" s="42"/>
      <c r="O1295" s="42" t="str">
        <f>IFERROR(100-Abril81168913141516[[#This Row],[% Durab.]],"N.A")</f>
        <v>N.A</v>
      </c>
      <c r="P1295" s="42"/>
      <c r="Q1295" s="42"/>
      <c r="R1295" s="42"/>
      <c r="S1295" s="42"/>
      <c r="T1295" s="42"/>
      <c r="U1295" s="42">
        <f>IFERROR(100-Abril81168913141516[[#This Row],[10,00]]-Abril81168913141516[[#This Row],[12,00]]-Abril81168913141516[[#This Row],[14,00]]-Abril81168913141516[[#This Row],[16,00]],"N.A.")</f>
        <v>100</v>
      </c>
      <c r="V1295" s="42"/>
      <c r="W1295" s="42"/>
      <c r="X1295" s="42"/>
      <c r="Y1295" s="42"/>
    </row>
    <row r="1296" spans="1:25" ht="15.5" hidden="1">
      <c r="A1296" s="43"/>
      <c r="B1296" s="43"/>
      <c r="C1296" s="44"/>
      <c r="D1296" s="42"/>
      <c r="E1296" s="42"/>
      <c r="F1296" s="42" t="e">
        <f>VLOOKUP(#REF!,#REF!,2)</f>
        <v>#REF!</v>
      </c>
      <c r="G1296" s="42">
        <f ca="1">+VLOOKUP($G1296,#REF!,2,FALSE)</f>
        <v>0</v>
      </c>
      <c r="H1296" s="42"/>
      <c r="I1296" s="42"/>
      <c r="J1296" s="42"/>
      <c r="K1296" s="42"/>
      <c r="L1296" s="42"/>
      <c r="M1296" s="48" t="str">
        <f>IFERROR((Abril81168913141516[[#This Row],[m2]]*100)/Abril81168913141516[[#This Row],[m1]],"N.A")</f>
        <v>N.A</v>
      </c>
      <c r="N1296" s="42"/>
      <c r="O1296" s="42" t="str">
        <f>IFERROR(100-Abril81168913141516[[#This Row],[% Durab.]],"N.A")</f>
        <v>N.A</v>
      </c>
      <c r="P1296" s="42"/>
      <c r="Q1296" s="42"/>
      <c r="R1296" s="42"/>
      <c r="S1296" s="42"/>
      <c r="T1296" s="42"/>
      <c r="U1296" s="42">
        <f>IFERROR(100-Abril81168913141516[[#This Row],[10,00]]-Abril81168913141516[[#This Row],[12,00]]-Abril81168913141516[[#This Row],[14,00]]-Abril81168913141516[[#This Row],[16,00]],"N.A.")</f>
        <v>100</v>
      </c>
      <c r="V1296" s="42"/>
      <c r="W1296" s="42"/>
      <c r="X1296" s="42"/>
      <c r="Y1296" s="42"/>
    </row>
    <row r="1297" spans="1:25" ht="15.5" hidden="1">
      <c r="A1297" s="43"/>
      <c r="B1297" s="43"/>
      <c r="C1297" s="44"/>
      <c r="D1297" s="42"/>
      <c r="E1297" s="42"/>
      <c r="F1297" s="42" t="e">
        <f>VLOOKUP(#REF!,#REF!,2)</f>
        <v>#REF!</v>
      </c>
      <c r="G1297" s="42">
        <f ca="1">+VLOOKUP($G1297,#REF!,2,FALSE)</f>
        <v>0</v>
      </c>
      <c r="H1297" s="42"/>
      <c r="I1297" s="42"/>
      <c r="J1297" s="42"/>
      <c r="K1297" s="42"/>
      <c r="L1297" s="42"/>
      <c r="M1297" s="48" t="str">
        <f>IFERROR((Abril81168913141516[[#This Row],[m2]]*100)/Abril81168913141516[[#This Row],[m1]],"N.A")</f>
        <v>N.A</v>
      </c>
      <c r="N1297" s="42"/>
      <c r="O1297" s="42" t="str">
        <f>IFERROR(100-Abril81168913141516[[#This Row],[% Durab.]],"N.A")</f>
        <v>N.A</v>
      </c>
      <c r="P1297" s="42"/>
      <c r="Q1297" s="42"/>
      <c r="R1297" s="42"/>
      <c r="S1297" s="42"/>
      <c r="T1297" s="42"/>
      <c r="U1297" s="42">
        <f>IFERROR(100-Abril81168913141516[[#This Row],[10,00]]-Abril81168913141516[[#This Row],[12,00]]-Abril81168913141516[[#This Row],[14,00]]-Abril81168913141516[[#This Row],[16,00]],"N.A.")</f>
        <v>100</v>
      </c>
      <c r="V1297" s="42"/>
      <c r="W1297" s="42"/>
      <c r="X1297" s="42"/>
      <c r="Y1297" s="42"/>
    </row>
    <row r="1298" spans="1:25" ht="15.5" hidden="1">
      <c r="A1298" s="43"/>
      <c r="B1298" s="43"/>
      <c r="C1298" s="44"/>
      <c r="D1298" s="42"/>
      <c r="E1298" s="42"/>
      <c r="F1298" s="42" t="e">
        <f>VLOOKUP(#REF!,#REF!,2)</f>
        <v>#REF!</v>
      </c>
      <c r="G1298" s="42">
        <f ca="1">+VLOOKUP($G1298,#REF!,2,FALSE)</f>
        <v>0</v>
      </c>
      <c r="H1298" s="42"/>
      <c r="I1298" s="42"/>
      <c r="J1298" s="42"/>
      <c r="K1298" s="42"/>
      <c r="L1298" s="42"/>
      <c r="M1298" s="48" t="str">
        <f>IFERROR((Abril81168913141516[[#This Row],[m2]]*100)/Abril81168913141516[[#This Row],[m1]],"N.A")</f>
        <v>N.A</v>
      </c>
      <c r="N1298" s="42"/>
      <c r="O1298" s="42" t="str">
        <f>IFERROR(100-Abril81168913141516[[#This Row],[% Durab.]],"N.A")</f>
        <v>N.A</v>
      </c>
      <c r="P1298" s="42"/>
      <c r="Q1298" s="42"/>
      <c r="R1298" s="42"/>
      <c r="S1298" s="42"/>
      <c r="T1298" s="42"/>
      <c r="U1298" s="42">
        <f>IFERROR(100-Abril81168913141516[[#This Row],[10,00]]-Abril81168913141516[[#This Row],[12,00]]-Abril81168913141516[[#This Row],[14,00]]-Abril81168913141516[[#This Row],[16,00]],"N.A.")</f>
        <v>100</v>
      </c>
      <c r="V1298" s="42"/>
      <c r="W1298" s="42"/>
      <c r="X1298" s="42"/>
      <c r="Y1298" s="42"/>
    </row>
    <row r="1299" spans="1:25" ht="15.5" hidden="1">
      <c r="A1299" s="43"/>
      <c r="B1299" s="43"/>
      <c r="C1299" s="44"/>
      <c r="D1299" s="42"/>
      <c r="E1299" s="42"/>
      <c r="F1299" s="42" t="e">
        <f>VLOOKUP(#REF!,#REF!,2)</f>
        <v>#REF!</v>
      </c>
      <c r="G1299" s="42">
        <f ca="1">+VLOOKUP($G1299,#REF!,2,FALSE)</f>
        <v>0</v>
      </c>
      <c r="H1299" s="42"/>
      <c r="I1299" s="42"/>
      <c r="J1299" s="42"/>
      <c r="K1299" s="42"/>
      <c r="L1299" s="42"/>
      <c r="M1299" s="48" t="str">
        <f>IFERROR((Abril81168913141516[[#This Row],[m2]]*100)/Abril81168913141516[[#This Row],[m1]],"N.A")</f>
        <v>N.A</v>
      </c>
      <c r="N1299" s="42"/>
      <c r="O1299" s="42" t="str">
        <f>IFERROR(100-Abril81168913141516[[#This Row],[% Durab.]],"N.A")</f>
        <v>N.A</v>
      </c>
      <c r="P1299" s="42"/>
      <c r="Q1299" s="42"/>
      <c r="R1299" s="42"/>
      <c r="S1299" s="42"/>
      <c r="T1299" s="42"/>
      <c r="U1299" s="42">
        <f>IFERROR(100-Abril81168913141516[[#This Row],[10,00]]-Abril81168913141516[[#This Row],[12,00]]-Abril81168913141516[[#This Row],[14,00]]-Abril81168913141516[[#This Row],[16,00]],"N.A.")</f>
        <v>100</v>
      </c>
      <c r="V1299" s="42"/>
      <c r="W1299" s="42"/>
      <c r="X1299" s="42"/>
      <c r="Y1299" s="42"/>
    </row>
    <row r="1300" spans="1:25" ht="15.5" hidden="1">
      <c r="A1300" s="43"/>
      <c r="B1300" s="43"/>
      <c r="C1300" s="44"/>
      <c r="D1300" s="42"/>
      <c r="E1300" s="42"/>
      <c r="F1300" s="42" t="e">
        <f>VLOOKUP(#REF!,#REF!,2)</f>
        <v>#REF!</v>
      </c>
      <c r="G1300" s="42">
        <f ca="1">+VLOOKUP($G1300,#REF!,2,FALSE)</f>
        <v>0</v>
      </c>
      <c r="H1300" s="42"/>
      <c r="I1300" s="42"/>
      <c r="J1300" s="42"/>
      <c r="K1300" s="42"/>
      <c r="L1300" s="42"/>
      <c r="M1300" s="48" t="str">
        <f>IFERROR((Abril81168913141516[[#This Row],[m2]]*100)/Abril81168913141516[[#This Row],[m1]],"N.A")</f>
        <v>N.A</v>
      </c>
      <c r="N1300" s="42"/>
      <c r="O1300" s="42" t="str">
        <f>IFERROR(100-Abril81168913141516[[#This Row],[% Durab.]],"N.A")</f>
        <v>N.A</v>
      </c>
      <c r="P1300" s="42"/>
      <c r="Q1300" s="42"/>
      <c r="R1300" s="42"/>
      <c r="S1300" s="42"/>
      <c r="T1300" s="42"/>
      <c r="U1300" s="42">
        <f>IFERROR(100-Abril81168913141516[[#This Row],[10,00]]-Abril81168913141516[[#This Row],[12,00]]-Abril81168913141516[[#This Row],[14,00]]-Abril81168913141516[[#This Row],[16,00]],"N.A.")</f>
        <v>100</v>
      </c>
      <c r="V1300" s="42"/>
      <c r="W1300" s="42"/>
      <c r="X1300" s="42"/>
      <c r="Y1300" s="42"/>
    </row>
    <row r="1301" spans="1:25" ht="15.5" hidden="1">
      <c r="A1301" s="43"/>
      <c r="B1301" s="43"/>
      <c r="C1301" s="44"/>
      <c r="D1301" s="42"/>
      <c r="E1301" s="42"/>
      <c r="F1301" s="42" t="e">
        <f>VLOOKUP(#REF!,#REF!,2)</f>
        <v>#REF!</v>
      </c>
      <c r="G1301" s="42">
        <f ca="1">+VLOOKUP($G1301,#REF!,2,FALSE)</f>
        <v>0</v>
      </c>
      <c r="H1301" s="42"/>
      <c r="I1301" s="42"/>
      <c r="J1301" s="42"/>
      <c r="K1301" s="42"/>
      <c r="L1301" s="42"/>
      <c r="M1301" s="48" t="str">
        <f>IFERROR((Abril81168913141516[[#This Row],[m2]]*100)/Abril81168913141516[[#This Row],[m1]],"N.A")</f>
        <v>N.A</v>
      </c>
      <c r="N1301" s="42"/>
      <c r="O1301" s="42" t="str">
        <f>IFERROR(100-Abril81168913141516[[#This Row],[% Durab.]],"N.A")</f>
        <v>N.A</v>
      </c>
      <c r="P1301" s="42"/>
      <c r="Q1301" s="42"/>
      <c r="R1301" s="42"/>
      <c r="S1301" s="42"/>
      <c r="T1301" s="42"/>
      <c r="U1301" s="42">
        <f>IFERROR(100-Abril81168913141516[[#This Row],[10,00]]-Abril81168913141516[[#This Row],[12,00]]-Abril81168913141516[[#This Row],[14,00]]-Abril81168913141516[[#This Row],[16,00]],"N.A.")</f>
        <v>100</v>
      </c>
      <c r="V1301" s="42"/>
      <c r="W1301" s="42"/>
      <c r="X1301" s="42"/>
      <c r="Y1301" s="42"/>
    </row>
    <row r="1302" spans="1:25" ht="15.5" hidden="1">
      <c r="A1302" s="43"/>
      <c r="B1302" s="43"/>
      <c r="C1302" s="44"/>
      <c r="D1302" s="42"/>
      <c r="E1302" s="42"/>
      <c r="F1302" s="42" t="e">
        <f>VLOOKUP(#REF!,#REF!,2)</f>
        <v>#REF!</v>
      </c>
      <c r="G1302" s="42">
        <f ca="1">+VLOOKUP($G1302,#REF!,2,FALSE)</f>
        <v>0</v>
      </c>
      <c r="H1302" s="42"/>
      <c r="I1302" s="42"/>
      <c r="J1302" s="42"/>
      <c r="K1302" s="42"/>
      <c r="L1302" s="42"/>
      <c r="M1302" s="48" t="str">
        <f>IFERROR((Abril81168913141516[[#This Row],[m2]]*100)/Abril81168913141516[[#This Row],[m1]],"N.A")</f>
        <v>N.A</v>
      </c>
      <c r="N1302" s="42"/>
      <c r="O1302" s="42" t="str">
        <f>IFERROR(100-Abril81168913141516[[#This Row],[% Durab.]],"N.A")</f>
        <v>N.A</v>
      </c>
      <c r="P1302" s="42"/>
      <c r="Q1302" s="42"/>
      <c r="R1302" s="42"/>
      <c r="S1302" s="42"/>
      <c r="T1302" s="42"/>
      <c r="U1302" s="42">
        <f>IFERROR(100-Abril81168913141516[[#This Row],[10,00]]-Abril81168913141516[[#This Row],[12,00]]-Abril81168913141516[[#This Row],[14,00]]-Abril81168913141516[[#This Row],[16,00]],"N.A.")</f>
        <v>100</v>
      </c>
      <c r="V1302" s="42"/>
      <c r="W1302" s="42"/>
      <c r="X1302" s="42"/>
      <c r="Y1302" s="42"/>
    </row>
    <row r="1303" spans="1:25" ht="15.5" hidden="1">
      <c r="A1303" s="43"/>
      <c r="B1303" s="43"/>
      <c r="C1303" s="44"/>
      <c r="D1303" s="42"/>
      <c r="E1303" s="42"/>
      <c r="F1303" s="42" t="e">
        <f>VLOOKUP(#REF!,#REF!,2)</f>
        <v>#REF!</v>
      </c>
      <c r="G1303" s="42">
        <f ca="1">+VLOOKUP($G1303,#REF!,2,FALSE)</f>
        <v>0</v>
      </c>
      <c r="H1303" s="42"/>
      <c r="I1303" s="42"/>
      <c r="J1303" s="42"/>
      <c r="K1303" s="42"/>
      <c r="L1303" s="42"/>
      <c r="M1303" s="48" t="str">
        <f>IFERROR((Abril81168913141516[[#This Row],[m2]]*100)/Abril81168913141516[[#This Row],[m1]],"N.A")</f>
        <v>N.A</v>
      </c>
      <c r="N1303" s="42"/>
      <c r="O1303" s="42" t="str">
        <f>IFERROR(100-Abril81168913141516[[#This Row],[% Durab.]],"N.A")</f>
        <v>N.A</v>
      </c>
      <c r="P1303" s="42"/>
      <c r="Q1303" s="42"/>
      <c r="R1303" s="42"/>
      <c r="S1303" s="42"/>
      <c r="T1303" s="42"/>
      <c r="U1303" s="42">
        <f>IFERROR(100-Abril81168913141516[[#This Row],[10,00]]-Abril81168913141516[[#This Row],[12,00]]-Abril81168913141516[[#This Row],[14,00]]-Abril81168913141516[[#This Row],[16,00]],"N.A.")</f>
        <v>100</v>
      </c>
      <c r="V1303" s="42"/>
      <c r="W1303" s="42"/>
      <c r="X1303" s="42"/>
      <c r="Y1303" s="42"/>
    </row>
    <row r="1304" spans="1:25" ht="15.5" hidden="1">
      <c r="A1304" s="43"/>
      <c r="B1304" s="43"/>
      <c r="C1304" s="44"/>
      <c r="D1304" s="42"/>
      <c r="E1304" s="42"/>
      <c r="F1304" s="42" t="e">
        <f>VLOOKUP(#REF!,#REF!,2)</f>
        <v>#REF!</v>
      </c>
      <c r="G1304" s="42">
        <f ca="1">+VLOOKUP($G1304,#REF!,2,FALSE)</f>
        <v>0</v>
      </c>
      <c r="H1304" s="42"/>
      <c r="I1304" s="42"/>
      <c r="J1304" s="42"/>
      <c r="K1304" s="42"/>
      <c r="L1304" s="42"/>
      <c r="M1304" s="48" t="str">
        <f>IFERROR((Abril81168913141516[[#This Row],[m2]]*100)/Abril81168913141516[[#This Row],[m1]],"N.A")</f>
        <v>N.A</v>
      </c>
      <c r="N1304" s="42"/>
      <c r="O1304" s="42" t="str">
        <f>IFERROR(100-Abril81168913141516[[#This Row],[% Durab.]],"N.A")</f>
        <v>N.A</v>
      </c>
      <c r="P1304" s="42"/>
      <c r="Q1304" s="42"/>
      <c r="R1304" s="42"/>
      <c r="S1304" s="42"/>
      <c r="T1304" s="42"/>
      <c r="U1304" s="42">
        <f>IFERROR(100-Abril81168913141516[[#This Row],[10,00]]-Abril81168913141516[[#This Row],[12,00]]-Abril81168913141516[[#This Row],[14,00]]-Abril81168913141516[[#This Row],[16,00]],"N.A.")</f>
        <v>100</v>
      </c>
      <c r="V1304" s="42"/>
      <c r="W1304" s="42"/>
      <c r="X1304" s="42"/>
      <c r="Y1304" s="42"/>
    </row>
    <row r="1305" spans="1:25" ht="15.5" hidden="1">
      <c r="A1305" s="43"/>
      <c r="B1305" s="43"/>
      <c r="C1305" s="44"/>
      <c r="D1305" s="42"/>
      <c r="E1305" s="42"/>
      <c r="F1305" s="42" t="e">
        <f>VLOOKUP(#REF!,#REF!,2)</f>
        <v>#REF!</v>
      </c>
      <c r="G1305" s="42">
        <f ca="1">+VLOOKUP($G1305,#REF!,2,FALSE)</f>
        <v>0</v>
      </c>
      <c r="H1305" s="42"/>
      <c r="I1305" s="42"/>
      <c r="J1305" s="42"/>
      <c r="K1305" s="42"/>
      <c r="L1305" s="42"/>
      <c r="M1305" s="48" t="str">
        <f>IFERROR((Abril81168913141516[[#This Row],[m2]]*100)/Abril81168913141516[[#This Row],[m1]],"N.A")</f>
        <v>N.A</v>
      </c>
      <c r="N1305" s="42"/>
      <c r="O1305" s="42" t="str">
        <f>IFERROR(100-Abril81168913141516[[#This Row],[% Durab.]],"N.A")</f>
        <v>N.A</v>
      </c>
      <c r="P1305" s="42"/>
      <c r="Q1305" s="42"/>
      <c r="R1305" s="42"/>
      <c r="S1305" s="42"/>
      <c r="T1305" s="42"/>
      <c r="U1305" s="42">
        <f>IFERROR(100-Abril81168913141516[[#This Row],[10,00]]-Abril81168913141516[[#This Row],[12,00]]-Abril81168913141516[[#This Row],[14,00]]-Abril81168913141516[[#This Row],[16,00]],"N.A.")</f>
        <v>100</v>
      </c>
      <c r="V1305" s="42"/>
      <c r="W1305" s="42"/>
      <c r="X1305" s="42"/>
      <c r="Y1305" s="42"/>
    </row>
    <row r="1306" spans="1:25" ht="15.5" hidden="1">
      <c r="A1306" s="43"/>
      <c r="B1306" s="43"/>
      <c r="C1306" s="44"/>
      <c r="D1306" s="42"/>
      <c r="E1306" s="42"/>
      <c r="F1306" s="42" t="e">
        <f>VLOOKUP(#REF!,#REF!,2)</f>
        <v>#REF!</v>
      </c>
      <c r="G1306" s="42">
        <f ca="1">+VLOOKUP($G1306,#REF!,2,FALSE)</f>
        <v>0</v>
      </c>
      <c r="H1306" s="42"/>
      <c r="I1306" s="42"/>
      <c r="J1306" s="42"/>
      <c r="K1306" s="42"/>
      <c r="L1306" s="42"/>
      <c r="M1306" s="48" t="str">
        <f>IFERROR((Abril81168913141516[[#This Row],[m2]]*100)/Abril81168913141516[[#This Row],[m1]],"N.A")</f>
        <v>N.A</v>
      </c>
      <c r="N1306" s="42"/>
      <c r="O1306" s="42" t="str">
        <f>IFERROR(100-Abril81168913141516[[#This Row],[% Durab.]],"N.A")</f>
        <v>N.A</v>
      </c>
      <c r="P1306" s="42"/>
      <c r="Q1306" s="42"/>
      <c r="R1306" s="42"/>
      <c r="S1306" s="42"/>
      <c r="T1306" s="42"/>
      <c r="U1306" s="42">
        <f>IFERROR(100-Abril81168913141516[[#This Row],[10,00]]-Abril81168913141516[[#This Row],[12,00]]-Abril81168913141516[[#This Row],[14,00]]-Abril81168913141516[[#This Row],[16,00]],"N.A.")</f>
        <v>100</v>
      </c>
      <c r="V1306" s="42"/>
      <c r="W1306" s="42"/>
      <c r="X1306" s="42"/>
      <c r="Y1306" s="42"/>
    </row>
    <row r="1307" spans="1:25" ht="15.5" hidden="1">
      <c r="A1307" s="43"/>
      <c r="B1307" s="43"/>
      <c r="C1307" s="44"/>
      <c r="D1307" s="42"/>
      <c r="E1307" s="42"/>
      <c r="F1307" s="42" t="e">
        <f>VLOOKUP(#REF!,#REF!,2)</f>
        <v>#REF!</v>
      </c>
      <c r="G1307" s="42">
        <f ca="1">+VLOOKUP($G1307,#REF!,2,FALSE)</f>
        <v>0</v>
      </c>
      <c r="H1307" s="42"/>
      <c r="I1307" s="42"/>
      <c r="J1307" s="42"/>
      <c r="K1307" s="42"/>
      <c r="L1307" s="42"/>
      <c r="M1307" s="48" t="str">
        <f>IFERROR((Abril81168913141516[[#This Row],[m2]]*100)/Abril81168913141516[[#This Row],[m1]],"N.A")</f>
        <v>N.A</v>
      </c>
      <c r="N1307" s="42"/>
      <c r="O1307" s="42" t="str">
        <f>IFERROR(100-Abril81168913141516[[#This Row],[% Durab.]],"N.A")</f>
        <v>N.A</v>
      </c>
      <c r="P1307" s="42"/>
      <c r="Q1307" s="42"/>
      <c r="R1307" s="42"/>
      <c r="S1307" s="42"/>
      <c r="T1307" s="42"/>
      <c r="U1307" s="42">
        <f>IFERROR(100-Abril81168913141516[[#This Row],[10,00]]-Abril81168913141516[[#This Row],[12,00]]-Abril81168913141516[[#This Row],[14,00]]-Abril81168913141516[[#This Row],[16,00]],"N.A.")</f>
        <v>100</v>
      </c>
      <c r="V1307" s="42"/>
      <c r="W1307" s="42"/>
      <c r="X1307" s="42"/>
      <c r="Y1307" s="42"/>
    </row>
    <row r="1308" spans="1:25" ht="15.5" hidden="1">
      <c r="A1308" s="43"/>
      <c r="B1308" s="43"/>
      <c r="C1308" s="44"/>
      <c r="D1308" s="42"/>
      <c r="E1308" s="42"/>
      <c r="F1308" s="42" t="e">
        <f>VLOOKUP(#REF!,#REF!,2)</f>
        <v>#REF!</v>
      </c>
      <c r="G1308" s="42">
        <f ca="1">+VLOOKUP($G1308,#REF!,2,FALSE)</f>
        <v>0</v>
      </c>
      <c r="H1308" s="42"/>
      <c r="I1308" s="42"/>
      <c r="J1308" s="42"/>
      <c r="K1308" s="42"/>
      <c r="L1308" s="42"/>
      <c r="M1308" s="48" t="str">
        <f>IFERROR((Abril81168913141516[[#This Row],[m2]]*100)/Abril81168913141516[[#This Row],[m1]],"N.A")</f>
        <v>N.A</v>
      </c>
      <c r="N1308" s="42"/>
      <c r="O1308" s="42" t="str">
        <f>IFERROR(100-Abril81168913141516[[#This Row],[% Durab.]],"N.A")</f>
        <v>N.A</v>
      </c>
      <c r="P1308" s="42"/>
      <c r="Q1308" s="42"/>
      <c r="R1308" s="42"/>
      <c r="S1308" s="42"/>
      <c r="T1308" s="42"/>
      <c r="U1308" s="42">
        <f>IFERROR(100-Abril81168913141516[[#This Row],[10,00]]-Abril81168913141516[[#This Row],[12,00]]-Abril81168913141516[[#This Row],[14,00]]-Abril81168913141516[[#This Row],[16,00]],"N.A.")</f>
        <v>100</v>
      </c>
      <c r="V1308" s="42"/>
      <c r="W1308" s="42"/>
      <c r="X1308" s="42"/>
      <c r="Y1308" s="42"/>
    </row>
    <row r="1309" spans="1:25" ht="15.5" hidden="1">
      <c r="A1309" s="43"/>
      <c r="B1309" s="43"/>
      <c r="C1309" s="44"/>
      <c r="D1309" s="42"/>
      <c r="E1309" s="42"/>
      <c r="F1309" s="42" t="e">
        <f>VLOOKUP(#REF!,#REF!,2)</f>
        <v>#REF!</v>
      </c>
      <c r="G1309" s="42">
        <f ca="1">+VLOOKUP($G1309,#REF!,2,FALSE)</f>
        <v>0</v>
      </c>
      <c r="H1309" s="42"/>
      <c r="I1309" s="42"/>
      <c r="J1309" s="42"/>
      <c r="K1309" s="42"/>
      <c r="L1309" s="42"/>
      <c r="M1309" s="48" t="str">
        <f>IFERROR((Abril81168913141516[[#This Row],[m2]]*100)/Abril81168913141516[[#This Row],[m1]],"N.A")</f>
        <v>N.A</v>
      </c>
      <c r="N1309" s="42"/>
      <c r="O1309" s="42" t="str">
        <f>IFERROR(100-Abril81168913141516[[#This Row],[% Durab.]],"N.A")</f>
        <v>N.A</v>
      </c>
      <c r="P1309" s="42"/>
      <c r="Q1309" s="42"/>
      <c r="R1309" s="42"/>
      <c r="S1309" s="42"/>
      <c r="T1309" s="42"/>
      <c r="U1309" s="42">
        <f>IFERROR(100-Abril81168913141516[[#This Row],[10,00]]-Abril81168913141516[[#This Row],[12,00]]-Abril81168913141516[[#This Row],[14,00]]-Abril81168913141516[[#This Row],[16,00]],"N.A.")</f>
        <v>100</v>
      </c>
      <c r="V1309" s="42"/>
      <c r="W1309" s="42"/>
      <c r="X1309" s="42"/>
      <c r="Y1309" s="42"/>
    </row>
    <row r="1310" spans="1:25" ht="15.5" hidden="1">
      <c r="A1310" s="43"/>
      <c r="B1310" s="43"/>
      <c r="C1310" s="44"/>
      <c r="D1310" s="42"/>
      <c r="E1310" s="42"/>
      <c r="F1310" s="42" t="e">
        <f>VLOOKUP(#REF!,#REF!,2)</f>
        <v>#REF!</v>
      </c>
      <c r="G1310" s="42">
        <f ca="1">+VLOOKUP($G1310,#REF!,2,FALSE)</f>
        <v>0</v>
      </c>
      <c r="H1310" s="42"/>
      <c r="I1310" s="42"/>
      <c r="J1310" s="42"/>
      <c r="K1310" s="42"/>
      <c r="L1310" s="42"/>
      <c r="M1310" s="48" t="str">
        <f>IFERROR((Abril81168913141516[[#This Row],[m2]]*100)/Abril81168913141516[[#This Row],[m1]],"N.A")</f>
        <v>N.A</v>
      </c>
      <c r="N1310" s="42"/>
      <c r="O1310" s="42" t="str">
        <f>IFERROR(100-Abril81168913141516[[#This Row],[% Durab.]],"N.A")</f>
        <v>N.A</v>
      </c>
      <c r="P1310" s="42"/>
      <c r="Q1310" s="42"/>
      <c r="R1310" s="42"/>
      <c r="S1310" s="42"/>
      <c r="T1310" s="42"/>
      <c r="U1310" s="42">
        <f>IFERROR(100-Abril81168913141516[[#This Row],[10,00]]-Abril81168913141516[[#This Row],[12,00]]-Abril81168913141516[[#This Row],[14,00]]-Abril81168913141516[[#This Row],[16,00]],"N.A.")</f>
        <v>100</v>
      </c>
      <c r="V1310" s="42"/>
      <c r="W1310" s="42"/>
      <c r="X1310" s="42"/>
      <c r="Y1310" s="42"/>
    </row>
    <row r="1311" spans="1:25" ht="15.5" hidden="1">
      <c r="A1311" s="43"/>
      <c r="B1311" s="43"/>
      <c r="C1311" s="44"/>
      <c r="D1311" s="42"/>
      <c r="E1311" s="42"/>
      <c r="F1311" s="42" t="e">
        <f>VLOOKUP(#REF!,#REF!,2)</f>
        <v>#REF!</v>
      </c>
      <c r="G1311" s="42">
        <f ca="1">+VLOOKUP($G1311,#REF!,2,FALSE)</f>
        <v>0</v>
      </c>
      <c r="H1311" s="42"/>
      <c r="I1311" s="42"/>
      <c r="J1311" s="42"/>
      <c r="K1311" s="42"/>
      <c r="L1311" s="42"/>
      <c r="M1311" s="48" t="str">
        <f>IFERROR((Abril81168913141516[[#This Row],[m2]]*100)/Abril81168913141516[[#This Row],[m1]],"N.A")</f>
        <v>N.A</v>
      </c>
      <c r="N1311" s="42"/>
      <c r="O1311" s="42" t="str">
        <f>IFERROR(100-Abril81168913141516[[#This Row],[% Durab.]],"N.A")</f>
        <v>N.A</v>
      </c>
      <c r="P1311" s="42"/>
      <c r="Q1311" s="42"/>
      <c r="R1311" s="42"/>
      <c r="S1311" s="42"/>
      <c r="T1311" s="42"/>
      <c r="U1311" s="42">
        <f>IFERROR(100-Abril81168913141516[[#This Row],[10,00]]-Abril81168913141516[[#This Row],[12,00]]-Abril81168913141516[[#This Row],[14,00]]-Abril81168913141516[[#This Row],[16,00]],"N.A.")</f>
        <v>100</v>
      </c>
      <c r="V1311" s="42"/>
      <c r="W1311" s="42"/>
      <c r="X1311" s="42"/>
      <c r="Y1311" s="42"/>
    </row>
    <row r="1312" spans="1:25" ht="15.5" hidden="1">
      <c r="A1312" s="43"/>
      <c r="B1312" s="43"/>
      <c r="C1312" s="44"/>
      <c r="D1312" s="42"/>
      <c r="E1312" s="42"/>
      <c r="F1312" s="42" t="e">
        <f>VLOOKUP(#REF!,#REF!,2)</f>
        <v>#REF!</v>
      </c>
      <c r="G1312" s="42">
        <f ca="1">+VLOOKUP($G1312,#REF!,2,FALSE)</f>
        <v>0</v>
      </c>
      <c r="H1312" s="42"/>
      <c r="I1312" s="42"/>
      <c r="J1312" s="42"/>
      <c r="K1312" s="42"/>
      <c r="L1312" s="42"/>
      <c r="M1312" s="48" t="str">
        <f>IFERROR((Abril81168913141516[[#This Row],[m2]]*100)/Abril81168913141516[[#This Row],[m1]],"N.A")</f>
        <v>N.A</v>
      </c>
      <c r="N1312" s="42"/>
      <c r="O1312" s="42" t="str">
        <f>IFERROR(100-Abril81168913141516[[#This Row],[% Durab.]],"N.A")</f>
        <v>N.A</v>
      </c>
      <c r="P1312" s="42"/>
      <c r="Q1312" s="42"/>
      <c r="R1312" s="42"/>
      <c r="S1312" s="42"/>
      <c r="T1312" s="42"/>
      <c r="U1312" s="42">
        <f>IFERROR(100-Abril81168913141516[[#This Row],[10,00]]-Abril81168913141516[[#This Row],[12,00]]-Abril81168913141516[[#This Row],[14,00]]-Abril81168913141516[[#This Row],[16,00]],"N.A.")</f>
        <v>100</v>
      </c>
      <c r="V1312" s="42"/>
      <c r="W1312" s="42"/>
      <c r="X1312" s="42"/>
      <c r="Y1312" s="42"/>
    </row>
    <row r="1313" spans="1:25" ht="15.5" hidden="1">
      <c r="A1313" s="43"/>
      <c r="B1313" s="43"/>
      <c r="C1313" s="44"/>
      <c r="D1313" s="42"/>
      <c r="E1313" s="42"/>
      <c r="F1313" s="42" t="e">
        <f>VLOOKUP(#REF!,#REF!,2)</f>
        <v>#REF!</v>
      </c>
      <c r="G1313" s="42">
        <f ca="1">+VLOOKUP($G1313,#REF!,2,FALSE)</f>
        <v>0</v>
      </c>
      <c r="H1313" s="42"/>
      <c r="I1313" s="42"/>
      <c r="J1313" s="42"/>
      <c r="K1313" s="42"/>
      <c r="L1313" s="42"/>
      <c r="M1313" s="48" t="str">
        <f>IFERROR((Abril81168913141516[[#This Row],[m2]]*100)/Abril81168913141516[[#This Row],[m1]],"N.A")</f>
        <v>N.A</v>
      </c>
      <c r="N1313" s="42"/>
      <c r="O1313" s="42" t="str">
        <f>IFERROR(100-Abril81168913141516[[#This Row],[% Durab.]],"N.A")</f>
        <v>N.A</v>
      </c>
      <c r="P1313" s="42"/>
      <c r="Q1313" s="42"/>
      <c r="R1313" s="42"/>
      <c r="S1313" s="42"/>
      <c r="T1313" s="42"/>
      <c r="U1313" s="42">
        <f>IFERROR(100-Abril81168913141516[[#This Row],[10,00]]-Abril81168913141516[[#This Row],[12,00]]-Abril81168913141516[[#This Row],[14,00]]-Abril81168913141516[[#This Row],[16,00]],"N.A.")</f>
        <v>100</v>
      </c>
      <c r="V1313" s="42"/>
      <c r="W1313" s="42"/>
      <c r="X1313" s="42"/>
      <c r="Y1313" s="42"/>
    </row>
    <row r="1314" spans="1:25" ht="15.5" hidden="1">
      <c r="A1314" s="43"/>
      <c r="B1314" s="43"/>
      <c r="C1314" s="44"/>
      <c r="D1314" s="42"/>
      <c r="E1314" s="42"/>
      <c r="F1314" s="42" t="e">
        <f>VLOOKUP(#REF!,#REF!,2)</f>
        <v>#REF!</v>
      </c>
      <c r="G1314" s="42">
        <f ca="1">+VLOOKUP($G1314,#REF!,2,FALSE)</f>
        <v>0</v>
      </c>
      <c r="H1314" s="42"/>
      <c r="I1314" s="42"/>
      <c r="J1314" s="42"/>
      <c r="K1314" s="42"/>
      <c r="L1314" s="42"/>
      <c r="M1314" s="48" t="str">
        <f>IFERROR((Abril81168913141516[[#This Row],[m2]]*100)/Abril81168913141516[[#This Row],[m1]],"N.A")</f>
        <v>N.A</v>
      </c>
      <c r="N1314" s="42"/>
      <c r="O1314" s="42" t="str">
        <f>IFERROR(100-Abril81168913141516[[#This Row],[% Durab.]],"N.A")</f>
        <v>N.A</v>
      </c>
      <c r="P1314" s="42"/>
      <c r="Q1314" s="42"/>
      <c r="R1314" s="42"/>
      <c r="S1314" s="42"/>
      <c r="T1314" s="42"/>
      <c r="U1314" s="42">
        <f>IFERROR(100-Abril81168913141516[[#This Row],[10,00]]-Abril81168913141516[[#This Row],[12,00]]-Abril81168913141516[[#This Row],[14,00]]-Abril81168913141516[[#This Row],[16,00]],"N.A.")</f>
        <v>100</v>
      </c>
      <c r="V1314" s="42"/>
      <c r="W1314" s="42"/>
      <c r="X1314" s="42"/>
      <c r="Y1314" s="42"/>
    </row>
    <row r="1315" spans="1:25" ht="15.5" hidden="1">
      <c r="A1315" s="43"/>
      <c r="B1315" s="43"/>
      <c r="C1315" s="44"/>
      <c r="D1315" s="42"/>
      <c r="E1315" s="42"/>
      <c r="F1315" s="42" t="e">
        <f>VLOOKUP(#REF!,#REF!,2)</f>
        <v>#REF!</v>
      </c>
      <c r="G1315" s="42">
        <f ca="1">+VLOOKUP($G1315,#REF!,2,FALSE)</f>
        <v>0</v>
      </c>
      <c r="H1315" s="42"/>
      <c r="I1315" s="42"/>
      <c r="J1315" s="42"/>
      <c r="K1315" s="42"/>
      <c r="L1315" s="42"/>
      <c r="M1315" s="48" t="str">
        <f>IFERROR((Abril81168913141516[[#This Row],[m2]]*100)/Abril81168913141516[[#This Row],[m1]],"N.A")</f>
        <v>N.A</v>
      </c>
      <c r="N1315" s="42"/>
      <c r="O1315" s="42" t="str">
        <f>IFERROR(100-Abril81168913141516[[#This Row],[% Durab.]],"N.A")</f>
        <v>N.A</v>
      </c>
      <c r="P1315" s="42"/>
      <c r="Q1315" s="42"/>
      <c r="R1315" s="42"/>
      <c r="S1315" s="42"/>
      <c r="T1315" s="42"/>
      <c r="U1315" s="42">
        <f>IFERROR(100-Abril81168913141516[[#This Row],[10,00]]-Abril81168913141516[[#This Row],[12,00]]-Abril81168913141516[[#This Row],[14,00]]-Abril81168913141516[[#This Row],[16,00]],"N.A.")</f>
        <v>100</v>
      </c>
      <c r="V1315" s="42"/>
      <c r="W1315" s="42"/>
      <c r="X1315" s="42"/>
      <c r="Y1315" s="42"/>
    </row>
    <row r="1316" spans="1:25" ht="15.5" hidden="1">
      <c r="A1316" s="43"/>
      <c r="B1316" s="43"/>
      <c r="C1316" s="44"/>
      <c r="D1316" s="42"/>
      <c r="E1316" s="42"/>
      <c r="F1316" s="42" t="e">
        <f>VLOOKUP(#REF!,#REF!,2)</f>
        <v>#REF!</v>
      </c>
      <c r="G1316" s="42">
        <f ca="1">+VLOOKUP($G1316,#REF!,2,FALSE)</f>
        <v>0</v>
      </c>
      <c r="H1316" s="42"/>
      <c r="I1316" s="42"/>
      <c r="J1316" s="42"/>
      <c r="K1316" s="42"/>
      <c r="L1316" s="42"/>
      <c r="M1316" s="48" t="str">
        <f>IFERROR((Abril81168913141516[[#This Row],[m2]]*100)/Abril81168913141516[[#This Row],[m1]],"N.A")</f>
        <v>N.A</v>
      </c>
      <c r="N1316" s="42"/>
      <c r="O1316" s="42" t="str">
        <f>IFERROR(100-Abril81168913141516[[#This Row],[% Durab.]],"N.A")</f>
        <v>N.A</v>
      </c>
      <c r="P1316" s="42"/>
      <c r="Q1316" s="42"/>
      <c r="R1316" s="42"/>
      <c r="S1316" s="42"/>
      <c r="T1316" s="42"/>
      <c r="U1316" s="42">
        <f>IFERROR(100-Abril81168913141516[[#This Row],[10,00]]-Abril81168913141516[[#This Row],[12,00]]-Abril81168913141516[[#This Row],[14,00]]-Abril81168913141516[[#This Row],[16,00]],"N.A.")</f>
        <v>100</v>
      </c>
      <c r="V1316" s="42"/>
      <c r="W1316" s="42"/>
      <c r="X1316" s="42"/>
      <c r="Y1316" s="42"/>
    </row>
    <row r="1317" spans="1:25" ht="15.5" hidden="1">
      <c r="A1317" s="43"/>
      <c r="B1317" s="43"/>
      <c r="C1317" s="44"/>
      <c r="D1317" s="42"/>
      <c r="E1317" s="42"/>
      <c r="F1317" s="42" t="e">
        <f>VLOOKUP(#REF!,#REF!,2)</f>
        <v>#REF!</v>
      </c>
      <c r="G1317" s="42">
        <f ca="1">+VLOOKUP($G1317,#REF!,2,FALSE)</f>
        <v>0</v>
      </c>
      <c r="H1317" s="42"/>
      <c r="I1317" s="42"/>
      <c r="J1317" s="42"/>
      <c r="K1317" s="42"/>
      <c r="L1317" s="42"/>
      <c r="M1317" s="48" t="str">
        <f>IFERROR((Abril81168913141516[[#This Row],[m2]]*100)/Abril81168913141516[[#This Row],[m1]],"N.A")</f>
        <v>N.A</v>
      </c>
      <c r="N1317" s="42"/>
      <c r="O1317" s="42" t="str">
        <f>IFERROR(100-Abril81168913141516[[#This Row],[% Durab.]],"N.A")</f>
        <v>N.A</v>
      </c>
      <c r="P1317" s="42"/>
      <c r="Q1317" s="42"/>
      <c r="R1317" s="42"/>
      <c r="S1317" s="42"/>
      <c r="T1317" s="42"/>
      <c r="U1317" s="42">
        <f>IFERROR(100-Abril81168913141516[[#This Row],[10,00]]-Abril81168913141516[[#This Row],[12,00]]-Abril81168913141516[[#This Row],[14,00]]-Abril81168913141516[[#This Row],[16,00]],"N.A.")</f>
        <v>100</v>
      </c>
      <c r="V1317" s="42"/>
      <c r="W1317" s="42"/>
      <c r="X1317" s="42"/>
      <c r="Y1317" s="42"/>
    </row>
    <row r="1318" spans="1:25" ht="15.5" hidden="1">
      <c r="A1318" s="43"/>
      <c r="B1318" s="43"/>
      <c r="C1318" s="44"/>
      <c r="D1318" s="42"/>
      <c r="E1318" s="42"/>
      <c r="F1318" s="42" t="e">
        <f>VLOOKUP(#REF!,#REF!,2)</f>
        <v>#REF!</v>
      </c>
      <c r="G1318" s="42">
        <f ca="1">+VLOOKUP($G1318,#REF!,2,FALSE)</f>
        <v>0</v>
      </c>
      <c r="H1318" s="42"/>
      <c r="I1318" s="42"/>
      <c r="J1318" s="42"/>
      <c r="K1318" s="42"/>
      <c r="L1318" s="42"/>
      <c r="M1318" s="48" t="str">
        <f>IFERROR((Abril81168913141516[[#This Row],[m2]]*100)/Abril81168913141516[[#This Row],[m1]],"N.A")</f>
        <v>N.A</v>
      </c>
      <c r="N1318" s="42"/>
      <c r="O1318" s="42" t="str">
        <f>IFERROR(100-Abril81168913141516[[#This Row],[% Durab.]],"N.A")</f>
        <v>N.A</v>
      </c>
      <c r="P1318" s="42"/>
      <c r="Q1318" s="42"/>
      <c r="R1318" s="42"/>
      <c r="S1318" s="42"/>
      <c r="T1318" s="42"/>
      <c r="U1318" s="42">
        <f>IFERROR(100-Abril81168913141516[[#This Row],[10,00]]-Abril81168913141516[[#This Row],[12,00]]-Abril81168913141516[[#This Row],[14,00]]-Abril81168913141516[[#This Row],[16,00]],"N.A.")</f>
        <v>100</v>
      </c>
      <c r="V1318" s="42"/>
      <c r="W1318" s="42"/>
      <c r="X1318" s="42"/>
      <c r="Y1318" s="42"/>
    </row>
    <row r="1319" spans="1:25" ht="15.5" hidden="1">
      <c r="A1319" s="43"/>
      <c r="B1319" s="43"/>
      <c r="C1319" s="44"/>
      <c r="D1319" s="42"/>
      <c r="E1319" s="42"/>
      <c r="F1319" s="42" t="e">
        <f>VLOOKUP(#REF!,#REF!,2)</f>
        <v>#REF!</v>
      </c>
      <c r="G1319" s="42">
        <f ca="1">+VLOOKUP($G1319,#REF!,2,FALSE)</f>
        <v>0</v>
      </c>
      <c r="H1319" s="42"/>
      <c r="I1319" s="42"/>
      <c r="J1319" s="42"/>
      <c r="K1319" s="42"/>
      <c r="L1319" s="42"/>
      <c r="M1319" s="48" t="str">
        <f>IFERROR((Abril81168913141516[[#This Row],[m2]]*100)/Abril81168913141516[[#This Row],[m1]],"N.A")</f>
        <v>N.A</v>
      </c>
      <c r="N1319" s="42"/>
      <c r="O1319" s="42" t="str">
        <f>IFERROR(100-Abril81168913141516[[#This Row],[% Durab.]],"N.A")</f>
        <v>N.A</v>
      </c>
      <c r="P1319" s="42"/>
      <c r="Q1319" s="42"/>
      <c r="R1319" s="42"/>
      <c r="S1319" s="42"/>
      <c r="T1319" s="42"/>
      <c r="U1319" s="42">
        <f>IFERROR(100-Abril81168913141516[[#This Row],[10,00]]-Abril81168913141516[[#This Row],[12,00]]-Abril81168913141516[[#This Row],[14,00]]-Abril81168913141516[[#This Row],[16,00]],"N.A.")</f>
        <v>100</v>
      </c>
      <c r="V1319" s="42"/>
      <c r="W1319" s="42"/>
      <c r="X1319" s="42"/>
      <c r="Y1319" s="42"/>
    </row>
    <row r="1320" spans="1:25" ht="15.5" hidden="1">
      <c r="A1320" s="43"/>
      <c r="B1320" s="43"/>
      <c r="C1320" s="44"/>
      <c r="D1320" s="42"/>
      <c r="E1320" s="42"/>
      <c r="F1320" s="42" t="e">
        <f>VLOOKUP(#REF!,#REF!,2)</f>
        <v>#REF!</v>
      </c>
      <c r="G1320" s="42">
        <f ca="1">+VLOOKUP($G1320,#REF!,2,FALSE)</f>
        <v>0</v>
      </c>
      <c r="H1320" s="42"/>
      <c r="I1320" s="42"/>
      <c r="J1320" s="42"/>
      <c r="K1320" s="42"/>
      <c r="L1320" s="42"/>
      <c r="M1320" s="48" t="str">
        <f>IFERROR((Abril81168913141516[[#This Row],[m2]]*100)/Abril81168913141516[[#This Row],[m1]],"N.A")</f>
        <v>N.A</v>
      </c>
      <c r="N1320" s="42"/>
      <c r="O1320" s="42" t="str">
        <f>IFERROR(100-Abril81168913141516[[#This Row],[% Durab.]],"N.A")</f>
        <v>N.A</v>
      </c>
      <c r="P1320" s="42"/>
      <c r="Q1320" s="42"/>
      <c r="R1320" s="42"/>
      <c r="S1320" s="42"/>
      <c r="T1320" s="42"/>
      <c r="U1320" s="42">
        <f>IFERROR(100-Abril81168913141516[[#This Row],[10,00]]-Abril81168913141516[[#This Row],[12,00]]-Abril81168913141516[[#This Row],[14,00]]-Abril81168913141516[[#This Row],[16,00]],"N.A.")</f>
        <v>100</v>
      </c>
      <c r="V1320" s="42"/>
      <c r="W1320" s="42"/>
      <c r="X1320" s="42"/>
      <c r="Y1320" s="42"/>
    </row>
    <row r="1321" spans="1:25" ht="15.5" hidden="1">
      <c r="A1321" s="43"/>
      <c r="B1321" s="43"/>
      <c r="C1321" s="44"/>
      <c r="D1321" s="42"/>
      <c r="E1321" s="42"/>
      <c r="F1321" s="42" t="e">
        <f>VLOOKUP(#REF!,#REF!,2)</f>
        <v>#REF!</v>
      </c>
      <c r="G1321" s="42">
        <f ca="1">+VLOOKUP($G1321,#REF!,2,FALSE)</f>
        <v>0</v>
      </c>
      <c r="H1321" s="42"/>
      <c r="I1321" s="42"/>
      <c r="J1321" s="42"/>
      <c r="K1321" s="42"/>
      <c r="L1321" s="42"/>
      <c r="M1321" s="48" t="str">
        <f>IFERROR((Abril81168913141516[[#This Row],[m2]]*100)/Abril81168913141516[[#This Row],[m1]],"N.A")</f>
        <v>N.A</v>
      </c>
      <c r="N1321" s="42"/>
      <c r="O1321" s="42" t="str">
        <f>IFERROR(100-Abril81168913141516[[#This Row],[% Durab.]],"N.A")</f>
        <v>N.A</v>
      </c>
      <c r="P1321" s="42"/>
      <c r="Q1321" s="42"/>
      <c r="R1321" s="42"/>
      <c r="S1321" s="42"/>
      <c r="T1321" s="42"/>
      <c r="U1321" s="42">
        <f>IFERROR(100-Abril81168913141516[[#This Row],[10,00]]-Abril81168913141516[[#This Row],[12,00]]-Abril81168913141516[[#This Row],[14,00]]-Abril81168913141516[[#This Row],[16,00]],"N.A.")</f>
        <v>100</v>
      </c>
      <c r="V1321" s="42"/>
      <c r="W1321" s="42"/>
      <c r="X1321" s="42"/>
      <c r="Y1321" s="42"/>
    </row>
    <row r="1322" spans="1:25" ht="15.5" hidden="1">
      <c r="A1322" s="43"/>
      <c r="B1322" s="43"/>
      <c r="C1322" s="44"/>
      <c r="D1322" s="42"/>
      <c r="E1322" s="42"/>
      <c r="F1322" s="42" t="e">
        <f>VLOOKUP(#REF!,#REF!,2)</f>
        <v>#REF!</v>
      </c>
      <c r="G1322" s="42">
        <f ca="1">+VLOOKUP($G1322,#REF!,2,FALSE)</f>
        <v>0</v>
      </c>
      <c r="H1322" s="42"/>
      <c r="I1322" s="42"/>
      <c r="J1322" s="42"/>
      <c r="K1322" s="42"/>
      <c r="L1322" s="42"/>
      <c r="M1322" s="48" t="str">
        <f>IFERROR((Abril81168913141516[[#This Row],[m2]]*100)/Abril81168913141516[[#This Row],[m1]],"N.A")</f>
        <v>N.A</v>
      </c>
      <c r="N1322" s="42"/>
      <c r="O1322" s="42" t="str">
        <f>IFERROR(100-Abril81168913141516[[#This Row],[% Durab.]],"N.A")</f>
        <v>N.A</v>
      </c>
      <c r="P1322" s="42"/>
      <c r="Q1322" s="42"/>
      <c r="R1322" s="42"/>
      <c r="S1322" s="42"/>
      <c r="T1322" s="42"/>
      <c r="U1322" s="42">
        <f>IFERROR(100-Abril81168913141516[[#This Row],[10,00]]-Abril81168913141516[[#This Row],[12,00]]-Abril81168913141516[[#This Row],[14,00]]-Abril81168913141516[[#This Row],[16,00]],"N.A.")</f>
        <v>100</v>
      </c>
      <c r="V1322" s="42"/>
      <c r="W1322" s="42"/>
      <c r="X1322" s="42"/>
      <c r="Y1322" s="42"/>
    </row>
    <row r="1323" spans="1:25" ht="15.5" hidden="1">
      <c r="A1323" s="43"/>
      <c r="B1323" s="43"/>
      <c r="C1323" s="44"/>
      <c r="D1323" s="42"/>
      <c r="E1323" s="42"/>
      <c r="F1323" s="42" t="e">
        <f>VLOOKUP(#REF!,#REF!,2)</f>
        <v>#REF!</v>
      </c>
      <c r="G1323" s="42">
        <f ca="1">+VLOOKUP($G1323,#REF!,2,FALSE)</f>
        <v>0</v>
      </c>
      <c r="H1323" s="42"/>
      <c r="I1323" s="42"/>
      <c r="J1323" s="42"/>
      <c r="K1323" s="42"/>
      <c r="L1323" s="42"/>
      <c r="M1323" s="48" t="str">
        <f>IFERROR((Abril81168913141516[[#This Row],[m2]]*100)/Abril81168913141516[[#This Row],[m1]],"N.A")</f>
        <v>N.A</v>
      </c>
      <c r="N1323" s="42"/>
      <c r="O1323" s="42" t="str">
        <f>IFERROR(100-Abril81168913141516[[#This Row],[% Durab.]],"N.A")</f>
        <v>N.A</v>
      </c>
      <c r="P1323" s="42"/>
      <c r="Q1323" s="42"/>
      <c r="R1323" s="42"/>
      <c r="S1323" s="42"/>
      <c r="T1323" s="42"/>
      <c r="U1323" s="42">
        <f>IFERROR(100-Abril81168913141516[[#This Row],[10,00]]-Abril81168913141516[[#This Row],[12,00]]-Abril81168913141516[[#This Row],[14,00]]-Abril81168913141516[[#This Row],[16,00]],"N.A.")</f>
        <v>100</v>
      </c>
      <c r="V1323" s="42"/>
      <c r="W1323" s="42"/>
      <c r="X1323" s="42"/>
      <c r="Y1323" s="42"/>
    </row>
    <row r="1324" spans="1:25" ht="15.5" hidden="1">
      <c r="A1324" s="43"/>
      <c r="B1324" s="43"/>
      <c r="C1324" s="44"/>
      <c r="D1324" s="42"/>
      <c r="E1324" s="42"/>
      <c r="F1324" s="42" t="e">
        <f>VLOOKUP(#REF!,#REF!,2)</f>
        <v>#REF!</v>
      </c>
      <c r="G1324" s="42">
        <f ca="1">+VLOOKUP($G1324,#REF!,2,FALSE)</f>
        <v>0</v>
      </c>
      <c r="H1324" s="42"/>
      <c r="I1324" s="42"/>
      <c r="J1324" s="42"/>
      <c r="K1324" s="42"/>
      <c r="L1324" s="42"/>
      <c r="M1324" s="48" t="str">
        <f>IFERROR((Abril81168913141516[[#This Row],[m2]]*100)/Abril81168913141516[[#This Row],[m1]],"N.A")</f>
        <v>N.A</v>
      </c>
      <c r="N1324" s="42"/>
      <c r="O1324" s="42" t="str">
        <f>IFERROR(100-Abril81168913141516[[#This Row],[% Durab.]],"N.A")</f>
        <v>N.A</v>
      </c>
      <c r="P1324" s="42"/>
      <c r="Q1324" s="42"/>
      <c r="R1324" s="42"/>
      <c r="S1324" s="42"/>
      <c r="T1324" s="42"/>
      <c r="U1324" s="42">
        <f>IFERROR(100-Abril81168913141516[[#This Row],[10,00]]-Abril81168913141516[[#This Row],[12,00]]-Abril81168913141516[[#This Row],[14,00]]-Abril81168913141516[[#This Row],[16,00]],"N.A.")</f>
        <v>100</v>
      </c>
      <c r="V1324" s="42"/>
      <c r="W1324" s="42"/>
      <c r="X1324" s="42"/>
      <c r="Y1324" s="42"/>
    </row>
    <row r="1325" spans="1:25" ht="15.5" hidden="1">
      <c r="A1325" s="43"/>
      <c r="B1325" s="43"/>
      <c r="C1325" s="44"/>
      <c r="D1325" s="42"/>
      <c r="E1325" s="42"/>
      <c r="F1325" s="42" t="e">
        <f>VLOOKUP(#REF!,#REF!,2)</f>
        <v>#REF!</v>
      </c>
      <c r="G1325" s="42">
        <f ca="1">+VLOOKUP($G1325,#REF!,2,FALSE)</f>
        <v>0</v>
      </c>
      <c r="H1325" s="42"/>
      <c r="I1325" s="42"/>
      <c r="J1325" s="42"/>
      <c r="K1325" s="42"/>
      <c r="L1325" s="42"/>
      <c r="M1325" s="48" t="str">
        <f>IFERROR((Abril81168913141516[[#This Row],[m2]]*100)/Abril81168913141516[[#This Row],[m1]],"N.A")</f>
        <v>N.A</v>
      </c>
      <c r="N1325" s="42"/>
      <c r="O1325" s="42" t="str">
        <f>IFERROR(100-Abril81168913141516[[#This Row],[% Durab.]],"N.A")</f>
        <v>N.A</v>
      </c>
      <c r="P1325" s="42"/>
      <c r="Q1325" s="42"/>
      <c r="R1325" s="42"/>
      <c r="S1325" s="42"/>
      <c r="T1325" s="42"/>
      <c r="U1325" s="42">
        <f>IFERROR(100-Abril81168913141516[[#This Row],[10,00]]-Abril81168913141516[[#This Row],[12,00]]-Abril81168913141516[[#This Row],[14,00]]-Abril81168913141516[[#This Row],[16,00]],"N.A.")</f>
        <v>100</v>
      </c>
      <c r="V1325" s="42"/>
      <c r="W1325" s="42"/>
      <c r="X1325" s="42"/>
      <c r="Y1325" s="42"/>
    </row>
    <row r="1326" spans="1:25" ht="15.5" hidden="1">
      <c r="A1326" s="43"/>
      <c r="B1326" s="43"/>
      <c r="C1326" s="44"/>
      <c r="D1326" s="42"/>
      <c r="E1326" s="42"/>
      <c r="F1326" s="42" t="e">
        <f>VLOOKUP(#REF!,#REF!,2)</f>
        <v>#REF!</v>
      </c>
      <c r="G1326" s="42">
        <f ca="1">+VLOOKUP($G1326,#REF!,2,FALSE)</f>
        <v>0</v>
      </c>
      <c r="H1326" s="42"/>
      <c r="I1326" s="42"/>
      <c r="J1326" s="42"/>
      <c r="K1326" s="42"/>
      <c r="L1326" s="42"/>
      <c r="M1326" s="48" t="str">
        <f>IFERROR((Abril81168913141516[[#This Row],[m2]]*100)/Abril81168913141516[[#This Row],[m1]],"N.A")</f>
        <v>N.A</v>
      </c>
      <c r="N1326" s="42"/>
      <c r="O1326" s="42" t="str">
        <f>IFERROR(100-Abril81168913141516[[#This Row],[% Durab.]],"N.A")</f>
        <v>N.A</v>
      </c>
      <c r="P1326" s="42"/>
      <c r="Q1326" s="42"/>
      <c r="R1326" s="42"/>
      <c r="S1326" s="42"/>
      <c r="T1326" s="42"/>
      <c r="U1326" s="42">
        <f>IFERROR(100-Abril81168913141516[[#This Row],[10,00]]-Abril81168913141516[[#This Row],[12,00]]-Abril81168913141516[[#This Row],[14,00]]-Abril81168913141516[[#This Row],[16,00]],"N.A.")</f>
        <v>100</v>
      </c>
      <c r="V1326" s="42"/>
      <c r="W1326" s="42"/>
      <c r="X1326" s="42"/>
      <c r="Y1326" s="42"/>
    </row>
    <row r="1327" spans="1:25" ht="15.5" hidden="1">
      <c r="A1327" s="43"/>
      <c r="B1327" s="43"/>
      <c r="C1327" s="44"/>
      <c r="D1327" s="42"/>
      <c r="E1327" s="42"/>
      <c r="F1327" s="42" t="e">
        <f>VLOOKUP(#REF!,#REF!,2)</f>
        <v>#REF!</v>
      </c>
      <c r="G1327" s="42">
        <f ca="1">+VLOOKUP($G1327,#REF!,2,FALSE)</f>
        <v>0</v>
      </c>
      <c r="H1327" s="42"/>
      <c r="I1327" s="42"/>
      <c r="J1327" s="42"/>
      <c r="K1327" s="42"/>
      <c r="L1327" s="42"/>
      <c r="M1327" s="48" t="str">
        <f>IFERROR((Abril81168913141516[[#This Row],[m2]]*100)/Abril81168913141516[[#This Row],[m1]],"N.A")</f>
        <v>N.A</v>
      </c>
      <c r="N1327" s="42"/>
      <c r="O1327" s="42" t="str">
        <f>IFERROR(100-Abril81168913141516[[#This Row],[% Durab.]],"N.A")</f>
        <v>N.A</v>
      </c>
      <c r="P1327" s="42"/>
      <c r="Q1327" s="42"/>
      <c r="R1327" s="42"/>
      <c r="S1327" s="42"/>
      <c r="T1327" s="42"/>
      <c r="U1327" s="42">
        <f>IFERROR(100-Abril81168913141516[[#This Row],[10,00]]-Abril81168913141516[[#This Row],[12,00]]-Abril81168913141516[[#This Row],[14,00]]-Abril81168913141516[[#This Row],[16,00]],"N.A.")</f>
        <v>100</v>
      </c>
      <c r="V1327" s="42"/>
      <c r="W1327" s="42"/>
      <c r="X1327" s="42"/>
      <c r="Y1327" s="42"/>
    </row>
    <row r="1328" spans="1:25" ht="15.5" hidden="1">
      <c r="A1328" s="43"/>
      <c r="B1328" s="43"/>
      <c r="C1328" s="44"/>
      <c r="D1328" s="42"/>
      <c r="E1328" s="42"/>
      <c r="F1328" s="42" t="e">
        <f>VLOOKUP(#REF!,#REF!,2)</f>
        <v>#REF!</v>
      </c>
      <c r="G1328" s="42">
        <f ca="1">+VLOOKUP($G1328,#REF!,2,FALSE)</f>
        <v>0</v>
      </c>
      <c r="H1328" s="42"/>
      <c r="I1328" s="42"/>
      <c r="J1328" s="42"/>
      <c r="K1328" s="42"/>
      <c r="L1328" s="42"/>
      <c r="M1328" s="48" t="str">
        <f>IFERROR((Abril81168913141516[[#This Row],[m2]]*100)/Abril81168913141516[[#This Row],[m1]],"N.A")</f>
        <v>N.A</v>
      </c>
      <c r="N1328" s="42"/>
      <c r="O1328" s="42" t="str">
        <f>IFERROR(100-Abril81168913141516[[#This Row],[% Durab.]],"N.A")</f>
        <v>N.A</v>
      </c>
      <c r="P1328" s="42"/>
      <c r="Q1328" s="42"/>
      <c r="R1328" s="42"/>
      <c r="S1328" s="42"/>
      <c r="T1328" s="42"/>
      <c r="U1328" s="42">
        <f>IFERROR(100-Abril81168913141516[[#This Row],[10,00]]-Abril81168913141516[[#This Row],[12,00]]-Abril81168913141516[[#This Row],[14,00]]-Abril81168913141516[[#This Row],[16,00]],"N.A.")</f>
        <v>100</v>
      </c>
      <c r="V1328" s="42"/>
      <c r="W1328" s="42"/>
      <c r="X1328" s="42"/>
      <c r="Y1328" s="42"/>
    </row>
    <row r="1329" spans="1:25" ht="15.5" hidden="1">
      <c r="A1329" s="43"/>
      <c r="B1329" s="43"/>
      <c r="C1329" s="44"/>
      <c r="D1329" s="42"/>
      <c r="E1329" s="42"/>
      <c r="F1329" s="42" t="e">
        <f>VLOOKUP(#REF!,#REF!,2)</f>
        <v>#REF!</v>
      </c>
      <c r="G1329" s="42">
        <f ca="1">+VLOOKUP($G1329,#REF!,2,FALSE)</f>
        <v>0</v>
      </c>
      <c r="H1329" s="42"/>
      <c r="I1329" s="42"/>
      <c r="J1329" s="42"/>
      <c r="K1329" s="42"/>
      <c r="L1329" s="42"/>
      <c r="M1329" s="48" t="str">
        <f>IFERROR((Abril81168913141516[[#This Row],[m2]]*100)/Abril81168913141516[[#This Row],[m1]],"N.A")</f>
        <v>N.A</v>
      </c>
      <c r="N1329" s="42"/>
      <c r="O1329" s="42" t="str">
        <f>IFERROR(100-Abril81168913141516[[#This Row],[% Durab.]],"N.A")</f>
        <v>N.A</v>
      </c>
      <c r="P1329" s="42"/>
      <c r="Q1329" s="42"/>
      <c r="R1329" s="42"/>
      <c r="S1329" s="42"/>
      <c r="T1329" s="42"/>
      <c r="U1329" s="42">
        <f>IFERROR(100-Abril81168913141516[[#This Row],[10,00]]-Abril81168913141516[[#This Row],[12,00]]-Abril81168913141516[[#This Row],[14,00]]-Abril81168913141516[[#This Row],[16,00]],"N.A.")</f>
        <v>100</v>
      </c>
      <c r="V1329" s="42"/>
      <c r="W1329" s="42"/>
      <c r="X1329" s="42"/>
      <c r="Y1329" s="42"/>
    </row>
    <row r="1330" spans="1:25" ht="15.5" hidden="1">
      <c r="A1330" s="43"/>
      <c r="B1330" s="43"/>
      <c r="C1330" s="44"/>
      <c r="D1330" s="42"/>
      <c r="E1330" s="42"/>
      <c r="F1330" s="42" t="e">
        <f>VLOOKUP(#REF!,#REF!,2)</f>
        <v>#REF!</v>
      </c>
      <c r="G1330" s="42">
        <f ca="1">+VLOOKUP($G1330,#REF!,2,FALSE)</f>
        <v>0</v>
      </c>
      <c r="H1330" s="42"/>
      <c r="I1330" s="42"/>
      <c r="J1330" s="42"/>
      <c r="K1330" s="42"/>
      <c r="L1330" s="42"/>
      <c r="M1330" s="48" t="str">
        <f>IFERROR((Abril81168913141516[[#This Row],[m2]]*100)/Abril81168913141516[[#This Row],[m1]],"N.A")</f>
        <v>N.A</v>
      </c>
      <c r="N1330" s="42"/>
      <c r="O1330" s="42" t="str">
        <f>IFERROR(100-Abril81168913141516[[#This Row],[% Durab.]],"N.A")</f>
        <v>N.A</v>
      </c>
      <c r="P1330" s="42"/>
      <c r="Q1330" s="42"/>
      <c r="R1330" s="42"/>
      <c r="S1330" s="42"/>
      <c r="T1330" s="42"/>
      <c r="U1330" s="42">
        <f>IFERROR(100-Abril81168913141516[[#This Row],[10,00]]-Abril81168913141516[[#This Row],[12,00]]-Abril81168913141516[[#This Row],[14,00]]-Abril81168913141516[[#This Row],[16,00]],"N.A.")</f>
        <v>100</v>
      </c>
      <c r="V1330" s="42"/>
      <c r="W1330" s="42"/>
      <c r="X1330" s="42"/>
      <c r="Y1330" s="42"/>
    </row>
    <row r="1331" spans="1:25" ht="15.5" hidden="1">
      <c r="A1331" s="43"/>
      <c r="B1331" s="43"/>
      <c r="C1331" s="44"/>
      <c r="D1331" s="42"/>
      <c r="E1331" s="42"/>
      <c r="F1331" s="42" t="e">
        <f>VLOOKUP(#REF!,#REF!,2)</f>
        <v>#REF!</v>
      </c>
      <c r="G1331" s="42">
        <f ca="1">+VLOOKUP($G1331,#REF!,2,FALSE)</f>
        <v>0</v>
      </c>
      <c r="H1331" s="42"/>
      <c r="I1331" s="42"/>
      <c r="J1331" s="42"/>
      <c r="K1331" s="42"/>
      <c r="L1331" s="42"/>
      <c r="M1331" s="48" t="str">
        <f>IFERROR((Abril81168913141516[[#This Row],[m2]]*100)/Abril81168913141516[[#This Row],[m1]],"N.A")</f>
        <v>N.A</v>
      </c>
      <c r="N1331" s="42"/>
      <c r="O1331" s="42" t="str">
        <f>IFERROR(100-Abril81168913141516[[#This Row],[% Durab.]],"N.A")</f>
        <v>N.A</v>
      </c>
      <c r="P1331" s="42"/>
      <c r="Q1331" s="42"/>
      <c r="R1331" s="42"/>
      <c r="S1331" s="42"/>
      <c r="T1331" s="42"/>
      <c r="U1331" s="42">
        <f>IFERROR(100-Abril81168913141516[[#This Row],[10,00]]-Abril81168913141516[[#This Row],[12,00]]-Abril81168913141516[[#This Row],[14,00]]-Abril81168913141516[[#This Row],[16,00]],"N.A.")</f>
        <v>100</v>
      </c>
      <c r="V1331" s="42"/>
      <c r="W1331" s="42"/>
      <c r="X1331" s="42"/>
      <c r="Y1331" s="42"/>
    </row>
    <row r="1332" spans="1:25" ht="15.5" hidden="1">
      <c r="A1332" s="43"/>
      <c r="B1332" s="43"/>
      <c r="C1332" s="44"/>
      <c r="D1332" s="42"/>
      <c r="E1332" s="42"/>
      <c r="F1332" s="42" t="e">
        <f>VLOOKUP(#REF!,#REF!,2)</f>
        <v>#REF!</v>
      </c>
      <c r="G1332" s="42">
        <f ca="1">+VLOOKUP($G1332,#REF!,2,FALSE)</f>
        <v>0</v>
      </c>
      <c r="H1332" s="42"/>
      <c r="I1332" s="42"/>
      <c r="J1332" s="42"/>
      <c r="K1332" s="42"/>
      <c r="L1332" s="42"/>
      <c r="M1332" s="48" t="str">
        <f>IFERROR((Abril81168913141516[[#This Row],[m2]]*100)/Abril81168913141516[[#This Row],[m1]],"N.A")</f>
        <v>N.A</v>
      </c>
      <c r="N1332" s="42"/>
      <c r="O1332" s="42" t="str">
        <f>IFERROR(100-Abril81168913141516[[#This Row],[% Durab.]],"N.A")</f>
        <v>N.A</v>
      </c>
      <c r="P1332" s="42"/>
      <c r="Q1332" s="42"/>
      <c r="R1332" s="42"/>
      <c r="S1332" s="42"/>
      <c r="T1332" s="42"/>
      <c r="U1332" s="42">
        <f>IFERROR(100-Abril81168913141516[[#This Row],[10,00]]-Abril81168913141516[[#This Row],[12,00]]-Abril81168913141516[[#This Row],[14,00]]-Abril81168913141516[[#This Row],[16,00]],"N.A.")</f>
        <v>100</v>
      </c>
      <c r="V1332" s="42"/>
      <c r="W1332" s="42"/>
      <c r="X1332" s="42"/>
      <c r="Y1332" s="42"/>
    </row>
    <row r="1333" spans="1:25" ht="15.5" hidden="1">
      <c r="A1333" s="43"/>
      <c r="B1333" s="43"/>
      <c r="C1333" s="44"/>
      <c r="D1333" s="42"/>
      <c r="E1333" s="42"/>
      <c r="F1333" s="42" t="e">
        <f>VLOOKUP(#REF!,#REF!,2)</f>
        <v>#REF!</v>
      </c>
      <c r="G1333" s="42">
        <f ca="1">+VLOOKUP($G1333,#REF!,2,FALSE)</f>
        <v>0</v>
      </c>
      <c r="H1333" s="42"/>
      <c r="I1333" s="42"/>
      <c r="J1333" s="42"/>
      <c r="K1333" s="42"/>
      <c r="L1333" s="42"/>
      <c r="M1333" s="48" t="str">
        <f>IFERROR((Abril81168913141516[[#This Row],[m2]]*100)/Abril81168913141516[[#This Row],[m1]],"N.A")</f>
        <v>N.A</v>
      </c>
      <c r="N1333" s="42"/>
      <c r="O1333" s="42" t="str">
        <f>IFERROR(100-Abril81168913141516[[#This Row],[% Durab.]],"N.A")</f>
        <v>N.A</v>
      </c>
      <c r="P1333" s="42"/>
      <c r="Q1333" s="42"/>
      <c r="R1333" s="42"/>
      <c r="S1333" s="42"/>
      <c r="T1333" s="42"/>
      <c r="U1333" s="42">
        <f>IFERROR(100-Abril81168913141516[[#This Row],[10,00]]-Abril81168913141516[[#This Row],[12,00]]-Abril81168913141516[[#This Row],[14,00]]-Abril81168913141516[[#This Row],[16,00]],"N.A.")</f>
        <v>100</v>
      </c>
      <c r="V1333" s="42"/>
      <c r="W1333" s="42"/>
      <c r="X1333" s="42"/>
      <c r="Y1333" s="42"/>
    </row>
    <row r="1334" spans="1:25" ht="15.5" hidden="1">
      <c r="A1334" s="43"/>
      <c r="B1334" s="43"/>
      <c r="C1334" s="44"/>
      <c r="D1334" s="42"/>
      <c r="E1334" s="42"/>
      <c r="F1334" s="42" t="e">
        <f>VLOOKUP(#REF!,#REF!,2)</f>
        <v>#REF!</v>
      </c>
      <c r="G1334" s="42">
        <f ca="1">+VLOOKUP($G1334,#REF!,2,FALSE)</f>
        <v>0</v>
      </c>
      <c r="H1334" s="42"/>
      <c r="I1334" s="42"/>
      <c r="J1334" s="42"/>
      <c r="K1334" s="42"/>
      <c r="L1334" s="42"/>
      <c r="M1334" s="48" t="str">
        <f>IFERROR((Abril81168913141516[[#This Row],[m2]]*100)/Abril81168913141516[[#This Row],[m1]],"N.A")</f>
        <v>N.A</v>
      </c>
      <c r="N1334" s="42"/>
      <c r="O1334" s="42" t="str">
        <f>IFERROR(100-Abril81168913141516[[#This Row],[% Durab.]],"N.A")</f>
        <v>N.A</v>
      </c>
      <c r="P1334" s="42"/>
      <c r="Q1334" s="42"/>
      <c r="R1334" s="42"/>
      <c r="S1334" s="42"/>
      <c r="T1334" s="42"/>
      <c r="U1334" s="42">
        <f>IFERROR(100-Abril81168913141516[[#This Row],[10,00]]-Abril81168913141516[[#This Row],[12,00]]-Abril81168913141516[[#This Row],[14,00]]-Abril81168913141516[[#This Row],[16,00]],"N.A.")</f>
        <v>100</v>
      </c>
      <c r="V1334" s="42"/>
      <c r="W1334" s="42"/>
      <c r="X1334" s="42"/>
      <c r="Y1334" s="42"/>
    </row>
    <row r="1335" spans="1:25" ht="15.5" hidden="1">
      <c r="A1335" s="43"/>
      <c r="B1335" s="43"/>
      <c r="C1335" s="44"/>
      <c r="D1335" s="42"/>
      <c r="E1335" s="42"/>
      <c r="F1335" s="42" t="e">
        <f>VLOOKUP(#REF!,#REF!,2)</f>
        <v>#REF!</v>
      </c>
      <c r="G1335" s="42">
        <f ca="1">+VLOOKUP($G1335,#REF!,2,FALSE)</f>
        <v>0</v>
      </c>
      <c r="H1335" s="42"/>
      <c r="I1335" s="42"/>
      <c r="J1335" s="42"/>
      <c r="K1335" s="42"/>
      <c r="L1335" s="42"/>
      <c r="M1335" s="48" t="str">
        <f>IFERROR((Abril81168913141516[[#This Row],[m2]]*100)/Abril81168913141516[[#This Row],[m1]],"N.A")</f>
        <v>N.A</v>
      </c>
      <c r="N1335" s="42"/>
      <c r="O1335" s="42" t="str">
        <f>IFERROR(100-Abril81168913141516[[#This Row],[% Durab.]],"N.A")</f>
        <v>N.A</v>
      </c>
      <c r="P1335" s="42"/>
      <c r="Q1335" s="42"/>
      <c r="R1335" s="42"/>
      <c r="S1335" s="42"/>
      <c r="T1335" s="42"/>
      <c r="U1335" s="42">
        <f>IFERROR(100-Abril81168913141516[[#This Row],[10,00]]-Abril81168913141516[[#This Row],[12,00]]-Abril81168913141516[[#This Row],[14,00]]-Abril81168913141516[[#This Row],[16,00]],"N.A.")</f>
        <v>100</v>
      </c>
      <c r="V1335" s="42"/>
      <c r="W1335" s="42"/>
      <c r="X1335" s="42"/>
      <c r="Y1335" s="42"/>
    </row>
    <row r="1336" spans="1:25" ht="15.5" hidden="1">
      <c r="A1336" s="43"/>
      <c r="B1336" s="43"/>
      <c r="C1336" s="44"/>
      <c r="D1336" s="42"/>
      <c r="E1336" s="42"/>
      <c r="F1336" s="42" t="e">
        <f>VLOOKUP(#REF!,#REF!,2)</f>
        <v>#REF!</v>
      </c>
      <c r="G1336" s="42">
        <f ca="1">+VLOOKUP($G1336,#REF!,2,FALSE)</f>
        <v>0</v>
      </c>
      <c r="H1336" s="42"/>
      <c r="I1336" s="42"/>
      <c r="J1336" s="42"/>
      <c r="K1336" s="42"/>
      <c r="L1336" s="42"/>
      <c r="M1336" s="48" t="str">
        <f>IFERROR((Abril81168913141516[[#This Row],[m2]]*100)/Abril81168913141516[[#This Row],[m1]],"N.A")</f>
        <v>N.A</v>
      </c>
      <c r="N1336" s="42"/>
      <c r="O1336" s="42" t="str">
        <f>IFERROR(100-Abril81168913141516[[#This Row],[% Durab.]],"N.A")</f>
        <v>N.A</v>
      </c>
      <c r="P1336" s="42"/>
      <c r="Q1336" s="42"/>
      <c r="R1336" s="42"/>
      <c r="S1336" s="42"/>
      <c r="T1336" s="42"/>
      <c r="U1336" s="42">
        <f>IFERROR(100-Abril81168913141516[[#This Row],[10,00]]-Abril81168913141516[[#This Row],[12,00]]-Abril81168913141516[[#This Row],[14,00]]-Abril81168913141516[[#This Row],[16,00]],"N.A.")</f>
        <v>100</v>
      </c>
      <c r="V1336" s="42"/>
      <c r="W1336" s="42"/>
      <c r="X1336" s="42"/>
      <c r="Y1336" s="42"/>
    </row>
    <row r="1337" spans="1:25" ht="15.5" hidden="1">
      <c r="A1337" s="43"/>
      <c r="B1337" s="43"/>
      <c r="C1337" s="44"/>
      <c r="D1337" s="42"/>
      <c r="E1337" s="42"/>
      <c r="F1337" s="42" t="e">
        <f>VLOOKUP(#REF!,#REF!,2)</f>
        <v>#REF!</v>
      </c>
      <c r="G1337" s="42">
        <f ca="1">+VLOOKUP($G1337,#REF!,2,FALSE)</f>
        <v>0</v>
      </c>
      <c r="H1337" s="42"/>
      <c r="I1337" s="42"/>
      <c r="J1337" s="42"/>
      <c r="K1337" s="42"/>
      <c r="L1337" s="42"/>
      <c r="M1337" s="48" t="str">
        <f>IFERROR((Abril81168913141516[[#This Row],[m2]]*100)/Abril81168913141516[[#This Row],[m1]],"N.A")</f>
        <v>N.A</v>
      </c>
      <c r="N1337" s="42"/>
      <c r="O1337" s="42" t="str">
        <f>IFERROR(100-Abril81168913141516[[#This Row],[% Durab.]],"N.A")</f>
        <v>N.A</v>
      </c>
      <c r="P1337" s="42"/>
      <c r="Q1337" s="42"/>
      <c r="R1337" s="42"/>
      <c r="S1337" s="42"/>
      <c r="T1337" s="42"/>
      <c r="U1337" s="42">
        <f>IFERROR(100-Abril81168913141516[[#This Row],[10,00]]-Abril81168913141516[[#This Row],[12,00]]-Abril81168913141516[[#This Row],[14,00]]-Abril81168913141516[[#This Row],[16,00]],"N.A.")</f>
        <v>100</v>
      </c>
      <c r="V1337" s="42"/>
      <c r="W1337" s="42"/>
      <c r="X1337" s="42"/>
      <c r="Y1337" s="42"/>
    </row>
    <row r="1338" spans="1:25" ht="15.5" hidden="1">
      <c r="A1338" s="43"/>
      <c r="B1338" s="43"/>
      <c r="C1338" s="44"/>
      <c r="D1338" s="42"/>
      <c r="E1338" s="42"/>
      <c r="F1338" s="42" t="e">
        <f>VLOOKUP(#REF!,#REF!,2)</f>
        <v>#REF!</v>
      </c>
      <c r="G1338" s="42">
        <f ca="1">+VLOOKUP($G1338,#REF!,2,FALSE)</f>
        <v>0</v>
      </c>
      <c r="H1338" s="42"/>
      <c r="I1338" s="42"/>
      <c r="J1338" s="42"/>
      <c r="K1338" s="42"/>
      <c r="L1338" s="42"/>
      <c r="M1338" s="48" t="str">
        <f>IFERROR((Abril81168913141516[[#This Row],[m2]]*100)/Abril81168913141516[[#This Row],[m1]],"N.A")</f>
        <v>N.A</v>
      </c>
      <c r="N1338" s="42"/>
      <c r="O1338" s="42" t="str">
        <f>IFERROR(100-Abril81168913141516[[#This Row],[% Durab.]],"N.A")</f>
        <v>N.A</v>
      </c>
      <c r="P1338" s="42"/>
      <c r="Q1338" s="42"/>
      <c r="R1338" s="42"/>
      <c r="S1338" s="42"/>
      <c r="T1338" s="42"/>
      <c r="U1338" s="42">
        <f>IFERROR(100-Abril81168913141516[[#This Row],[10,00]]-Abril81168913141516[[#This Row],[12,00]]-Abril81168913141516[[#This Row],[14,00]]-Abril81168913141516[[#This Row],[16,00]],"N.A.")</f>
        <v>100</v>
      </c>
      <c r="V1338" s="42"/>
      <c r="W1338" s="42"/>
      <c r="X1338" s="42"/>
      <c r="Y1338" s="42"/>
    </row>
    <row r="1339" spans="1:25" ht="15.5" hidden="1">
      <c r="A1339" s="43"/>
      <c r="B1339" s="43"/>
      <c r="C1339" s="44"/>
      <c r="D1339" s="42"/>
      <c r="E1339" s="42"/>
      <c r="F1339" s="42" t="e">
        <f>VLOOKUP(#REF!,#REF!,2)</f>
        <v>#REF!</v>
      </c>
      <c r="G1339" s="42">
        <f ca="1">+VLOOKUP($G1339,#REF!,2,FALSE)</f>
        <v>0</v>
      </c>
      <c r="H1339" s="42"/>
      <c r="I1339" s="42"/>
      <c r="J1339" s="42"/>
      <c r="K1339" s="42"/>
      <c r="L1339" s="42"/>
      <c r="M1339" s="48" t="str">
        <f>IFERROR((Abril81168913141516[[#This Row],[m2]]*100)/Abril81168913141516[[#This Row],[m1]],"N.A")</f>
        <v>N.A</v>
      </c>
      <c r="N1339" s="42"/>
      <c r="O1339" s="42" t="str">
        <f>IFERROR(100-Abril81168913141516[[#This Row],[% Durab.]],"N.A")</f>
        <v>N.A</v>
      </c>
      <c r="P1339" s="42"/>
      <c r="Q1339" s="42"/>
      <c r="R1339" s="42"/>
      <c r="S1339" s="42"/>
      <c r="T1339" s="42"/>
      <c r="U1339" s="42">
        <f>IFERROR(100-Abril81168913141516[[#This Row],[10,00]]-Abril81168913141516[[#This Row],[12,00]]-Abril81168913141516[[#This Row],[14,00]]-Abril81168913141516[[#This Row],[16,00]],"N.A.")</f>
        <v>100</v>
      </c>
      <c r="V1339" s="42"/>
      <c r="W1339" s="42"/>
      <c r="X1339" s="42"/>
      <c r="Y1339" s="42"/>
    </row>
    <row r="1340" spans="1:25" ht="15.5" hidden="1">
      <c r="A1340" s="43"/>
      <c r="B1340" s="43"/>
      <c r="C1340" s="44"/>
      <c r="D1340" s="42"/>
      <c r="E1340" s="42"/>
      <c r="F1340" s="42" t="e">
        <f>VLOOKUP(#REF!,#REF!,2)</f>
        <v>#REF!</v>
      </c>
      <c r="G1340" s="42">
        <f ca="1">+VLOOKUP($G1340,#REF!,2,FALSE)</f>
        <v>0</v>
      </c>
      <c r="H1340" s="42"/>
      <c r="I1340" s="42"/>
      <c r="J1340" s="42"/>
      <c r="K1340" s="42"/>
      <c r="L1340" s="42"/>
      <c r="M1340" s="48" t="str">
        <f>IFERROR((Abril81168913141516[[#This Row],[m2]]*100)/Abril81168913141516[[#This Row],[m1]],"N.A")</f>
        <v>N.A</v>
      </c>
      <c r="N1340" s="42"/>
      <c r="O1340" s="42" t="str">
        <f>IFERROR(100-Abril81168913141516[[#This Row],[% Durab.]],"N.A")</f>
        <v>N.A</v>
      </c>
      <c r="P1340" s="42"/>
      <c r="Q1340" s="42"/>
      <c r="R1340" s="42"/>
      <c r="S1340" s="42"/>
      <c r="T1340" s="42"/>
      <c r="U1340" s="42">
        <f>IFERROR(100-Abril81168913141516[[#This Row],[10,00]]-Abril81168913141516[[#This Row],[12,00]]-Abril81168913141516[[#This Row],[14,00]]-Abril81168913141516[[#This Row],[16,00]],"N.A.")</f>
        <v>100</v>
      </c>
      <c r="V1340" s="42"/>
      <c r="W1340" s="42"/>
      <c r="X1340" s="42"/>
      <c r="Y1340" s="42"/>
    </row>
    <row r="1341" spans="1:25" ht="15.5" hidden="1">
      <c r="A1341" s="43"/>
      <c r="B1341" s="43"/>
      <c r="C1341" s="44"/>
      <c r="D1341" s="42"/>
      <c r="E1341" s="42"/>
      <c r="F1341" s="42" t="e">
        <f>VLOOKUP(#REF!,#REF!,2)</f>
        <v>#REF!</v>
      </c>
      <c r="G1341" s="42">
        <f ca="1">+VLOOKUP($G1341,#REF!,2,FALSE)</f>
        <v>0</v>
      </c>
      <c r="H1341" s="42"/>
      <c r="I1341" s="42"/>
      <c r="J1341" s="42"/>
      <c r="K1341" s="42"/>
      <c r="L1341" s="42"/>
      <c r="M1341" s="48" t="str">
        <f>IFERROR((Abril81168913141516[[#This Row],[m2]]*100)/Abril81168913141516[[#This Row],[m1]],"N.A")</f>
        <v>N.A</v>
      </c>
      <c r="N1341" s="42"/>
      <c r="O1341" s="42" t="str">
        <f>IFERROR(100-Abril81168913141516[[#This Row],[% Durab.]],"N.A")</f>
        <v>N.A</v>
      </c>
      <c r="P1341" s="42"/>
      <c r="Q1341" s="42"/>
      <c r="R1341" s="42"/>
      <c r="S1341" s="42"/>
      <c r="T1341" s="42"/>
      <c r="U1341" s="42">
        <f>IFERROR(100-Abril81168913141516[[#This Row],[10,00]]-Abril81168913141516[[#This Row],[12,00]]-Abril81168913141516[[#This Row],[14,00]]-Abril81168913141516[[#This Row],[16,00]],"N.A.")</f>
        <v>100</v>
      </c>
      <c r="V1341" s="42"/>
      <c r="W1341" s="42"/>
      <c r="X1341" s="42"/>
      <c r="Y1341" s="42"/>
    </row>
    <row r="1342" spans="1:25" ht="15.5" hidden="1">
      <c r="A1342" s="43"/>
      <c r="B1342" s="43"/>
      <c r="C1342" s="44"/>
      <c r="D1342" s="42"/>
      <c r="E1342" s="42"/>
      <c r="F1342" s="42" t="e">
        <f>VLOOKUP(#REF!,#REF!,2)</f>
        <v>#REF!</v>
      </c>
      <c r="G1342" s="42">
        <f ca="1">+VLOOKUP($G1342,#REF!,2,FALSE)</f>
        <v>0</v>
      </c>
      <c r="H1342" s="42"/>
      <c r="I1342" s="42"/>
      <c r="J1342" s="42"/>
      <c r="K1342" s="42"/>
      <c r="L1342" s="42"/>
      <c r="M1342" s="48" t="str">
        <f>IFERROR((Abril81168913141516[[#This Row],[m2]]*100)/Abril81168913141516[[#This Row],[m1]],"N.A")</f>
        <v>N.A</v>
      </c>
      <c r="N1342" s="42"/>
      <c r="O1342" s="42" t="str">
        <f>IFERROR(100-Abril81168913141516[[#This Row],[% Durab.]],"N.A")</f>
        <v>N.A</v>
      </c>
      <c r="P1342" s="42"/>
      <c r="Q1342" s="42"/>
      <c r="R1342" s="42"/>
      <c r="S1342" s="42"/>
      <c r="T1342" s="42"/>
      <c r="U1342" s="42">
        <f>IFERROR(100-Abril81168913141516[[#This Row],[10,00]]-Abril81168913141516[[#This Row],[12,00]]-Abril81168913141516[[#This Row],[14,00]]-Abril81168913141516[[#This Row],[16,00]],"N.A.")</f>
        <v>100</v>
      </c>
      <c r="V1342" s="42"/>
      <c r="W1342" s="42"/>
      <c r="X1342" s="42"/>
      <c r="Y1342" s="42"/>
    </row>
    <row r="1343" spans="1:25" ht="15.5" hidden="1">
      <c r="A1343" s="43"/>
      <c r="B1343" s="43"/>
      <c r="C1343" s="44"/>
      <c r="D1343" s="42"/>
      <c r="E1343" s="42"/>
      <c r="F1343" s="42" t="e">
        <f>VLOOKUP(#REF!,#REF!,2)</f>
        <v>#REF!</v>
      </c>
      <c r="G1343" s="42">
        <f ca="1">+VLOOKUP($G1343,#REF!,2,FALSE)</f>
        <v>0</v>
      </c>
      <c r="H1343" s="42"/>
      <c r="I1343" s="42"/>
      <c r="J1343" s="42"/>
      <c r="K1343" s="42"/>
      <c r="L1343" s="42"/>
      <c r="M1343" s="48" t="str">
        <f>IFERROR((Abril81168913141516[[#This Row],[m2]]*100)/Abril81168913141516[[#This Row],[m1]],"N.A")</f>
        <v>N.A</v>
      </c>
      <c r="N1343" s="42"/>
      <c r="O1343" s="42" t="str">
        <f>IFERROR(100-Abril81168913141516[[#This Row],[% Durab.]],"N.A")</f>
        <v>N.A</v>
      </c>
      <c r="P1343" s="42"/>
      <c r="Q1343" s="42"/>
      <c r="R1343" s="42"/>
      <c r="S1343" s="42"/>
      <c r="T1343" s="42"/>
      <c r="U1343" s="42">
        <f>IFERROR(100-Abril81168913141516[[#This Row],[10,00]]-Abril81168913141516[[#This Row],[12,00]]-Abril81168913141516[[#This Row],[14,00]]-Abril81168913141516[[#This Row],[16,00]],"N.A.")</f>
        <v>100</v>
      </c>
      <c r="V1343" s="42"/>
      <c r="W1343" s="42"/>
      <c r="X1343" s="42"/>
      <c r="Y1343" s="42"/>
    </row>
    <row r="1344" spans="1:25" ht="15.5" hidden="1">
      <c r="A1344" s="43"/>
      <c r="B1344" s="43"/>
      <c r="C1344" s="44"/>
      <c r="D1344" s="42"/>
      <c r="E1344" s="42"/>
      <c r="F1344" s="42" t="e">
        <f>VLOOKUP(#REF!,#REF!,2)</f>
        <v>#REF!</v>
      </c>
      <c r="G1344" s="42">
        <f ca="1">+VLOOKUP($G1344,#REF!,2,FALSE)</f>
        <v>0</v>
      </c>
      <c r="H1344" s="42"/>
      <c r="I1344" s="42"/>
      <c r="J1344" s="42"/>
      <c r="K1344" s="42"/>
      <c r="L1344" s="42"/>
      <c r="M1344" s="48" t="str">
        <f>IFERROR((Abril81168913141516[[#This Row],[m2]]*100)/Abril81168913141516[[#This Row],[m1]],"N.A")</f>
        <v>N.A</v>
      </c>
      <c r="N1344" s="42"/>
      <c r="O1344" s="42" t="str">
        <f>IFERROR(100-Abril81168913141516[[#This Row],[% Durab.]],"N.A")</f>
        <v>N.A</v>
      </c>
      <c r="P1344" s="42"/>
      <c r="Q1344" s="42"/>
      <c r="R1344" s="42"/>
      <c r="S1344" s="42"/>
      <c r="T1344" s="42"/>
      <c r="U1344" s="42">
        <f>IFERROR(100-Abril81168913141516[[#This Row],[10,00]]-Abril81168913141516[[#This Row],[12,00]]-Abril81168913141516[[#This Row],[14,00]]-Abril81168913141516[[#This Row],[16,00]],"N.A.")</f>
        <v>100</v>
      </c>
      <c r="V1344" s="42"/>
      <c r="W1344" s="42"/>
      <c r="X1344" s="42"/>
      <c r="Y1344" s="42"/>
    </row>
    <row r="1345" spans="1:25" ht="15.5" hidden="1">
      <c r="A1345" s="43"/>
      <c r="B1345" s="43"/>
      <c r="C1345" s="44"/>
      <c r="D1345" s="42"/>
      <c r="E1345" s="42"/>
      <c r="F1345" s="42" t="e">
        <f>VLOOKUP(#REF!,#REF!,2)</f>
        <v>#REF!</v>
      </c>
      <c r="G1345" s="42">
        <f ca="1">+VLOOKUP($G1345,#REF!,2,FALSE)</f>
        <v>0</v>
      </c>
      <c r="H1345" s="42"/>
      <c r="I1345" s="42"/>
      <c r="J1345" s="42"/>
      <c r="K1345" s="42"/>
      <c r="L1345" s="42"/>
      <c r="M1345" s="48" t="str">
        <f>IFERROR((Abril81168913141516[[#This Row],[m2]]*100)/Abril81168913141516[[#This Row],[m1]],"N.A")</f>
        <v>N.A</v>
      </c>
      <c r="N1345" s="42"/>
      <c r="O1345" s="42" t="str">
        <f>IFERROR(100-Abril81168913141516[[#This Row],[% Durab.]],"N.A")</f>
        <v>N.A</v>
      </c>
      <c r="P1345" s="42"/>
      <c r="Q1345" s="42"/>
      <c r="R1345" s="42"/>
      <c r="S1345" s="42"/>
      <c r="T1345" s="42"/>
      <c r="U1345" s="42">
        <f>IFERROR(100-Abril81168913141516[[#This Row],[10,00]]-Abril81168913141516[[#This Row],[12,00]]-Abril81168913141516[[#This Row],[14,00]]-Abril81168913141516[[#This Row],[16,00]],"N.A.")</f>
        <v>100</v>
      </c>
      <c r="V1345" s="42"/>
      <c r="W1345" s="42"/>
      <c r="X1345" s="42"/>
      <c r="Y1345" s="42"/>
    </row>
    <row r="1346" spans="1:25" ht="15.5" hidden="1">
      <c r="A1346" s="43"/>
      <c r="B1346" s="43"/>
      <c r="C1346" s="44"/>
      <c r="D1346" s="42"/>
      <c r="E1346" s="42"/>
      <c r="F1346" s="42" t="e">
        <f>VLOOKUP(#REF!,#REF!,2)</f>
        <v>#REF!</v>
      </c>
      <c r="G1346" s="42">
        <f ca="1">+VLOOKUP($G1346,#REF!,2,FALSE)</f>
        <v>0</v>
      </c>
      <c r="H1346" s="42"/>
      <c r="I1346" s="42"/>
      <c r="J1346" s="42"/>
      <c r="K1346" s="42"/>
      <c r="L1346" s="42"/>
      <c r="M1346" s="48" t="str">
        <f>IFERROR((Abril81168913141516[[#This Row],[m2]]*100)/Abril81168913141516[[#This Row],[m1]],"N.A")</f>
        <v>N.A</v>
      </c>
      <c r="N1346" s="42"/>
      <c r="O1346" s="42" t="str">
        <f>IFERROR(100-Abril81168913141516[[#This Row],[% Durab.]],"N.A")</f>
        <v>N.A</v>
      </c>
      <c r="P1346" s="42"/>
      <c r="Q1346" s="42"/>
      <c r="R1346" s="42"/>
      <c r="S1346" s="42"/>
      <c r="T1346" s="42"/>
      <c r="U1346" s="42">
        <f>IFERROR(100-Abril81168913141516[[#This Row],[10,00]]-Abril81168913141516[[#This Row],[12,00]]-Abril81168913141516[[#This Row],[14,00]]-Abril81168913141516[[#This Row],[16,00]],"N.A.")</f>
        <v>100</v>
      </c>
      <c r="V1346" s="42"/>
      <c r="W1346" s="42"/>
      <c r="X1346" s="42"/>
      <c r="Y1346" s="42"/>
    </row>
    <row r="1347" spans="1:25" ht="15.5" hidden="1">
      <c r="A1347" s="43"/>
      <c r="B1347" s="43"/>
      <c r="C1347" s="44"/>
      <c r="D1347" s="42"/>
      <c r="E1347" s="42"/>
      <c r="F1347" s="42" t="e">
        <f>VLOOKUP(#REF!,#REF!,2)</f>
        <v>#REF!</v>
      </c>
      <c r="G1347" s="42">
        <f ca="1">+VLOOKUP($G1347,#REF!,2,FALSE)</f>
        <v>0</v>
      </c>
      <c r="H1347" s="42"/>
      <c r="I1347" s="42"/>
      <c r="J1347" s="42"/>
      <c r="K1347" s="42"/>
      <c r="L1347" s="42"/>
      <c r="M1347" s="48" t="str">
        <f>IFERROR((Abril81168913141516[[#This Row],[m2]]*100)/Abril81168913141516[[#This Row],[m1]],"N.A")</f>
        <v>N.A</v>
      </c>
      <c r="N1347" s="42"/>
      <c r="O1347" s="42" t="str">
        <f>IFERROR(100-Abril81168913141516[[#This Row],[% Durab.]],"N.A")</f>
        <v>N.A</v>
      </c>
      <c r="P1347" s="42"/>
      <c r="Q1347" s="42"/>
      <c r="R1347" s="42"/>
      <c r="S1347" s="42"/>
      <c r="T1347" s="42"/>
      <c r="U1347" s="42">
        <f>IFERROR(100-Abril81168913141516[[#This Row],[10,00]]-Abril81168913141516[[#This Row],[12,00]]-Abril81168913141516[[#This Row],[14,00]]-Abril81168913141516[[#This Row],[16,00]],"N.A.")</f>
        <v>100</v>
      </c>
      <c r="V1347" s="42"/>
      <c r="W1347" s="42"/>
      <c r="X1347" s="42"/>
      <c r="Y1347" s="42"/>
    </row>
    <row r="1348" spans="1:25" ht="15.5" hidden="1">
      <c r="A1348" s="43"/>
      <c r="B1348" s="43"/>
      <c r="C1348" s="44"/>
      <c r="D1348" s="42"/>
      <c r="E1348" s="42"/>
      <c r="F1348" s="42" t="e">
        <f>VLOOKUP(#REF!,#REF!,2)</f>
        <v>#REF!</v>
      </c>
      <c r="G1348" s="42">
        <f ca="1">+VLOOKUP($G1348,#REF!,2,FALSE)</f>
        <v>0</v>
      </c>
      <c r="H1348" s="42"/>
      <c r="I1348" s="42"/>
      <c r="J1348" s="42"/>
      <c r="K1348" s="42"/>
      <c r="L1348" s="42"/>
      <c r="M1348" s="48" t="str">
        <f>IFERROR((Abril81168913141516[[#This Row],[m2]]*100)/Abril81168913141516[[#This Row],[m1]],"N.A")</f>
        <v>N.A</v>
      </c>
      <c r="N1348" s="42"/>
      <c r="O1348" s="42" t="str">
        <f>IFERROR(100-Abril81168913141516[[#This Row],[% Durab.]],"N.A")</f>
        <v>N.A</v>
      </c>
      <c r="P1348" s="42"/>
      <c r="Q1348" s="42"/>
      <c r="R1348" s="42"/>
      <c r="S1348" s="42"/>
      <c r="T1348" s="42"/>
      <c r="U1348" s="42">
        <f>IFERROR(100-Abril81168913141516[[#This Row],[10,00]]-Abril81168913141516[[#This Row],[12,00]]-Abril81168913141516[[#This Row],[14,00]]-Abril81168913141516[[#This Row],[16,00]],"N.A.")</f>
        <v>100</v>
      </c>
      <c r="V1348" s="42"/>
      <c r="W1348" s="42"/>
      <c r="X1348" s="42"/>
      <c r="Y1348" s="42"/>
    </row>
    <row r="1349" spans="1:25" ht="15.5" hidden="1">
      <c r="A1349" s="43"/>
      <c r="B1349" s="43"/>
      <c r="C1349" s="44"/>
      <c r="D1349" s="42"/>
      <c r="E1349" s="42"/>
      <c r="F1349" s="42" t="e">
        <f>VLOOKUP(#REF!,#REF!,2)</f>
        <v>#REF!</v>
      </c>
      <c r="G1349" s="42">
        <f ca="1">+VLOOKUP($G1349,#REF!,2,FALSE)</f>
        <v>0</v>
      </c>
      <c r="H1349" s="42"/>
      <c r="I1349" s="42"/>
      <c r="J1349" s="42"/>
      <c r="K1349" s="42"/>
      <c r="L1349" s="42"/>
      <c r="M1349" s="48" t="str">
        <f>IFERROR((Abril81168913141516[[#This Row],[m2]]*100)/Abril81168913141516[[#This Row],[m1]],"N.A")</f>
        <v>N.A</v>
      </c>
      <c r="N1349" s="42"/>
      <c r="O1349" s="42" t="str">
        <f>IFERROR(100-Abril81168913141516[[#This Row],[% Durab.]],"N.A")</f>
        <v>N.A</v>
      </c>
      <c r="P1349" s="42"/>
      <c r="Q1349" s="42"/>
      <c r="R1349" s="42"/>
      <c r="S1349" s="42"/>
      <c r="T1349" s="42"/>
      <c r="U1349" s="42">
        <f>IFERROR(100-Abril81168913141516[[#This Row],[10,00]]-Abril81168913141516[[#This Row],[12,00]]-Abril81168913141516[[#This Row],[14,00]]-Abril81168913141516[[#This Row],[16,00]],"N.A.")</f>
        <v>100</v>
      </c>
      <c r="V1349" s="42"/>
      <c r="W1349" s="42"/>
      <c r="X1349" s="42"/>
      <c r="Y1349" s="42"/>
    </row>
    <row r="1350" spans="1:25" ht="15.5" hidden="1">
      <c r="A1350" s="43"/>
      <c r="B1350" s="43"/>
      <c r="C1350" s="44"/>
      <c r="D1350" s="42"/>
      <c r="E1350" s="42"/>
      <c r="F1350" s="42" t="e">
        <f>VLOOKUP(#REF!,#REF!,2)</f>
        <v>#REF!</v>
      </c>
      <c r="G1350" s="42">
        <f ca="1">+VLOOKUP($G1350,#REF!,2,FALSE)</f>
        <v>0</v>
      </c>
      <c r="H1350" s="42"/>
      <c r="I1350" s="42"/>
      <c r="J1350" s="42"/>
      <c r="K1350" s="42"/>
      <c r="L1350" s="42"/>
      <c r="M1350" s="48" t="str">
        <f>IFERROR((Abril81168913141516[[#This Row],[m2]]*100)/Abril81168913141516[[#This Row],[m1]],"N.A")</f>
        <v>N.A</v>
      </c>
      <c r="N1350" s="42"/>
      <c r="O1350" s="42" t="str">
        <f>IFERROR(100-Abril81168913141516[[#This Row],[% Durab.]],"N.A")</f>
        <v>N.A</v>
      </c>
      <c r="P1350" s="42"/>
      <c r="Q1350" s="42"/>
      <c r="R1350" s="42"/>
      <c r="S1350" s="42"/>
      <c r="T1350" s="42"/>
      <c r="U1350" s="42">
        <f>IFERROR(100-Abril81168913141516[[#This Row],[10,00]]-Abril81168913141516[[#This Row],[12,00]]-Abril81168913141516[[#This Row],[14,00]]-Abril81168913141516[[#This Row],[16,00]],"N.A.")</f>
        <v>100</v>
      </c>
      <c r="V1350" s="42"/>
      <c r="W1350" s="42"/>
      <c r="X1350" s="42"/>
      <c r="Y1350" s="42"/>
    </row>
    <row r="1351" spans="1:25" ht="15.5" hidden="1">
      <c r="A1351" s="43"/>
      <c r="B1351" s="43"/>
      <c r="C1351" s="44"/>
      <c r="D1351" s="42"/>
      <c r="E1351" s="42"/>
      <c r="F1351" s="42" t="e">
        <f>VLOOKUP(#REF!,#REF!,2)</f>
        <v>#REF!</v>
      </c>
      <c r="G1351" s="42">
        <f ca="1">+VLOOKUP($G1351,#REF!,2,FALSE)</f>
        <v>0</v>
      </c>
      <c r="H1351" s="42"/>
      <c r="I1351" s="42"/>
      <c r="J1351" s="42"/>
      <c r="K1351" s="42"/>
      <c r="L1351" s="42"/>
      <c r="M1351" s="48" t="str">
        <f>IFERROR((Abril81168913141516[[#This Row],[m2]]*100)/Abril81168913141516[[#This Row],[m1]],"N.A")</f>
        <v>N.A</v>
      </c>
      <c r="N1351" s="42"/>
      <c r="O1351" s="42" t="str">
        <f>IFERROR(100-Abril81168913141516[[#This Row],[% Durab.]],"N.A")</f>
        <v>N.A</v>
      </c>
      <c r="P1351" s="42"/>
      <c r="Q1351" s="42"/>
      <c r="R1351" s="42"/>
      <c r="S1351" s="42"/>
      <c r="T1351" s="42"/>
      <c r="U1351" s="42">
        <f>IFERROR(100-Abril81168913141516[[#This Row],[10,00]]-Abril81168913141516[[#This Row],[12,00]]-Abril81168913141516[[#This Row],[14,00]]-Abril81168913141516[[#This Row],[16,00]],"N.A.")</f>
        <v>100</v>
      </c>
      <c r="V1351" s="42"/>
      <c r="W1351" s="42"/>
      <c r="X1351" s="42"/>
      <c r="Y1351" s="42"/>
    </row>
    <row r="1352" spans="1:25" ht="15.5" hidden="1">
      <c r="A1352" s="43"/>
      <c r="B1352" s="43"/>
      <c r="C1352" s="44"/>
      <c r="D1352" s="42"/>
      <c r="E1352" s="42"/>
      <c r="F1352" s="42" t="e">
        <f>VLOOKUP(#REF!,#REF!,2)</f>
        <v>#REF!</v>
      </c>
      <c r="G1352" s="42">
        <f ca="1">+VLOOKUP($G1352,#REF!,2,FALSE)</f>
        <v>0</v>
      </c>
      <c r="H1352" s="42"/>
      <c r="I1352" s="42"/>
      <c r="J1352" s="42"/>
      <c r="K1352" s="42"/>
      <c r="L1352" s="42"/>
      <c r="M1352" s="48" t="str">
        <f>IFERROR((Abril81168913141516[[#This Row],[m2]]*100)/Abril81168913141516[[#This Row],[m1]],"N.A")</f>
        <v>N.A</v>
      </c>
      <c r="N1352" s="42"/>
      <c r="O1352" s="42" t="str">
        <f>IFERROR(100-Abril81168913141516[[#This Row],[% Durab.]],"N.A")</f>
        <v>N.A</v>
      </c>
      <c r="P1352" s="42"/>
      <c r="Q1352" s="42"/>
      <c r="R1352" s="42"/>
      <c r="S1352" s="42"/>
      <c r="T1352" s="42"/>
      <c r="U1352" s="42">
        <f>IFERROR(100-Abril81168913141516[[#This Row],[10,00]]-Abril81168913141516[[#This Row],[12,00]]-Abril81168913141516[[#This Row],[14,00]]-Abril81168913141516[[#This Row],[16,00]],"N.A.")</f>
        <v>100</v>
      </c>
      <c r="V1352" s="42"/>
      <c r="W1352" s="42"/>
      <c r="X1352" s="42"/>
      <c r="Y1352" s="42"/>
    </row>
    <row r="1353" spans="1:25" ht="15.5" hidden="1">
      <c r="A1353" s="43"/>
      <c r="B1353" s="43"/>
      <c r="C1353" s="44"/>
      <c r="D1353" s="42"/>
      <c r="E1353" s="42"/>
      <c r="F1353" s="42" t="e">
        <f>VLOOKUP(#REF!,#REF!,2)</f>
        <v>#REF!</v>
      </c>
      <c r="G1353" s="42">
        <f ca="1">+VLOOKUP($G1353,#REF!,2,FALSE)</f>
        <v>0</v>
      </c>
      <c r="H1353" s="42"/>
      <c r="I1353" s="42"/>
      <c r="J1353" s="42"/>
      <c r="K1353" s="42"/>
      <c r="L1353" s="42"/>
      <c r="M1353" s="48" t="str">
        <f>IFERROR((Abril81168913141516[[#This Row],[m2]]*100)/Abril81168913141516[[#This Row],[m1]],"N.A")</f>
        <v>N.A</v>
      </c>
      <c r="N1353" s="42"/>
      <c r="O1353" s="42" t="str">
        <f>IFERROR(100-Abril81168913141516[[#This Row],[% Durab.]],"N.A")</f>
        <v>N.A</v>
      </c>
      <c r="P1353" s="42"/>
      <c r="Q1353" s="42"/>
      <c r="R1353" s="42"/>
      <c r="S1353" s="42"/>
      <c r="T1353" s="42"/>
      <c r="U1353" s="42">
        <f>IFERROR(100-Abril81168913141516[[#This Row],[10,00]]-Abril81168913141516[[#This Row],[12,00]]-Abril81168913141516[[#This Row],[14,00]]-Abril81168913141516[[#This Row],[16,00]],"N.A.")</f>
        <v>100</v>
      </c>
      <c r="V1353" s="42"/>
      <c r="W1353" s="42"/>
      <c r="X1353" s="42"/>
      <c r="Y1353" s="42"/>
    </row>
    <row r="1354" spans="1:25" ht="15.5" hidden="1">
      <c r="A1354" s="43"/>
      <c r="B1354" s="43"/>
      <c r="C1354" s="44"/>
      <c r="D1354" s="42"/>
      <c r="E1354" s="42"/>
      <c r="F1354" s="42" t="e">
        <f>VLOOKUP(#REF!,#REF!,2)</f>
        <v>#REF!</v>
      </c>
      <c r="G1354" s="42">
        <f ca="1">+VLOOKUP($G1354,#REF!,2,FALSE)</f>
        <v>0</v>
      </c>
      <c r="H1354" s="42"/>
      <c r="I1354" s="42"/>
      <c r="J1354" s="42"/>
      <c r="K1354" s="42"/>
      <c r="L1354" s="42"/>
      <c r="M1354" s="48" t="str">
        <f>IFERROR((Abril81168913141516[[#This Row],[m2]]*100)/Abril81168913141516[[#This Row],[m1]],"N.A")</f>
        <v>N.A</v>
      </c>
      <c r="N1354" s="42"/>
      <c r="O1354" s="42" t="str">
        <f>IFERROR(100-Abril81168913141516[[#This Row],[% Durab.]],"N.A")</f>
        <v>N.A</v>
      </c>
      <c r="P1354" s="42"/>
      <c r="Q1354" s="42"/>
      <c r="R1354" s="42"/>
      <c r="S1354" s="42"/>
      <c r="T1354" s="42"/>
      <c r="U1354" s="42">
        <f>IFERROR(100-Abril81168913141516[[#This Row],[10,00]]-Abril81168913141516[[#This Row],[12,00]]-Abril81168913141516[[#This Row],[14,00]]-Abril81168913141516[[#This Row],[16,00]],"N.A.")</f>
        <v>100</v>
      </c>
      <c r="V1354" s="42"/>
      <c r="W1354" s="42"/>
      <c r="X1354" s="42"/>
      <c r="Y1354" s="42"/>
    </row>
    <row r="1355" spans="1:25" ht="15.5" hidden="1">
      <c r="A1355" s="43"/>
      <c r="B1355" s="43"/>
      <c r="C1355" s="44"/>
      <c r="D1355" s="42"/>
      <c r="E1355" s="42"/>
      <c r="F1355" s="42" t="e">
        <f>VLOOKUP(#REF!,#REF!,2)</f>
        <v>#REF!</v>
      </c>
      <c r="G1355" s="42">
        <f ca="1">+VLOOKUP($G1355,#REF!,2,FALSE)</f>
        <v>0</v>
      </c>
      <c r="H1355" s="42"/>
      <c r="I1355" s="42"/>
      <c r="J1355" s="42"/>
      <c r="K1355" s="42"/>
      <c r="L1355" s="42"/>
      <c r="M1355" s="48" t="str">
        <f>IFERROR((Abril81168913141516[[#This Row],[m2]]*100)/Abril81168913141516[[#This Row],[m1]],"N.A")</f>
        <v>N.A</v>
      </c>
      <c r="N1355" s="42"/>
      <c r="O1355" s="42" t="str">
        <f>IFERROR(100-Abril81168913141516[[#This Row],[% Durab.]],"N.A")</f>
        <v>N.A</v>
      </c>
      <c r="P1355" s="42"/>
      <c r="Q1355" s="42"/>
      <c r="R1355" s="42"/>
      <c r="S1355" s="42"/>
      <c r="T1355" s="42"/>
      <c r="U1355" s="42">
        <f>IFERROR(100-Abril81168913141516[[#This Row],[10,00]]-Abril81168913141516[[#This Row],[12,00]]-Abril81168913141516[[#This Row],[14,00]]-Abril81168913141516[[#This Row],[16,00]],"N.A.")</f>
        <v>100</v>
      </c>
      <c r="V1355" s="42"/>
      <c r="W1355" s="42"/>
      <c r="X1355" s="42"/>
      <c r="Y1355" s="42"/>
    </row>
    <row r="1356" spans="1:25" ht="15.5" hidden="1">
      <c r="A1356" s="43"/>
      <c r="B1356" s="43"/>
      <c r="C1356" s="44"/>
      <c r="D1356" s="42"/>
      <c r="E1356" s="42"/>
      <c r="F1356" s="42" t="e">
        <f>VLOOKUP(#REF!,#REF!,2)</f>
        <v>#REF!</v>
      </c>
      <c r="G1356" s="42">
        <f ca="1">+VLOOKUP($G1356,#REF!,2,FALSE)</f>
        <v>0</v>
      </c>
      <c r="H1356" s="42"/>
      <c r="I1356" s="42"/>
      <c r="J1356" s="42"/>
      <c r="K1356" s="42"/>
      <c r="L1356" s="42"/>
      <c r="M1356" s="48" t="str">
        <f>IFERROR((Abril81168913141516[[#This Row],[m2]]*100)/Abril81168913141516[[#This Row],[m1]],"N.A")</f>
        <v>N.A</v>
      </c>
      <c r="N1356" s="42"/>
      <c r="O1356" s="42" t="str">
        <f>IFERROR(100-Abril81168913141516[[#This Row],[% Durab.]],"N.A")</f>
        <v>N.A</v>
      </c>
      <c r="P1356" s="42"/>
      <c r="Q1356" s="42"/>
      <c r="R1356" s="42"/>
      <c r="S1356" s="42"/>
      <c r="T1356" s="42"/>
      <c r="U1356" s="42">
        <f>IFERROR(100-Abril81168913141516[[#This Row],[10,00]]-Abril81168913141516[[#This Row],[12,00]]-Abril81168913141516[[#This Row],[14,00]]-Abril81168913141516[[#This Row],[16,00]],"N.A.")</f>
        <v>100</v>
      </c>
      <c r="V1356" s="42"/>
      <c r="W1356" s="42"/>
      <c r="X1356" s="42"/>
      <c r="Y1356" s="42"/>
    </row>
    <row r="1357" spans="1:25" ht="15.5" hidden="1">
      <c r="A1357" s="43"/>
      <c r="B1357" s="43"/>
      <c r="C1357" s="44"/>
      <c r="D1357" s="42"/>
      <c r="E1357" s="42"/>
      <c r="F1357" s="42" t="e">
        <f>VLOOKUP(#REF!,#REF!,2)</f>
        <v>#REF!</v>
      </c>
      <c r="G1357" s="42">
        <f ca="1">+VLOOKUP($G1357,#REF!,2,FALSE)</f>
        <v>0</v>
      </c>
      <c r="H1357" s="42"/>
      <c r="I1357" s="42"/>
      <c r="J1357" s="42"/>
      <c r="K1357" s="42"/>
      <c r="L1357" s="42"/>
      <c r="M1357" s="48" t="str">
        <f>IFERROR((Abril81168913141516[[#This Row],[m2]]*100)/Abril81168913141516[[#This Row],[m1]],"N.A")</f>
        <v>N.A</v>
      </c>
      <c r="N1357" s="42"/>
      <c r="O1357" s="42" t="str">
        <f>IFERROR(100-Abril81168913141516[[#This Row],[% Durab.]],"N.A")</f>
        <v>N.A</v>
      </c>
      <c r="P1357" s="42"/>
      <c r="Q1357" s="42"/>
      <c r="R1357" s="42"/>
      <c r="S1357" s="42"/>
      <c r="T1357" s="42"/>
      <c r="U1357" s="42">
        <f>IFERROR(100-Abril81168913141516[[#This Row],[10,00]]-Abril81168913141516[[#This Row],[12,00]]-Abril81168913141516[[#This Row],[14,00]]-Abril81168913141516[[#This Row],[16,00]],"N.A.")</f>
        <v>100</v>
      </c>
      <c r="V1357" s="42"/>
      <c r="W1357" s="42"/>
      <c r="X1357" s="42"/>
      <c r="Y1357" s="42"/>
    </row>
    <row r="1358" spans="1:25" ht="15.5" hidden="1">
      <c r="A1358" s="43"/>
      <c r="B1358" s="43"/>
      <c r="C1358" s="44"/>
      <c r="D1358" s="42"/>
      <c r="E1358" s="42"/>
      <c r="F1358" s="42" t="e">
        <f>VLOOKUP(#REF!,#REF!,2)</f>
        <v>#REF!</v>
      </c>
      <c r="G1358" s="42">
        <f ca="1">+VLOOKUP($G1358,#REF!,2,FALSE)</f>
        <v>0</v>
      </c>
      <c r="H1358" s="42"/>
      <c r="I1358" s="42"/>
      <c r="J1358" s="42"/>
      <c r="K1358" s="42"/>
      <c r="L1358" s="42"/>
      <c r="M1358" s="48" t="str">
        <f>IFERROR((Abril81168913141516[[#This Row],[m2]]*100)/Abril81168913141516[[#This Row],[m1]],"N.A")</f>
        <v>N.A</v>
      </c>
      <c r="N1358" s="42"/>
      <c r="O1358" s="42" t="str">
        <f>IFERROR(100-Abril81168913141516[[#This Row],[% Durab.]],"N.A")</f>
        <v>N.A</v>
      </c>
      <c r="P1358" s="42"/>
      <c r="Q1358" s="42"/>
      <c r="R1358" s="42"/>
      <c r="S1358" s="42"/>
      <c r="T1358" s="42"/>
      <c r="U1358" s="42">
        <f>IFERROR(100-Abril81168913141516[[#This Row],[10,00]]-Abril81168913141516[[#This Row],[12,00]]-Abril81168913141516[[#This Row],[14,00]]-Abril81168913141516[[#This Row],[16,00]],"N.A.")</f>
        <v>100</v>
      </c>
      <c r="V1358" s="42"/>
      <c r="W1358" s="42"/>
      <c r="X1358" s="42"/>
      <c r="Y1358" s="42"/>
    </row>
    <row r="1359" spans="1:25" ht="15.5" hidden="1">
      <c r="A1359" s="43"/>
      <c r="B1359" s="43"/>
      <c r="C1359" s="44"/>
      <c r="D1359" s="42"/>
      <c r="E1359" s="42"/>
      <c r="F1359" s="42" t="e">
        <f>VLOOKUP(#REF!,#REF!,2)</f>
        <v>#REF!</v>
      </c>
      <c r="G1359" s="42">
        <f ca="1">+VLOOKUP($G1359,#REF!,2,FALSE)</f>
        <v>0</v>
      </c>
      <c r="H1359" s="42"/>
      <c r="I1359" s="42"/>
      <c r="J1359" s="42"/>
      <c r="K1359" s="42"/>
      <c r="L1359" s="42"/>
      <c r="M1359" s="48" t="str">
        <f>IFERROR((Abril81168913141516[[#This Row],[m2]]*100)/Abril81168913141516[[#This Row],[m1]],"N.A")</f>
        <v>N.A</v>
      </c>
      <c r="N1359" s="42"/>
      <c r="O1359" s="42" t="str">
        <f>IFERROR(100-Abril81168913141516[[#This Row],[% Durab.]],"N.A")</f>
        <v>N.A</v>
      </c>
      <c r="P1359" s="42"/>
      <c r="Q1359" s="42"/>
      <c r="R1359" s="42"/>
      <c r="S1359" s="42"/>
      <c r="T1359" s="42"/>
      <c r="U1359" s="42">
        <f>IFERROR(100-Abril81168913141516[[#This Row],[10,00]]-Abril81168913141516[[#This Row],[12,00]]-Abril81168913141516[[#This Row],[14,00]]-Abril81168913141516[[#This Row],[16,00]],"N.A.")</f>
        <v>100</v>
      </c>
      <c r="V1359" s="42"/>
      <c r="W1359" s="42"/>
      <c r="X1359" s="42"/>
      <c r="Y1359" s="42"/>
    </row>
    <row r="1360" spans="1:25" ht="15.5" hidden="1">
      <c r="A1360" s="43"/>
      <c r="B1360" s="43"/>
      <c r="C1360" s="44"/>
      <c r="D1360" s="42"/>
      <c r="E1360" s="42"/>
      <c r="F1360" s="42" t="e">
        <f>VLOOKUP(#REF!,#REF!,2)</f>
        <v>#REF!</v>
      </c>
      <c r="G1360" s="42">
        <f ca="1">+VLOOKUP($G1360,#REF!,2,FALSE)</f>
        <v>0</v>
      </c>
      <c r="H1360" s="42"/>
      <c r="I1360" s="42"/>
      <c r="J1360" s="42"/>
      <c r="K1360" s="42"/>
      <c r="L1360" s="42"/>
      <c r="M1360" s="48" t="str">
        <f>IFERROR((Abril81168913141516[[#This Row],[m2]]*100)/Abril81168913141516[[#This Row],[m1]],"N.A")</f>
        <v>N.A</v>
      </c>
      <c r="N1360" s="42"/>
      <c r="O1360" s="42" t="str">
        <f>IFERROR(100-Abril81168913141516[[#This Row],[% Durab.]],"N.A")</f>
        <v>N.A</v>
      </c>
      <c r="P1360" s="42"/>
      <c r="Q1360" s="42"/>
      <c r="R1360" s="42"/>
      <c r="S1360" s="42"/>
      <c r="T1360" s="42"/>
      <c r="U1360" s="42">
        <f>IFERROR(100-Abril81168913141516[[#This Row],[10,00]]-Abril81168913141516[[#This Row],[12,00]]-Abril81168913141516[[#This Row],[14,00]]-Abril81168913141516[[#This Row],[16,00]],"N.A.")</f>
        <v>100</v>
      </c>
      <c r="V1360" s="42"/>
      <c r="W1360" s="42"/>
      <c r="X1360" s="42"/>
      <c r="Y1360" s="42"/>
    </row>
    <row r="1361" spans="1:25" ht="15.5" hidden="1">
      <c r="A1361" s="43"/>
      <c r="B1361" s="43"/>
      <c r="C1361" s="44"/>
      <c r="D1361" s="42"/>
      <c r="E1361" s="42"/>
      <c r="F1361" s="42" t="e">
        <f>VLOOKUP(#REF!,#REF!,2)</f>
        <v>#REF!</v>
      </c>
      <c r="G1361" s="42">
        <f ca="1">+VLOOKUP($G1361,#REF!,2,FALSE)</f>
        <v>0</v>
      </c>
      <c r="H1361" s="42"/>
      <c r="I1361" s="42"/>
      <c r="J1361" s="42"/>
      <c r="K1361" s="42"/>
      <c r="L1361" s="42"/>
      <c r="M1361" s="48" t="str">
        <f>IFERROR((Abril81168913141516[[#This Row],[m2]]*100)/Abril81168913141516[[#This Row],[m1]],"N.A")</f>
        <v>N.A</v>
      </c>
      <c r="N1361" s="42"/>
      <c r="O1361" s="42" t="str">
        <f>IFERROR(100-Abril81168913141516[[#This Row],[% Durab.]],"N.A")</f>
        <v>N.A</v>
      </c>
      <c r="P1361" s="42"/>
      <c r="Q1361" s="42"/>
      <c r="R1361" s="42"/>
      <c r="S1361" s="42"/>
      <c r="T1361" s="42"/>
      <c r="U1361" s="42">
        <f>IFERROR(100-Abril81168913141516[[#This Row],[10,00]]-Abril81168913141516[[#This Row],[12,00]]-Abril81168913141516[[#This Row],[14,00]]-Abril81168913141516[[#This Row],[16,00]],"N.A.")</f>
        <v>100</v>
      </c>
      <c r="V1361" s="42"/>
      <c r="W1361" s="42"/>
      <c r="X1361" s="42"/>
      <c r="Y1361" s="42"/>
    </row>
    <row r="1362" spans="1:25" ht="15.5" hidden="1">
      <c r="A1362" s="43"/>
      <c r="B1362" s="43"/>
      <c r="C1362" s="44"/>
      <c r="D1362" s="42"/>
      <c r="E1362" s="42"/>
      <c r="F1362" s="42" t="e">
        <f>VLOOKUP(#REF!,#REF!,2)</f>
        <v>#REF!</v>
      </c>
      <c r="G1362" s="42">
        <f ca="1">+VLOOKUP($G1362,#REF!,2,FALSE)</f>
        <v>0</v>
      </c>
      <c r="H1362" s="42"/>
      <c r="I1362" s="42"/>
      <c r="J1362" s="42"/>
      <c r="K1362" s="42"/>
      <c r="L1362" s="42"/>
      <c r="M1362" s="48" t="str">
        <f>IFERROR((Abril81168913141516[[#This Row],[m2]]*100)/Abril81168913141516[[#This Row],[m1]],"N.A")</f>
        <v>N.A</v>
      </c>
      <c r="N1362" s="42"/>
      <c r="O1362" s="42" t="str">
        <f>IFERROR(100-Abril81168913141516[[#This Row],[% Durab.]],"N.A")</f>
        <v>N.A</v>
      </c>
      <c r="P1362" s="42"/>
      <c r="Q1362" s="42"/>
      <c r="R1362" s="42"/>
      <c r="S1362" s="42"/>
      <c r="T1362" s="42"/>
      <c r="U1362" s="42">
        <f>IFERROR(100-Abril81168913141516[[#This Row],[10,00]]-Abril81168913141516[[#This Row],[12,00]]-Abril81168913141516[[#This Row],[14,00]]-Abril81168913141516[[#This Row],[16,00]],"N.A.")</f>
        <v>100</v>
      </c>
      <c r="V1362" s="42"/>
      <c r="W1362" s="42"/>
      <c r="X1362" s="42"/>
      <c r="Y1362" s="42"/>
    </row>
    <row r="1363" spans="1:25" ht="15.5" hidden="1">
      <c r="A1363" s="43"/>
      <c r="B1363" s="43"/>
      <c r="C1363" s="44"/>
      <c r="D1363" s="42"/>
      <c r="E1363" s="42"/>
      <c r="F1363" s="42" t="e">
        <f>VLOOKUP(#REF!,#REF!,2)</f>
        <v>#REF!</v>
      </c>
      <c r="G1363" s="42">
        <f ca="1">+VLOOKUP($G1363,#REF!,2,FALSE)</f>
        <v>0</v>
      </c>
      <c r="H1363" s="42"/>
      <c r="I1363" s="42"/>
      <c r="J1363" s="42"/>
      <c r="K1363" s="42"/>
      <c r="L1363" s="42"/>
      <c r="M1363" s="48" t="str">
        <f>IFERROR((Abril81168913141516[[#This Row],[m2]]*100)/Abril81168913141516[[#This Row],[m1]],"N.A")</f>
        <v>N.A</v>
      </c>
      <c r="N1363" s="42"/>
      <c r="O1363" s="42" t="str">
        <f>IFERROR(100-Abril81168913141516[[#This Row],[% Durab.]],"N.A")</f>
        <v>N.A</v>
      </c>
      <c r="P1363" s="42"/>
      <c r="Q1363" s="42"/>
      <c r="R1363" s="42"/>
      <c r="S1363" s="42"/>
      <c r="T1363" s="42"/>
      <c r="U1363" s="42">
        <f>IFERROR(100-Abril81168913141516[[#This Row],[10,00]]-Abril81168913141516[[#This Row],[12,00]]-Abril81168913141516[[#This Row],[14,00]]-Abril81168913141516[[#This Row],[16,00]],"N.A.")</f>
        <v>100</v>
      </c>
      <c r="V1363" s="42"/>
      <c r="W1363" s="42"/>
      <c r="X1363" s="42"/>
      <c r="Y1363" s="42"/>
    </row>
    <row r="1364" spans="1:25" ht="15.5" hidden="1">
      <c r="A1364" s="43"/>
      <c r="B1364" s="43"/>
      <c r="C1364" s="44"/>
      <c r="D1364" s="42"/>
      <c r="E1364" s="42"/>
      <c r="F1364" s="42" t="e">
        <f>VLOOKUP(#REF!,#REF!,2)</f>
        <v>#REF!</v>
      </c>
      <c r="G1364" s="42">
        <f ca="1">+VLOOKUP($G1364,#REF!,2,FALSE)</f>
        <v>0</v>
      </c>
      <c r="H1364" s="42"/>
      <c r="I1364" s="42"/>
      <c r="J1364" s="42"/>
      <c r="K1364" s="42"/>
      <c r="L1364" s="42"/>
      <c r="M1364" s="48" t="str">
        <f>IFERROR((Abril81168913141516[[#This Row],[m2]]*100)/Abril81168913141516[[#This Row],[m1]],"N.A")</f>
        <v>N.A</v>
      </c>
      <c r="N1364" s="42"/>
      <c r="O1364" s="42" t="str">
        <f>IFERROR(100-Abril81168913141516[[#This Row],[% Durab.]],"N.A")</f>
        <v>N.A</v>
      </c>
      <c r="P1364" s="42"/>
      <c r="Q1364" s="42"/>
      <c r="R1364" s="42"/>
      <c r="S1364" s="42"/>
      <c r="T1364" s="42"/>
      <c r="U1364" s="42">
        <f>IFERROR(100-Abril81168913141516[[#This Row],[10,00]]-Abril81168913141516[[#This Row],[12,00]]-Abril81168913141516[[#This Row],[14,00]]-Abril81168913141516[[#This Row],[16,00]],"N.A.")</f>
        <v>100</v>
      </c>
      <c r="V1364" s="42"/>
      <c r="W1364" s="42"/>
      <c r="X1364" s="42"/>
      <c r="Y1364" s="42"/>
    </row>
    <row r="1365" spans="1:25" ht="15.5" hidden="1">
      <c r="A1365" s="43"/>
      <c r="B1365" s="43"/>
      <c r="C1365" s="44"/>
      <c r="D1365" s="42"/>
      <c r="E1365" s="42"/>
      <c r="F1365" s="42" t="e">
        <f>VLOOKUP(#REF!,#REF!,2)</f>
        <v>#REF!</v>
      </c>
      <c r="G1365" s="42">
        <f ca="1">+VLOOKUP($G1365,#REF!,2,FALSE)</f>
        <v>0</v>
      </c>
      <c r="H1365" s="42"/>
      <c r="I1365" s="42"/>
      <c r="J1365" s="42"/>
      <c r="K1365" s="42"/>
      <c r="L1365" s="42"/>
      <c r="M1365" s="48" t="str">
        <f>IFERROR((Abril81168913141516[[#This Row],[m2]]*100)/Abril81168913141516[[#This Row],[m1]],"N.A")</f>
        <v>N.A</v>
      </c>
      <c r="N1365" s="42"/>
      <c r="O1365" s="42" t="str">
        <f>IFERROR(100-Abril81168913141516[[#This Row],[% Durab.]],"N.A")</f>
        <v>N.A</v>
      </c>
      <c r="P1365" s="42"/>
      <c r="Q1365" s="42"/>
      <c r="R1365" s="42"/>
      <c r="S1365" s="42"/>
      <c r="T1365" s="42"/>
      <c r="U1365" s="42">
        <f>IFERROR(100-Abril81168913141516[[#This Row],[10,00]]-Abril81168913141516[[#This Row],[12,00]]-Abril81168913141516[[#This Row],[14,00]]-Abril81168913141516[[#This Row],[16,00]],"N.A.")</f>
        <v>100</v>
      </c>
      <c r="V1365" s="42"/>
      <c r="W1365" s="42"/>
      <c r="X1365" s="42"/>
      <c r="Y1365" s="42"/>
    </row>
    <row r="1366" spans="1:25" ht="15.5" hidden="1">
      <c r="A1366" s="43"/>
      <c r="B1366" s="43"/>
      <c r="C1366" s="44"/>
      <c r="D1366" s="42"/>
      <c r="E1366" s="42"/>
      <c r="F1366" s="42" t="e">
        <f>VLOOKUP(#REF!,#REF!,2)</f>
        <v>#REF!</v>
      </c>
      <c r="G1366" s="42">
        <f ca="1">+VLOOKUP($G1366,#REF!,2,FALSE)</f>
        <v>0</v>
      </c>
      <c r="H1366" s="42"/>
      <c r="I1366" s="42"/>
      <c r="J1366" s="42"/>
      <c r="K1366" s="42"/>
      <c r="L1366" s="42"/>
      <c r="M1366" s="48" t="str">
        <f>IFERROR((Abril81168913141516[[#This Row],[m2]]*100)/Abril81168913141516[[#This Row],[m1]],"N.A")</f>
        <v>N.A</v>
      </c>
      <c r="N1366" s="42"/>
      <c r="O1366" s="42" t="str">
        <f>IFERROR(100-Abril81168913141516[[#This Row],[% Durab.]],"N.A")</f>
        <v>N.A</v>
      </c>
      <c r="P1366" s="42"/>
      <c r="Q1366" s="42"/>
      <c r="R1366" s="42"/>
      <c r="S1366" s="42"/>
      <c r="T1366" s="42"/>
      <c r="U1366" s="42">
        <f>IFERROR(100-Abril81168913141516[[#This Row],[10,00]]-Abril81168913141516[[#This Row],[12,00]]-Abril81168913141516[[#This Row],[14,00]]-Abril81168913141516[[#This Row],[16,00]],"N.A.")</f>
        <v>100</v>
      </c>
      <c r="V1366" s="42"/>
      <c r="W1366" s="42"/>
      <c r="X1366" s="42"/>
      <c r="Y1366" s="42"/>
    </row>
    <row r="1367" spans="1:25" ht="15.5" hidden="1">
      <c r="A1367" s="43"/>
      <c r="B1367" s="43"/>
      <c r="C1367" s="44"/>
      <c r="D1367" s="42"/>
      <c r="E1367" s="42"/>
      <c r="F1367" s="42" t="e">
        <f>VLOOKUP(#REF!,#REF!,2)</f>
        <v>#REF!</v>
      </c>
      <c r="G1367" s="42">
        <f ca="1">+VLOOKUP($G1367,#REF!,2,FALSE)</f>
        <v>0</v>
      </c>
      <c r="H1367" s="42"/>
      <c r="I1367" s="42"/>
      <c r="J1367" s="42"/>
      <c r="K1367" s="42"/>
      <c r="L1367" s="42"/>
      <c r="M1367" s="48" t="str">
        <f>IFERROR((Abril81168913141516[[#This Row],[m2]]*100)/Abril81168913141516[[#This Row],[m1]],"N.A")</f>
        <v>N.A</v>
      </c>
      <c r="N1367" s="42"/>
      <c r="O1367" s="42" t="str">
        <f>IFERROR(100-Abril81168913141516[[#This Row],[% Durab.]],"N.A")</f>
        <v>N.A</v>
      </c>
      <c r="P1367" s="42"/>
      <c r="Q1367" s="42"/>
      <c r="R1367" s="42"/>
      <c r="S1367" s="42"/>
      <c r="T1367" s="42"/>
      <c r="U1367" s="42">
        <f>IFERROR(100-Abril81168913141516[[#This Row],[10,00]]-Abril81168913141516[[#This Row],[12,00]]-Abril81168913141516[[#This Row],[14,00]]-Abril81168913141516[[#This Row],[16,00]],"N.A.")</f>
        <v>100</v>
      </c>
      <c r="V1367" s="42"/>
      <c r="W1367" s="42"/>
      <c r="X1367" s="42"/>
      <c r="Y1367" s="42"/>
    </row>
    <row r="1368" spans="1:25" ht="15.5" hidden="1">
      <c r="A1368" s="43"/>
      <c r="B1368" s="43"/>
      <c r="C1368" s="44"/>
      <c r="D1368" s="42"/>
      <c r="E1368" s="42"/>
      <c r="F1368" s="42" t="e">
        <f>VLOOKUP(#REF!,#REF!,2)</f>
        <v>#REF!</v>
      </c>
      <c r="G1368" s="42">
        <f ca="1">+VLOOKUP($G1368,#REF!,2,FALSE)</f>
        <v>0</v>
      </c>
      <c r="H1368" s="42"/>
      <c r="I1368" s="42"/>
      <c r="J1368" s="42"/>
      <c r="K1368" s="42"/>
      <c r="L1368" s="42"/>
      <c r="M1368" s="48" t="str">
        <f>IFERROR((Abril81168913141516[[#This Row],[m2]]*100)/Abril81168913141516[[#This Row],[m1]],"N.A")</f>
        <v>N.A</v>
      </c>
      <c r="N1368" s="42"/>
      <c r="O1368" s="42" t="str">
        <f>IFERROR(100-Abril81168913141516[[#This Row],[% Durab.]],"N.A")</f>
        <v>N.A</v>
      </c>
      <c r="P1368" s="42"/>
      <c r="Q1368" s="42"/>
      <c r="R1368" s="42"/>
      <c r="S1368" s="42"/>
      <c r="T1368" s="42"/>
      <c r="U1368" s="42">
        <f>IFERROR(100-Abril81168913141516[[#This Row],[10,00]]-Abril81168913141516[[#This Row],[12,00]]-Abril81168913141516[[#This Row],[14,00]]-Abril81168913141516[[#This Row],[16,00]],"N.A.")</f>
        <v>100</v>
      </c>
      <c r="V1368" s="42"/>
      <c r="W1368" s="42"/>
      <c r="X1368" s="42"/>
      <c r="Y1368" s="42"/>
    </row>
    <row r="1369" spans="1:25" ht="15.5" hidden="1">
      <c r="A1369" s="43"/>
      <c r="B1369" s="43"/>
      <c r="C1369" s="44"/>
      <c r="D1369" s="42"/>
      <c r="E1369" s="42"/>
      <c r="F1369" s="42" t="e">
        <f>VLOOKUP(#REF!,#REF!,2)</f>
        <v>#REF!</v>
      </c>
      <c r="G1369" s="42">
        <f ca="1">+VLOOKUP($G1369,#REF!,2,FALSE)</f>
        <v>0</v>
      </c>
      <c r="H1369" s="42"/>
      <c r="I1369" s="42"/>
      <c r="J1369" s="42"/>
      <c r="K1369" s="42"/>
      <c r="L1369" s="42"/>
      <c r="M1369" s="48" t="str">
        <f>IFERROR((Abril81168913141516[[#This Row],[m2]]*100)/Abril81168913141516[[#This Row],[m1]],"N.A")</f>
        <v>N.A</v>
      </c>
      <c r="N1369" s="42"/>
      <c r="O1369" s="42" t="str">
        <f>IFERROR(100-Abril81168913141516[[#This Row],[% Durab.]],"N.A")</f>
        <v>N.A</v>
      </c>
      <c r="P1369" s="42"/>
      <c r="Q1369" s="42"/>
      <c r="R1369" s="42"/>
      <c r="S1369" s="42"/>
      <c r="T1369" s="42"/>
      <c r="U1369" s="42">
        <f>IFERROR(100-Abril81168913141516[[#This Row],[10,00]]-Abril81168913141516[[#This Row],[12,00]]-Abril81168913141516[[#This Row],[14,00]]-Abril81168913141516[[#This Row],[16,00]],"N.A.")</f>
        <v>100</v>
      </c>
      <c r="V1369" s="42"/>
      <c r="W1369" s="42"/>
      <c r="X1369" s="42"/>
      <c r="Y1369" s="42"/>
    </row>
    <row r="1370" spans="1:25" ht="15.5" hidden="1">
      <c r="A1370" s="43"/>
      <c r="B1370" s="43"/>
      <c r="C1370" s="44"/>
      <c r="D1370" s="42"/>
      <c r="E1370" s="42"/>
      <c r="F1370" s="42" t="e">
        <f>VLOOKUP(#REF!,#REF!,2)</f>
        <v>#REF!</v>
      </c>
      <c r="G1370" s="42">
        <f ca="1">+VLOOKUP($G1370,#REF!,2,FALSE)</f>
        <v>0</v>
      </c>
      <c r="H1370" s="42"/>
      <c r="I1370" s="42"/>
      <c r="J1370" s="42"/>
      <c r="K1370" s="42"/>
      <c r="L1370" s="42"/>
      <c r="M1370" s="48" t="str">
        <f>IFERROR((Abril81168913141516[[#This Row],[m2]]*100)/Abril81168913141516[[#This Row],[m1]],"N.A")</f>
        <v>N.A</v>
      </c>
      <c r="N1370" s="42"/>
      <c r="O1370" s="42" t="str">
        <f>IFERROR(100-Abril81168913141516[[#This Row],[% Durab.]],"N.A")</f>
        <v>N.A</v>
      </c>
      <c r="P1370" s="42"/>
      <c r="Q1370" s="42"/>
      <c r="R1370" s="42"/>
      <c r="S1370" s="42"/>
      <c r="T1370" s="42"/>
      <c r="U1370" s="42">
        <f>IFERROR(100-Abril81168913141516[[#This Row],[10,00]]-Abril81168913141516[[#This Row],[12,00]]-Abril81168913141516[[#This Row],[14,00]]-Abril81168913141516[[#This Row],[16,00]],"N.A.")</f>
        <v>100</v>
      </c>
      <c r="V1370" s="42"/>
      <c r="W1370" s="42"/>
      <c r="X1370" s="42"/>
      <c r="Y1370" s="42"/>
    </row>
    <row r="1371" spans="1:25" ht="15.5" hidden="1">
      <c r="A1371" s="43"/>
      <c r="B1371" s="43"/>
      <c r="C1371" s="44"/>
      <c r="D1371" s="42"/>
      <c r="E1371" s="42"/>
      <c r="F1371" s="42" t="e">
        <f>VLOOKUP(#REF!,#REF!,2)</f>
        <v>#REF!</v>
      </c>
      <c r="G1371" s="42">
        <f ca="1">+VLOOKUP($G1371,#REF!,2,FALSE)</f>
        <v>0</v>
      </c>
      <c r="H1371" s="42"/>
      <c r="I1371" s="42"/>
      <c r="J1371" s="42"/>
      <c r="K1371" s="42"/>
      <c r="L1371" s="42"/>
      <c r="M1371" s="48" t="str">
        <f>IFERROR((Abril81168913141516[[#This Row],[m2]]*100)/Abril81168913141516[[#This Row],[m1]],"N.A")</f>
        <v>N.A</v>
      </c>
      <c r="N1371" s="42"/>
      <c r="O1371" s="42" t="str">
        <f>IFERROR(100-Abril81168913141516[[#This Row],[% Durab.]],"N.A")</f>
        <v>N.A</v>
      </c>
      <c r="P1371" s="42"/>
      <c r="Q1371" s="42"/>
      <c r="R1371" s="42"/>
      <c r="S1371" s="42"/>
      <c r="T1371" s="42"/>
      <c r="U1371" s="42">
        <f>IFERROR(100-Abril81168913141516[[#This Row],[10,00]]-Abril81168913141516[[#This Row],[12,00]]-Abril81168913141516[[#This Row],[14,00]]-Abril81168913141516[[#This Row],[16,00]],"N.A.")</f>
        <v>100</v>
      </c>
      <c r="V1371" s="42"/>
      <c r="W1371" s="42"/>
      <c r="X1371" s="42"/>
      <c r="Y1371" s="42"/>
    </row>
    <row r="1372" spans="1:25" ht="15.5" hidden="1">
      <c r="A1372" s="43"/>
      <c r="B1372" s="43"/>
      <c r="C1372" s="44"/>
      <c r="D1372" s="42"/>
      <c r="E1372" s="42"/>
      <c r="F1372" s="42" t="e">
        <f>VLOOKUP(#REF!,#REF!,2)</f>
        <v>#REF!</v>
      </c>
      <c r="G1372" s="42">
        <f ca="1">+VLOOKUP($G1372,#REF!,2,FALSE)</f>
        <v>0</v>
      </c>
      <c r="H1372" s="42"/>
      <c r="I1372" s="42"/>
      <c r="J1372" s="42"/>
      <c r="K1372" s="42"/>
      <c r="L1372" s="42"/>
      <c r="M1372" s="48" t="str">
        <f>IFERROR((Abril81168913141516[[#This Row],[m2]]*100)/Abril81168913141516[[#This Row],[m1]],"N.A")</f>
        <v>N.A</v>
      </c>
      <c r="N1372" s="42"/>
      <c r="O1372" s="42" t="str">
        <f>IFERROR(100-Abril81168913141516[[#This Row],[% Durab.]],"N.A")</f>
        <v>N.A</v>
      </c>
      <c r="P1372" s="42"/>
      <c r="Q1372" s="42"/>
      <c r="R1372" s="42"/>
      <c r="S1372" s="42"/>
      <c r="T1372" s="42"/>
      <c r="U1372" s="42">
        <f>IFERROR(100-Abril81168913141516[[#This Row],[10,00]]-Abril81168913141516[[#This Row],[12,00]]-Abril81168913141516[[#This Row],[14,00]]-Abril81168913141516[[#This Row],[16,00]],"N.A.")</f>
        <v>100</v>
      </c>
      <c r="V1372" s="42"/>
      <c r="W1372" s="42"/>
      <c r="X1372" s="42"/>
      <c r="Y1372" s="42"/>
    </row>
    <row r="1373" spans="1:25" ht="15.5" hidden="1">
      <c r="A1373" s="43"/>
      <c r="B1373" s="43"/>
      <c r="C1373" s="44"/>
      <c r="D1373" s="42"/>
      <c r="E1373" s="42"/>
      <c r="F1373" s="42" t="e">
        <f>VLOOKUP(#REF!,#REF!,2)</f>
        <v>#REF!</v>
      </c>
      <c r="G1373" s="42">
        <f ca="1">+VLOOKUP($G1373,#REF!,2,FALSE)</f>
        <v>0</v>
      </c>
      <c r="H1373" s="42"/>
      <c r="I1373" s="42"/>
      <c r="J1373" s="42"/>
      <c r="K1373" s="42"/>
      <c r="L1373" s="42"/>
      <c r="M1373" s="48" t="str">
        <f>IFERROR((Abril81168913141516[[#This Row],[m2]]*100)/Abril81168913141516[[#This Row],[m1]],"N.A")</f>
        <v>N.A</v>
      </c>
      <c r="N1373" s="42"/>
      <c r="O1373" s="42" t="str">
        <f>IFERROR(100-Abril81168913141516[[#This Row],[% Durab.]],"N.A")</f>
        <v>N.A</v>
      </c>
      <c r="P1373" s="42"/>
      <c r="Q1373" s="42"/>
      <c r="R1373" s="42"/>
      <c r="S1373" s="42"/>
      <c r="T1373" s="42"/>
      <c r="U1373" s="42">
        <f>IFERROR(100-Abril81168913141516[[#This Row],[10,00]]-Abril81168913141516[[#This Row],[12,00]]-Abril81168913141516[[#This Row],[14,00]]-Abril81168913141516[[#This Row],[16,00]],"N.A.")</f>
        <v>100</v>
      </c>
      <c r="V1373" s="42"/>
      <c r="W1373" s="42"/>
      <c r="X1373" s="42"/>
      <c r="Y1373" s="42"/>
    </row>
    <row r="1374" spans="1:25" ht="15.5" hidden="1">
      <c r="A1374" s="43"/>
      <c r="B1374" s="43"/>
      <c r="C1374" s="44"/>
      <c r="D1374" s="42"/>
      <c r="E1374" s="42"/>
      <c r="F1374" s="42" t="e">
        <f>VLOOKUP(#REF!,#REF!,2)</f>
        <v>#REF!</v>
      </c>
      <c r="G1374" s="42">
        <f ca="1">+VLOOKUP($G1374,#REF!,2,FALSE)</f>
        <v>0</v>
      </c>
      <c r="H1374" s="42"/>
      <c r="I1374" s="42"/>
      <c r="J1374" s="42"/>
      <c r="K1374" s="42"/>
      <c r="L1374" s="42"/>
      <c r="M1374" s="48" t="str">
        <f>IFERROR((Abril81168913141516[[#This Row],[m2]]*100)/Abril81168913141516[[#This Row],[m1]],"N.A")</f>
        <v>N.A</v>
      </c>
      <c r="N1374" s="42"/>
      <c r="O1374" s="42" t="str">
        <f>IFERROR(100-Abril81168913141516[[#This Row],[% Durab.]],"N.A")</f>
        <v>N.A</v>
      </c>
      <c r="P1374" s="42"/>
      <c r="Q1374" s="42"/>
      <c r="R1374" s="42"/>
      <c r="S1374" s="42"/>
      <c r="T1374" s="42"/>
      <c r="U1374" s="42">
        <f>IFERROR(100-Abril81168913141516[[#This Row],[10,00]]-Abril81168913141516[[#This Row],[12,00]]-Abril81168913141516[[#This Row],[14,00]]-Abril81168913141516[[#This Row],[16,00]],"N.A.")</f>
        <v>100</v>
      </c>
      <c r="V1374" s="42"/>
      <c r="W1374" s="42"/>
      <c r="X1374" s="42"/>
      <c r="Y1374" s="42"/>
    </row>
    <row r="1375" spans="1:25" ht="15.5" hidden="1">
      <c r="A1375" s="43"/>
      <c r="B1375" s="43"/>
      <c r="C1375" s="44"/>
      <c r="D1375" s="42"/>
      <c r="E1375" s="42"/>
      <c r="F1375" s="42" t="e">
        <f>VLOOKUP(#REF!,#REF!,2)</f>
        <v>#REF!</v>
      </c>
      <c r="G1375" s="42">
        <f ca="1">+VLOOKUP($G1375,#REF!,2,FALSE)</f>
        <v>0</v>
      </c>
      <c r="H1375" s="42"/>
      <c r="I1375" s="42"/>
      <c r="J1375" s="42"/>
      <c r="K1375" s="42"/>
      <c r="L1375" s="42"/>
      <c r="M1375" s="48" t="str">
        <f>IFERROR((Abril81168913141516[[#This Row],[m2]]*100)/Abril81168913141516[[#This Row],[m1]],"N.A")</f>
        <v>N.A</v>
      </c>
      <c r="N1375" s="42"/>
      <c r="O1375" s="42" t="str">
        <f>IFERROR(100-Abril81168913141516[[#This Row],[% Durab.]],"N.A")</f>
        <v>N.A</v>
      </c>
      <c r="P1375" s="42"/>
      <c r="Q1375" s="42"/>
      <c r="R1375" s="42"/>
      <c r="S1375" s="42"/>
      <c r="T1375" s="42"/>
      <c r="U1375" s="42">
        <f>IFERROR(100-Abril81168913141516[[#This Row],[10,00]]-Abril81168913141516[[#This Row],[12,00]]-Abril81168913141516[[#This Row],[14,00]]-Abril81168913141516[[#This Row],[16,00]],"N.A.")</f>
        <v>100</v>
      </c>
      <c r="V1375" s="42"/>
      <c r="W1375" s="42"/>
      <c r="X1375" s="42"/>
      <c r="Y1375" s="42"/>
    </row>
    <row r="1376" spans="1:25" ht="15.5" hidden="1">
      <c r="A1376" s="43"/>
      <c r="B1376" s="43"/>
      <c r="C1376" s="44"/>
      <c r="D1376" s="42"/>
      <c r="E1376" s="42"/>
      <c r="F1376" s="42" t="e">
        <f>VLOOKUP(#REF!,#REF!,2)</f>
        <v>#REF!</v>
      </c>
      <c r="G1376" s="42">
        <f ca="1">+VLOOKUP($G1376,#REF!,2,FALSE)</f>
        <v>0</v>
      </c>
      <c r="H1376" s="42"/>
      <c r="I1376" s="42"/>
      <c r="J1376" s="42"/>
      <c r="K1376" s="42"/>
      <c r="L1376" s="42"/>
      <c r="M1376" s="48" t="str">
        <f>IFERROR((Abril81168913141516[[#This Row],[m2]]*100)/Abril81168913141516[[#This Row],[m1]],"N.A")</f>
        <v>N.A</v>
      </c>
      <c r="N1376" s="42"/>
      <c r="O1376" s="42" t="str">
        <f>IFERROR(100-Abril81168913141516[[#This Row],[% Durab.]],"N.A")</f>
        <v>N.A</v>
      </c>
      <c r="P1376" s="42"/>
      <c r="Q1376" s="42"/>
      <c r="R1376" s="42"/>
      <c r="S1376" s="42"/>
      <c r="T1376" s="42"/>
      <c r="U1376" s="42">
        <f>IFERROR(100-Abril81168913141516[[#This Row],[10,00]]-Abril81168913141516[[#This Row],[12,00]]-Abril81168913141516[[#This Row],[14,00]]-Abril81168913141516[[#This Row],[16,00]],"N.A.")</f>
        <v>100</v>
      </c>
      <c r="V1376" s="42"/>
      <c r="W1376" s="42"/>
      <c r="X1376" s="42"/>
      <c r="Y1376" s="42"/>
    </row>
    <row r="1377" spans="1:25" ht="15.5" hidden="1">
      <c r="A1377" s="43"/>
      <c r="B1377" s="43"/>
      <c r="C1377" s="44"/>
      <c r="D1377" s="42"/>
      <c r="E1377" s="42"/>
      <c r="F1377" s="42" t="e">
        <f>VLOOKUP(#REF!,#REF!,2)</f>
        <v>#REF!</v>
      </c>
      <c r="G1377" s="42">
        <f ca="1">+VLOOKUP($G1377,#REF!,2,FALSE)</f>
        <v>0</v>
      </c>
      <c r="H1377" s="42"/>
      <c r="I1377" s="42"/>
      <c r="J1377" s="42"/>
      <c r="K1377" s="42"/>
      <c r="L1377" s="42"/>
      <c r="M1377" s="48" t="str">
        <f>IFERROR((Abril81168913141516[[#This Row],[m2]]*100)/Abril81168913141516[[#This Row],[m1]],"N.A")</f>
        <v>N.A</v>
      </c>
      <c r="N1377" s="42"/>
      <c r="O1377" s="42" t="str">
        <f>IFERROR(100-Abril81168913141516[[#This Row],[% Durab.]],"N.A")</f>
        <v>N.A</v>
      </c>
      <c r="P1377" s="42"/>
      <c r="Q1377" s="42"/>
      <c r="R1377" s="42"/>
      <c r="S1377" s="42"/>
      <c r="T1377" s="42"/>
      <c r="U1377" s="42">
        <f>IFERROR(100-Abril81168913141516[[#This Row],[10,00]]-Abril81168913141516[[#This Row],[12,00]]-Abril81168913141516[[#This Row],[14,00]]-Abril81168913141516[[#This Row],[16,00]],"N.A.")</f>
        <v>100</v>
      </c>
      <c r="V1377" s="42"/>
      <c r="W1377" s="42"/>
      <c r="X1377" s="42"/>
      <c r="Y1377" s="42"/>
    </row>
    <row r="1378" spans="1:25" ht="15.5" hidden="1">
      <c r="A1378" s="43"/>
      <c r="B1378" s="43"/>
      <c r="C1378" s="44"/>
      <c r="D1378" s="42"/>
      <c r="E1378" s="42"/>
      <c r="F1378" s="42" t="e">
        <f>VLOOKUP(#REF!,#REF!,2)</f>
        <v>#REF!</v>
      </c>
      <c r="G1378" s="42">
        <f ca="1">+VLOOKUP($G1378,#REF!,2,FALSE)</f>
        <v>0</v>
      </c>
      <c r="H1378" s="42"/>
      <c r="I1378" s="42"/>
      <c r="J1378" s="42"/>
      <c r="K1378" s="42"/>
      <c r="L1378" s="42"/>
      <c r="M1378" s="48" t="str">
        <f>IFERROR((Abril81168913141516[[#This Row],[m2]]*100)/Abril81168913141516[[#This Row],[m1]],"N.A")</f>
        <v>N.A</v>
      </c>
      <c r="N1378" s="42"/>
      <c r="O1378" s="42" t="str">
        <f>IFERROR(100-Abril81168913141516[[#This Row],[% Durab.]],"N.A")</f>
        <v>N.A</v>
      </c>
      <c r="P1378" s="42"/>
      <c r="Q1378" s="42"/>
      <c r="R1378" s="42"/>
      <c r="S1378" s="42"/>
      <c r="T1378" s="42"/>
      <c r="U1378" s="42">
        <f>IFERROR(100-Abril81168913141516[[#This Row],[10,00]]-Abril81168913141516[[#This Row],[12,00]]-Abril81168913141516[[#This Row],[14,00]]-Abril81168913141516[[#This Row],[16,00]],"N.A.")</f>
        <v>100</v>
      </c>
      <c r="V1378" s="42"/>
      <c r="W1378" s="42"/>
      <c r="X1378" s="42"/>
      <c r="Y1378" s="42"/>
    </row>
    <row r="1379" spans="1:25" ht="15.5" hidden="1">
      <c r="A1379" s="43"/>
      <c r="B1379" s="43"/>
      <c r="C1379" s="44"/>
      <c r="D1379" s="42"/>
      <c r="E1379" s="42"/>
      <c r="F1379" s="42" t="e">
        <f>VLOOKUP(#REF!,#REF!,2)</f>
        <v>#REF!</v>
      </c>
      <c r="G1379" s="42">
        <f ca="1">+VLOOKUP($G1379,#REF!,2,FALSE)</f>
        <v>0</v>
      </c>
      <c r="H1379" s="42"/>
      <c r="I1379" s="42"/>
      <c r="J1379" s="42"/>
      <c r="K1379" s="42"/>
      <c r="L1379" s="42"/>
      <c r="M1379" s="48" t="str">
        <f>IFERROR((Abril81168913141516[[#This Row],[m2]]*100)/Abril81168913141516[[#This Row],[m1]],"N.A")</f>
        <v>N.A</v>
      </c>
      <c r="N1379" s="42"/>
      <c r="O1379" s="42" t="str">
        <f>IFERROR(100-Abril81168913141516[[#This Row],[% Durab.]],"N.A")</f>
        <v>N.A</v>
      </c>
      <c r="P1379" s="42"/>
      <c r="Q1379" s="42"/>
      <c r="R1379" s="42"/>
      <c r="S1379" s="42"/>
      <c r="T1379" s="42"/>
      <c r="U1379" s="42">
        <f>IFERROR(100-Abril81168913141516[[#This Row],[10,00]]-Abril81168913141516[[#This Row],[12,00]]-Abril81168913141516[[#This Row],[14,00]]-Abril81168913141516[[#This Row],[16,00]],"N.A.")</f>
        <v>100</v>
      </c>
      <c r="V1379" s="42"/>
      <c r="W1379" s="42"/>
      <c r="X1379" s="42"/>
      <c r="Y1379" s="42"/>
    </row>
    <row r="1380" spans="1:25" ht="15.5" hidden="1">
      <c r="A1380" s="43"/>
      <c r="B1380" s="43"/>
      <c r="C1380" s="44"/>
      <c r="D1380" s="42"/>
      <c r="E1380" s="42"/>
      <c r="F1380" s="42" t="e">
        <f>VLOOKUP(#REF!,#REF!,2)</f>
        <v>#REF!</v>
      </c>
      <c r="G1380" s="42">
        <f ca="1">+VLOOKUP($G1380,#REF!,2,FALSE)</f>
        <v>0</v>
      </c>
      <c r="H1380" s="42"/>
      <c r="I1380" s="42"/>
      <c r="J1380" s="42"/>
      <c r="K1380" s="42"/>
      <c r="L1380" s="42"/>
      <c r="M1380" s="48" t="str">
        <f>IFERROR((Abril81168913141516[[#This Row],[m2]]*100)/Abril81168913141516[[#This Row],[m1]],"N.A")</f>
        <v>N.A</v>
      </c>
      <c r="N1380" s="42"/>
      <c r="O1380" s="42" t="str">
        <f>IFERROR(100-Abril81168913141516[[#This Row],[% Durab.]],"N.A")</f>
        <v>N.A</v>
      </c>
      <c r="P1380" s="42"/>
      <c r="Q1380" s="42"/>
      <c r="R1380" s="42"/>
      <c r="S1380" s="42"/>
      <c r="T1380" s="42"/>
      <c r="U1380" s="42">
        <f>IFERROR(100-Abril81168913141516[[#This Row],[10,00]]-Abril81168913141516[[#This Row],[12,00]]-Abril81168913141516[[#This Row],[14,00]]-Abril81168913141516[[#This Row],[16,00]],"N.A.")</f>
        <v>100</v>
      </c>
      <c r="V1380" s="42"/>
      <c r="W1380" s="42"/>
      <c r="X1380" s="42"/>
      <c r="Y1380" s="42"/>
    </row>
    <row r="1381" spans="1:25" ht="15.5" hidden="1">
      <c r="A1381" s="43"/>
      <c r="B1381" s="43"/>
      <c r="C1381" s="44"/>
      <c r="D1381" s="42"/>
      <c r="E1381" s="42"/>
      <c r="F1381" s="42" t="e">
        <f>VLOOKUP(#REF!,#REF!,2)</f>
        <v>#REF!</v>
      </c>
      <c r="G1381" s="42">
        <f ca="1">+VLOOKUP($G1381,#REF!,2,FALSE)</f>
        <v>0</v>
      </c>
      <c r="H1381" s="42"/>
      <c r="I1381" s="42"/>
      <c r="J1381" s="42"/>
      <c r="K1381" s="42"/>
      <c r="L1381" s="42"/>
      <c r="M1381" s="48" t="str">
        <f>IFERROR((Abril81168913141516[[#This Row],[m2]]*100)/Abril81168913141516[[#This Row],[m1]],"N.A")</f>
        <v>N.A</v>
      </c>
      <c r="N1381" s="42"/>
      <c r="O1381" s="42" t="str">
        <f>IFERROR(100-Abril81168913141516[[#This Row],[% Durab.]],"N.A")</f>
        <v>N.A</v>
      </c>
      <c r="P1381" s="42"/>
      <c r="Q1381" s="42"/>
      <c r="R1381" s="42"/>
      <c r="S1381" s="42"/>
      <c r="T1381" s="42"/>
      <c r="U1381" s="42">
        <f>IFERROR(100-Abril81168913141516[[#This Row],[10,00]]-Abril81168913141516[[#This Row],[12,00]]-Abril81168913141516[[#This Row],[14,00]]-Abril81168913141516[[#This Row],[16,00]],"N.A.")</f>
        <v>100</v>
      </c>
      <c r="V1381" s="42"/>
      <c r="W1381" s="42"/>
      <c r="X1381" s="42"/>
      <c r="Y1381" s="42"/>
    </row>
    <row r="1382" spans="1:25" ht="15.5" hidden="1">
      <c r="A1382" s="43"/>
      <c r="B1382" s="43"/>
      <c r="C1382" s="44"/>
      <c r="D1382" s="42"/>
      <c r="E1382" s="42"/>
      <c r="F1382" s="42" t="e">
        <f>VLOOKUP(#REF!,#REF!,2)</f>
        <v>#REF!</v>
      </c>
      <c r="G1382" s="42">
        <f ca="1">+VLOOKUP($G1382,#REF!,2,FALSE)</f>
        <v>0</v>
      </c>
      <c r="H1382" s="42"/>
      <c r="I1382" s="42"/>
      <c r="J1382" s="42"/>
      <c r="K1382" s="42"/>
      <c r="L1382" s="42"/>
      <c r="M1382" s="48" t="str">
        <f>IFERROR((Abril81168913141516[[#This Row],[m2]]*100)/Abril81168913141516[[#This Row],[m1]],"N.A")</f>
        <v>N.A</v>
      </c>
      <c r="N1382" s="42"/>
      <c r="O1382" s="42" t="str">
        <f>IFERROR(100-Abril81168913141516[[#This Row],[% Durab.]],"N.A")</f>
        <v>N.A</v>
      </c>
      <c r="P1382" s="42"/>
      <c r="Q1382" s="42"/>
      <c r="R1382" s="42"/>
      <c r="S1382" s="42"/>
      <c r="T1382" s="42"/>
      <c r="U1382" s="42">
        <f>IFERROR(100-Abril81168913141516[[#This Row],[10,00]]-Abril81168913141516[[#This Row],[12,00]]-Abril81168913141516[[#This Row],[14,00]]-Abril81168913141516[[#This Row],[16,00]],"N.A.")</f>
        <v>100</v>
      </c>
      <c r="V1382" s="42"/>
      <c r="W1382" s="42"/>
      <c r="X1382" s="42"/>
      <c r="Y1382" s="42"/>
    </row>
    <row r="1383" spans="1:25" ht="15.5" hidden="1">
      <c r="A1383" s="43"/>
      <c r="B1383" s="43"/>
      <c r="C1383" s="44"/>
      <c r="D1383" s="42"/>
      <c r="E1383" s="42"/>
      <c r="F1383" s="42" t="e">
        <f>VLOOKUP(#REF!,#REF!,2)</f>
        <v>#REF!</v>
      </c>
      <c r="G1383" s="42">
        <f ca="1">+VLOOKUP($G1383,#REF!,2,FALSE)</f>
        <v>0</v>
      </c>
      <c r="H1383" s="42"/>
      <c r="I1383" s="42"/>
      <c r="J1383" s="42"/>
      <c r="K1383" s="42"/>
      <c r="L1383" s="42"/>
      <c r="M1383" s="48" t="str">
        <f>IFERROR((Abril81168913141516[[#This Row],[m2]]*100)/Abril81168913141516[[#This Row],[m1]],"N.A")</f>
        <v>N.A</v>
      </c>
      <c r="N1383" s="42"/>
      <c r="O1383" s="42" t="str">
        <f>IFERROR(100-Abril81168913141516[[#This Row],[% Durab.]],"N.A")</f>
        <v>N.A</v>
      </c>
      <c r="P1383" s="42"/>
      <c r="Q1383" s="42"/>
      <c r="R1383" s="42"/>
      <c r="S1383" s="42"/>
      <c r="T1383" s="42"/>
      <c r="U1383" s="42">
        <f>IFERROR(100-Abril81168913141516[[#This Row],[10,00]]-Abril81168913141516[[#This Row],[12,00]]-Abril81168913141516[[#This Row],[14,00]]-Abril81168913141516[[#This Row],[16,00]],"N.A.")</f>
        <v>100</v>
      </c>
      <c r="V1383" s="42"/>
      <c r="W1383" s="42"/>
      <c r="X1383" s="42"/>
      <c r="Y1383" s="42"/>
    </row>
    <row r="1384" spans="1:25" ht="15.5" hidden="1">
      <c r="A1384" s="43"/>
      <c r="B1384" s="43"/>
      <c r="C1384" s="44"/>
      <c r="D1384" s="42"/>
      <c r="E1384" s="42"/>
      <c r="F1384" s="42" t="e">
        <f>VLOOKUP(#REF!,#REF!,2)</f>
        <v>#REF!</v>
      </c>
      <c r="G1384" s="42">
        <f ca="1">+VLOOKUP($G1384,#REF!,2,FALSE)</f>
        <v>0</v>
      </c>
      <c r="H1384" s="42"/>
      <c r="I1384" s="42"/>
      <c r="J1384" s="42"/>
      <c r="K1384" s="42"/>
      <c r="L1384" s="42"/>
      <c r="M1384" s="48" t="str">
        <f>IFERROR((Abril81168913141516[[#This Row],[m2]]*100)/Abril81168913141516[[#This Row],[m1]],"N.A")</f>
        <v>N.A</v>
      </c>
      <c r="N1384" s="42"/>
      <c r="O1384" s="42" t="str">
        <f>IFERROR(100-Abril81168913141516[[#This Row],[% Durab.]],"N.A")</f>
        <v>N.A</v>
      </c>
      <c r="P1384" s="42"/>
      <c r="Q1384" s="42"/>
      <c r="R1384" s="42"/>
      <c r="S1384" s="42"/>
      <c r="T1384" s="42"/>
      <c r="U1384" s="42">
        <f>IFERROR(100-Abril81168913141516[[#This Row],[10,00]]-Abril81168913141516[[#This Row],[12,00]]-Abril81168913141516[[#This Row],[14,00]]-Abril81168913141516[[#This Row],[16,00]],"N.A.")</f>
        <v>100</v>
      </c>
      <c r="V1384" s="42"/>
      <c r="W1384" s="42"/>
      <c r="X1384" s="42"/>
      <c r="Y1384" s="42"/>
    </row>
    <row r="1385" spans="1:25" ht="15.5" hidden="1">
      <c r="A1385" s="43"/>
      <c r="B1385" s="43"/>
      <c r="C1385" s="44"/>
      <c r="D1385" s="42"/>
      <c r="E1385" s="42"/>
      <c r="F1385" s="42" t="e">
        <f>VLOOKUP(#REF!,#REF!,2)</f>
        <v>#REF!</v>
      </c>
      <c r="G1385" s="42">
        <f ca="1">+VLOOKUP($G1385,#REF!,2,FALSE)</f>
        <v>0</v>
      </c>
      <c r="H1385" s="42"/>
      <c r="I1385" s="42"/>
      <c r="J1385" s="42"/>
      <c r="K1385" s="42"/>
      <c r="L1385" s="42"/>
      <c r="M1385" s="48" t="str">
        <f>IFERROR((Abril81168913141516[[#This Row],[m2]]*100)/Abril81168913141516[[#This Row],[m1]],"N.A")</f>
        <v>N.A</v>
      </c>
      <c r="N1385" s="42"/>
      <c r="O1385" s="42" t="str">
        <f>IFERROR(100-Abril81168913141516[[#This Row],[% Durab.]],"N.A")</f>
        <v>N.A</v>
      </c>
      <c r="P1385" s="42"/>
      <c r="Q1385" s="42"/>
      <c r="R1385" s="42"/>
      <c r="S1385" s="42"/>
      <c r="T1385" s="42"/>
      <c r="U1385" s="42">
        <f>IFERROR(100-Abril81168913141516[[#This Row],[10,00]]-Abril81168913141516[[#This Row],[12,00]]-Abril81168913141516[[#This Row],[14,00]]-Abril81168913141516[[#This Row],[16,00]],"N.A.")</f>
        <v>100</v>
      </c>
      <c r="V1385" s="42"/>
      <c r="W1385" s="42"/>
      <c r="X1385" s="42"/>
      <c r="Y1385" s="42"/>
    </row>
    <row r="1386" spans="1:25" ht="15.5" hidden="1">
      <c r="A1386" s="43"/>
      <c r="B1386" s="43"/>
      <c r="C1386" s="44"/>
      <c r="D1386" s="42"/>
      <c r="E1386" s="42"/>
      <c r="F1386" s="42" t="e">
        <f>VLOOKUP(#REF!,#REF!,2)</f>
        <v>#REF!</v>
      </c>
      <c r="G1386" s="42">
        <f ca="1">+VLOOKUP($G1386,#REF!,2,FALSE)</f>
        <v>0</v>
      </c>
      <c r="H1386" s="42"/>
      <c r="I1386" s="42"/>
      <c r="J1386" s="42"/>
      <c r="K1386" s="42"/>
      <c r="L1386" s="42"/>
      <c r="M1386" s="48" t="str">
        <f>IFERROR((Abril81168913141516[[#This Row],[m2]]*100)/Abril81168913141516[[#This Row],[m1]],"N.A")</f>
        <v>N.A</v>
      </c>
      <c r="N1386" s="42"/>
      <c r="O1386" s="42" t="str">
        <f>IFERROR(100-Abril81168913141516[[#This Row],[% Durab.]],"N.A")</f>
        <v>N.A</v>
      </c>
      <c r="P1386" s="42"/>
      <c r="Q1386" s="42"/>
      <c r="R1386" s="42"/>
      <c r="S1386" s="42"/>
      <c r="T1386" s="42"/>
      <c r="U1386" s="42">
        <f>IFERROR(100-Abril81168913141516[[#This Row],[10,00]]-Abril81168913141516[[#This Row],[12,00]]-Abril81168913141516[[#This Row],[14,00]]-Abril81168913141516[[#This Row],[16,00]],"N.A.")</f>
        <v>100</v>
      </c>
      <c r="V1386" s="42"/>
      <c r="W1386" s="42"/>
      <c r="X1386" s="42"/>
      <c r="Y1386" s="42"/>
    </row>
    <row r="1387" spans="1:25" ht="15.5" hidden="1">
      <c r="A1387" s="43"/>
      <c r="B1387" s="43"/>
      <c r="C1387" s="44"/>
      <c r="D1387" s="42"/>
      <c r="E1387" s="42"/>
      <c r="F1387" s="42" t="e">
        <f>VLOOKUP(#REF!,#REF!,2)</f>
        <v>#REF!</v>
      </c>
      <c r="G1387" s="42">
        <f ca="1">+VLOOKUP($G1387,#REF!,2,FALSE)</f>
        <v>0</v>
      </c>
      <c r="H1387" s="42"/>
      <c r="I1387" s="42"/>
      <c r="J1387" s="42"/>
      <c r="K1387" s="42"/>
      <c r="L1387" s="42"/>
      <c r="M1387" s="48" t="str">
        <f>IFERROR((Abril81168913141516[[#This Row],[m2]]*100)/Abril81168913141516[[#This Row],[m1]],"N.A")</f>
        <v>N.A</v>
      </c>
      <c r="N1387" s="42"/>
      <c r="O1387" s="42" t="str">
        <f>IFERROR(100-Abril81168913141516[[#This Row],[% Durab.]],"N.A")</f>
        <v>N.A</v>
      </c>
      <c r="P1387" s="42"/>
      <c r="Q1387" s="42"/>
      <c r="R1387" s="42"/>
      <c r="S1387" s="42"/>
      <c r="T1387" s="42"/>
      <c r="U1387" s="42">
        <f>IFERROR(100-Abril81168913141516[[#This Row],[10,00]]-Abril81168913141516[[#This Row],[12,00]]-Abril81168913141516[[#This Row],[14,00]]-Abril81168913141516[[#This Row],[16,00]],"N.A.")</f>
        <v>100</v>
      </c>
      <c r="V1387" s="42"/>
      <c r="W1387" s="42"/>
      <c r="X1387" s="42"/>
      <c r="Y1387" s="42"/>
    </row>
    <row r="1388" spans="1:25" ht="15.5" hidden="1">
      <c r="A1388" s="43"/>
      <c r="B1388" s="43"/>
      <c r="C1388" s="44"/>
      <c r="D1388" s="42"/>
      <c r="E1388" s="42"/>
      <c r="F1388" s="42" t="e">
        <f>VLOOKUP(#REF!,#REF!,2)</f>
        <v>#REF!</v>
      </c>
      <c r="G1388" s="42">
        <f ca="1">+VLOOKUP($G1388,#REF!,2,FALSE)</f>
        <v>0</v>
      </c>
      <c r="H1388" s="42"/>
      <c r="I1388" s="42"/>
      <c r="J1388" s="42"/>
      <c r="K1388" s="42"/>
      <c r="L1388" s="42"/>
      <c r="M1388" s="48" t="str">
        <f>IFERROR((Abril81168913141516[[#This Row],[m2]]*100)/Abril81168913141516[[#This Row],[m1]],"N.A")</f>
        <v>N.A</v>
      </c>
      <c r="N1388" s="42"/>
      <c r="O1388" s="42" t="str">
        <f>IFERROR(100-Abril81168913141516[[#This Row],[% Durab.]],"N.A")</f>
        <v>N.A</v>
      </c>
      <c r="P1388" s="42"/>
      <c r="Q1388" s="42"/>
      <c r="R1388" s="42"/>
      <c r="S1388" s="42"/>
      <c r="T1388" s="42"/>
      <c r="U1388" s="42">
        <f>IFERROR(100-Abril81168913141516[[#This Row],[10,00]]-Abril81168913141516[[#This Row],[12,00]]-Abril81168913141516[[#This Row],[14,00]]-Abril81168913141516[[#This Row],[16,00]],"N.A.")</f>
        <v>100</v>
      </c>
      <c r="V1388" s="42"/>
      <c r="W1388" s="42"/>
      <c r="X1388" s="42"/>
      <c r="Y1388" s="42"/>
    </row>
    <row r="1389" spans="1:25" ht="15.5" hidden="1">
      <c r="A1389" s="43"/>
      <c r="B1389" s="43"/>
      <c r="C1389" s="44"/>
      <c r="D1389" s="42"/>
      <c r="E1389" s="42"/>
      <c r="F1389" s="42" t="e">
        <f>VLOOKUP(#REF!,#REF!,2)</f>
        <v>#REF!</v>
      </c>
      <c r="G1389" s="42">
        <f ca="1">+VLOOKUP($G1389,#REF!,2,FALSE)</f>
        <v>0</v>
      </c>
      <c r="H1389" s="42"/>
      <c r="I1389" s="42"/>
      <c r="J1389" s="42"/>
      <c r="K1389" s="42"/>
      <c r="L1389" s="42"/>
      <c r="M1389" s="48" t="str">
        <f>IFERROR((Abril81168913141516[[#This Row],[m2]]*100)/Abril81168913141516[[#This Row],[m1]],"N.A")</f>
        <v>N.A</v>
      </c>
      <c r="N1389" s="42"/>
      <c r="O1389" s="42" t="str">
        <f>IFERROR(100-Abril81168913141516[[#This Row],[% Durab.]],"N.A")</f>
        <v>N.A</v>
      </c>
      <c r="P1389" s="42"/>
      <c r="Q1389" s="42"/>
      <c r="R1389" s="42"/>
      <c r="S1389" s="42"/>
      <c r="T1389" s="42"/>
      <c r="U1389" s="42">
        <f>IFERROR(100-Abril81168913141516[[#This Row],[10,00]]-Abril81168913141516[[#This Row],[12,00]]-Abril81168913141516[[#This Row],[14,00]]-Abril81168913141516[[#This Row],[16,00]],"N.A.")</f>
        <v>100</v>
      </c>
      <c r="V1389" s="42"/>
      <c r="W1389" s="42"/>
      <c r="X1389" s="42"/>
      <c r="Y1389" s="42"/>
    </row>
    <row r="1390" spans="1:25" ht="15.5" hidden="1">
      <c r="A1390" s="43"/>
      <c r="B1390" s="43"/>
      <c r="C1390" s="44"/>
      <c r="D1390" s="42"/>
      <c r="E1390" s="42"/>
      <c r="F1390" s="42" t="e">
        <f>VLOOKUP(#REF!,#REF!,2)</f>
        <v>#REF!</v>
      </c>
      <c r="G1390" s="42">
        <f ca="1">+VLOOKUP($G1390,#REF!,2,FALSE)</f>
        <v>0</v>
      </c>
      <c r="H1390" s="42"/>
      <c r="I1390" s="42"/>
      <c r="J1390" s="42"/>
      <c r="K1390" s="42"/>
      <c r="L1390" s="42"/>
      <c r="M1390" s="48" t="str">
        <f>IFERROR((Abril81168913141516[[#This Row],[m2]]*100)/Abril81168913141516[[#This Row],[m1]],"N.A")</f>
        <v>N.A</v>
      </c>
      <c r="N1390" s="42"/>
      <c r="O1390" s="42" t="str">
        <f>IFERROR(100-Abril81168913141516[[#This Row],[% Durab.]],"N.A")</f>
        <v>N.A</v>
      </c>
      <c r="P1390" s="42"/>
      <c r="Q1390" s="42"/>
      <c r="R1390" s="42"/>
      <c r="S1390" s="42"/>
      <c r="T1390" s="42"/>
      <c r="U1390" s="42">
        <f>IFERROR(100-Abril81168913141516[[#This Row],[10,00]]-Abril81168913141516[[#This Row],[12,00]]-Abril81168913141516[[#This Row],[14,00]]-Abril81168913141516[[#This Row],[16,00]],"N.A.")</f>
        <v>100</v>
      </c>
      <c r="V1390" s="42"/>
      <c r="W1390" s="42"/>
      <c r="X1390" s="42"/>
      <c r="Y1390" s="42"/>
    </row>
    <row r="1391" spans="1:25" ht="15.5" hidden="1">
      <c r="A1391" s="43"/>
      <c r="B1391" s="43"/>
      <c r="C1391" s="44"/>
      <c r="D1391" s="42"/>
      <c r="E1391" s="42"/>
      <c r="F1391" s="42" t="e">
        <f>VLOOKUP(#REF!,#REF!,2)</f>
        <v>#REF!</v>
      </c>
      <c r="G1391" s="42">
        <f ca="1">+VLOOKUP($G1391,#REF!,2,FALSE)</f>
        <v>0</v>
      </c>
      <c r="H1391" s="42"/>
      <c r="I1391" s="42"/>
      <c r="J1391" s="42"/>
      <c r="K1391" s="42"/>
      <c r="L1391" s="42"/>
      <c r="M1391" s="48" t="str">
        <f>IFERROR((Abril81168913141516[[#This Row],[m2]]*100)/Abril81168913141516[[#This Row],[m1]],"N.A")</f>
        <v>N.A</v>
      </c>
      <c r="N1391" s="42"/>
      <c r="O1391" s="42" t="str">
        <f>IFERROR(100-Abril81168913141516[[#This Row],[% Durab.]],"N.A")</f>
        <v>N.A</v>
      </c>
      <c r="P1391" s="42"/>
      <c r="Q1391" s="42"/>
      <c r="R1391" s="42"/>
      <c r="S1391" s="42"/>
      <c r="T1391" s="42"/>
      <c r="U1391" s="42">
        <f>IFERROR(100-Abril81168913141516[[#This Row],[10,00]]-Abril81168913141516[[#This Row],[12,00]]-Abril81168913141516[[#This Row],[14,00]]-Abril81168913141516[[#This Row],[16,00]],"N.A.")</f>
        <v>100</v>
      </c>
      <c r="V1391" s="42"/>
      <c r="W1391" s="42"/>
      <c r="X1391" s="42"/>
      <c r="Y1391" s="42"/>
    </row>
    <row r="1392" spans="1:25" ht="15.5" hidden="1">
      <c r="A1392" s="43"/>
      <c r="B1392" s="43"/>
      <c r="C1392" s="44"/>
      <c r="D1392" s="42"/>
      <c r="E1392" s="42"/>
      <c r="F1392" s="42" t="e">
        <f>VLOOKUP(#REF!,#REF!,2)</f>
        <v>#REF!</v>
      </c>
      <c r="G1392" s="42">
        <f ca="1">+VLOOKUP($G1392,#REF!,2,FALSE)</f>
        <v>0</v>
      </c>
      <c r="H1392" s="42"/>
      <c r="I1392" s="42"/>
      <c r="J1392" s="42"/>
      <c r="K1392" s="42"/>
      <c r="L1392" s="42"/>
      <c r="M1392" s="48" t="str">
        <f>IFERROR((Abril81168913141516[[#This Row],[m2]]*100)/Abril81168913141516[[#This Row],[m1]],"N.A")</f>
        <v>N.A</v>
      </c>
      <c r="N1392" s="42"/>
      <c r="O1392" s="42" t="str">
        <f>IFERROR(100-Abril81168913141516[[#This Row],[% Durab.]],"N.A")</f>
        <v>N.A</v>
      </c>
      <c r="P1392" s="42"/>
      <c r="Q1392" s="42"/>
      <c r="R1392" s="42"/>
      <c r="S1392" s="42"/>
      <c r="T1392" s="42"/>
      <c r="U1392" s="42">
        <f>IFERROR(100-Abril81168913141516[[#This Row],[10,00]]-Abril81168913141516[[#This Row],[12,00]]-Abril81168913141516[[#This Row],[14,00]]-Abril81168913141516[[#This Row],[16,00]],"N.A.")</f>
        <v>100</v>
      </c>
      <c r="V1392" s="42"/>
      <c r="W1392" s="42"/>
      <c r="X1392" s="42"/>
      <c r="Y1392" s="42"/>
    </row>
    <row r="1393" spans="1:25" ht="15.5" hidden="1">
      <c r="A1393" s="43"/>
      <c r="B1393" s="43"/>
      <c r="C1393" s="44"/>
      <c r="D1393" s="42"/>
      <c r="E1393" s="42"/>
      <c r="F1393" s="42" t="e">
        <f>VLOOKUP(#REF!,#REF!,2)</f>
        <v>#REF!</v>
      </c>
      <c r="G1393" s="42">
        <f ca="1">+VLOOKUP($G1393,#REF!,2,FALSE)</f>
        <v>0</v>
      </c>
      <c r="H1393" s="42"/>
      <c r="I1393" s="42"/>
      <c r="J1393" s="42"/>
      <c r="K1393" s="42"/>
      <c r="L1393" s="42"/>
      <c r="M1393" s="48" t="str">
        <f>IFERROR((Abril81168913141516[[#This Row],[m2]]*100)/Abril81168913141516[[#This Row],[m1]],"N.A")</f>
        <v>N.A</v>
      </c>
      <c r="N1393" s="42"/>
      <c r="O1393" s="42" t="str">
        <f>IFERROR(100-Abril81168913141516[[#This Row],[% Durab.]],"N.A")</f>
        <v>N.A</v>
      </c>
      <c r="P1393" s="42"/>
      <c r="Q1393" s="42"/>
      <c r="R1393" s="42"/>
      <c r="S1393" s="42"/>
      <c r="T1393" s="42"/>
      <c r="U1393" s="42">
        <f>IFERROR(100-Abril81168913141516[[#This Row],[10,00]]-Abril81168913141516[[#This Row],[12,00]]-Abril81168913141516[[#This Row],[14,00]]-Abril81168913141516[[#This Row],[16,00]],"N.A.")</f>
        <v>100</v>
      </c>
      <c r="V1393" s="42"/>
      <c r="W1393" s="42"/>
      <c r="X1393" s="42"/>
      <c r="Y1393" s="42"/>
    </row>
    <row r="1394" spans="1:25" ht="15.5" hidden="1">
      <c r="A1394" s="43"/>
      <c r="B1394" s="43"/>
      <c r="C1394" s="44"/>
      <c r="D1394" s="42"/>
      <c r="E1394" s="42"/>
      <c r="F1394" s="42" t="e">
        <f>VLOOKUP(#REF!,#REF!,2)</f>
        <v>#REF!</v>
      </c>
      <c r="G1394" s="42">
        <f ca="1">+VLOOKUP($G1394,#REF!,2,FALSE)</f>
        <v>0</v>
      </c>
      <c r="H1394" s="42"/>
      <c r="I1394" s="42"/>
      <c r="J1394" s="42"/>
      <c r="K1394" s="42"/>
      <c r="L1394" s="42"/>
      <c r="M1394" s="48" t="str">
        <f>IFERROR((Abril81168913141516[[#This Row],[m2]]*100)/Abril81168913141516[[#This Row],[m1]],"N.A")</f>
        <v>N.A</v>
      </c>
      <c r="N1394" s="42"/>
      <c r="O1394" s="42" t="str">
        <f>IFERROR(100-Abril81168913141516[[#This Row],[% Durab.]],"N.A")</f>
        <v>N.A</v>
      </c>
      <c r="P1394" s="42"/>
      <c r="Q1394" s="42"/>
      <c r="R1394" s="42"/>
      <c r="S1394" s="42"/>
      <c r="T1394" s="42"/>
      <c r="U1394" s="42">
        <f>IFERROR(100-Abril81168913141516[[#This Row],[10,00]]-Abril81168913141516[[#This Row],[12,00]]-Abril81168913141516[[#This Row],[14,00]]-Abril81168913141516[[#This Row],[16,00]],"N.A.")</f>
        <v>100</v>
      </c>
      <c r="V1394" s="42"/>
      <c r="W1394" s="42"/>
      <c r="X1394" s="42"/>
      <c r="Y1394" s="42"/>
    </row>
    <row r="1395" spans="1:25" ht="15.5" hidden="1">
      <c r="A1395" s="43"/>
      <c r="B1395" s="43"/>
      <c r="C1395" s="44"/>
      <c r="D1395" s="42"/>
      <c r="E1395" s="42"/>
      <c r="F1395" s="42" t="e">
        <f>VLOOKUP(#REF!,#REF!,2)</f>
        <v>#REF!</v>
      </c>
      <c r="G1395" s="42">
        <f ca="1">+VLOOKUP($G1395,#REF!,2,FALSE)</f>
        <v>0</v>
      </c>
      <c r="H1395" s="42"/>
      <c r="I1395" s="42"/>
      <c r="J1395" s="42"/>
      <c r="K1395" s="42"/>
      <c r="L1395" s="42"/>
      <c r="M1395" s="48" t="str">
        <f>IFERROR((Abril81168913141516[[#This Row],[m2]]*100)/Abril81168913141516[[#This Row],[m1]],"N.A")</f>
        <v>N.A</v>
      </c>
      <c r="N1395" s="42"/>
      <c r="O1395" s="42" t="str">
        <f>IFERROR(100-Abril81168913141516[[#This Row],[% Durab.]],"N.A")</f>
        <v>N.A</v>
      </c>
      <c r="P1395" s="42"/>
      <c r="Q1395" s="42"/>
      <c r="R1395" s="42"/>
      <c r="S1395" s="42"/>
      <c r="T1395" s="42"/>
      <c r="U1395" s="42">
        <f>IFERROR(100-Abril81168913141516[[#This Row],[10,00]]-Abril81168913141516[[#This Row],[12,00]]-Abril81168913141516[[#This Row],[14,00]]-Abril81168913141516[[#This Row],[16,00]],"N.A.")</f>
        <v>100</v>
      </c>
      <c r="V1395" s="42"/>
      <c r="W1395" s="42"/>
      <c r="X1395" s="42"/>
      <c r="Y1395" s="42"/>
    </row>
    <row r="1396" spans="1:25" ht="15.5" hidden="1">
      <c r="A1396" s="43"/>
      <c r="B1396" s="43"/>
      <c r="C1396" s="44"/>
      <c r="D1396" s="42"/>
      <c r="E1396" s="42"/>
      <c r="F1396" s="42" t="e">
        <f>VLOOKUP(#REF!,#REF!,2)</f>
        <v>#REF!</v>
      </c>
      <c r="G1396" s="42">
        <f ca="1">+VLOOKUP($G1396,#REF!,2,FALSE)</f>
        <v>0</v>
      </c>
      <c r="H1396" s="42"/>
      <c r="I1396" s="42"/>
      <c r="J1396" s="42"/>
      <c r="K1396" s="42"/>
      <c r="L1396" s="42"/>
      <c r="M1396" s="48" t="str">
        <f>IFERROR((Abril81168913141516[[#This Row],[m2]]*100)/Abril81168913141516[[#This Row],[m1]],"N.A")</f>
        <v>N.A</v>
      </c>
      <c r="N1396" s="42"/>
      <c r="O1396" s="42" t="str">
        <f>IFERROR(100-Abril81168913141516[[#This Row],[% Durab.]],"N.A")</f>
        <v>N.A</v>
      </c>
      <c r="P1396" s="42"/>
      <c r="Q1396" s="42"/>
      <c r="R1396" s="42"/>
      <c r="S1396" s="42"/>
      <c r="T1396" s="42"/>
      <c r="U1396" s="42">
        <f>IFERROR(100-Abril81168913141516[[#This Row],[10,00]]-Abril81168913141516[[#This Row],[12,00]]-Abril81168913141516[[#This Row],[14,00]]-Abril81168913141516[[#This Row],[16,00]],"N.A.")</f>
        <v>100</v>
      </c>
      <c r="V1396" s="42"/>
      <c r="W1396" s="42"/>
      <c r="X1396" s="42"/>
      <c r="Y1396" s="42"/>
    </row>
    <row r="1397" spans="1:25" ht="15.5" hidden="1">
      <c r="A1397" s="43"/>
      <c r="B1397" s="43"/>
      <c r="C1397" s="44"/>
      <c r="D1397" s="42"/>
      <c r="E1397" s="42"/>
      <c r="F1397" s="42" t="e">
        <f>VLOOKUP(#REF!,#REF!,2)</f>
        <v>#REF!</v>
      </c>
      <c r="G1397" s="42">
        <f ca="1">+VLOOKUP($G1397,#REF!,2,FALSE)</f>
        <v>0</v>
      </c>
      <c r="H1397" s="42"/>
      <c r="I1397" s="42"/>
      <c r="J1397" s="42"/>
      <c r="K1397" s="42"/>
      <c r="L1397" s="42"/>
      <c r="M1397" s="48" t="str">
        <f>IFERROR((Abril81168913141516[[#This Row],[m2]]*100)/Abril81168913141516[[#This Row],[m1]],"N.A")</f>
        <v>N.A</v>
      </c>
      <c r="N1397" s="42"/>
      <c r="O1397" s="42" t="str">
        <f>IFERROR(100-Abril81168913141516[[#This Row],[% Durab.]],"N.A")</f>
        <v>N.A</v>
      </c>
      <c r="P1397" s="42"/>
      <c r="Q1397" s="42"/>
      <c r="R1397" s="42"/>
      <c r="S1397" s="42"/>
      <c r="T1397" s="42"/>
      <c r="U1397" s="42">
        <f>IFERROR(100-Abril81168913141516[[#This Row],[10,00]]-Abril81168913141516[[#This Row],[12,00]]-Abril81168913141516[[#This Row],[14,00]]-Abril81168913141516[[#This Row],[16,00]],"N.A.")</f>
        <v>100</v>
      </c>
      <c r="V1397" s="42"/>
      <c r="W1397" s="42"/>
      <c r="X1397" s="42"/>
      <c r="Y1397" s="42"/>
    </row>
    <row r="1398" spans="1:25" ht="15.5" hidden="1">
      <c r="A1398" s="43"/>
      <c r="B1398" s="43"/>
      <c r="C1398" s="44"/>
      <c r="D1398" s="42"/>
      <c r="E1398" s="42"/>
      <c r="F1398" s="42" t="e">
        <f>VLOOKUP(#REF!,#REF!,2)</f>
        <v>#REF!</v>
      </c>
      <c r="G1398" s="42">
        <f ca="1">+VLOOKUP($G1398,#REF!,2,FALSE)</f>
        <v>0</v>
      </c>
      <c r="H1398" s="42"/>
      <c r="I1398" s="42"/>
      <c r="J1398" s="42"/>
      <c r="K1398" s="42"/>
      <c r="L1398" s="42"/>
      <c r="M1398" s="48" t="str">
        <f>IFERROR((Abril81168913141516[[#This Row],[m2]]*100)/Abril81168913141516[[#This Row],[m1]],"N.A")</f>
        <v>N.A</v>
      </c>
      <c r="N1398" s="42"/>
      <c r="O1398" s="42" t="str">
        <f>IFERROR(100-Abril81168913141516[[#This Row],[% Durab.]],"N.A")</f>
        <v>N.A</v>
      </c>
      <c r="P1398" s="42"/>
      <c r="Q1398" s="42"/>
      <c r="R1398" s="42"/>
      <c r="S1398" s="42"/>
      <c r="T1398" s="42"/>
      <c r="U1398" s="42">
        <f>IFERROR(100-Abril81168913141516[[#This Row],[10,00]]-Abril81168913141516[[#This Row],[12,00]]-Abril81168913141516[[#This Row],[14,00]]-Abril81168913141516[[#This Row],[16,00]],"N.A.")</f>
        <v>100</v>
      </c>
      <c r="V1398" s="42"/>
      <c r="W1398" s="42"/>
      <c r="X1398" s="42"/>
      <c r="Y1398" s="42"/>
    </row>
    <row r="1399" spans="1:25" ht="15.5" hidden="1">
      <c r="A1399" s="43"/>
      <c r="B1399" s="43"/>
      <c r="C1399" s="44"/>
      <c r="D1399" s="42"/>
      <c r="E1399" s="42"/>
      <c r="F1399" s="42" t="e">
        <f>VLOOKUP(#REF!,#REF!,2)</f>
        <v>#REF!</v>
      </c>
      <c r="G1399" s="42">
        <f ca="1">+VLOOKUP($G1399,#REF!,2,FALSE)</f>
        <v>0</v>
      </c>
      <c r="H1399" s="42"/>
      <c r="I1399" s="42"/>
      <c r="J1399" s="42"/>
      <c r="K1399" s="42"/>
      <c r="L1399" s="42"/>
      <c r="M1399" s="48" t="str">
        <f>IFERROR((Abril81168913141516[[#This Row],[m2]]*100)/Abril81168913141516[[#This Row],[m1]],"N.A")</f>
        <v>N.A</v>
      </c>
      <c r="N1399" s="42"/>
      <c r="O1399" s="42" t="str">
        <f>IFERROR(100-Abril81168913141516[[#This Row],[% Durab.]],"N.A")</f>
        <v>N.A</v>
      </c>
      <c r="P1399" s="42"/>
      <c r="Q1399" s="42"/>
      <c r="R1399" s="42"/>
      <c r="S1399" s="42"/>
      <c r="T1399" s="42"/>
      <c r="U1399" s="42">
        <f>IFERROR(100-Abril81168913141516[[#This Row],[10,00]]-Abril81168913141516[[#This Row],[12,00]]-Abril81168913141516[[#This Row],[14,00]]-Abril81168913141516[[#This Row],[16,00]],"N.A.")</f>
        <v>100</v>
      </c>
      <c r="V1399" s="42"/>
      <c r="W1399" s="42"/>
      <c r="X1399" s="42"/>
      <c r="Y1399" s="42"/>
    </row>
    <row r="1400" spans="1:25" ht="15.5" hidden="1">
      <c r="A1400" s="43"/>
      <c r="B1400" s="43"/>
      <c r="C1400" s="44"/>
      <c r="D1400" s="42"/>
      <c r="E1400" s="42"/>
      <c r="F1400" s="42" t="e">
        <f>VLOOKUP(#REF!,#REF!,2)</f>
        <v>#REF!</v>
      </c>
      <c r="G1400" s="42">
        <f ca="1">+VLOOKUP($G1400,#REF!,2,FALSE)</f>
        <v>0</v>
      </c>
      <c r="H1400" s="42"/>
      <c r="I1400" s="42"/>
      <c r="J1400" s="42"/>
      <c r="K1400" s="42"/>
      <c r="L1400" s="42"/>
      <c r="M1400" s="48" t="str">
        <f>IFERROR((Abril81168913141516[[#This Row],[m2]]*100)/Abril81168913141516[[#This Row],[m1]],"N.A")</f>
        <v>N.A</v>
      </c>
      <c r="N1400" s="42"/>
      <c r="O1400" s="42" t="str">
        <f>IFERROR(100-Abril81168913141516[[#This Row],[% Durab.]],"N.A")</f>
        <v>N.A</v>
      </c>
      <c r="P1400" s="42"/>
      <c r="Q1400" s="42"/>
      <c r="R1400" s="42"/>
      <c r="S1400" s="42"/>
      <c r="T1400" s="42"/>
      <c r="U1400" s="42">
        <f>IFERROR(100-Abril81168913141516[[#This Row],[10,00]]-Abril81168913141516[[#This Row],[12,00]]-Abril81168913141516[[#This Row],[14,00]]-Abril81168913141516[[#This Row],[16,00]],"N.A.")</f>
        <v>100</v>
      </c>
      <c r="V1400" s="42"/>
      <c r="W1400" s="42"/>
      <c r="X1400" s="42"/>
      <c r="Y1400" s="42"/>
    </row>
    <row r="1401" spans="1:25" ht="15.5" hidden="1">
      <c r="A1401" s="43"/>
      <c r="B1401" s="43"/>
      <c r="C1401" s="44"/>
      <c r="D1401" s="42"/>
      <c r="E1401" s="42"/>
      <c r="F1401" s="42" t="e">
        <f>VLOOKUP(#REF!,#REF!,2)</f>
        <v>#REF!</v>
      </c>
      <c r="G1401" s="42">
        <f ca="1">+VLOOKUP($G1401,#REF!,2,FALSE)</f>
        <v>0</v>
      </c>
      <c r="H1401" s="42"/>
      <c r="I1401" s="42"/>
      <c r="J1401" s="42"/>
      <c r="K1401" s="42"/>
      <c r="L1401" s="42"/>
      <c r="M1401" s="48" t="str">
        <f>IFERROR((Abril81168913141516[[#This Row],[m2]]*100)/Abril81168913141516[[#This Row],[m1]],"N.A")</f>
        <v>N.A</v>
      </c>
      <c r="N1401" s="42"/>
      <c r="O1401" s="42" t="str">
        <f>IFERROR(100-Abril81168913141516[[#This Row],[% Durab.]],"N.A")</f>
        <v>N.A</v>
      </c>
      <c r="P1401" s="42"/>
      <c r="Q1401" s="42"/>
      <c r="R1401" s="42"/>
      <c r="S1401" s="42"/>
      <c r="T1401" s="42"/>
      <c r="U1401" s="42">
        <f>IFERROR(100-Abril81168913141516[[#This Row],[10,00]]-Abril81168913141516[[#This Row],[12,00]]-Abril81168913141516[[#This Row],[14,00]]-Abril81168913141516[[#This Row],[16,00]],"N.A.")</f>
        <v>100</v>
      </c>
      <c r="V1401" s="42"/>
      <c r="W1401" s="42"/>
      <c r="X1401" s="42"/>
      <c r="Y1401" s="42"/>
    </row>
    <row r="1402" spans="1:25" ht="15.5" hidden="1">
      <c r="A1402" s="43"/>
      <c r="B1402" s="43"/>
      <c r="C1402" s="44"/>
      <c r="D1402" s="42"/>
      <c r="E1402" s="42"/>
      <c r="F1402" s="42" t="e">
        <f>VLOOKUP(#REF!,#REF!,2)</f>
        <v>#REF!</v>
      </c>
      <c r="G1402" s="42">
        <f ca="1">+VLOOKUP($G1402,#REF!,2,FALSE)</f>
        <v>0</v>
      </c>
      <c r="H1402" s="42"/>
      <c r="I1402" s="42"/>
      <c r="J1402" s="42"/>
      <c r="K1402" s="42"/>
      <c r="L1402" s="42"/>
      <c r="M1402" s="48" t="str">
        <f>IFERROR((Abril81168913141516[[#This Row],[m2]]*100)/Abril81168913141516[[#This Row],[m1]],"N.A")</f>
        <v>N.A</v>
      </c>
      <c r="N1402" s="42"/>
      <c r="O1402" s="42" t="str">
        <f>IFERROR(100-Abril81168913141516[[#This Row],[% Durab.]],"N.A")</f>
        <v>N.A</v>
      </c>
      <c r="P1402" s="42"/>
      <c r="Q1402" s="42"/>
      <c r="R1402" s="42"/>
      <c r="S1402" s="42"/>
      <c r="T1402" s="42"/>
      <c r="U1402" s="42">
        <f>IFERROR(100-Abril81168913141516[[#This Row],[10,00]]-Abril81168913141516[[#This Row],[12,00]]-Abril81168913141516[[#This Row],[14,00]]-Abril81168913141516[[#This Row],[16,00]],"N.A.")</f>
        <v>100</v>
      </c>
      <c r="V1402" s="42"/>
      <c r="W1402" s="42"/>
      <c r="X1402" s="42"/>
      <c r="Y1402" s="42"/>
    </row>
    <row r="1403" spans="1:25" ht="15.5" hidden="1">
      <c r="A1403" s="43"/>
      <c r="B1403" s="43"/>
      <c r="C1403" s="44"/>
      <c r="D1403" s="42"/>
      <c r="E1403" s="42"/>
      <c r="F1403" s="42" t="e">
        <f>VLOOKUP(#REF!,#REF!,2)</f>
        <v>#REF!</v>
      </c>
      <c r="G1403" s="42">
        <f ca="1">+VLOOKUP($G1403,#REF!,2,FALSE)</f>
        <v>0</v>
      </c>
      <c r="H1403" s="42"/>
      <c r="I1403" s="42"/>
      <c r="J1403" s="42"/>
      <c r="K1403" s="42"/>
      <c r="L1403" s="42"/>
      <c r="M1403" s="48" t="str">
        <f>IFERROR((Abril81168913141516[[#This Row],[m2]]*100)/Abril81168913141516[[#This Row],[m1]],"N.A")</f>
        <v>N.A</v>
      </c>
      <c r="N1403" s="42"/>
      <c r="O1403" s="42" t="str">
        <f>IFERROR(100-Abril81168913141516[[#This Row],[% Durab.]],"N.A")</f>
        <v>N.A</v>
      </c>
      <c r="P1403" s="42"/>
      <c r="Q1403" s="42"/>
      <c r="R1403" s="42"/>
      <c r="S1403" s="42"/>
      <c r="T1403" s="42"/>
      <c r="U1403" s="42">
        <f>IFERROR(100-Abril81168913141516[[#This Row],[10,00]]-Abril81168913141516[[#This Row],[12,00]]-Abril81168913141516[[#This Row],[14,00]]-Abril81168913141516[[#This Row],[16,00]],"N.A.")</f>
        <v>100</v>
      </c>
      <c r="V1403" s="42"/>
      <c r="W1403" s="42"/>
      <c r="X1403" s="42"/>
      <c r="Y1403" s="42"/>
    </row>
    <row r="1404" spans="1:25" ht="15.5" hidden="1">
      <c r="A1404" s="43"/>
      <c r="B1404" s="43"/>
      <c r="C1404" s="44"/>
      <c r="D1404" s="42"/>
      <c r="E1404" s="42"/>
      <c r="F1404" s="42" t="e">
        <f>VLOOKUP(#REF!,#REF!,2)</f>
        <v>#REF!</v>
      </c>
      <c r="G1404" s="42">
        <f ca="1">+VLOOKUP($G1404,#REF!,2,FALSE)</f>
        <v>0</v>
      </c>
      <c r="H1404" s="42"/>
      <c r="I1404" s="42"/>
      <c r="J1404" s="42"/>
      <c r="K1404" s="42"/>
      <c r="L1404" s="42"/>
      <c r="M1404" s="48" t="str">
        <f>IFERROR((Abril81168913141516[[#This Row],[m2]]*100)/Abril81168913141516[[#This Row],[m1]],"N.A")</f>
        <v>N.A</v>
      </c>
      <c r="N1404" s="42"/>
      <c r="O1404" s="42" t="str">
        <f>IFERROR(100-Abril81168913141516[[#This Row],[% Durab.]],"N.A")</f>
        <v>N.A</v>
      </c>
      <c r="P1404" s="42"/>
      <c r="Q1404" s="42"/>
      <c r="R1404" s="42"/>
      <c r="S1404" s="42"/>
      <c r="T1404" s="42"/>
      <c r="U1404" s="42">
        <f>IFERROR(100-Abril81168913141516[[#This Row],[10,00]]-Abril81168913141516[[#This Row],[12,00]]-Abril81168913141516[[#This Row],[14,00]]-Abril81168913141516[[#This Row],[16,00]],"N.A.")</f>
        <v>100</v>
      </c>
      <c r="V1404" s="42"/>
      <c r="W1404" s="42"/>
      <c r="X1404" s="42"/>
      <c r="Y1404" s="42"/>
    </row>
    <row r="1405" spans="1:25" ht="15.5" hidden="1">
      <c r="A1405" s="43"/>
      <c r="B1405" s="43"/>
      <c r="C1405" s="44"/>
      <c r="D1405" s="42"/>
      <c r="E1405" s="42"/>
      <c r="F1405" s="42" t="e">
        <f>VLOOKUP(#REF!,#REF!,2)</f>
        <v>#REF!</v>
      </c>
      <c r="G1405" s="42">
        <f ca="1">+VLOOKUP($G1405,#REF!,2,FALSE)</f>
        <v>0</v>
      </c>
      <c r="H1405" s="42"/>
      <c r="I1405" s="42"/>
      <c r="J1405" s="42"/>
      <c r="K1405" s="42"/>
      <c r="L1405" s="42"/>
      <c r="M1405" s="48" t="str">
        <f>IFERROR((Abril81168913141516[[#This Row],[m2]]*100)/Abril81168913141516[[#This Row],[m1]],"N.A")</f>
        <v>N.A</v>
      </c>
      <c r="N1405" s="42"/>
      <c r="O1405" s="42" t="str">
        <f>IFERROR(100-Abril81168913141516[[#This Row],[% Durab.]],"N.A")</f>
        <v>N.A</v>
      </c>
      <c r="P1405" s="42"/>
      <c r="Q1405" s="42"/>
      <c r="R1405" s="42"/>
      <c r="S1405" s="42"/>
      <c r="T1405" s="42"/>
      <c r="U1405" s="42">
        <f>IFERROR(100-Abril81168913141516[[#This Row],[10,00]]-Abril81168913141516[[#This Row],[12,00]]-Abril81168913141516[[#This Row],[14,00]]-Abril81168913141516[[#This Row],[16,00]],"N.A.")</f>
        <v>100</v>
      </c>
      <c r="V1405" s="42"/>
      <c r="W1405" s="42"/>
      <c r="X1405" s="42"/>
      <c r="Y1405" s="42"/>
    </row>
    <row r="1406" spans="1:25" ht="15.5" hidden="1">
      <c r="A1406" s="43"/>
      <c r="B1406" s="43"/>
      <c r="C1406" s="44"/>
      <c r="D1406" s="42"/>
      <c r="E1406" s="42"/>
      <c r="F1406" s="42" t="e">
        <f>VLOOKUP(#REF!,#REF!,2)</f>
        <v>#REF!</v>
      </c>
      <c r="G1406" s="42">
        <f ca="1">+VLOOKUP($G1406,#REF!,2,FALSE)</f>
        <v>0</v>
      </c>
      <c r="H1406" s="42"/>
      <c r="I1406" s="42"/>
      <c r="J1406" s="42"/>
      <c r="K1406" s="42"/>
      <c r="L1406" s="42"/>
      <c r="M1406" s="48" t="str">
        <f>IFERROR((Abril81168913141516[[#This Row],[m2]]*100)/Abril81168913141516[[#This Row],[m1]],"N.A")</f>
        <v>N.A</v>
      </c>
      <c r="N1406" s="42"/>
      <c r="O1406" s="42" t="str">
        <f>IFERROR(100-Abril81168913141516[[#This Row],[% Durab.]],"N.A")</f>
        <v>N.A</v>
      </c>
      <c r="P1406" s="42"/>
      <c r="Q1406" s="42"/>
      <c r="R1406" s="42"/>
      <c r="S1406" s="42"/>
      <c r="T1406" s="42"/>
      <c r="U1406" s="42">
        <f>IFERROR(100-Abril81168913141516[[#This Row],[10,00]]-Abril81168913141516[[#This Row],[12,00]]-Abril81168913141516[[#This Row],[14,00]]-Abril81168913141516[[#This Row],[16,00]],"N.A.")</f>
        <v>100</v>
      </c>
      <c r="V1406" s="42"/>
      <c r="W1406" s="42"/>
      <c r="X1406" s="42"/>
      <c r="Y1406" s="42"/>
    </row>
    <row r="1407" spans="1:25" ht="15.5" hidden="1">
      <c r="A1407" s="43"/>
      <c r="B1407" s="43"/>
      <c r="C1407" s="44"/>
      <c r="D1407" s="42"/>
      <c r="E1407" s="42"/>
      <c r="F1407" s="42" t="e">
        <f>VLOOKUP(#REF!,#REF!,2)</f>
        <v>#REF!</v>
      </c>
      <c r="G1407" s="42">
        <f ca="1">+VLOOKUP($G1407,#REF!,2,FALSE)</f>
        <v>0</v>
      </c>
      <c r="H1407" s="42"/>
      <c r="I1407" s="42"/>
      <c r="J1407" s="42"/>
      <c r="K1407" s="42"/>
      <c r="L1407" s="42"/>
      <c r="M1407" s="48" t="str">
        <f>IFERROR((Abril81168913141516[[#This Row],[m2]]*100)/Abril81168913141516[[#This Row],[m1]],"N.A")</f>
        <v>N.A</v>
      </c>
      <c r="N1407" s="42"/>
      <c r="O1407" s="42" t="str">
        <f>IFERROR(100-Abril81168913141516[[#This Row],[% Durab.]],"N.A")</f>
        <v>N.A</v>
      </c>
      <c r="P1407" s="42"/>
      <c r="Q1407" s="42"/>
      <c r="R1407" s="42"/>
      <c r="S1407" s="42"/>
      <c r="T1407" s="42"/>
      <c r="U1407" s="42">
        <f>IFERROR(100-Abril81168913141516[[#This Row],[10,00]]-Abril81168913141516[[#This Row],[12,00]]-Abril81168913141516[[#This Row],[14,00]]-Abril81168913141516[[#This Row],[16,00]],"N.A.")</f>
        <v>100</v>
      </c>
      <c r="V1407" s="42"/>
      <c r="W1407" s="42"/>
      <c r="X1407" s="42"/>
      <c r="Y1407" s="42"/>
    </row>
    <row r="1408" spans="1:25" ht="15.5" hidden="1">
      <c r="A1408" s="43"/>
      <c r="B1408" s="43"/>
      <c r="C1408" s="44"/>
      <c r="D1408" s="42"/>
      <c r="E1408" s="42"/>
      <c r="F1408" s="42" t="e">
        <f>VLOOKUP(#REF!,#REF!,2)</f>
        <v>#REF!</v>
      </c>
      <c r="G1408" s="42">
        <f ca="1">+VLOOKUP($G1408,#REF!,2,FALSE)</f>
        <v>0</v>
      </c>
      <c r="H1408" s="42"/>
      <c r="I1408" s="42"/>
      <c r="J1408" s="42"/>
      <c r="K1408" s="42"/>
      <c r="L1408" s="42"/>
      <c r="M1408" s="48" t="str">
        <f>IFERROR((Abril81168913141516[[#This Row],[m2]]*100)/Abril81168913141516[[#This Row],[m1]],"N.A")</f>
        <v>N.A</v>
      </c>
      <c r="N1408" s="42"/>
      <c r="O1408" s="42" t="str">
        <f>IFERROR(100-Abril81168913141516[[#This Row],[% Durab.]],"N.A")</f>
        <v>N.A</v>
      </c>
      <c r="P1408" s="42"/>
      <c r="Q1408" s="42"/>
      <c r="R1408" s="42"/>
      <c r="S1408" s="42"/>
      <c r="T1408" s="42"/>
      <c r="U1408" s="42">
        <f>IFERROR(100-Abril81168913141516[[#This Row],[10,00]]-Abril81168913141516[[#This Row],[12,00]]-Abril81168913141516[[#This Row],[14,00]]-Abril81168913141516[[#This Row],[16,00]],"N.A.")</f>
        <v>100</v>
      </c>
      <c r="V1408" s="42"/>
      <c r="W1408" s="42"/>
      <c r="X1408" s="42"/>
      <c r="Y1408" s="42"/>
    </row>
    <row r="1409" spans="1:25" ht="15.5" hidden="1">
      <c r="A1409" s="43"/>
      <c r="B1409" s="43"/>
      <c r="C1409" s="44"/>
      <c r="D1409" s="42"/>
      <c r="E1409" s="42"/>
      <c r="F1409" s="42" t="e">
        <f>VLOOKUP(#REF!,#REF!,2)</f>
        <v>#REF!</v>
      </c>
      <c r="G1409" s="42">
        <f ca="1">+VLOOKUP($G1409,#REF!,2,FALSE)</f>
        <v>0</v>
      </c>
      <c r="H1409" s="42"/>
      <c r="I1409" s="42"/>
      <c r="J1409" s="42"/>
      <c r="K1409" s="42"/>
      <c r="L1409" s="42"/>
      <c r="M1409" s="48" t="str">
        <f>IFERROR((Abril81168913141516[[#This Row],[m2]]*100)/Abril81168913141516[[#This Row],[m1]],"N.A")</f>
        <v>N.A</v>
      </c>
      <c r="N1409" s="42"/>
      <c r="O1409" s="42" t="str">
        <f>IFERROR(100-Abril81168913141516[[#This Row],[% Durab.]],"N.A")</f>
        <v>N.A</v>
      </c>
      <c r="P1409" s="42"/>
      <c r="Q1409" s="42"/>
      <c r="R1409" s="42"/>
      <c r="S1409" s="42"/>
      <c r="T1409" s="42"/>
      <c r="U1409" s="42">
        <f>IFERROR(100-Abril81168913141516[[#This Row],[10,00]]-Abril81168913141516[[#This Row],[12,00]]-Abril81168913141516[[#This Row],[14,00]]-Abril81168913141516[[#This Row],[16,00]],"N.A.")</f>
        <v>100</v>
      </c>
      <c r="V1409" s="42"/>
      <c r="W1409" s="42"/>
      <c r="X1409" s="42"/>
      <c r="Y1409" s="42"/>
    </row>
    <row r="1410" spans="1:25" ht="15.5" hidden="1">
      <c r="A1410" s="43"/>
      <c r="B1410" s="43"/>
      <c r="C1410" s="44"/>
      <c r="D1410" s="42"/>
      <c r="E1410" s="42"/>
      <c r="F1410" s="42" t="e">
        <f>VLOOKUP(#REF!,#REF!,2)</f>
        <v>#REF!</v>
      </c>
      <c r="G1410" s="42">
        <f ca="1">+VLOOKUP($G1410,#REF!,2,FALSE)</f>
        <v>0</v>
      </c>
      <c r="H1410" s="42"/>
      <c r="I1410" s="42"/>
      <c r="J1410" s="42"/>
      <c r="K1410" s="42"/>
      <c r="L1410" s="42"/>
      <c r="M1410" s="48" t="str">
        <f>IFERROR((Abril81168913141516[[#This Row],[m2]]*100)/Abril81168913141516[[#This Row],[m1]],"N.A")</f>
        <v>N.A</v>
      </c>
      <c r="N1410" s="42"/>
      <c r="O1410" s="42" t="str">
        <f>IFERROR(100-Abril81168913141516[[#This Row],[% Durab.]],"N.A")</f>
        <v>N.A</v>
      </c>
      <c r="P1410" s="42"/>
      <c r="Q1410" s="42"/>
      <c r="R1410" s="42"/>
      <c r="S1410" s="42"/>
      <c r="T1410" s="42"/>
      <c r="U1410" s="42">
        <f>IFERROR(100-Abril81168913141516[[#This Row],[10,00]]-Abril81168913141516[[#This Row],[12,00]]-Abril81168913141516[[#This Row],[14,00]]-Abril81168913141516[[#This Row],[16,00]],"N.A.")</f>
        <v>100</v>
      </c>
      <c r="V1410" s="42"/>
      <c r="W1410" s="42"/>
      <c r="X1410" s="42"/>
      <c r="Y1410" s="42"/>
    </row>
    <row r="1411" spans="1:25" ht="15.5" hidden="1">
      <c r="A1411" s="43"/>
      <c r="B1411" s="43"/>
      <c r="C1411" s="44"/>
      <c r="D1411" s="42"/>
      <c r="E1411" s="42"/>
      <c r="F1411" s="42" t="e">
        <f>VLOOKUP(#REF!,#REF!,2)</f>
        <v>#REF!</v>
      </c>
      <c r="G1411" s="42">
        <f ca="1">+VLOOKUP($G1411,#REF!,2,FALSE)</f>
        <v>0</v>
      </c>
      <c r="H1411" s="42"/>
      <c r="I1411" s="42"/>
      <c r="J1411" s="42"/>
      <c r="K1411" s="42"/>
      <c r="L1411" s="42"/>
      <c r="M1411" s="48" t="str">
        <f>IFERROR((Abril81168913141516[[#This Row],[m2]]*100)/Abril81168913141516[[#This Row],[m1]],"N.A")</f>
        <v>N.A</v>
      </c>
      <c r="N1411" s="42"/>
      <c r="O1411" s="42" t="str">
        <f>IFERROR(100-Abril81168913141516[[#This Row],[% Durab.]],"N.A")</f>
        <v>N.A</v>
      </c>
      <c r="P1411" s="42"/>
      <c r="Q1411" s="42"/>
      <c r="R1411" s="42"/>
      <c r="S1411" s="42"/>
      <c r="T1411" s="42"/>
      <c r="U1411" s="42">
        <f>IFERROR(100-Abril81168913141516[[#This Row],[10,00]]-Abril81168913141516[[#This Row],[12,00]]-Abril81168913141516[[#This Row],[14,00]]-Abril81168913141516[[#This Row],[16,00]],"N.A.")</f>
        <v>100</v>
      </c>
      <c r="V1411" s="42"/>
      <c r="W1411" s="42"/>
      <c r="X1411" s="42"/>
      <c r="Y1411" s="42"/>
    </row>
    <row r="1412" spans="1:25" ht="15.5" hidden="1">
      <c r="A1412" s="43"/>
      <c r="B1412" s="43"/>
      <c r="C1412" s="44"/>
      <c r="D1412" s="42"/>
      <c r="E1412" s="42"/>
      <c r="F1412" s="42" t="e">
        <f>VLOOKUP(#REF!,#REF!,2)</f>
        <v>#REF!</v>
      </c>
      <c r="G1412" s="42">
        <f ca="1">+VLOOKUP($G1412,#REF!,2,FALSE)</f>
        <v>0</v>
      </c>
      <c r="H1412" s="42"/>
      <c r="I1412" s="42"/>
      <c r="J1412" s="42"/>
      <c r="K1412" s="42"/>
      <c r="L1412" s="42"/>
      <c r="M1412" s="48" t="str">
        <f>IFERROR((Abril81168913141516[[#This Row],[m2]]*100)/Abril81168913141516[[#This Row],[m1]],"N.A")</f>
        <v>N.A</v>
      </c>
      <c r="N1412" s="42"/>
      <c r="O1412" s="42" t="str">
        <f>IFERROR(100-Abril81168913141516[[#This Row],[% Durab.]],"N.A")</f>
        <v>N.A</v>
      </c>
      <c r="P1412" s="42"/>
      <c r="Q1412" s="42"/>
      <c r="R1412" s="42"/>
      <c r="S1412" s="42"/>
      <c r="T1412" s="42"/>
      <c r="U1412" s="42">
        <f>IFERROR(100-Abril81168913141516[[#This Row],[10,00]]-Abril81168913141516[[#This Row],[12,00]]-Abril81168913141516[[#This Row],[14,00]]-Abril81168913141516[[#This Row],[16,00]],"N.A.")</f>
        <v>100</v>
      </c>
      <c r="V1412" s="42"/>
      <c r="W1412" s="42"/>
      <c r="X1412" s="42"/>
      <c r="Y1412" s="42"/>
    </row>
    <row r="1413" spans="1:25" ht="15.5" hidden="1">
      <c r="A1413" s="43"/>
      <c r="B1413" s="43"/>
      <c r="C1413" s="44"/>
      <c r="D1413" s="42"/>
      <c r="E1413" s="42"/>
      <c r="F1413" s="42" t="e">
        <f>VLOOKUP(#REF!,#REF!,2)</f>
        <v>#REF!</v>
      </c>
      <c r="G1413" s="42">
        <f ca="1">+VLOOKUP($G1413,#REF!,2,FALSE)</f>
        <v>0</v>
      </c>
      <c r="H1413" s="42"/>
      <c r="I1413" s="42"/>
      <c r="J1413" s="42"/>
      <c r="K1413" s="42"/>
      <c r="L1413" s="42"/>
      <c r="M1413" s="48" t="str">
        <f>IFERROR((Abril81168913141516[[#This Row],[m2]]*100)/Abril81168913141516[[#This Row],[m1]],"N.A")</f>
        <v>N.A</v>
      </c>
      <c r="N1413" s="42"/>
      <c r="O1413" s="42" t="str">
        <f>IFERROR(100-Abril81168913141516[[#This Row],[% Durab.]],"N.A")</f>
        <v>N.A</v>
      </c>
      <c r="P1413" s="42"/>
      <c r="Q1413" s="42"/>
      <c r="R1413" s="42"/>
      <c r="S1413" s="42"/>
      <c r="T1413" s="42"/>
      <c r="U1413" s="42">
        <f>IFERROR(100-Abril81168913141516[[#This Row],[10,00]]-Abril81168913141516[[#This Row],[12,00]]-Abril81168913141516[[#This Row],[14,00]]-Abril81168913141516[[#This Row],[16,00]],"N.A.")</f>
        <v>100</v>
      </c>
      <c r="V1413" s="42"/>
      <c r="W1413" s="42"/>
      <c r="X1413" s="42"/>
      <c r="Y1413" s="42"/>
    </row>
    <row r="1414" spans="1:25" ht="15.5" hidden="1">
      <c r="A1414" s="43"/>
      <c r="B1414" s="43"/>
      <c r="C1414" s="44"/>
      <c r="D1414" s="42"/>
      <c r="E1414" s="42"/>
      <c r="F1414" s="42" t="e">
        <f>VLOOKUP(#REF!,#REF!,2)</f>
        <v>#REF!</v>
      </c>
      <c r="G1414" s="42">
        <f ca="1">+VLOOKUP($G1414,#REF!,2,FALSE)</f>
        <v>0</v>
      </c>
      <c r="H1414" s="42"/>
      <c r="I1414" s="42"/>
      <c r="J1414" s="42"/>
      <c r="K1414" s="42"/>
      <c r="L1414" s="42"/>
      <c r="M1414" s="48" t="str">
        <f>IFERROR((Abril81168913141516[[#This Row],[m2]]*100)/Abril81168913141516[[#This Row],[m1]],"N.A")</f>
        <v>N.A</v>
      </c>
      <c r="N1414" s="42"/>
      <c r="O1414" s="42" t="str">
        <f>IFERROR(100-Abril81168913141516[[#This Row],[% Durab.]],"N.A")</f>
        <v>N.A</v>
      </c>
      <c r="P1414" s="42"/>
      <c r="Q1414" s="42"/>
      <c r="R1414" s="42"/>
      <c r="S1414" s="42"/>
      <c r="T1414" s="42"/>
      <c r="U1414" s="42">
        <f>IFERROR(100-Abril81168913141516[[#This Row],[10,00]]-Abril81168913141516[[#This Row],[12,00]]-Abril81168913141516[[#This Row],[14,00]]-Abril81168913141516[[#This Row],[16,00]],"N.A.")</f>
        <v>100</v>
      </c>
      <c r="V1414" s="42"/>
      <c r="W1414" s="42"/>
      <c r="X1414" s="42"/>
      <c r="Y1414" s="42"/>
    </row>
    <row r="1415" spans="1:25" ht="15.5" hidden="1">
      <c r="A1415" s="43"/>
      <c r="B1415" s="43"/>
      <c r="C1415" s="44"/>
      <c r="D1415" s="42"/>
      <c r="E1415" s="42"/>
      <c r="F1415" s="42" t="e">
        <f>VLOOKUP(#REF!,#REF!,2)</f>
        <v>#REF!</v>
      </c>
      <c r="G1415" s="42">
        <f ca="1">+VLOOKUP($G1415,#REF!,2,FALSE)</f>
        <v>0</v>
      </c>
      <c r="H1415" s="42"/>
      <c r="I1415" s="42"/>
      <c r="J1415" s="42"/>
      <c r="K1415" s="42"/>
      <c r="L1415" s="42"/>
      <c r="M1415" s="48" t="str">
        <f>IFERROR((Abril81168913141516[[#This Row],[m2]]*100)/Abril81168913141516[[#This Row],[m1]],"N.A")</f>
        <v>N.A</v>
      </c>
      <c r="N1415" s="42"/>
      <c r="O1415" s="42" t="str">
        <f>IFERROR(100-Abril81168913141516[[#This Row],[% Durab.]],"N.A")</f>
        <v>N.A</v>
      </c>
      <c r="P1415" s="42"/>
      <c r="Q1415" s="42"/>
      <c r="R1415" s="42"/>
      <c r="S1415" s="42"/>
      <c r="T1415" s="42"/>
      <c r="U1415" s="42">
        <f>IFERROR(100-Abril81168913141516[[#This Row],[10,00]]-Abril81168913141516[[#This Row],[12,00]]-Abril81168913141516[[#This Row],[14,00]]-Abril81168913141516[[#This Row],[16,00]],"N.A.")</f>
        <v>100</v>
      </c>
      <c r="V1415" s="42"/>
      <c r="W1415" s="42"/>
      <c r="X1415" s="42"/>
      <c r="Y1415" s="42"/>
    </row>
    <row r="1416" spans="1:25" ht="15.5" hidden="1">
      <c r="A1416" s="43"/>
      <c r="B1416" s="43"/>
      <c r="C1416" s="44"/>
      <c r="D1416" s="42"/>
      <c r="E1416" s="42"/>
      <c r="F1416" s="42" t="e">
        <f>VLOOKUP(#REF!,#REF!,2)</f>
        <v>#REF!</v>
      </c>
      <c r="G1416" s="42">
        <f ca="1">+VLOOKUP($G1416,#REF!,2,FALSE)</f>
        <v>0</v>
      </c>
      <c r="H1416" s="42"/>
      <c r="I1416" s="42"/>
      <c r="J1416" s="42"/>
      <c r="K1416" s="42"/>
      <c r="L1416" s="42"/>
      <c r="M1416" s="48" t="str">
        <f>IFERROR((Abril81168913141516[[#This Row],[m2]]*100)/Abril81168913141516[[#This Row],[m1]],"N.A")</f>
        <v>N.A</v>
      </c>
      <c r="N1416" s="42"/>
      <c r="O1416" s="42" t="str">
        <f>IFERROR(100-Abril81168913141516[[#This Row],[% Durab.]],"N.A")</f>
        <v>N.A</v>
      </c>
      <c r="P1416" s="42"/>
      <c r="Q1416" s="42"/>
      <c r="R1416" s="42"/>
      <c r="S1416" s="42"/>
      <c r="T1416" s="42"/>
      <c r="U1416" s="42">
        <f>IFERROR(100-Abril81168913141516[[#This Row],[10,00]]-Abril81168913141516[[#This Row],[12,00]]-Abril81168913141516[[#This Row],[14,00]]-Abril81168913141516[[#This Row],[16,00]],"N.A.")</f>
        <v>100</v>
      </c>
      <c r="V1416" s="42"/>
      <c r="W1416" s="42"/>
      <c r="X1416" s="42"/>
      <c r="Y1416" s="42"/>
    </row>
    <row r="1417" spans="1:25" ht="15.5" hidden="1">
      <c r="A1417" s="43"/>
      <c r="B1417" s="43"/>
      <c r="C1417" s="44"/>
      <c r="D1417" s="42"/>
      <c r="E1417" s="42"/>
      <c r="F1417" s="42" t="e">
        <f>VLOOKUP(#REF!,#REF!,2)</f>
        <v>#REF!</v>
      </c>
      <c r="G1417" s="42">
        <f ca="1">+VLOOKUP($G1417,#REF!,2,FALSE)</f>
        <v>0</v>
      </c>
      <c r="H1417" s="42"/>
      <c r="I1417" s="42"/>
      <c r="J1417" s="42"/>
      <c r="K1417" s="42"/>
      <c r="L1417" s="42"/>
      <c r="M1417" s="48" t="str">
        <f>IFERROR((Abril81168913141516[[#This Row],[m2]]*100)/Abril81168913141516[[#This Row],[m1]],"N.A")</f>
        <v>N.A</v>
      </c>
      <c r="N1417" s="42"/>
      <c r="O1417" s="42" t="str">
        <f>IFERROR(100-Abril81168913141516[[#This Row],[% Durab.]],"N.A")</f>
        <v>N.A</v>
      </c>
      <c r="P1417" s="42"/>
      <c r="Q1417" s="42"/>
      <c r="R1417" s="42"/>
      <c r="S1417" s="42"/>
      <c r="T1417" s="42"/>
      <c r="U1417" s="42">
        <f>IFERROR(100-Abril81168913141516[[#This Row],[10,00]]-Abril81168913141516[[#This Row],[12,00]]-Abril81168913141516[[#This Row],[14,00]]-Abril81168913141516[[#This Row],[16,00]],"N.A.")</f>
        <v>100</v>
      </c>
      <c r="V1417" s="42"/>
      <c r="W1417" s="42"/>
      <c r="X1417" s="42"/>
      <c r="Y1417" s="42"/>
    </row>
    <row r="1418" spans="1:25" ht="15.5" hidden="1">
      <c r="A1418" s="43"/>
      <c r="B1418" s="43"/>
      <c r="C1418" s="44"/>
      <c r="D1418" s="42"/>
      <c r="E1418" s="42"/>
      <c r="F1418" s="42" t="e">
        <f>VLOOKUP(#REF!,#REF!,2)</f>
        <v>#REF!</v>
      </c>
      <c r="G1418" s="42">
        <f ca="1">+VLOOKUP($G1418,#REF!,2,FALSE)</f>
        <v>0</v>
      </c>
      <c r="H1418" s="42"/>
      <c r="I1418" s="42"/>
      <c r="J1418" s="42"/>
      <c r="K1418" s="42"/>
      <c r="L1418" s="42"/>
      <c r="M1418" s="48" t="str">
        <f>IFERROR((Abril81168913141516[[#This Row],[m2]]*100)/Abril81168913141516[[#This Row],[m1]],"N.A")</f>
        <v>N.A</v>
      </c>
      <c r="N1418" s="42"/>
      <c r="O1418" s="42" t="str">
        <f>IFERROR(100-Abril81168913141516[[#This Row],[% Durab.]],"N.A")</f>
        <v>N.A</v>
      </c>
      <c r="P1418" s="42"/>
      <c r="Q1418" s="42"/>
      <c r="R1418" s="42"/>
      <c r="S1418" s="42"/>
      <c r="T1418" s="42"/>
      <c r="U1418" s="42">
        <f>IFERROR(100-Abril81168913141516[[#This Row],[10,00]]-Abril81168913141516[[#This Row],[12,00]]-Abril81168913141516[[#This Row],[14,00]]-Abril81168913141516[[#This Row],[16,00]],"N.A.")</f>
        <v>100</v>
      </c>
      <c r="V1418" s="42"/>
      <c r="W1418" s="42"/>
      <c r="X1418" s="42"/>
      <c r="Y1418" s="42"/>
    </row>
    <row r="1419" spans="1:25" ht="15.5" hidden="1">
      <c r="A1419" s="43"/>
      <c r="B1419" s="43"/>
      <c r="C1419" s="44"/>
      <c r="D1419" s="42"/>
      <c r="E1419" s="42"/>
      <c r="F1419" s="42" t="e">
        <f>VLOOKUP(#REF!,#REF!,2)</f>
        <v>#REF!</v>
      </c>
      <c r="G1419" s="42">
        <f ca="1">+VLOOKUP($G1419,#REF!,2,FALSE)</f>
        <v>0</v>
      </c>
      <c r="H1419" s="42"/>
      <c r="I1419" s="42"/>
      <c r="J1419" s="42"/>
      <c r="K1419" s="42"/>
      <c r="L1419" s="42"/>
      <c r="M1419" s="48" t="str">
        <f>IFERROR((Abril81168913141516[[#This Row],[m2]]*100)/Abril81168913141516[[#This Row],[m1]],"N.A")</f>
        <v>N.A</v>
      </c>
      <c r="N1419" s="42"/>
      <c r="O1419" s="42" t="str">
        <f>IFERROR(100-Abril81168913141516[[#This Row],[% Durab.]],"N.A")</f>
        <v>N.A</v>
      </c>
      <c r="P1419" s="42"/>
      <c r="Q1419" s="42"/>
      <c r="R1419" s="42"/>
      <c r="S1419" s="42"/>
      <c r="T1419" s="42"/>
      <c r="U1419" s="42">
        <f>IFERROR(100-Abril81168913141516[[#This Row],[10,00]]-Abril81168913141516[[#This Row],[12,00]]-Abril81168913141516[[#This Row],[14,00]]-Abril81168913141516[[#This Row],[16,00]],"N.A.")</f>
        <v>100</v>
      </c>
      <c r="V1419" s="42"/>
      <c r="W1419" s="42"/>
      <c r="X1419" s="42"/>
      <c r="Y1419" s="42"/>
    </row>
    <row r="1420" spans="1:25" ht="15.5" hidden="1">
      <c r="A1420" s="43"/>
      <c r="B1420" s="43"/>
      <c r="C1420" s="44"/>
      <c r="D1420" s="42"/>
      <c r="E1420" s="42"/>
      <c r="F1420" s="42" t="e">
        <f>VLOOKUP(#REF!,#REF!,2)</f>
        <v>#REF!</v>
      </c>
      <c r="G1420" s="42">
        <f ca="1">+VLOOKUP($G1420,#REF!,2,FALSE)</f>
        <v>0</v>
      </c>
      <c r="H1420" s="42"/>
      <c r="I1420" s="42"/>
      <c r="J1420" s="42"/>
      <c r="K1420" s="42"/>
      <c r="L1420" s="42"/>
      <c r="M1420" s="48" t="str">
        <f>IFERROR((Abril81168913141516[[#This Row],[m2]]*100)/Abril81168913141516[[#This Row],[m1]],"N.A")</f>
        <v>N.A</v>
      </c>
      <c r="N1420" s="42"/>
      <c r="O1420" s="42" t="str">
        <f>IFERROR(100-Abril81168913141516[[#This Row],[% Durab.]],"N.A")</f>
        <v>N.A</v>
      </c>
      <c r="P1420" s="42"/>
      <c r="Q1420" s="42"/>
      <c r="R1420" s="42"/>
      <c r="S1420" s="42"/>
      <c r="T1420" s="42"/>
      <c r="U1420" s="42">
        <f>IFERROR(100-Abril81168913141516[[#This Row],[10,00]]-Abril81168913141516[[#This Row],[12,00]]-Abril81168913141516[[#This Row],[14,00]]-Abril81168913141516[[#This Row],[16,00]],"N.A.")</f>
        <v>100</v>
      </c>
      <c r="V1420" s="42"/>
      <c r="W1420" s="42"/>
      <c r="X1420" s="42"/>
      <c r="Y1420" s="42"/>
    </row>
    <row r="1421" spans="1:25" ht="15.5" hidden="1">
      <c r="A1421" s="43"/>
      <c r="B1421" s="43"/>
      <c r="C1421" s="44"/>
      <c r="D1421" s="42"/>
      <c r="E1421" s="42"/>
      <c r="F1421" s="42" t="e">
        <f>VLOOKUP(#REF!,#REF!,2)</f>
        <v>#REF!</v>
      </c>
      <c r="G1421" s="42">
        <f ca="1">+VLOOKUP($G1421,#REF!,2,FALSE)</f>
        <v>0</v>
      </c>
      <c r="H1421" s="42"/>
      <c r="I1421" s="42"/>
      <c r="J1421" s="42"/>
      <c r="K1421" s="42"/>
      <c r="L1421" s="42"/>
      <c r="M1421" s="48" t="str">
        <f>IFERROR((Abril81168913141516[[#This Row],[m2]]*100)/Abril81168913141516[[#This Row],[m1]],"N.A")</f>
        <v>N.A</v>
      </c>
      <c r="N1421" s="42"/>
      <c r="O1421" s="42" t="str">
        <f>IFERROR(100-Abril81168913141516[[#This Row],[% Durab.]],"N.A")</f>
        <v>N.A</v>
      </c>
      <c r="P1421" s="42"/>
      <c r="Q1421" s="42"/>
      <c r="R1421" s="42"/>
      <c r="S1421" s="42"/>
      <c r="T1421" s="42"/>
      <c r="U1421" s="42">
        <f>IFERROR(100-Abril81168913141516[[#This Row],[10,00]]-Abril81168913141516[[#This Row],[12,00]]-Abril81168913141516[[#This Row],[14,00]]-Abril81168913141516[[#This Row],[16,00]],"N.A.")</f>
        <v>100</v>
      </c>
      <c r="V1421" s="42"/>
      <c r="W1421" s="42"/>
      <c r="X1421" s="42"/>
      <c r="Y1421" s="42"/>
    </row>
    <row r="1422" spans="1:25" ht="15.5" hidden="1">
      <c r="A1422" s="43"/>
      <c r="B1422" s="43"/>
      <c r="C1422" s="44"/>
      <c r="D1422" s="42"/>
      <c r="E1422" s="42"/>
      <c r="F1422" s="42" t="e">
        <f>VLOOKUP(#REF!,#REF!,2)</f>
        <v>#REF!</v>
      </c>
      <c r="G1422" s="42">
        <f ca="1">+VLOOKUP($G1422,#REF!,2,FALSE)</f>
        <v>0</v>
      </c>
      <c r="H1422" s="42"/>
      <c r="I1422" s="42"/>
      <c r="J1422" s="42"/>
      <c r="K1422" s="42"/>
      <c r="L1422" s="42"/>
      <c r="M1422" s="48" t="str">
        <f>IFERROR((Abril81168913141516[[#This Row],[m2]]*100)/Abril81168913141516[[#This Row],[m1]],"N.A")</f>
        <v>N.A</v>
      </c>
      <c r="N1422" s="42"/>
      <c r="O1422" s="42" t="str">
        <f>IFERROR(100-Abril81168913141516[[#This Row],[% Durab.]],"N.A")</f>
        <v>N.A</v>
      </c>
      <c r="P1422" s="42"/>
      <c r="Q1422" s="42"/>
      <c r="R1422" s="42"/>
      <c r="S1422" s="42"/>
      <c r="T1422" s="42"/>
      <c r="U1422" s="42">
        <f>IFERROR(100-Abril81168913141516[[#This Row],[10,00]]-Abril81168913141516[[#This Row],[12,00]]-Abril81168913141516[[#This Row],[14,00]]-Abril81168913141516[[#This Row],[16,00]],"N.A.")</f>
        <v>100</v>
      </c>
      <c r="V1422" s="42"/>
      <c r="W1422" s="42"/>
      <c r="X1422" s="42"/>
      <c r="Y1422" s="42"/>
    </row>
    <row r="1423" spans="1:25" ht="15.5" hidden="1">
      <c r="A1423" s="43"/>
      <c r="B1423" s="43"/>
      <c r="C1423" s="44"/>
      <c r="D1423" s="42"/>
      <c r="E1423" s="42"/>
      <c r="F1423" s="42" t="e">
        <f>VLOOKUP(#REF!,#REF!,2)</f>
        <v>#REF!</v>
      </c>
      <c r="G1423" s="42">
        <f ca="1">+VLOOKUP($G1423,#REF!,2,FALSE)</f>
        <v>0</v>
      </c>
      <c r="H1423" s="42"/>
      <c r="I1423" s="42"/>
      <c r="J1423" s="42"/>
      <c r="K1423" s="42"/>
      <c r="L1423" s="42"/>
      <c r="M1423" s="48" t="str">
        <f>IFERROR((Abril81168913141516[[#This Row],[m2]]*100)/Abril81168913141516[[#This Row],[m1]],"N.A")</f>
        <v>N.A</v>
      </c>
      <c r="N1423" s="42"/>
      <c r="O1423" s="42" t="str">
        <f>IFERROR(100-Abril81168913141516[[#This Row],[% Durab.]],"N.A")</f>
        <v>N.A</v>
      </c>
      <c r="P1423" s="42"/>
      <c r="Q1423" s="42"/>
      <c r="R1423" s="42"/>
      <c r="S1423" s="42"/>
      <c r="T1423" s="42"/>
      <c r="U1423" s="42">
        <f>IFERROR(100-Abril81168913141516[[#This Row],[10,00]]-Abril81168913141516[[#This Row],[12,00]]-Abril81168913141516[[#This Row],[14,00]]-Abril81168913141516[[#This Row],[16,00]],"N.A.")</f>
        <v>100</v>
      </c>
      <c r="V1423" s="42"/>
      <c r="W1423" s="42"/>
      <c r="X1423" s="42"/>
      <c r="Y1423" s="42"/>
    </row>
    <row r="1424" spans="1:25" ht="15.5" hidden="1">
      <c r="A1424" s="43"/>
      <c r="B1424" s="43"/>
      <c r="C1424" s="44"/>
      <c r="D1424" s="42"/>
      <c r="E1424" s="42"/>
      <c r="F1424" s="42" t="e">
        <f>VLOOKUP(#REF!,#REF!,2)</f>
        <v>#REF!</v>
      </c>
      <c r="G1424" s="42">
        <f ca="1">+VLOOKUP($G1424,#REF!,2,FALSE)</f>
        <v>0</v>
      </c>
      <c r="H1424" s="42"/>
      <c r="I1424" s="42"/>
      <c r="J1424" s="42"/>
      <c r="K1424" s="42"/>
      <c r="L1424" s="42"/>
      <c r="M1424" s="48" t="str">
        <f>IFERROR((Abril81168913141516[[#This Row],[m2]]*100)/Abril81168913141516[[#This Row],[m1]],"N.A")</f>
        <v>N.A</v>
      </c>
      <c r="N1424" s="42"/>
      <c r="O1424" s="42" t="str">
        <f>IFERROR(100-Abril81168913141516[[#This Row],[% Durab.]],"N.A")</f>
        <v>N.A</v>
      </c>
      <c r="P1424" s="42"/>
      <c r="Q1424" s="42"/>
      <c r="R1424" s="42"/>
      <c r="S1424" s="42"/>
      <c r="T1424" s="42"/>
      <c r="U1424" s="42">
        <f>IFERROR(100-Abril81168913141516[[#This Row],[10,00]]-Abril81168913141516[[#This Row],[12,00]]-Abril81168913141516[[#This Row],[14,00]]-Abril81168913141516[[#This Row],[16,00]],"N.A.")</f>
        <v>100</v>
      </c>
      <c r="V1424" s="42"/>
      <c r="W1424" s="42"/>
      <c r="X1424" s="42"/>
      <c r="Y1424" s="42"/>
    </row>
    <row r="1425" spans="1:25" ht="15.5" hidden="1">
      <c r="A1425" s="43"/>
      <c r="B1425" s="43"/>
      <c r="C1425" s="44"/>
      <c r="D1425" s="42"/>
      <c r="E1425" s="42"/>
      <c r="F1425" s="42" t="e">
        <f>VLOOKUP(#REF!,#REF!,2)</f>
        <v>#REF!</v>
      </c>
      <c r="G1425" s="42">
        <f ca="1">+VLOOKUP($G1425,#REF!,2,FALSE)</f>
        <v>0</v>
      </c>
      <c r="H1425" s="42"/>
      <c r="I1425" s="42"/>
      <c r="J1425" s="42"/>
      <c r="K1425" s="42"/>
      <c r="L1425" s="42"/>
      <c r="M1425" s="48" t="str">
        <f>IFERROR((Abril81168913141516[[#This Row],[m2]]*100)/Abril81168913141516[[#This Row],[m1]],"N.A")</f>
        <v>N.A</v>
      </c>
      <c r="N1425" s="42"/>
      <c r="O1425" s="42" t="str">
        <f>IFERROR(100-Abril81168913141516[[#This Row],[% Durab.]],"N.A")</f>
        <v>N.A</v>
      </c>
      <c r="P1425" s="42"/>
      <c r="Q1425" s="42"/>
      <c r="R1425" s="42"/>
      <c r="S1425" s="42"/>
      <c r="T1425" s="42"/>
      <c r="U1425" s="42">
        <f>IFERROR(100-Abril81168913141516[[#This Row],[10,00]]-Abril81168913141516[[#This Row],[12,00]]-Abril81168913141516[[#This Row],[14,00]]-Abril81168913141516[[#This Row],[16,00]],"N.A.")</f>
        <v>100</v>
      </c>
      <c r="V1425" s="42"/>
      <c r="W1425" s="42"/>
      <c r="X1425" s="42"/>
      <c r="Y1425" s="42"/>
    </row>
    <row r="1426" spans="1:25" ht="15.5" hidden="1">
      <c r="A1426" s="43"/>
      <c r="B1426" s="43"/>
      <c r="C1426" s="44"/>
      <c r="D1426" s="42"/>
      <c r="E1426" s="42"/>
      <c r="F1426" s="42" t="e">
        <f>VLOOKUP(#REF!,#REF!,2)</f>
        <v>#REF!</v>
      </c>
      <c r="G1426" s="42">
        <f ca="1">+VLOOKUP($G1426,#REF!,2,FALSE)</f>
        <v>0</v>
      </c>
      <c r="H1426" s="42"/>
      <c r="I1426" s="42"/>
      <c r="J1426" s="42"/>
      <c r="K1426" s="42"/>
      <c r="L1426" s="42"/>
      <c r="M1426" s="48" t="str">
        <f>IFERROR((Abril81168913141516[[#This Row],[m2]]*100)/Abril81168913141516[[#This Row],[m1]],"N.A")</f>
        <v>N.A</v>
      </c>
      <c r="N1426" s="42"/>
      <c r="O1426" s="42" t="str">
        <f>IFERROR(100-Abril81168913141516[[#This Row],[% Durab.]],"N.A")</f>
        <v>N.A</v>
      </c>
      <c r="P1426" s="42"/>
      <c r="Q1426" s="42"/>
      <c r="R1426" s="42"/>
      <c r="S1426" s="42"/>
      <c r="T1426" s="42"/>
      <c r="U1426" s="42">
        <f>IFERROR(100-Abril81168913141516[[#This Row],[10,00]]-Abril81168913141516[[#This Row],[12,00]]-Abril81168913141516[[#This Row],[14,00]]-Abril81168913141516[[#This Row],[16,00]],"N.A.")</f>
        <v>100</v>
      </c>
      <c r="V1426" s="42"/>
      <c r="W1426" s="42"/>
      <c r="X1426" s="42"/>
      <c r="Y1426" s="42"/>
    </row>
    <row r="1427" spans="1:25" ht="15.5" hidden="1">
      <c r="A1427" s="43"/>
      <c r="B1427" s="43"/>
      <c r="C1427" s="44"/>
      <c r="D1427" s="42"/>
      <c r="E1427" s="42"/>
      <c r="F1427" s="42" t="e">
        <f>VLOOKUP(#REF!,#REF!,2)</f>
        <v>#REF!</v>
      </c>
      <c r="G1427" s="42">
        <f ca="1">+VLOOKUP($G1427,#REF!,2,FALSE)</f>
        <v>0</v>
      </c>
      <c r="H1427" s="42"/>
      <c r="I1427" s="42"/>
      <c r="J1427" s="42"/>
      <c r="K1427" s="42"/>
      <c r="L1427" s="42"/>
      <c r="M1427" s="48" t="str">
        <f>IFERROR((Abril81168913141516[[#This Row],[m2]]*100)/Abril81168913141516[[#This Row],[m1]],"N.A")</f>
        <v>N.A</v>
      </c>
      <c r="N1427" s="42"/>
      <c r="O1427" s="42" t="str">
        <f>IFERROR(100-Abril81168913141516[[#This Row],[% Durab.]],"N.A")</f>
        <v>N.A</v>
      </c>
      <c r="P1427" s="42"/>
      <c r="Q1427" s="42"/>
      <c r="R1427" s="42"/>
      <c r="S1427" s="42"/>
      <c r="T1427" s="42"/>
      <c r="U1427" s="42">
        <f>IFERROR(100-Abril81168913141516[[#This Row],[10,00]]-Abril81168913141516[[#This Row],[12,00]]-Abril81168913141516[[#This Row],[14,00]]-Abril81168913141516[[#This Row],[16,00]],"N.A.")</f>
        <v>100</v>
      </c>
      <c r="V1427" s="42"/>
      <c r="W1427" s="42"/>
      <c r="X1427" s="42"/>
      <c r="Y1427" s="42"/>
    </row>
    <row r="1428" spans="1:25" ht="15.5" hidden="1">
      <c r="A1428" s="43"/>
      <c r="B1428" s="43"/>
      <c r="C1428" s="44"/>
      <c r="D1428" s="42"/>
      <c r="E1428" s="42"/>
      <c r="F1428" s="42" t="e">
        <f>VLOOKUP(#REF!,#REF!,2)</f>
        <v>#REF!</v>
      </c>
      <c r="G1428" s="42">
        <f ca="1">+VLOOKUP($G1428,#REF!,2,FALSE)</f>
        <v>0</v>
      </c>
      <c r="H1428" s="42"/>
      <c r="I1428" s="42"/>
      <c r="J1428" s="42"/>
      <c r="K1428" s="42"/>
      <c r="L1428" s="42"/>
      <c r="M1428" s="48" t="str">
        <f>IFERROR((Abril81168913141516[[#This Row],[m2]]*100)/Abril81168913141516[[#This Row],[m1]],"N.A")</f>
        <v>N.A</v>
      </c>
      <c r="N1428" s="42"/>
      <c r="O1428" s="42" t="str">
        <f>IFERROR(100-Abril81168913141516[[#This Row],[% Durab.]],"N.A")</f>
        <v>N.A</v>
      </c>
      <c r="P1428" s="42"/>
      <c r="Q1428" s="42"/>
      <c r="R1428" s="42"/>
      <c r="S1428" s="42"/>
      <c r="T1428" s="42"/>
      <c r="U1428" s="42">
        <f>IFERROR(100-Abril81168913141516[[#This Row],[10,00]]-Abril81168913141516[[#This Row],[12,00]]-Abril81168913141516[[#This Row],[14,00]]-Abril81168913141516[[#This Row],[16,00]],"N.A.")</f>
        <v>100</v>
      </c>
      <c r="V1428" s="42"/>
      <c r="W1428" s="42"/>
      <c r="X1428" s="42"/>
      <c r="Y1428" s="42"/>
    </row>
    <row r="1429" spans="1:25" ht="15.5" hidden="1">
      <c r="A1429" s="43"/>
      <c r="B1429" s="43"/>
      <c r="C1429" s="44"/>
      <c r="D1429" s="42"/>
      <c r="E1429" s="42"/>
      <c r="F1429" s="42" t="e">
        <f>VLOOKUP(#REF!,#REF!,2)</f>
        <v>#REF!</v>
      </c>
      <c r="G1429" s="42">
        <f ca="1">+VLOOKUP($G1429,#REF!,2,FALSE)</f>
        <v>0</v>
      </c>
      <c r="H1429" s="42"/>
      <c r="I1429" s="42"/>
      <c r="J1429" s="42"/>
      <c r="K1429" s="42"/>
      <c r="L1429" s="42"/>
      <c r="M1429" s="48" t="str">
        <f>IFERROR((Abril81168913141516[[#This Row],[m2]]*100)/Abril81168913141516[[#This Row],[m1]],"N.A")</f>
        <v>N.A</v>
      </c>
      <c r="N1429" s="42"/>
      <c r="O1429" s="42" t="str">
        <f>IFERROR(100-Abril81168913141516[[#This Row],[% Durab.]],"N.A")</f>
        <v>N.A</v>
      </c>
      <c r="P1429" s="42"/>
      <c r="Q1429" s="42"/>
      <c r="R1429" s="42"/>
      <c r="S1429" s="42"/>
      <c r="T1429" s="42"/>
      <c r="U1429" s="42">
        <f>IFERROR(100-Abril81168913141516[[#This Row],[10,00]]-Abril81168913141516[[#This Row],[12,00]]-Abril81168913141516[[#This Row],[14,00]]-Abril81168913141516[[#This Row],[16,00]],"N.A.")</f>
        <v>100</v>
      </c>
      <c r="V1429" s="42"/>
      <c r="W1429" s="42"/>
      <c r="X1429" s="42"/>
      <c r="Y1429" s="42"/>
    </row>
    <row r="1430" spans="1:25" ht="15.5" hidden="1">
      <c r="A1430" s="43"/>
      <c r="B1430" s="43"/>
      <c r="C1430" s="44"/>
      <c r="D1430" s="42"/>
      <c r="E1430" s="42"/>
      <c r="F1430" s="42" t="e">
        <f>VLOOKUP(#REF!,#REF!,2)</f>
        <v>#REF!</v>
      </c>
      <c r="G1430" s="42">
        <f ca="1">+VLOOKUP($G1430,#REF!,2,FALSE)</f>
        <v>0</v>
      </c>
      <c r="H1430" s="42"/>
      <c r="I1430" s="42"/>
      <c r="J1430" s="42"/>
      <c r="K1430" s="42"/>
      <c r="L1430" s="42"/>
      <c r="M1430" s="48" t="str">
        <f>IFERROR((Abril81168913141516[[#This Row],[m2]]*100)/Abril81168913141516[[#This Row],[m1]],"N.A")</f>
        <v>N.A</v>
      </c>
      <c r="N1430" s="42"/>
      <c r="O1430" s="42" t="str">
        <f>IFERROR(100-Abril81168913141516[[#This Row],[% Durab.]],"N.A")</f>
        <v>N.A</v>
      </c>
      <c r="P1430" s="42"/>
      <c r="Q1430" s="42"/>
      <c r="R1430" s="42"/>
      <c r="S1430" s="42"/>
      <c r="T1430" s="42"/>
      <c r="U1430" s="42">
        <f>IFERROR(100-Abril81168913141516[[#This Row],[10,00]]-Abril81168913141516[[#This Row],[12,00]]-Abril81168913141516[[#This Row],[14,00]]-Abril81168913141516[[#This Row],[16,00]],"N.A.")</f>
        <v>100</v>
      </c>
      <c r="V1430" s="42"/>
      <c r="W1430" s="42"/>
      <c r="X1430" s="42"/>
      <c r="Y1430" s="42"/>
    </row>
    <row r="1431" spans="1:25" ht="15.5" hidden="1">
      <c r="A1431" s="43"/>
      <c r="B1431" s="43"/>
      <c r="C1431" s="44"/>
      <c r="D1431" s="42"/>
      <c r="E1431" s="42"/>
      <c r="F1431" s="42" t="e">
        <f>VLOOKUP(#REF!,#REF!,2)</f>
        <v>#REF!</v>
      </c>
      <c r="G1431" s="42">
        <f ca="1">+VLOOKUP($G1431,#REF!,2,FALSE)</f>
        <v>0</v>
      </c>
      <c r="H1431" s="42"/>
      <c r="I1431" s="42"/>
      <c r="J1431" s="42"/>
      <c r="K1431" s="42"/>
      <c r="L1431" s="42"/>
      <c r="M1431" s="48" t="str">
        <f>IFERROR((Abril81168913141516[[#This Row],[m2]]*100)/Abril81168913141516[[#This Row],[m1]],"N.A")</f>
        <v>N.A</v>
      </c>
      <c r="N1431" s="42"/>
      <c r="O1431" s="42" t="str">
        <f>IFERROR(100-Abril81168913141516[[#This Row],[% Durab.]],"N.A")</f>
        <v>N.A</v>
      </c>
      <c r="P1431" s="42"/>
      <c r="Q1431" s="42"/>
      <c r="R1431" s="42"/>
      <c r="S1431" s="42"/>
      <c r="T1431" s="42"/>
      <c r="U1431" s="42">
        <f>IFERROR(100-Abril81168913141516[[#This Row],[10,00]]-Abril81168913141516[[#This Row],[12,00]]-Abril81168913141516[[#This Row],[14,00]]-Abril81168913141516[[#This Row],[16,00]],"N.A.")</f>
        <v>100</v>
      </c>
      <c r="V1431" s="42"/>
      <c r="W1431" s="42"/>
      <c r="X1431" s="42"/>
      <c r="Y1431" s="42"/>
    </row>
    <row r="1432" spans="1:25" ht="15.5" hidden="1">
      <c r="A1432" s="43"/>
      <c r="B1432" s="43"/>
      <c r="C1432" s="44"/>
      <c r="D1432" s="42"/>
      <c r="E1432" s="42"/>
      <c r="F1432" s="42" t="e">
        <f>VLOOKUP(#REF!,#REF!,2)</f>
        <v>#REF!</v>
      </c>
      <c r="G1432" s="42">
        <f ca="1">+VLOOKUP($G1432,#REF!,2,FALSE)</f>
        <v>0</v>
      </c>
      <c r="H1432" s="42"/>
      <c r="I1432" s="42"/>
      <c r="J1432" s="42"/>
      <c r="K1432" s="42"/>
      <c r="L1432" s="42"/>
      <c r="M1432" s="48" t="str">
        <f>IFERROR((Abril81168913141516[[#This Row],[m2]]*100)/Abril81168913141516[[#This Row],[m1]],"N.A")</f>
        <v>N.A</v>
      </c>
      <c r="N1432" s="42"/>
      <c r="O1432" s="42" t="str">
        <f>IFERROR(100-Abril81168913141516[[#This Row],[% Durab.]],"N.A")</f>
        <v>N.A</v>
      </c>
      <c r="P1432" s="42"/>
      <c r="Q1432" s="42"/>
      <c r="R1432" s="42"/>
      <c r="S1432" s="42"/>
      <c r="T1432" s="42"/>
      <c r="U1432" s="42">
        <f>IFERROR(100-Abril81168913141516[[#This Row],[10,00]]-Abril81168913141516[[#This Row],[12,00]]-Abril81168913141516[[#This Row],[14,00]]-Abril81168913141516[[#This Row],[16,00]],"N.A.")</f>
        <v>100</v>
      </c>
      <c r="V1432" s="42"/>
      <c r="W1432" s="42"/>
      <c r="X1432" s="42"/>
      <c r="Y1432" s="42"/>
    </row>
    <row r="1433" spans="1:25" ht="15.5" hidden="1">
      <c r="A1433" s="43"/>
      <c r="B1433" s="43"/>
      <c r="C1433" s="44"/>
      <c r="D1433" s="42"/>
      <c r="E1433" s="42"/>
      <c r="F1433" s="42" t="e">
        <f>VLOOKUP(#REF!,#REF!,2)</f>
        <v>#REF!</v>
      </c>
      <c r="G1433" s="42">
        <f ca="1">+VLOOKUP($G1433,#REF!,2,FALSE)</f>
        <v>0</v>
      </c>
      <c r="H1433" s="42"/>
      <c r="I1433" s="42"/>
      <c r="J1433" s="42"/>
      <c r="K1433" s="42"/>
      <c r="L1433" s="42"/>
      <c r="M1433" s="48" t="str">
        <f>IFERROR((Abril81168913141516[[#This Row],[m2]]*100)/Abril81168913141516[[#This Row],[m1]],"N.A")</f>
        <v>N.A</v>
      </c>
      <c r="N1433" s="42"/>
      <c r="O1433" s="42" t="str">
        <f>IFERROR(100-Abril81168913141516[[#This Row],[% Durab.]],"N.A")</f>
        <v>N.A</v>
      </c>
      <c r="P1433" s="42"/>
      <c r="Q1433" s="42"/>
      <c r="R1433" s="42"/>
      <c r="S1433" s="42"/>
      <c r="T1433" s="42"/>
      <c r="U1433" s="42">
        <f>IFERROR(100-Abril81168913141516[[#This Row],[10,00]]-Abril81168913141516[[#This Row],[12,00]]-Abril81168913141516[[#This Row],[14,00]]-Abril81168913141516[[#This Row],[16,00]],"N.A.")</f>
        <v>100</v>
      </c>
      <c r="V1433" s="42"/>
      <c r="W1433" s="42"/>
      <c r="X1433" s="42"/>
      <c r="Y1433" s="42"/>
    </row>
    <row r="1434" spans="1:25" ht="15.5" hidden="1">
      <c r="A1434" s="43"/>
      <c r="B1434" s="43"/>
      <c r="C1434" s="44"/>
      <c r="D1434" s="42"/>
      <c r="E1434" s="42"/>
      <c r="F1434" s="42" t="e">
        <f>VLOOKUP(#REF!,#REF!,2)</f>
        <v>#REF!</v>
      </c>
      <c r="G1434" s="42">
        <f ca="1">+VLOOKUP($G1434,#REF!,2,FALSE)</f>
        <v>0</v>
      </c>
      <c r="H1434" s="42"/>
      <c r="I1434" s="42"/>
      <c r="J1434" s="42"/>
      <c r="K1434" s="42"/>
      <c r="L1434" s="42"/>
      <c r="M1434" s="48" t="str">
        <f>IFERROR((Abril81168913141516[[#This Row],[m2]]*100)/Abril81168913141516[[#This Row],[m1]],"N.A")</f>
        <v>N.A</v>
      </c>
      <c r="N1434" s="42"/>
      <c r="O1434" s="42" t="str">
        <f>IFERROR(100-Abril81168913141516[[#This Row],[% Durab.]],"N.A")</f>
        <v>N.A</v>
      </c>
      <c r="P1434" s="42"/>
      <c r="Q1434" s="42"/>
      <c r="R1434" s="42"/>
      <c r="S1434" s="42"/>
      <c r="T1434" s="42"/>
      <c r="U1434" s="42">
        <f>IFERROR(100-Abril81168913141516[[#This Row],[10,00]]-Abril81168913141516[[#This Row],[12,00]]-Abril81168913141516[[#This Row],[14,00]]-Abril81168913141516[[#This Row],[16,00]],"N.A.")</f>
        <v>100</v>
      </c>
      <c r="V1434" s="42"/>
      <c r="W1434" s="42"/>
      <c r="X1434" s="42"/>
      <c r="Y1434" s="42"/>
    </row>
    <row r="1435" spans="1:25" ht="15.5" hidden="1">
      <c r="A1435" s="43"/>
      <c r="B1435" s="43"/>
      <c r="C1435" s="44"/>
      <c r="D1435" s="42"/>
      <c r="E1435" s="42"/>
      <c r="F1435" s="42" t="e">
        <f>VLOOKUP(#REF!,#REF!,2)</f>
        <v>#REF!</v>
      </c>
      <c r="G1435" s="42">
        <f ca="1">+VLOOKUP($G1435,#REF!,2,FALSE)</f>
        <v>0</v>
      </c>
      <c r="H1435" s="42"/>
      <c r="I1435" s="42"/>
      <c r="J1435" s="42"/>
      <c r="K1435" s="42"/>
      <c r="L1435" s="42"/>
      <c r="M1435" s="48" t="str">
        <f>IFERROR((Abril81168913141516[[#This Row],[m2]]*100)/Abril81168913141516[[#This Row],[m1]],"N.A")</f>
        <v>N.A</v>
      </c>
      <c r="N1435" s="42"/>
      <c r="O1435" s="42" t="str">
        <f>IFERROR(100-Abril81168913141516[[#This Row],[% Durab.]],"N.A")</f>
        <v>N.A</v>
      </c>
      <c r="P1435" s="42"/>
      <c r="Q1435" s="42"/>
      <c r="R1435" s="42"/>
      <c r="S1435" s="42"/>
      <c r="T1435" s="42"/>
      <c r="U1435" s="42">
        <f>IFERROR(100-Abril81168913141516[[#This Row],[10,00]]-Abril81168913141516[[#This Row],[12,00]]-Abril81168913141516[[#This Row],[14,00]]-Abril81168913141516[[#This Row],[16,00]],"N.A.")</f>
        <v>100</v>
      </c>
      <c r="V1435" s="42"/>
      <c r="W1435" s="42"/>
      <c r="X1435" s="42"/>
      <c r="Y1435" s="42"/>
    </row>
    <row r="1436" spans="1:25" ht="15.5" hidden="1">
      <c r="A1436" s="43"/>
      <c r="B1436" s="43"/>
      <c r="C1436" s="44"/>
      <c r="D1436" s="42"/>
      <c r="E1436" s="42"/>
      <c r="F1436" s="42" t="e">
        <f>VLOOKUP(#REF!,#REF!,2)</f>
        <v>#REF!</v>
      </c>
      <c r="G1436" s="42">
        <f ca="1">+VLOOKUP($G1436,#REF!,2,FALSE)</f>
        <v>0</v>
      </c>
      <c r="H1436" s="42"/>
      <c r="I1436" s="42"/>
      <c r="J1436" s="42"/>
      <c r="K1436" s="42"/>
      <c r="L1436" s="42"/>
      <c r="M1436" s="48" t="str">
        <f>IFERROR((Abril81168913141516[[#This Row],[m2]]*100)/Abril81168913141516[[#This Row],[m1]],"N.A")</f>
        <v>N.A</v>
      </c>
      <c r="N1436" s="42"/>
      <c r="O1436" s="42" t="str">
        <f>IFERROR(100-Abril81168913141516[[#This Row],[% Durab.]],"N.A")</f>
        <v>N.A</v>
      </c>
      <c r="P1436" s="42"/>
      <c r="Q1436" s="42"/>
      <c r="R1436" s="42"/>
      <c r="S1436" s="42"/>
      <c r="T1436" s="42"/>
      <c r="U1436" s="42">
        <f>IFERROR(100-Abril81168913141516[[#This Row],[10,00]]-Abril81168913141516[[#This Row],[12,00]]-Abril81168913141516[[#This Row],[14,00]]-Abril81168913141516[[#This Row],[16,00]],"N.A.")</f>
        <v>100</v>
      </c>
      <c r="V1436" s="42"/>
      <c r="W1436" s="42"/>
      <c r="X1436" s="42"/>
      <c r="Y1436" s="42"/>
    </row>
    <row r="1437" spans="1:25" ht="15.5" hidden="1">
      <c r="A1437" s="43"/>
      <c r="B1437" s="43"/>
      <c r="C1437" s="44"/>
      <c r="D1437" s="42"/>
      <c r="E1437" s="42"/>
      <c r="F1437" s="42" t="e">
        <f>VLOOKUP(#REF!,#REF!,2)</f>
        <v>#REF!</v>
      </c>
      <c r="G1437" s="42">
        <f ca="1">+VLOOKUP($G1437,#REF!,2,FALSE)</f>
        <v>0</v>
      </c>
      <c r="H1437" s="42"/>
      <c r="I1437" s="42"/>
      <c r="J1437" s="42"/>
      <c r="K1437" s="42"/>
      <c r="L1437" s="42"/>
      <c r="M1437" s="48" t="str">
        <f>IFERROR((Abril81168913141516[[#This Row],[m2]]*100)/Abril81168913141516[[#This Row],[m1]],"N.A")</f>
        <v>N.A</v>
      </c>
      <c r="N1437" s="42"/>
      <c r="O1437" s="42" t="str">
        <f>IFERROR(100-Abril81168913141516[[#This Row],[% Durab.]],"N.A")</f>
        <v>N.A</v>
      </c>
      <c r="P1437" s="42"/>
      <c r="Q1437" s="42"/>
      <c r="R1437" s="42"/>
      <c r="S1437" s="42"/>
      <c r="T1437" s="42"/>
      <c r="U1437" s="42">
        <f>IFERROR(100-Abril81168913141516[[#This Row],[10,00]]-Abril81168913141516[[#This Row],[12,00]]-Abril81168913141516[[#This Row],[14,00]]-Abril81168913141516[[#This Row],[16,00]],"N.A.")</f>
        <v>100</v>
      </c>
      <c r="V1437" s="42"/>
      <c r="W1437" s="42"/>
      <c r="X1437" s="42"/>
      <c r="Y1437" s="42"/>
    </row>
    <row r="1438" spans="1:25" ht="15.5" hidden="1">
      <c r="A1438" s="43"/>
      <c r="B1438" s="43"/>
      <c r="C1438" s="44"/>
      <c r="D1438" s="42"/>
      <c r="E1438" s="42"/>
      <c r="F1438" s="42" t="e">
        <f>VLOOKUP(#REF!,#REF!,2)</f>
        <v>#REF!</v>
      </c>
      <c r="G1438" s="42">
        <f ca="1">+VLOOKUP($G1438,#REF!,2,FALSE)</f>
        <v>0</v>
      </c>
      <c r="H1438" s="42"/>
      <c r="I1438" s="42"/>
      <c r="J1438" s="42"/>
      <c r="K1438" s="42"/>
      <c r="L1438" s="42"/>
      <c r="M1438" s="48" t="str">
        <f>IFERROR((Abril81168913141516[[#This Row],[m2]]*100)/Abril81168913141516[[#This Row],[m1]],"N.A")</f>
        <v>N.A</v>
      </c>
      <c r="N1438" s="42"/>
      <c r="O1438" s="42" t="str">
        <f>IFERROR(100-Abril81168913141516[[#This Row],[% Durab.]],"N.A")</f>
        <v>N.A</v>
      </c>
      <c r="P1438" s="42"/>
      <c r="Q1438" s="42"/>
      <c r="R1438" s="42"/>
      <c r="S1438" s="42"/>
      <c r="T1438" s="42"/>
      <c r="U1438" s="42">
        <f>IFERROR(100-Abril81168913141516[[#This Row],[10,00]]-Abril81168913141516[[#This Row],[12,00]]-Abril81168913141516[[#This Row],[14,00]]-Abril81168913141516[[#This Row],[16,00]],"N.A.")</f>
        <v>100</v>
      </c>
      <c r="V1438" s="42"/>
      <c r="W1438" s="42"/>
      <c r="X1438" s="42"/>
      <c r="Y1438" s="42"/>
    </row>
    <row r="1439" spans="1:25" ht="15.5" hidden="1">
      <c r="A1439" s="43"/>
      <c r="B1439" s="43"/>
      <c r="C1439" s="44"/>
      <c r="D1439" s="42"/>
      <c r="E1439" s="42"/>
      <c r="F1439" s="42" t="e">
        <f>VLOOKUP(#REF!,#REF!,2)</f>
        <v>#REF!</v>
      </c>
      <c r="G1439" s="42">
        <f ca="1">+VLOOKUP($G1439,#REF!,2,FALSE)</f>
        <v>0</v>
      </c>
      <c r="H1439" s="42"/>
      <c r="I1439" s="42"/>
      <c r="J1439" s="42"/>
      <c r="K1439" s="42"/>
      <c r="L1439" s="42"/>
      <c r="M1439" s="48" t="str">
        <f>IFERROR((Abril81168913141516[[#This Row],[m2]]*100)/Abril81168913141516[[#This Row],[m1]],"N.A")</f>
        <v>N.A</v>
      </c>
      <c r="N1439" s="42"/>
      <c r="O1439" s="42" t="str">
        <f>IFERROR(100-Abril81168913141516[[#This Row],[% Durab.]],"N.A")</f>
        <v>N.A</v>
      </c>
      <c r="P1439" s="42"/>
      <c r="Q1439" s="42"/>
      <c r="R1439" s="42"/>
      <c r="S1439" s="42"/>
      <c r="T1439" s="42"/>
      <c r="U1439" s="42">
        <f>IFERROR(100-Abril81168913141516[[#This Row],[10,00]]-Abril81168913141516[[#This Row],[12,00]]-Abril81168913141516[[#This Row],[14,00]]-Abril81168913141516[[#This Row],[16,00]],"N.A.")</f>
        <v>100</v>
      </c>
      <c r="V1439" s="42"/>
      <c r="W1439" s="42"/>
      <c r="X1439" s="42"/>
      <c r="Y1439" s="42"/>
    </row>
    <row r="1440" spans="1:25" ht="15.5" hidden="1">
      <c r="A1440" s="43"/>
      <c r="B1440" s="43"/>
      <c r="C1440" s="44"/>
      <c r="D1440" s="42"/>
      <c r="E1440" s="42"/>
      <c r="F1440" s="42" t="e">
        <f>VLOOKUP(#REF!,#REF!,2)</f>
        <v>#REF!</v>
      </c>
      <c r="G1440" s="42">
        <f ca="1">+VLOOKUP($G1440,#REF!,2,FALSE)</f>
        <v>0</v>
      </c>
      <c r="H1440" s="42"/>
      <c r="I1440" s="42"/>
      <c r="J1440" s="42"/>
      <c r="K1440" s="42"/>
      <c r="L1440" s="42"/>
      <c r="M1440" s="48" t="str">
        <f>IFERROR((Abril81168913141516[[#This Row],[m2]]*100)/Abril81168913141516[[#This Row],[m1]],"N.A")</f>
        <v>N.A</v>
      </c>
      <c r="N1440" s="42"/>
      <c r="O1440" s="42" t="str">
        <f>IFERROR(100-Abril81168913141516[[#This Row],[% Durab.]],"N.A")</f>
        <v>N.A</v>
      </c>
      <c r="P1440" s="42"/>
      <c r="Q1440" s="42"/>
      <c r="R1440" s="42"/>
      <c r="S1440" s="42"/>
      <c r="T1440" s="42"/>
      <c r="U1440" s="42">
        <f>IFERROR(100-Abril81168913141516[[#This Row],[10,00]]-Abril81168913141516[[#This Row],[12,00]]-Abril81168913141516[[#This Row],[14,00]]-Abril81168913141516[[#This Row],[16,00]],"N.A.")</f>
        <v>100</v>
      </c>
      <c r="V1440" s="42"/>
      <c r="W1440" s="42"/>
      <c r="X1440" s="42"/>
      <c r="Y1440" s="42"/>
    </row>
    <row r="1441" spans="1:25" ht="15.5" hidden="1">
      <c r="A1441" s="43"/>
      <c r="B1441" s="43"/>
      <c r="C1441" s="44"/>
      <c r="D1441" s="42"/>
      <c r="E1441" s="42"/>
      <c r="F1441" s="42" t="e">
        <f>VLOOKUP(#REF!,#REF!,2)</f>
        <v>#REF!</v>
      </c>
      <c r="G1441" s="42">
        <f ca="1">+VLOOKUP($G1441,#REF!,2,FALSE)</f>
        <v>0</v>
      </c>
      <c r="H1441" s="42"/>
      <c r="I1441" s="42"/>
      <c r="J1441" s="42"/>
      <c r="K1441" s="42"/>
      <c r="L1441" s="42"/>
      <c r="M1441" s="48" t="str">
        <f>IFERROR((Abril81168913141516[[#This Row],[m2]]*100)/Abril81168913141516[[#This Row],[m1]],"N.A")</f>
        <v>N.A</v>
      </c>
      <c r="N1441" s="42"/>
      <c r="O1441" s="42" t="str">
        <f>IFERROR(100-Abril81168913141516[[#This Row],[% Durab.]],"N.A")</f>
        <v>N.A</v>
      </c>
      <c r="P1441" s="42"/>
      <c r="Q1441" s="42"/>
      <c r="R1441" s="42"/>
      <c r="S1441" s="42"/>
      <c r="T1441" s="42"/>
      <c r="U1441" s="42">
        <f>IFERROR(100-Abril81168913141516[[#This Row],[10,00]]-Abril81168913141516[[#This Row],[12,00]]-Abril81168913141516[[#This Row],[14,00]]-Abril81168913141516[[#This Row],[16,00]],"N.A.")</f>
        <v>100</v>
      </c>
      <c r="V1441" s="42"/>
      <c r="W1441" s="42"/>
      <c r="X1441" s="42"/>
      <c r="Y1441" s="42"/>
    </row>
    <row r="1442" spans="1:25" ht="15.5" hidden="1">
      <c r="A1442" s="43"/>
      <c r="B1442" s="43"/>
      <c r="C1442" s="44"/>
      <c r="D1442" s="42"/>
      <c r="E1442" s="42"/>
      <c r="F1442" s="42" t="e">
        <f>VLOOKUP(#REF!,#REF!,2)</f>
        <v>#REF!</v>
      </c>
      <c r="G1442" s="42">
        <f ca="1">+VLOOKUP($G1442,#REF!,2,FALSE)</f>
        <v>0</v>
      </c>
      <c r="H1442" s="42"/>
      <c r="I1442" s="42"/>
      <c r="J1442" s="42"/>
      <c r="K1442" s="42"/>
      <c r="L1442" s="42"/>
      <c r="M1442" s="48" t="str">
        <f>IFERROR((Abril81168913141516[[#This Row],[m2]]*100)/Abril81168913141516[[#This Row],[m1]],"N.A")</f>
        <v>N.A</v>
      </c>
      <c r="N1442" s="42"/>
      <c r="O1442" s="42" t="str">
        <f>IFERROR(100-Abril81168913141516[[#This Row],[% Durab.]],"N.A")</f>
        <v>N.A</v>
      </c>
      <c r="P1442" s="42"/>
      <c r="Q1442" s="42"/>
      <c r="R1442" s="42"/>
      <c r="S1442" s="42"/>
      <c r="T1442" s="42"/>
      <c r="U1442" s="42">
        <f>IFERROR(100-Abril81168913141516[[#This Row],[10,00]]-Abril81168913141516[[#This Row],[12,00]]-Abril81168913141516[[#This Row],[14,00]]-Abril81168913141516[[#This Row],[16,00]],"N.A.")</f>
        <v>100</v>
      </c>
      <c r="V1442" s="42"/>
      <c r="W1442" s="42"/>
      <c r="X1442" s="42"/>
      <c r="Y1442" s="42"/>
    </row>
    <row r="1443" spans="1:25" ht="15.5" hidden="1">
      <c r="A1443" s="43"/>
      <c r="B1443" s="43"/>
      <c r="C1443" s="44"/>
      <c r="D1443" s="42"/>
      <c r="E1443" s="42"/>
      <c r="F1443" s="42" t="e">
        <f>VLOOKUP(#REF!,#REF!,2)</f>
        <v>#REF!</v>
      </c>
      <c r="G1443" s="42">
        <f ca="1">+VLOOKUP($G1443,#REF!,2,FALSE)</f>
        <v>0</v>
      </c>
      <c r="H1443" s="42"/>
      <c r="I1443" s="42"/>
      <c r="J1443" s="42"/>
      <c r="K1443" s="42"/>
      <c r="L1443" s="42"/>
      <c r="M1443" s="48" t="str">
        <f>IFERROR((Abril81168913141516[[#This Row],[m2]]*100)/Abril81168913141516[[#This Row],[m1]],"N.A")</f>
        <v>N.A</v>
      </c>
      <c r="N1443" s="42"/>
      <c r="O1443" s="42" t="str">
        <f>IFERROR(100-Abril81168913141516[[#This Row],[% Durab.]],"N.A")</f>
        <v>N.A</v>
      </c>
      <c r="P1443" s="42"/>
      <c r="Q1443" s="42"/>
      <c r="R1443" s="42"/>
      <c r="S1443" s="42"/>
      <c r="T1443" s="42"/>
      <c r="U1443" s="42">
        <f>IFERROR(100-Abril81168913141516[[#This Row],[10,00]]-Abril81168913141516[[#This Row],[12,00]]-Abril81168913141516[[#This Row],[14,00]]-Abril81168913141516[[#This Row],[16,00]],"N.A.")</f>
        <v>100</v>
      </c>
      <c r="V1443" s="42"/>
      <c r="W1443" s="42"/>
      <c r="X1443" s="42"/>
      <c r="Y1443" s="42"/>
    </row>
    <row r="1444" spans="1:25" ht="15.5" hidden="1">
      <c r="A1444" s="43"/>
      <c r="B1444" s="43"/>
      <c r="C1444" s="44"/>
      <c r="D1444" s="42"/>
      <c r="E1444" s="42"/>
      <c r="F1444" s="42" t="e">
        <f>VLOOKUP(#REF!,#REF!,2)</f>
        <v>#REF!</v>
      </c>
      <c r="G1444" s="42">
        <f ca="1">+VLOOKUP($G1444,#REF!,2,FALSE)</f>
        <v>0</v>
      </c>
      <c r="H1444" s="42"/>
      <c r="I1444" s="42"/>
      <c r="J1444" s="42"/>
      <c r="K1444" s="42"/>
      <c r="L1444" s="42"/>
      <c r="M1444" s="48" t="str">
        <f>IFERROR((Abril81168913141516[[#This Row],[m2]]*100)/Abril81168913141516[[#This Row],[m1]],"N.A")</f>
        <v>N.A</v>
      </c>
      <c r="N1444" s="42"/>
      <c r="O1444" s="42" t="str">
        <f>IFERROR(100-Abril81168913141516[[#This Row],[% Durab.]],"N.A")</f>
        <v>N.A</v>
      </c>
      <c r="P1444" s="42"/>
      <c r="Q1444" s="42"/>
      <c r="R1444" s="42"/>
      <c r="S1444" s="42"/>
      <c r="T1444" s="42"/>
      <c r="U1444" s="42">
        <f>IFERROR(100-Abril81168913141516[[#This Row],[10,00]]-Abril81168913141516[[#This Row],[12,00]]-Abril81168913141516[[#This Row],[14,00]]-Abril81168913141516[[#This Row],[16,00]],"N.A.")</f>
        <v>100</v>
      </c>
      <c r="V1444" s="42"/>
      <c r="W1444" s="42"/>
      <c r="X1444" s="42"/>
      <c r="Y1444" s="42"/>
    </row>
    <row r="1445" spans="1:25" ht="15.5" hidden="1">
      <c r="A1445" s="43"/>
      <c r="B1445" s="43"/>
      <c r="C1445" s="44"/>
      <c r="D1445" s="42"/>
      <c r="E1445" s="42"/>
      <c r="F1445" s="42" t="e">
        <f>VLOOKUP(#REF!,#REF!,2)</f>
        <v>#REF!</v>
      </c>
      <c r="G1445" s="42">
        <f ca="1">+VLOOKUP($G1445,#REF!,2,FALSE)</f>
        <v>0</v>
      </c>
      <c r="H1445" s="42"/>
      <c r="I1445" s="42"/>
      <c r="J1445" s="42"/>
      <c r="K1445" s="42"/>
      <c r="L1445" s="42"/>
      <c r="M1445" s="48" t="str">
        <f>IFERROR((Abril81168913141516[[#This Row],[m2]]*100)/Abril81168913141516[[#This Row],[m1]],"N.A")</f>
        <v>N.A</v>
      </c>
      <c r="N1445" s="42"/>
      <c r="O1445" s="42" t="str">
        <f>IFERROR(100-Abril81168913141516[[#This Row],[% Durab.]],"N.A")</f>
        <v>N.A</v>
      </c>
      <c r="P1445" s="42"/>
      <c r="Q1445" s="42"/>
      <c r="R1445" s="42"/>
      <c r="S1445" s="42"/>
      <c r="T1445" s="42"/>
      <c r="U1445" s="42">
        <f>IFERROR(100-Abril81168913141516[[#This Row],[10,00]]-Abril81168913141516[[#This Row],[12,00]]-Abril81168913141516[[#This Row],[14,00]]-Abril81168913141516[[#This Row],[16,00]],"N.A.")</f>
        <v>100</v>
      </c>
      <c r="V1445" s="42"/>
      <c r="W1445" s="42"/>
      <c r="X1445" s="42"/>
      <c r="Y1445" s="42"/>
    </row>
    <row r="1446" spans="1:25" ht="15.5" hidden="1">
      <c r="A1446" s="43"/>
      <c r="B1446" s="43"/>
      <c r="C1446" s="44"/>
      <c r="D1446" s="42"/>
      <c r="E1446" s="42"/>
      <c r="F1446" s="42" t="e">
        <f>VLOOKUP(#REF!,#REF!,2)</f>
        <v>#REF!</v>
      </c>
      <c r="G1446" s="42">
        <f ca="1">+VLOOKUP($G1446,#REF!,2,FALSE)</f>
        <v>0</v>
      </c>
      <c r="H1446" s="42"/>
      <c r="I1446" s="42"/>
      <c r="J1446" s="42"/>
      <c r="K1446" s="42"/>
      <c r="L1446" s="42"/>
      <c r="M1446" s="48" t="str">
        <f>IFERROR((Abril81168913141516[[#This Row],[m2]]*100)/Abril81168913141516[[#This Row],[m1]],"N.A")</f>
        <v>N.A</v>
      </c>
      <c r="N1446" s="42"/>
      <c r="O1446" s="42" t="str">
        <f>IFERROR(100-Abril81168913141516[[#This Row],[% Durab.]],"N.A")</f>
        <v>N.A</v>
      </c>
      <c r="P1446" s="42"/>
      <c r="Q1446" s="42"/>
      <c r="R1446" s="42"/>
      <c r="S1446" s="42"/>
      <c r="T1446" s="42"/>
      <c r="U1446" s="42">
        <f>IFERROR(100-Abril81168913141516[[#This Row],[10,00]]-Abril81168913141516[[#This Row],[12,00]]-Abril81168913141516[[#This Row],[14,00]]-Abril81168913141516[[#This Row],[16,00]],"N.A.")</f>
        <v>100</v>
      </c>
      <c r="V1446" s="42"/>
      <c r="W1446" s="42"/>
      <c r="X1446" s="42"/>
      <c r="Y1446" s="42"/>
    </row>
    <row r="1447" spans="1:25" ht="15.5" hidden="1">
      <c r="A1447" s="43"/>
      <c r="B1447" s="43"/>
      <c r="C1447" s="44"/>
      <c r="D1447" s="42"/>
      <c r="E1447" s="42"/>
      <c r="F1447" s="42" t="e">
        <f>VLOOKUP(#REF!,#REF!,2)</f>
        <v>#REF!</v>
      </c>
      <c r="G1447" s="42">
        <f ca="1">+VLOOKUP($G1447,#REF!,2,FALSE)</f>
        <v>0</v>
      </c>
      <c r="H1447" s="42"/>
      <c r="I1447" s="42"/>
      <c r="J1447" s="42"/>
      <c r="K1447" s="42"/>
      <c r="L1447" s="42"/>
      <c r="M1447" s="48" t="str">
        <f>IFERROR((Abril81168913141516[[#This Row],[m2]]*100)/Abril81168913141516[[#This Row],[m1]],"N.A")</f>
        <v>N.A</v>
      </c>
      <c r="N1447" s="42"/>
      <c r="O1447" s="42" t="str">
        <f>IFERROR(100-Abril81168913141516[[#This Row],[% Durab.]],"N.A")</f>
        <v>N.A</v>
      </c>
      <c r="P1447" s="42"/>
      <c r="Q1447" s="42"/>
      <c r="R1447" s="42"/>
      <c r="S1447" s="42"/>
      <c r="T1447" s="42"/>
      <c r="U1447" s="42">
        <f>IFERROR(100-Abril81168913141516[[#This Row],[10,00]]-Abril81168913141516[[#This Row],[12,00]]-Abril81168913141516[[#This Row],[14,00]]-Abril81168913141516[[#This Row],[16,00]],"N.A.")</f>
        <v>100</v>
      </c>
      <c r="V1447" s="42"/>
      <c r="W1447" s="42"/>
      <c r="X1447" s="42"/>
      <c r="Y1447" s="42"/>
    </row>
    <row r="1448" spans="1:25" ht="15.5" hidden="1">
      <c r="A1448" s="43"/>
      <c r="B1448" s="43"/>
      <c r="C1448" s="44"/>
      <c r="D1448" s="42"/>
      <c r="E1448" s="42"/>
      <c r="F1448" s="42" t="e">
        <f>VLOOKUP(#REF!,#REF!,2)</f>
        <v>#REF!</v>
      </c>
      <c r="G1448" s="42">
        <f ca="1">+VLOOKUP($G1448,#REF!,2,FALSE)</f>
        <v>0</v>
      </c>
      <c r="H1448" s="42"/>
      <c r="I1448" s="42"/>
      <c r="J1448" s="42"/>
      <c r="K1448" s="42"/>
      <c r="L1448" s="42"/>
      <c r="M1448" s="48" t="str">
        <f>IFERROR((Abril81168913141516[[#This Row],[m2]]*100)/Abril81168913141516[[#This Row],[m1]],"N.A")</f>
        <v>N.A</v>
      </c>
      <c r="N1448" s="42"/>
      <c r="O1448" s="42" t="str">
        <f>IFERROR(100-Abril81168913141516[[#This Row],[% Durab.]],"N.A")</f>
        <v>N.A</v>
      </c>
      <c r="P1448" s="42"/>
      <c r="Q1448" s="42"/>
      <c r="R1448" s="42"/>
      <c r="S1448" s="42"/>
      <c r="T1448" s="42"/>
      <c r="U1448" s="42">
        <f>IFERROR(100-Abril81168913141516[[#This Row],[10,00]]-Abril81168913141516[[#This Row],[12,00]]-Abril81168913141516[[#This Row],[14,00]]-Abril81168913141516[[#This Row],[16,00]],"N.A.")</f>
        <v>100</v>
      </c>
      <c r="V1448" s="42"/>
      <c r="W1448" s="42"/>
      <c r="X1448" s="42"/>
      <c r="Y1448" s="42"/>
    </row>
    <row r="1449" spans="1:25" ht="15.5" hidden="1">
      <c r="A1449" s="43"/>
      <c r="B1449" s="43"/>
      <c r="C1449" s="44"/>
      <c r="D1449" s="42"/>
      <c r="E1449" s="42"/>
      <c r="F1449" s="42" t="e">
        <f>VLOOKUP(#REF!,#REF!,2)</f>
        <v>#REF!</v>
      </c>
      <c r="G1449" s="42">
        <f ca="1">+VLOOKUP($G1449,#REF!,2,FALSE)</f>
        <v>0</v>
      </c>
      <c r="H1449" s="42"/>
      <c r="I1449" s="42"/>
      <c r="J1449" s="42"/>
      <c r="K1449" s="42"/>
      <c r="L1449" s="42"/>
      <c r="M1449" s="48" t="str">
        <f>IFERROR((Abril81168913141516[[#This Row],[m2]]*100)/Abril81168913141516[[#This Row],[m1]],"N.A")</f>
        <v>N.A</v>
      </c>
      <c r="N1449" s="42"/>
      <c r="O1449" s="42" t="str">
        <f>IFERROR(100-Abril81168913141516[[#This Row],[% Durab.]],"N.A")</f>
        <v>N.A</v>
      </c>
      <c r="P1449" s="42"/>
      <c r="Q1449" s="42"/>
      <c r="R1449" s="42"/>
      <c r="S1449" s="42"/>
      <c r="T1449" s="42"/>
      <c r="U1449" s="42">
        <f>IFERROR(100-Abril81168913141516[[#This Row],[10,00]]-Abril81168913141516[[#This Row],[12,00]]-Abril81168913141516[[#This Row],[14,00]]-Abril81168913141516[[#This Row],[16,00]],"N.A.")</f>
        <v>100</v>
      </c>
      <c r="V1449" s="42"/>
      <c r="W1449" s="42"/>
      <c r="X1449" s="42"/>
      <c r="Y1449" s="42"/>
    </row>
    <row r="1450" spans="1:25" ht="15.5" hidden="1">
      <c r="A1450" s="43"/>
      <c r="B1450" s="43"/>
      <c r="C1450" s="44"/>
      <c r="D1450" s="42"/>
      <c r="E1450" s="42"/>
      <c r="F1450" s="42" t="e">
        <f>VLOOKUP(#REF!,#REF!,2)</f>
        <v>#REF!</v>
      </c>
      <c r="G1450" s="42">
        <f ca="1">+VLOOKUP($G1450,#REF!,2,FALSE)</f>
        <v>0</v>
      </c>
      <c r="H1450" s="42"/>
      <c r="I1450" s="42"/>
      <c r="J1450" s="42"/>
      <c r="K1450" s="42"/>
      <c r="L1450" s="42"/>
      <c r="M1450" s="48" t="str">
        <f>IFERROR((Abril81168913141516[[#This Row],[m2]]*100)/Abril81168913141516[[#This Row],[m1]],"N.A")</f>
        <v>N.A</v>
      </c>
      <c r="N1450" s="42"/>
      <c r="O1450" s="42" t="str">
        <f>IFERROR(100-Abril81168913141516[[#This Row],[% Durab.]],"N.A")</f>
        <v>N.A</v>
      </c>
      <c r="P1450" s="42"/>
      <c r="Q1450" s="42"/>
      <c r="R1450" s="42"/>
      <c r="S1450" s="42"/>
      <c r="T1450" s="42"/>
      <c r="U1450" s="42">
        <f>IFERROR(100-Abril81168913141516[[#This Row],[10,00]]-Abril81168913141516[[#This Row],[12,00]]-Abril81168913141516[[#This Row],[14,00]]-Abril81168913141516[[#This Row],[16,00]],"N.A.")</f>
        <v>100</v>
      </c>
      <c r="V1450" s="42"/>
      <c r="W1450" s="42"/>
      <c r="X1450" s="42"/>
      <c r="Y1450" s="42"/>
    </row>
    <row r="1451" spans="1:25" ht="15.5" hidden="1">
      <c r="A1451" s="43"/>
      <c r="B1451" s="43"/>
      <c r="C1451" s="44"/>
      <c r="D1451" s="42"/>
      <c r="E1451" s="42"/>
      <c r="F1451" s="42" t="e">
        <f>VLOOKUP(#REF!,#REF!,2)</f>
        <v>#REF!</v>
      </c>
      <c r="G1451" s="42">
        <f ca="1">+VLOOKUP($G1451,#REF!,2,FALSE)</f>
        <v>0</v>
      </c>
      <c r="H1451" s="42"/>
      <c r="I1451" s="42"/>
      <c r="J1451" s="42"/>
      <c r="K1451" s="42"/>
      <c r="L1451" s="42"/>
      <c r="M1451" s="48" t="str">
        <f>IFERROR((Abril81168913141516[[#This Row],[m2]]*100)/Abril81168913141516[[#This Row],[m1]],"N.A")</f>
        <v>N.A</v>
      </c>
      <c r="N1451" s="42"/>
      <c r="O1451" s="42" t="str">
        <f>IFERROR(100-Abril81168913141516[[#This Row],[% Durab.]],"N.A")</f>
        <v>N.A</v>
      </c>
      <c r="P1451" s="42"/>
      <c r="Q1451" s="42"/>
      <c r="R1451" s="42"/>
      <c r="S1451" s="42"/>
      <c r="T1451" s="42"/>
      <c r="U1451" s="42">
        <f>IFERROR(100-Abril81168913141516[[#This Row],[10,00]]-Abril81168913141516[[#This Row],[12,00]]-Abril81168913141516[[#This Row],[14,00]]-Abril81168913141516[[#This Row],[16,00]],"N.A.")</f>
        <v>100</v>
      </c>
      <c r="V1451" s="42"/>
      <c r="W1451" s="42"/>
      <c r="X1451" s="42"/>
      <c r="Y1451" s="42"/>
    </row>
    <row r="1452" spans="1:25" ht="15.5" hidden="1">
      <c r="A1452" s="43"/>
      <c r="B1452" s="43"/>
      <c r="C1452" s="44"/>
      <c r="D1452" s="42"/>
      <c r="E1452" s="42"/>
      <c r="F1452" s="42" t="e">
        <f>VLOOKUP(#REF!,#REF!,2)</f>
        <v>#REF!</v>
      </c>
      <c r="G1452" s="42">
        <f ca="1">+VLOOKUP($G1452,#REF!,2,FALSE)</f>
        <v>0</v>
      </c>
      <c r="H1452" s="42"/>
      <c r="I1452" s="42"/>
      <c r="J1452" s="42"/>
      <c r="K1452" s="42"/>
      <c r="L1452" s="42"/>
      <c r="M1452" s="48" t="str">
        <f>IFERROR((Abril81168913141516[[#This Row],[m2]]*100)/Abril81168913141516[[#This Row],[m1]],"N.A")</f>
        <v>N.A</v>
      </c>
      <c r="N1452" s="42"/>
      <c r="O1452" s="42" t="str">
        <f>IFERROR(100-Abril81168913141516[[#This Row],[% Durab.]],"N.A")</f>
        <v>N.A</v>
      </c>
      <c r="P1452" s="42"/>
      <c r="Q1452" s="42"/>
      <c r="R1452" s="42"/>
      <c r="S1452" s="42"/>
      <c r="T1452" s="42"/>
      <c r="U1452" s="42">
        <f>IFERROR(100-Abril81168913141516[[#This Row],[10,00]]-Abril81168913141516[[#This Row],[12,00]]-Abril81168913141516[[#This Row],[14,00]]-Abril81168913141516[[#This Row],[16,00]],"N.A.")</f>
        <v>100</v>
      </c>
      <c r="V1452" s="42"/>
      <c r="W1452" s="42"/>
      <c r="X1452" s="42"/>
      <c r="Y1452" s="42"/>
    </row>
    <row r="1453" spans="1:25" ht="15.5" hidden="1">
      <c r="A1453" s="43"/>
      <c r="B1453" s="43"/>
      <c r="C1453" s="44"/>
      <c r="D1453" s="42"/>
      <c r="E1453" s="42"/>
      <c r="F1453" s="42" t="e">
        <f>VLOOKUP(#REF!,#REF!,2)</f>
        <v>#REF!</v>
      </c>
      <c r="G1453" s="42">
        <f ca="1">+VLOOKUP($G1453,#REF!,2,FALSE)</f>
        <v>0</v>
      </c>
      <c r="H1453" s="42"/>
      <c r="I1453" s="42"/>
      <c r="J1453" s="42"/>
      <c r="K1453" s="42"/>
      <c r="L1453" s="42"/>
      <c r="M1453" s="48" t="str">
        <f>IFERROR((Abril81168913141516[[#This Row],[m2]]*100)/Abril81168913141516[[#This Row],[m1]],"N.A")</f>
        <v>N.A</v>
      </c>
      <c r="N1453" s="42"/>
      <c r="O1453" s="42" t="str">
        <f>IFERROR(100-Abril81168913141516[[#This Row],[% Durab.]],"N.A")</f>
        <v>N.A</v>
      </c>
      <c r="P1453" s="42"/>
      <c r="Q1453" s="42"/>
      <c r="R1453" s="42"/>
      <c r="S1453" s="42"/>
      <c r="T1453" s="42"/>
      <c r="U1453" s="42">
        <f>IFERROR(100-Abril81168913141516[[#This Row],[10,00]]-Abril81168913141516[[#This Row],[12,00]]-Abril81168913141516[[#This Row],[14,00]]-Abril81168913141516[[#This Row],[16,00]],"N.A.")</f>
        <v>100</v>
      </c>
      <c r="V1453" s="42"/>
      <c r="W1453" s="42"/>
      <c r="X1453" s="42"/>
      <c r="Y1453" s="42"/>
    </row>
    <row r="1454" spans="1:25" ht="15.5" hidden="1">
      <c r="A1454" s="43"/>
      <c r="B1454" s="43"/>
      <c r="C1454" s="44"/>
      <c r="D1454" s="42"/>
      <c r="E1454" s="42"/>
      <c r="F1454" s="42" t="e">
        <f>VLOOKUP(#REF!,#REF!,2)</f>
        <v>#REF!</v>
      </c>
      <c r="G1454" s="42">
        <f ca="1">+VLOOKUP($G1454,#REF!,2,FALSE)</f>
        <v>0</v>
      </c>
      <c r="H1454" s="42"/>
      <c r="I1454" s="42"/>
      <c r="J1454" s="42"/>
      <c r="K1454" s="42"/>
      <c r="L1454" s="42"/>
      <c r="M1454" s="48" t="str">
        <f>IFERROR((Abril81168913141516[[#This Row],[m2]]*100)/Abril81168913141516[[#This Row],[m1]],"N.A")</f>
        <v>N.A</v>
      </c>
      <c r="N1454" s="42"/>
      <c r="O1454" s="42" t="str">
        <f>IFERROR(100-Abril81168913141516[[#This Row],[% Durab.]],"N.A")</f>
        <v>N.A</v>
      </c>
      <c r="P1454" s="42"/>
      <c r="Q1454" s="42"/>
      <c r="R1454" s="42"/>
      <c r="S1454" s="42"/>
      <c r="T1454" s="42"/>
      <c r="U1454" s="42">
        <f>IFERROR(100-Abril81168913141516[[#This Row],[10,00]]-Abril81168913141516[[#This Row],[12,00]]-Abril81168913141516[[#This Row],[14,00]]-Abril81168913141516[[#This Row],[16,00]],"N.A.")</f>
        <v>100</v>
      </c>
      <c r="V1454" s="42"/>
      <c r="W1454" s="42"/>
      <c r="X1454" s="42"/>
      <c r="Y1454" s="42"/>
    </row>
    <row r="1455" spans="1:25" ht="15.5" hidden="1">
      <c r="A1455" s="43"/>
      <c r="B1455" s="43"/>
      <c r="C1455" s="44"/>
      <c r="D1455" s="42"/>
      <c r="E1455" s="42"/>
      <c r="F1455" s="42" t="e">
        <f>VLOOKUP(#REF!,#REF!,2)</f>
        <v>#REF!</v>
      </c>
      <c r="G1455" s="42">
        <f ca="1">+VLOOKUP($G1455,#REF!,2,FALSE)</f>
        <v>0</v>
      </c>
      <c r="H1455" s="42"/>
      <c r="I1455" s="42"/>
      <c r="J1455" s="42"/>
      <c r="K1455" s="42"/>
      <c r="L1455" s="42"/>
      <c r="M1455" s="48" t="str">
        <f>IFERROR((Abril81168913141516[[#This Row],[m2]]*100)/Abril81168913141516[[#This Row],[m1]],"N.A")</f>
        <v>N.A</v>
      </c>
      <c r="N1455" s="42"/>
      <c r="O1455" s="42" t="str">
        <f>IFERROR(100-Abril81168913141516[[#This Row],[% Durab.]],"N.A")</f>
        <v>N.A</v>
      </c>
      <c r="P1455" s="42"/>
      <c r="Q1455" s="42"/>
      <c r="R1455" s="42"/>
      <c r="S1455" s="42"/>
      <c r="T1455" s="42"/>
      <c r="U1455" s="42">
        <f>IFERROR(100-Abril81168913141516[[#This Row],[10,00]]-Abril81168913141516[[#This Row],[12,00]]-Abril81168913141516[[#This Row],[14,00]]-Abril81168913141516[[#This Row],[16,00]],"N.A.")</f>
        <v>100</v>
      </c>
      <c r="V1455" s="42"/>
      <c r="W1455" s="42"/>
      <c r="X1455" s="42"/>
      <c r="Y1455" s="42"/>
    </row>
    <row r="1456" spans="1:25" ht="15.5" hidden="1">
      <c r="A1456" s="43"/>
      <c r="B1456" s="43"/>
      <c r="C1456" s="44"/>
      <c r="D1456" s="42"/>
      <c r="E1456" s="42"/>
      <c r="F1456" s="42" t="e">
        <f>VLOOKUP(#REF!,#REF!,2)</f>
        <v>#REF!</v>
      </c>
      <c r="G1456" s="42">
        <f ca="1">+VLOOKUP($G1456,#REF!,2,FALSE)</f>
        <v>0</v>
      </c>
      <c r="H1456" s="42"/>
      <c r="I1456" s="42"/>
      <c r="J1456" s="42"/>
      <c r="K1456" s="42"/>
      <c r="L1456" s="42"/>
      <c r="M1456" s="48" t="str">
        <f>IFERROR((Abril81168913141516[[#This Row],[m2]]*100)/Abril81168913141516[[#This Row],[m1]],"N.A")</f>
        <v>N.A</v>
      </c>
      <c r="N1456" s="42"/>
      <c r="O1456" s="42" t="str">
        <f>IFERROR(100-Abril81168913141516[[#This Row],[% Durab.]],"N.A")</f>
        <v>N.A</v>
      </c>
      <c r="P1456" s="42"/>
      <c r="Q1456" s="42"/>
      <c r="R1456" s="42"/>
      <c r="S1456" s="42"/>
      <c r="T1456" s="42"/>
      <c r="U1456" s="42">
        <f>IFERROR(100-Abril81168913141516[[#This Row],[10,00]]-Abril81168913141516[[#This Row],[12,00]]-Abril81168913141516[[#This Row],[14,00]]-Abril81168913141516[[#This Row],[16,00]],"N.A.")</f>
        <v>100</v>
      </c>
      <c r="V1456" s="42"/>
      <c r="W1456" s="42"/>
      <c r="X1456" s="42"/>
      <c r="Y1456" s="42"/>
    </row>
    <row r="1457" spans="1:25" ht="15.5" hidden="1">
      <c r="A1457" s="43"/>
      <c r="B1457" s="43"/>
      <c r="C1457" s="44"/>
      <c r="D1457" s="42"/>
      <c r="E1457" s="42"/>
      <c r="F1457" s="42" t="e">
        <f>VLOOKUP(#REF!,#REF!,2)</f>
        <v>#REF!</v>
      </c>
      <c r="G1457" s="42">
        <f ca="1">+VLOOKUP($G1457,#REF!,2,FALSE)</f>
        <v>0</v>
      </c>
      <c r="H1457" s="42"/>
      <c r="I1457" s="42"/>
      <c r="J1457" s="42"/>
      <c r="K1457" s="42"/>
      <c r="L1457" s="42"/>
      <c r="M1457" s="48" t="str">
        <f>IFERROR((Abril81168913141516[[#This Row],[m2]]*100)/Abril81168913141516[[#This Row],[m1]],"N.A")</f>
        <v>N.A</v>
      </c>
      <c r="N1457" s="42"/>
      <c r="O1457" s="42" t="str">
        <f>IFERROR(100-Abril81168913141516[[#This Row],[% Durab.]],"N.A")</f>
        <v>N.A</v>
      </c>
      <c r="P1457" s="42"/>
      <c r="Q1457" s="42"/>
      <c r="R1457" s="42"/>
      <c r="S1457" s="42"/>
      <c r="T1457" s="42"/>
      <c r="U1457" s="42">
        <f>IFERROR(100-Abril81168913141516[[#This Row],[10,00]]-Abril81168913141516[[#This Row],[12,00]]-Abril81168913141516[[#This Row],[14,00]]-Abril81168913141516[[#This Row],[16,00]],"N.A.")</f>
        <v>100</v>
      </c>
      <c r="V1457" s="42"/>
      <c r="W1457" s="42"/>
      <c r="X1457" s="42"/>
      <c r="Y1457" s="42"/>
    </row>
    <row r="1458" spans="1:25" ht="15.5" hidden="1">
      <c r="A1458" s="43"/>
      <c r="B1458" s="43"/>
      <c r="C1458" s="44"/>
      <c r="D1458" s="42"/>
      <c r="E1458" s="42"/>
      <c r="F1458" s="42" t="e">
        <f>VLOOKUP(#REF!,#REF!,2)</f>
        <v>#REF!</v>
      </c>
      <c r="G1458" s="42">
        <f ca="1">+VLOOKUP($G1458,#REF!,2,FALSE)</f>
        <v>0</v>
      </c>
      <c r="H1458" s="42"/>
      <c r="I1458" s="42"/>
      <c r="J1458" s="42"/>
      <c r="K1458" s="42"/>
      <c r="L1458" s="42"/>
      <c r="M1458" s="48" t="str">
        <f>IFERROR((Abril81168913141516[[#This Row],[m2]]*100)/Abril81168913141516[[#This Row],[m1]],"N.A")</f>
        <v>N.A</v>
      </c>
      <c r="N1458" s="42"/>
      <c r="O1458" s="42" t="str">
        <f>IFERROR(100-Abril81168913141516[[#This Row],[% Durab.]],"N.A")</f>
        <v>N.A</v>
      </c>
      <c r="P1458" s="42"/>
      <c r="Q1458" s="42"/>
      <c r="R1458" s="42"/>
      <c r="S1458" s="42"/>
      <c r="T1458" s="42"/>
      <c r="U1458" s="42">
        <f>IFERROR(100-Abril81168913141516[[#This Row],[10,00]]-Abril81168913141516[[#This Row],[12,00]]-Abril81168913141516[[#This Row],[14,00]]-Abril81168913141516[[#This Row],[16,00]],"N.A.")</f>
        <v>100</v>
      </c>
      <c r="V1458" s="42"/>
      <c r="W1458" s="42"/>
      <c r="X1458" s="42"/>
      <c r="Y1458" s="42"/>
    </row>
    <row r="1459" spans="1:25" ht="15.5" hidden="1">
      <c r="A1459" s="43"/>
      <c r="B1459" s="43"/>
      <c r="C1459" s="44"/>
      <c r="D1459" s="42"/>
      <c r="E1459" s="42"/>
      <c r="F1459" s="42" t="e">
        <f>VLOOKUP(#REF!,#REF!,2)</f>
        <v>#REF!</v>
      </c>
      <c r="G1459" s="42">
        <f ca="1">+VLOOKUP($G1459,#REF!,2,FALSE)</f>
        <v>0</v>
      </c>
      <c r="H1459" s="42"/>
      <c r="I1459" s="42"/>
      <c r="J1459" s="42"/>
      <c r="K1459" s="42"/>
      <c r="L1459" s="42"/>
      <c r="M1459" s="48" t="str">
        <f>IFERROR((Abril81168913141516[[#This Row],[m2]]*100)/Abril81168913141516[[#This Row],[m1]],"N.A")</f>
        <v>N.A</v>
      </c>
      <c r="N1459" s="42"/>
      <c r="O1459" s="42" t="str">
        <f>IFERROR(100-Abril81168913141516[[#This Row],[% Durab.]],"N.A")</f>
        <v>N.A</v>
      </c>
      <c r="P1459" s="42"/>
      <c r="Q1459" s="42"/>
      <c r="R1459" s="42"/>
      <c r="S1459" s="42"/>
      <c r="T1459" s="42"/>
      <c r="U1459" s="42">
        <f>IFERROR(100-Abril81168913141516[[#This Row],[10,00]]-Abril81168913141516[[#This Row],[12,00]]-Abril81168913141516[[#This Row],[14,00]]-Abril81168913141516[[#This Row],[16,00]],"N.A.")</f>
        <v>100</v>
      </c>
      <c r="V1459" s="42"/>
      <c r="W1459" s="42"/>
      <c r="X1459" s="42"/>
      <c r="Y1459" s="42"/>
    </row>
    <row r="1460" spans="1:25" ht="15.5" hidden="1">
      <c r="A1460" s="43"/>
      <c r="B1460" s="43"/>
      <c r="C1460" s="44"/>
      <c r="D1460" s="42"/>
      <c r="E1460" s="42"/>
      <c r="F1460" s="42" t="e">
        <f>VLOOKUP(#REF!,#REF!,2)</f>
        <v>#REF!</v>
      </c>
      <c r="G1460" s="42">
        <f ca="1">+VLOOKUP($G1460,#REF!,2,FALSE)</f>
        <v>0</v>
      </c>
      <c r="H1460" s="42"/>
      <c r="I1460" s="42"/>
      <c r="J1460" s="42"/>
      <c r="K1460" s="42"/>
      <c r="L1460" s="42"/>
      <c r="M1460" s="48" t="str">
        <f>IFERROR((Abril81168913141516[[#This Row],[m2]]*100)/Abril81168913141516[[#This Row],[m1]],"N.A")</f>
        <v>N.A</v>
      </c>
      <c r="N1460" s="42"/>
      <c r="O1460" s="42" t="str">
        <f>IFERROR(100-Abril81168913141516[[#This Row],[% Durab.]],"N.A")</f>
        <v>N.A</v>
      </c>
      <c r="P1460" s="42"/>
      <c r="Q1460" s="42"/>
      <c r="R1460" s="42"/>
      <c r="S1460" s="42"/>
      <c r="T1460" s="42"/>
      <c r="U1460" s="42">
        <f>IFERROR(100-Abril81168913141516[[#This Row],[10,00]]-Abril81168913141516[[#This Row],[12,00]]-Abril81168913141516[[#This Row],[14,00]]-Abril81168913141516[[#This Row],[16,00]],"N.A.")</f>
        <v>100</v>
      </c>
      <c r="V1460" s="42"/>
      <c r="W1460" s="42"/>
      <c r="X1460" s="42"/>
      <c r="Y1460" s="42"/>
    </row>
    <row r="1461" spans="1:25" ht="15.5" hidden="1">
      <c r="A1461" s="43"/>
      <c r="B1461" s="43"/>
      <c r="C1461" s="44"/>
      <c r="D1461" s="42"/>
      <c r="E1461" s="42"/>
      <c r="F1461" s="42" t="e">
        <f>VLOOKUP(#REF!,#REF!,2)</f>
        <v>#REF!</v>
      </c>
      <c r="G1461" s="42">
        <f ca="1">+VLOOKUP($G1461,#REF!,2,FALSE)</f>
        <v>0</v>
      </c>
      <c r="H1461" s="42"/>
      <c r="I1461" s="42"/>
      <c r="J1461" s="42"/>
      <c r="K1461" s="42"/>
      <c r="L1461" s="42"/>
      <c r="M1461" s="48" t="str">
        <f>IFERROR((Abril81168913141516[[#This Row],[m2]]*100)/Abril81168913141516[[#This Row],[m1]],"N.A")</f>
        <v>N.A</v>
      </c>
      <c r="N1461" s="42"/>
      <c r="O1461" s="42" t="str">
        <f>IFERROR(100-Abril81168913141516[[#This Row],[% Durab.]],"N.A")</f>
        <v>N.A</v>
      </c>
      <c r="P1461" s="42"/>
      <c r="Q1461" s="42"/>
      <c r="R1461" s="42"/>
      <c r="S1461" s="42"/>
      <c r="T1461" s="42"/>
      <c r="U1461" s="42">
        <f>IFERROR(100-Abril81168913141516[[#This Row],[10,00]]-Abril81168913141516[[#This Row],[12,00]]-Abril81168913141516[[#This Row],[14,00]]-Abril81168913141516[[#This Row],[16,00]],"N.A.")</f>
        <v>100</v>
      </c>
      <c r="V1461" s="42"/>
      <c r="W1461" s="42"/>
      <c r="X1461" s="42"/>
      <c r="Y1461" s="42"/>
    </row>
    <row r="1462" spans="1:25" ht="15.5" hidden="1">
      <c r="A1462" s="43"/>
      <c r="B1462" s="43"/>
      <c r="C1462" s="44"/>
      <c r="D1462" s="42"/>
      <c r="E1462" s="42"/>
      <c r="F1462" s="42" t="e">
        <f>VLOOKUP(#REF!,#REF!,2)</f>
        <v>#REF!</v>
      </c>
      <c r="G1462" s="42">
        <f ca="1">+VLOOKUP($G1462,#REF!,2,FALSE)</f>
        <v>0</v>
      </c>
      <c r="H1462" s="42"/>
      <c r="I1462" s="42"/>
      <c r="J1462" s="42"/>
      <c r="K1462" s="42"/>
      <c r="L1462" s="42"/>
      <c r="M1462" s="48" t="str">
        <f>IFERROR((Abril81168913141516[[#This Row],[m2]]*100)/Abril81168913141516[[#This Row],[m1]],"N.A")</f>
        <v>N.A</v>
      </c>
      <c r="N1462" s="42"/>
      <c r="O1462" s="42" t="str">
        <f>IFERROR(100-Abril81168913141516[[#This Row],[% Durab.]],"N.A")</f>
        <v>N.A</v>
      </c>
      <c r="P1462" s="42"/>
      <c r="Q1462" s="42"/>
      <c r="R1462" s="42"/>
      <c r="S1462" s="42"/>
      <c r="T1462" s="42"/>
      <c r="U1462" s="42">
        <f>IFERROR(100-Abril81168913141516[[#This Row],[10,00]]-Abril81168913141516[[#This Row],[12,00]]-Abril81168913141516[[#This Row],[14,00]]-Abril81168913141516[[#This Row],[16,00]],"N.A.")</f>
        <v>100</v>
      </c>
      <c r="V1462" s="42"/>
      <c r="W1462" s="42"/>
      <c r="X1462" s="42"/>
      <c r="Y1462" s="42"/>
    </row>
    <row r="1463" spans="1:25" ht="15.5" hidden="1">
      <c r="A1463" s="43"/>
      <c r="B1463" s="43"/>
      <c r="C1463" s="44"/>
      <c r="D1463" s="42"/>
      <c r="E1463" s="42"/>
      <c r="F1463" s="42" t="e">
        <f>VLOOKUP(#REF!,#REF!,2)</f>
        <v>#REF!</v>
      </c>
      <c r="G1463" s="42">
        <f ca="1">+VLOOKUP($G1463,#REF!,2,FALSE)</f>
        <v>0</v>
      </c>
      <c r="H1463" s="42"/>
      <c r="I1463" s="42"/>
      <c r="J1463" s="42"/>
      <c r="K1463" s="42"/>
      <c r="L1463" s="42"/>
      <c r="M1463" s="48" t="str">
        <f>IFERROR((Abril81168913141516[[#This Row],[m2]]*100)/Abril81168913141516[[#This Row],[m1]],"N.A")</f>
        <v>N.A</v>
      </c>
      <c r="N1463" s="42"/>
      <c r="O1463" s="42" t="str">
        <f>IFERROR(100-Abril81168913141516[[#This Row],[% Durab.]],"N.A")</f>
        <v>N.A</v>
      </c>
      <c r="P1463" s="42"/>
      <c r="Q1463" s="42"/>
      <c r="R1463" s="42"/>
      <c r="S1463" s="42"/>
      <c r="T1463" s="42"/>
      <c r="U1463" s="42">
        <f>IFERROR(100-Abril81168913141516[[#This Row],[10,00]]-Abril81168913141516[[#This Row],[12,00]]-Abril81168913141516[[#This Row],[14,00]]-Abril81168913141516[[#This Row],[16,00]],"N.A.")</f>
        <v>100</v>
      </c>
      <c r="V1463" s="42"/>
      <c r="W1463" s="42"/>
      <c r="X1463" s="42"/>
      <c r="Y1463" s="42"/>
    </row>
    <row r="1464" spans="1:25" ht="15.5" hidden="1">
      <c r="A1464" s="43"/>
      <c r="B1464" s="43"/>
      <c r="C1464" s="44"/>
      <c r="D1464" s="42"/>
      <c r="E1464" s="42"/>
      <c r="F1464" s="42" t="e">
        <f>VLOOKUP(#REF!,#REF!,2)</f>
        <v>#REF!</v>
      </c>
      <c r="G1464" s="42">
        <f ca="1">+VLOOKUP($G1464,#REF!,2,FALSE)</f>
        <v>0</v>
      </c>
      <c r="H1464" s="42"/>
      <c r="I1464" s="42"/>
      <c r="J1464" s="42"/>
      <c r="K1464" s="42"/>
      <c r="L1464" s="42"/>
      <c r="M1464" s="48" t="str">
        <f>IFERROR((Abril81168913141516[[#This Row],[m2]]*100)/Abril81168913141516[[#This Row],[m1]],"N.A")</f>
        <v>N.A</v>
      </c>
      <c r="N1464" s="42"/>
      <c r="O1464" s="42" t="str">
        <f>IFERROR(100-Abril81168913141516[[#This Row],[% Durab.]],"N.A")</f>
        <v>N.A</v>
      </c>
      <c r="P1464" s="42"/>
      <c r="Q1464" s="42"/>
      <c r="R1464" s="42"/>
      <c r="S1464" s="42"/>
      <c r="T1464" s="42"/>
      <c r="U1464" s="42">
        <f>IFERROR(100-Abril81168913141516[[#This Row],[10,00]]-Abril81168913141516[[#This Row],[12,00]]-Abril81168913141516[[#This Row],[14,00]]-Abril81168913141516[[#This Row],[16,00]],"N.A.")</f>
        <v>100</v>
      </c>
      <c r="V1464" s="42"/>
      <c r="W1464" s="42"/>
      <c r="X1464" s="42"/>
      <c r="Y1464" s="42"/>
    </row>
    <row r="1465" spans="1:25" ht="15.5" hidden="1">
      <c r="A1465" s="43"/>
      <c r="B1465" s="43"/>
      <c r="C1465" s="44"/>
      <c r="D1465" s="42"/>
      <c r="E1465" s="42"/>
      <c r="F1465" s="42" t="e">
        <f>VLOOKUP(#REF!,#REF!,2)</f>
        <v>#REF!</v>
      </c>
      <c r="G1465" s="42">
        <f ca="1">+VLOOKUP($G1465,#REF!,2,FALSE)</f>
        <v>0</v>
      </c>
      <c r="H1465" s="42"/>
      <c r="I1465" s="42"/>
      <c r="J1465" s="42"/>
      <c r="K1465" s="42"/>
      <c r="L1465" s="42"/>
      <c r="M1465" s="48" t="str">
        <f>IFERROR((Abril81168913141516[[#This Row],[m2]]*100)/Abril81168913141516[[#This Row],[m1]],"N.A")</f>
        <v>N.A</v>
      </c>
      <c r="N1465" s="42"/>
      <c r="O1465" s="42" t="str">
        <f>IFERROR(100-Abril81168913141516[[#This Row],[% Durab.]],"N.A")</f>
        <v>N.A</v>
      </c>
      <c r="P1465" s="42"/>
      <c r="Q1465" s="42"/>
      <c r="R1465" s="42"/>
      <c r="S1465" s="42"/>
      <c r="T1465" s="42"/>
      <c r="U1465" s="42">
        <f>IFERROR(100-Abril81168913141516[[#This Row],[10,00]]-Abril81168913141516[[#This Row],[12,00]]-Abril81168913141516[[#This Row],[14,00]]-Abril81168913141516[[#This Row],[16,00]],"N.A.")</f>
        <v>100</v>
      </c>
      <c r="V1465" s="42"/>
      <c r="W1465" s="42"/>
      <c r="X1465" s="42"/>
      <c r="Y1465" s="42"/>
    </row>
    <row r="1466" spans="1:25" ht="15.5" hidden="1">
      <c r="A1466" s="43"/>
      <c r="B1466" s="43"/>
      <c r="C1466" s="44"/>
      <c r="D1466" s="42"/>
      <c r="E1466" s="42"/>
      <c r="F1466" s="42" t="e">
        <f>VLOOKUP(#REF!,#REF!,2)</f>
        <v>#REF!</v>
      </c>
      <c r="G1466" s="42">
        <f ca="1">+VLOOKUP($G1466,#REF!,2,FALSE)</f>
        <v>0</v>
      </c>
      <c r="H1466" s="42"/>
      <c r="I1466" s="42"/>
      <c r="J1466" s="42"/>
      <c r="K1466" s="42"/>
      <c r="L1466" s="42"/>
      <c r="M1466" s="48" t="str">
        <f>IFERROR((Abril81168913141516[[#This Row],[m2]]*100)/Abril81168913141516[[#This Row],[m1]],"N.A")</f>
        <v>N.A</v>
      </c>
      <c r="N1466" s="42"/>
      <c r="O1466" s="42" t="str">
        <f>IFERROR(100-Abril81168913141516[[#This Row],[% Durab.]],"N.A")</f>
        <v>N.A</v>
      </c>
      <c r="P1466" s="42"/>
      <c r="Q1466" s="42"/>
      <c r="R1466" s="42"/>
      <c r="S1466" s="42"/>
      <c r="T1466" s="42"/>
      <c r="U1466" s="42">
        <f>IFERROR(100-Abril81168913141516[[#This Row],[10,00]]-Abril81168913141516[[#This Row],[12,00]]-Abril81168913141516[[#This Row],[14,00]]-Abril81168913141516[[#This Row],[16,00]],"N.A.")</f>
        <v>100</v>
      </c>
      <c r="V1466" s="42"/>
      <c r="W1466" s="42"/>
      <c r="X1466" s="42"/>
      <c r="Y1466" s="42"/>
    </row>
    <row r="1467" spans="1:25" ht="15.5" hidden="1">
      <c r="A1467" s="43"/>
      <c r="B1467" s="43"/>
      <c r="C1467" s="44"/>
      <c r="D1467" s="42"/>
      <c r="E1467" s="42"/>
      <c r="F1467" s="42" t="e">
        <f>VLOOKUP(#REF!,#REF!,2)</f>
        <v>#REF!</v>
      </c>
      <c r="G1467" s="42">
        <f ca="1">+VLOOKUP($G1467,#REF!,2,FALSE)</f>
        <v>0</v>
      </c>
      <c r="H1467" s="42"/>
      <c r="I1467" s="42"/>
      <c r="J1467" s="42"/>
      <c r="K1467" s="42"/>
      <c r="L1467" s="42"/>
      <c r="M1467" s="48" t="str">
        <f>IFERROR((Abril81168913141516[[#This Row],[m2]]*100)/Abril81168913141516[[#This Row],[m1]],"N.A")</f>
        <v>N.A</v>
      </c>
      <c r="N1467" s="42"/>
      <c r="O1467" s="42" t="str">
        <f>IFERROR(100-Abril81168913141516[[#This Row],[% Durab.]],"N.A")</f>
        <v>N.A</v>
      </c>
      <c r="P1467" s="42"/>
      <c r="Q1467" s="42"/>
      <c r="R1467" s="42"/>
      <c r="S1467" s="42"/>
      <c r="T1467" s="42"/>
      <c r="U1467" s="42">
        <f>IFERROR(100-Abril81168913141516[[#This Row],[10,00]]-Abril81168913141516[[#This Row],[12,00]]-Abril81168913141516[[#This Row],[14,00]]-Abril81168913141516[[#This Row],[16,00]],"N.A.")</f>
        <v>100</v>
      </c>
      <c r="V1467" s="42"/>
      <c r="W1467" s="42"/>
      <c r="X1467" s="42"/>
      <c r="Y1467" s="42"/>
    </row>
    <row r="1468" spans="1:25" ht="15.5" hidden="1">
      <c r="A1468" s="43"/>
      <c r="B1468" s="43"/>
      <c r="C1468" s="44"/>
      <c r="D1468" s="42"/>
      <c r="E1468" s="42"/>
      <c r="F1468" s="42" t="e">
        <f>VLOOKUP(#REF!,#REF!,2)</f>
        <v>#REF!</v>
      </c>
      <c r="G1468" s="42">
        <f ca="1">+VLOOKUP($G1468,#REF!,2,FALSE)</f>
        <v>0</v>
      </c>
      <c r="H1468" s="42"/>
      <c r="I1468" s="42"/>
      <c r="J1468" s="42"/>
      <c r="K1468" s="42"/>
      <c r="L1468" s="42"/>
      <c r="M1468" s="48" t="str">
        <f>IFERROR((Abril81168913141516[[#This Row],[m2]]*100)/Abril81168913141516[[#This Row],[m1]],"N.A")</f>
        <v>N.A</v>
      </c>
      <c r="N1468" s="42"/>
      <c r="O1468" s="42" t="str">
        <f>IFERROR(100-Abril81168913141516[[#This Row],[% Durab.]],"N.A")</f>
        <v>N.A</v>
      </c>
      <c r="P1468" s="42"/>
      <c r="Q1468" s="42"/>
      <c r="R1468" s="42"/>
      <c r="S1468" s="42"/>
      <c r="T1468" s="42"/>
      <c r="U1468" s="42">
        <f>IFERROR(100-Abril81168913141516[[#This Row],[10,00]]-Abril81168913141516[[#This Row],[12,00]]-Abril81168913141516[[#This Row],[14,00]]-Abril81168913141516[[#This Row],[16,00]],"N.A.")</f>
        <v>100</v>
      </c>
      <c r="V1468" s="42"/>
      <c r="W1468" s="42"/>
      <c r="X1468" s="42"/>
      <c r="Y1468" s="42"/>
    </row>
    <row r="1469" spans="1:25" ht="15.5" hidden="1">
      <c r="A1469" s="43"/>
      <c r="B1469" s="43"/>
      <c r="C1469" s="44"/>
      <c r="D1469" s="42"/>
      <c r="E1469" s="42"/>
      <c r="F1469" s="42" t="e">
        <f>VLOOKUP(#REF!,#REF!,2)</f>
        <v>#REF!</v>
      </c>
      <c r="G1469" s="42">
        <f ca="1">+VLOOKUP($G1469,#REF!,2,FALSE)</f>
        <v>0</v>
      </c>
      <c r="H1469" s="42"/>
      <c r="I1469" s="42"/>
      <c r="J1469" s="42"/>
      <c r="K1469" s="42"/>
      <c r="L1469" s="42"/>
      <c r="M1469" s="48" t="str">
        <f>IFERROR((Abril81168913141516[[#This Row],[m2]]*100)/Abril81168913141516[[#This Row],[m1]],"N.A")</f>
        <v>N.A</v>
      </c>
      <c r="N1469" s="42"/>
      <c r="O1469" s="42" t="str">
        <f>IFERROR(100-Abril81168913141516[[#This Row],[% Durab.]],"N.A")</f>
        <v>N.A</v>
      </c>
      <c r="P1469" s="42"/>
      <c r="Q1469" s="42"/>
      <c r="R1469" s="42"/>
      <c r="S1469" s="42"/>
      <c r="T1469" s="42"/>
      <c r="U1469" s="42">
        <f>IFERROR(100-Abril81168913141516[[#This Row],[10,00]]-Abril81168913141516[[#This Row],[12,00]]-Abril81168913141516[[#This Row],[14,00]]-Abril81168913141516[[#This Row],[16,00]],"N.A.")</f>
        <v>100</v>
      </c>
      <c r="V1469" s="42"/>
      <c r="W1469" s="42"/>
      <c r="X1469" s="42"/>
      <c r="Y1469" s="42"/>
    </row>
    <row r="1470" spans="1:25" ht="15.5" hidden="1">
      <c r="A1470" s="43"/>
      <c r="B1470" s="43"/>
      <c r="C1470" s="44"/>
      <c r="D1470" s="42"/>
      <c r="E1470" s="42"/>
      <c r="F1470" s="42" t="e">
        <f>VLOOKUP(#REF!,#REF!,2)</f>
        <v>#REF!</v>
      </c>
      <c r="G1470" s="42">
        <f ca="1">+VLOOKUP($G1470,#REF!,2,FALSE)</f>
        <v>0</v>
      </c>
      <c r="H1470" s="42"/>
      <c r="I1470" s="42"/>
      <c r="J1470" s="42"/>
      <c r="K1470" s="42"/>
      <c r="L1470" s="42"/>
      <c r="M1470" s="48" t="str">
        <f>IFERROR((Abril81168913141516[[#This Row],[m2]]*100)/Abril81168913141516[[#This Row],[m1]],"N.A")</f>
        <v>N.A</v>
      </c>
      <c r="N1470" s="42"/>
      <c r="O1470" s="42" t="str">
        <f>IFERROR(100-Abril81168913141516[[#This Row],[% Durab.]],"N.A")</f>
        <v>N.A</v>
      </c>
      <c r="P1470" s="42"/>
      <c r="Q1470" s="42"/>
      <c r="R1470" s="42"/>
      <c r="S1470" s="42"/>
      <c r="T1470" s="42"/>
      <c r="U1470" s="42">
        <f>IFERROR(100-Abril81168913141516[[#This Row],[10,00]]-Abril81168913141516[[#This Row],[12,00]]-Abril81168913141516[[#This Row],[14,00]]-Abril81168913141516[[#This Row],[16,00]],"N.A.")</f>
        <v>100</v>
      </c>
      <c r="V1470" s="42"/>
      <c r="W1470" s="42"/>
      <c r="X1470" s="42"/>
      <c r="Y1470" s="42"/>
    </row>
    <row r="1471" spans="1:25" ht="15.5" hidden="1">
      <c r="A1471" s="43"/>
      <c r="B1471" s="43"/>
      <c r="C1471" s="44"/>
      <c r="D1471" s="42"/>
      <c r="E1471" s="42"/>
      <c r="F1471" s="42" t="e">
        <f>VLOOKUP(#REF!,#REF!,2)</f>
        <v>#REF!</v>
      </c>
      <c r="G1471" s="42">
        <f ca="1">+VLOOKUP($G1471,#REF!,2,FALSE)</f>
        <v>0</v>
      </c>
      <c r="H1471" s="42"/>
      <c r="I1471" s="42"/>
      <c r="J1471" s="42"/>
      <c r="K1471" s="42"/>
      <c r="L1471" s="42"/>
      <c r="M1471" s="48" t="str">
        <f>IFERROR((Abril81168913141516[[#This Row],[m2]]*100)/Abril81168913141516[[#This Row],[m1]],"N.A")</f>
        <v>N.A</v>
      </c>
      <c r="N1471" s="42"/>
      <c r="O1471" s="42" t="str">
        <f>IFERROR(100-Abril81168913141516[[#This Row],[% Durab.]],"N.A")</f>
        <v>N.A</v>
      </c>
      <c r="P1471" s="42"/>
      <c r="Q1471" s="42"/>
      <c r="R1471" s="42"/>
      <c r="S1471" s="42"/>
      <c r="T1471" s="42"/>
      <c r="U1471" s="42">
        <f>IFERROR(100-Abril81168913141516[[#This Row],[10,00]]-Abril81168913141516[[#This Row],[12,00]]-Abril81168913141516[[#This Row],[14,00]]-Abril81168913141516[[#This Row],[16,00]],"N.A.")</f>
        <v>100</v>
      </c>
      <c r="V1471" s="42"/>
      <c r="W1471" s="42"/>
      <c r="X1471" s="42"/>
      <c r="Y1471" s="42"/>
    </row>
    <row r="1472" spans="1:25" ht="15.5" hidden="1">
      <c r="A1472" s="43"/>
      <c r="B1472" s="43"/>
      <c r="C1472" s="44"/>
      <c r="D1472" s="42"/>
      <c r="E1472" s="42"/>
      <c r="F1472" s="42" t="e">
        <f>VLOOKUP(#REF!,#REF!,2)</f>
        <v>#REF!</v>
      </c>
      <c r="G1472" s="42">
        <f ca="1">+VLOOKUP($G1472,#REF!,2,FALSE)</f>
        <v>0</v>
      </c>
      <c r="H1472" s="42"/>
      <c r="I1472" s="42"/>
      <c r="J1472" s="42"/>
      <c r="K1472" s="42"/>
      <c r="L1472" s="42"/>
      <c r="M1472" s="48" t="str">
        <f>IFERROR((Abril81168913141516[[#This Row],[m2]]*100)/Abril81168913141516[[#This Row],[m1]],"N.A")</f>
        <v>N.A</v>
      </c>
      <c r="N1472" s="42"/>
      <c r="O1472" s="42" t="str">
        <f>IFERROR(100-Abril81168913141516[[#This Row],[% Durab.]],"N.A")</f>
        <v>N.A</v>
      </c>
      <c r="P1472" s="42"/>
      <c r="Q1472" s="42"/>
      <c r="R1472" s="42"/>
      <c r="S1472" s="42"/>
      <c r="T1472" s="42"/>
      <c r="U1472" s="42">
        <f>IFERROR(100-Abril81168913141516[[#This Row],[10,00]]-Abril81168913141516[[#This Row],[12,00]]-Abril81168913141516[[#This Row],[14,00]]-Abril81168913141516[[#This Row],[16,00]],"N.A.")</f>
        <v>100</v>
      </c>
      <c r="V1472" s="42"/>
      <c r="W1472" s="42"/>
      <c r="X1472" s="42"/>
      <c r="Y1472" s="42"/>
    </row>
    <row r="1473" spans="1:25" ht="15.5" hidden="1">
      <c r="A1473" s="43"/>
      <c r="B1473" s="43"/>
      <c r="C1473" s="44"/>
      <c r="D1473" s="42"/>
      <c r="E1473" s="42"/>
      <c r="F1473" s="42" t="e">
        <f>VLOOKUP(#REF!,#REF!,2)</f>
        <v>#REF!</v>
      </c>
      <c r="G1473" s="42">
        <f ca="1">+VLOOKUP($G1473,#REF!,2,FALSE)</f>
        <v>0</v>
      </c>
      <c r="H1473" s="42"/>
      <c r="I1473" s="42"/>
      <c r="J1473" s="42"/>
      <c r="K1473" s="42"/>
      <c r="L1473" s="42"/>
      <c r="M1473" s="48" t="str">
        <f>IFERROR((Abril81168913141516[[#This Row],[m2]]*100)/Abril81168913141516[[#This Row],[m1]],"N.A")</f>
        <v>N.A</v>
      </c>
      <c r="N1473" s="42"/>
      <c r="O1473" s="42" t="str">
        <f>IFERROR(100-Abril81168913141516[[#This Row],[% Durab.]],"N.A")</f>
        <v>N.A</v>
      </c>
      <c r="P1473" s="42"/>
      <c r="Q1473" s="42"/>
      <c r="R1473" s="42"/>
      <c r="S1473" s="42"/>
      <c r="T1473" s="42"/>
      <c r="U1473" s="42">
        <f>IFERROR(100-Abril81168913141516[[#This Row],[10,00]]-Abril81168913141516[[#This Row],[12,00]]-Abril81168913141516[[#This Row],[14,00]]-Abril81168913141516[[#This Row],[16,00]],"N.A.")</f>
        <v>100</v>
      </c>
      <c r="V1473" s="42"/>
      <c r="W1473" s="42"/>
      <c r="X1473" s="42"/>
      <c r="Y1473" s="42"/>
    </row>
    <row r="1474" spans="1:25" ht="15.5" hidden="1">
      <c r="A1474" s="43"/>
      <c r="B1474" s="43"/>
      <c r="C1474" s="44"/>
      <c r="D1474" s="42"/>
      <c r="E1474" s="42"/>
      <c r="F1474" s="42" t="e">
        <f>VLOOKUP(#REF!,#REF!,2)</f>
        <v>#REF!</v>
      </c>
      <c r="G1474" s="42">
        <f ca="1">+VLOOKUP($G1474,#REF!,2,FALSE)</f>
        <v>0</v>
      </c>
      <c r="H1474" s="42"/>
      <c r="I1474" s="42"/>
      <c r="J1474" s="42"/>
      <c r="K1474" s="42"/>
      <c r="L1474" s="42"/>
      <c r="M1474" s="48" t="str">
        <f>IFERROR((Abril81168913141516[[#This Row],[m2]]*100)/Abril81168913141516[[#This Row],[m1]],"N.A")</f>
        <v>N.A</v>
      </c>
      <c r="N1474" s="42"/>
      <c r="O1474" s="42" t="str">
        <f>IFERROR(100-Abril81168913141516[[#This Row],[% Durab.]],"N.A")</f>
        <v>N.A</v>
      </c>
      <c r="P1474" s="42"/>
      <c r="Q1474" s="42"/>
      <c r="R1474" s="42"/>
      <c r="S1474" s="42"/>
      <c r="T1474" s="42"/>
      <c r="U1474" s="42">
        <f>IFERROR(100-Abril81168913141516[[#This Row],[10,00]]-Abril81168913141516[[#This Row],[12,00]]-Abril81168913141516[[#This Row],[14,00]]-Abril81168913141516[[#This Row],[16,00]],"N.A.")</f>
        <v>100</v>
      </c>
      <c r="V1474" s="42"/>
      <c r="W1474" s="42"/>
      <c r="X1474" s="42"/>
      <c r="Y1474" s="42"/>
    </row>
    <row r="1475" spans="1:25" ht="15.5" hidden="1">
      <c r="A1475" s="43"/>
      <c r="B1475" s="43"/>
      <c r="C1475" s="44"/>
      <c r="D1475" s="42"/>
      <c r="E1475" s="42"/>
      <c r="F1475" s="42" t="e">
        <f>VLOOKUP(#REF!,#REF!,2)</f>
        <v>#REF!</v>
      </c>
      <c r="G1475" s="42">
        <f ca="1">+VLOOKUP($G1475,#REF!,2,FALSE)</f>
        <v>0</v>
      </c>
      <c r="H1475" s="42"/>
      <c r="I1475" s="42"/>
      <c r="J1475" s="42"/>
      <c r="K1475" s="42"/>
      <c r="L1475" s="42"/>
      <c r="M1475" s="48" t="str">
        <f>IFERROR((Abril81168913141516[[#This Row],[m2]]*100)/Abril81168913141516[[#This Row],[m1]],"N.A")</f>
        <v>N.A</v>
      </c>
      <c r="N1475" s="42"/>
      <c r="O1475" s="42" t="str">
        <f>IFERROR(100-Abril81168913141516[[#This Row],[% Durab.]],"N.A")</f>
        <v>N.A</v>
      </c>
      <c r="P1475" s="42"/>
      <c r="Q1475" s="42"/>
      <c r="R1475" s="42"/>
      <c r="S1475" s="42"/>
      <c r="T1475" s="42"/>
      <c r="U1475" s="42">
        <f>IFERROR(100-Abril81168913141516[[#This Row],[10,00]]-Abril81168913141516[[#This Row],[12,00]]-Abril81168913141516[[#This Row],[14,00]]-Abril81168913141516[[#This Row],[16,00]],"N.A.")</f>
        <v>100</v>
      </c>
      <c r="V1475" s="42"/>
      <c r="W1475" s="42"/>
      <c r="X1475" s="42"/>
      <c r="Y1475" s="42"/>
    </row>
    <row r="1476" spans="1:25" ht="15.5" hidden="1">
      <c r="A1476" s="43"/>
      <c r="B1476" s="43"/>
      <c r="C1476" s="44"/>
      <c r="D1476" s="42"/>
      <c r="E1476" s="42"/>
      <c r="F1476" s="42" t="e">
        <f>VLOOKUP(#REF!,#REF!,2)</f>
        <v>#REF!</v>
      </c>
      <c r="G1476" s="42">
        <f ca="1">+VLOOKUP($G1476,#REF!,2,FALSE)</f>
        <v>0</v>
      </c>
      <c r="H1476" s="42"/>
      <c r="I1476" s="42"/>
      <c r="J1476" s="42"/>
      <c r="K1476" s="42"/>
      <c r="L1476" s="42"/>
      <c r="M1476" s="48" t="str">
        <f>IFERROR((Abril81168913141516[[#This Row],[m2]]*100)/Abril81168913141516[[#This Row],[m1]],"N.A")</f>
        <v>N.A</v>
      </c>
      <c r="N1476" s="42"/>
      <c r="O1476" s="42" t="str">
        <f>IFERROR(100-Abril81168913141516[[#This Row],[% Durab.]],"N.A")</f>
        <v>N.A</v>
      </c>
      <c r="P1476" s="42"/>
      <c r="Q1476" s="42"/>
      <c r="R1476" s="42"/>
      <c r="S1476" s="42"/>
      <c r="T1476" s="42"/>
      <c r="U1476" s="42">
        <f>IFERROR(100-Abril81168913141516[[#This Row],[10,00]]-Abril81168913141516[[#This Row],[12,00]]-Abril81168913141516[[#This Row],[14,00]]-Abril81168913141516[[#This Row],[16,00]],"N.A.")</f>
        <v>100</v>
      </c>
      <c r="V1476" s="42"/>
      <c r="W1476" s="42"/>
      <c r="X1476" s="42"/>
      <c r="Y1476" s="42"/>
    </row>
    <row r="1477" spans="1:25" ht="15.5" hidden="1">
      <c r="A1477" s="43"/>
      <c r="B1477" s="43"/>
      <c r="C1477" s="44"/>
      <c r="D1477" s="42"/>
      <c r="E1477" s="42"/>
      <c r="F1477" s="42" t="e">
        <f>VLOOKUP(#REF!,#REF!,2)</f>
        <v>#REF!</v>
      </c>
      <c r="G1477" s="42">
        <f ca="1">+VLOOKUP($G1477,#REF!,2,FALSE)</f>
        <v>0</v>
      </c>
      <c r="H1477" s="42"/>
      <c r="I1477" s="42"/>
      <c r="J1477" s="42"/>
      <c r="K1477" s="42"/>
      <c r="L1477" s="42"/>
      <c r="M1477" s="48" t="str">
        <f>IFERROR((Abril81168913141516[[#This Row],[m2]]*100)/Abril81168913141516[[#This Row],[m1]],"N.A")</f>
        <v>N.A</v>
      </c>
      <c r="N1477" s="42"/>
      <c r="O1477" s="42" t="str">
        <f>IFERROR(100-Abril81168913141516[[#This Row],[% Durab.]],"N.A")</f>
        <v>N.A</v>
      </c>
      <c r="P1477" s="42"/>
      <c r="Q1477" s="42"/>
      <c r="R1477" s="42"/>
      <c r="S1477" s="42"/>
      <c r="T1477" s="42"/>
      <c r="U1477" s="42">
        <f>IFERROR(100-Abril81168913141516[[#This Row],[10,00]]-Abril81168913141516[[#This Row],[12,00]]-Abril81168913141516[[#This Row],[14,00]]-Abril81168913141516[[#This Row],[16,00]],"N.A.")</f>
        <v>100</v>
      </c>
      <c r="V1477" s="42"/>
      <c r="W1477" s="42"/>
      <c r="X1477" s="42"/>
      <c r="Y1477" s="42"/>
    </row>
    <row r="1478" spans="1:25" ht="15.5" hidden="1">
      <c r="A1478" s="43"/>
      <c r="B1478" s="43"/>
      <c r="C1478" s="44"/>
      <c r="D1478" s="42"/>
      <c r="E1478" s="42"/>
      <c r="F1478" s="42" t="e">
        <f>VLOOKUP(#REF!,#REF!,2)</f>
        <v>#REF!</v>
      </c>
      <c r="G1478" s="42">
        <f ca="1">+VLOOKUP($G1478,#REF!,2,FALSE)</f>
        <v>0</v>
      </c>
      <c r="H1478" s="42"/>
      <c r="I1478" s="42"/>
      <c r="J1478" s="42"/>
      <c r="K1478" s="42"/>
      <c r="L1478" s="42"/>
      <c r="M1478" s="48" t="str">
        <f>IFERROR((Abril81168913141516[[#This Row],[m2]]*100)/Abril81168913141516[[#This Row],[m1]],"N.A")</f>
        <v>N.A</v>
      </c>
      <c r="N1478" s="42"/>
      <c r="O1478" s="42" t="str">
        <f>IFERROR(100-Abril81168913141516[[#This Row],[% Durab.]],"N.A")</f>
        <v>N.A</v>
      </c>
      <c r="P1478" s="42"/>
      <c r="Q1478" s="42"/>
      <c r="R1478" s="42"/>
      <c r="S1478" s="42"/>
      <c r="T1478" s="42"/>
      <c r="U1478" s="42">
        <f>IFERROR(100-Abril81168913141516[[#This Row],[10,00]]-Abril81168913141516[[#This Row],[12,00]]-Abril81168913141516[[#This Row],[14,00]]-Abril81168913141516[[#This Row],[16,00]],"N.A.")</f>
        <v>100</v>
      </c>
      <c r="V1478" s="42"/>
      <c r="W1478" s="42"/>
      <c r="X1478" s="42"/>
      <c r="Y1478" s="42"/>
    </row>
    <row r="1479" spans="1:25" ht="15.5" hidden="1">
      <c r="A1479" s="43"/>
      <c r="B1479" s="43"/>
      <c r="C1479" s="44"/>
      <c r="D1479" s="42"/>
      <c r="E1479" s="42"/>
      <c r="F1479" s="42" t="e">
        <f>VLOOKUP(#REF!,#REF!,2)</f>
        <v>#REF!</v>
      </c>
      <c r="G1479" s="42">
        <f ca="1">+VLOOKUP($G1479,#REF!,2,FALSE)</f>
        <v>0</v>
      </c>
      <c r="H1479" s="42"/>
      <c r="I1479" s="42"/>
      <c r="J1479" s="42"/>
      <c r="K1479" s="42"/>
      <c r="L1479" s="42"/>
      <c r="M1479" s="48" t="str">
        <f>IFERROR((Abril81168913141516[[#This Row],[m2]]*100)/Abril81168913141516[[#This Row],[m1]],"N.A")</f>
        <v>N.A</v>
      </c>
      <c r="N1479" s="42"/>
      <c r="O1479" s="42" t="str">
        <f>IFERROR(100-Abril81168913141516[[#This Row],[% Durab.]],"N.A")</f>
        <v>N.A</v>
      </c>
      <c r="P1479" s="42"/>
      <c r="Q1479" s="42"/>
      <c r="R1479" s="42"/>
      <c r="S1479" s="42"/>
      <c r="T1479" s="42"/>
      <c r="U1479" s="42">
        <f>IFERROR(100-Abril81168913141516[[#This Row],[10,00]]-Abril81168913141516[[#This Row],[12,00]]-Abril81168913141516[[#This Row],[14,00]]-Abril81168913141516[[#This Row],[16,00]],"N.A.")</f>
        <v>100</v>
      </c>
      <c r="V1479" s="42"/>
      <c r="W1479" s="42"/>
      <c r="X1479" s="42"/>
      <c r="Y1479" s="42"/>
    </row>
    <row r="1480" spans="1:25" ht="15.5" hidden="1">
      <c r="A1480" s="43"/>
      <c r="B1480" s="43"/>
      <c r="C1480" s="44"/>
      <c r="D1480" s="42"/>
      <c r="E1480" s="42"/>
      <c r="F1480" s="42" t="e">
        <f>VLOOKUP(#REF!,#REF!,2)</f>
        <v>#REF!</v>
      </c>
      <c r="G1480" s="42">
        <f ca="1">+VLOOKUP($G1480,#REF!,2,FALSE)</f>
        <v>0</v>
      </c>
      <c r="H1480" s="42"/>
      <c r="I1480" s="42"/>
      <c r="J1480" s="42"/>
      <c r="K1480" s="42"/>
      <c r="L1480" s="42"/>
      <c r="M1480" s="48" t="str">
        <f>IFERROR((Abril81168913141516[[#This Row],[m2]]*100)/Abril81168913141516[[#This Row],[m1]],"N.A")</f>
        <v>N.A</v>
      </c>
      <c r="N1480" s="42"/>
      <c r="O1480" s="42" t="str">
        <f>IFERROR(100-Abril81168913141516[[#This Row],[% Durab.]],"N.A")</f>
        <v>N.A</v>
      </c>
      <c r="P1480" s="42"/>
      <c r="Q1480" s="42"/>
      <c r="R1480" s="42"/>
      <c r="S1480" s="42"/>
      <c r="T1480" s="42"/>
      <c r="U1480" s="42">
        <f>IFERROR(100-Abril81168913141516[[#This Row],[10,00]]-Abril81168913141516[[#This Row],[12,00]]-Abril81168913141516[[#This Row],[14,00]]-Abril81168913141516[[#This Row],[16,00]],"N.A.")</f>
        <v>100</v>
      </c>
      <c r="V1480" s="42"/>
      <c r="W1480" s="42"/>
      <c r="X1480" s="42"/>
      <c r="Y1480" s="42"/>
    </row>
    <row r="1481" spans="1:25" ht="15.5" hidden="1">
      <c r="A1481" s="43"/>
      <c r="B1481" s="43"/>
      <c r="C1481" s="44"/>
      <c r="D1481" s="42"/>
      <c r="E1481" s="42"/>
      <c r="F1481" s="42" t="e">
        <f>VLOOKUP(#REF!,#REF!,2)</f>
        <v>#REF!</v>
      </c>
      <c r="G1481" s="42">
        <f ca="1">+VLOOKUP($G1481,#REF!,2,FALSE)</f>
        <v>0</v>
      </c>
      <c r="H1481" s="42"/>
      <c r="I1481" s="42"/>
      <c r="J1481" s="42"/>
      <c r="K1481" s="42"/>
      <c r="L1481" s="42"/>
      <c r="M1481" s="48" t="str">
        <f>IFERROR((Abril81168913141516[[#This Row],[m2]]*100)/Abril81168913141516[[#This Row],[m1]],"N.A")</f>
        <v>N.A</v>
      </c>
      <c r="N1481" s="42"/>
      <c r="O1481" s="42" t="str">
        <f>IFERROR(100-Abril81168913141516[[#This Row],[% Durab.]],"N.A")</f>
        <v>N.A</v>
      </c>
      <c r="P1481" s="42"/>
      <c r="Q1481" s="42"/>
      <c r="R1481" s="42"/>
      <c r="S1481" s="42"/>
      <c r="T1481" s="42"/>
      <c r="U1481" s="42">
        <f>IFERROR(100-Abril81168913141516[[#This Row],[10,00]]-Abril81168913141516[[#This Row],[12,00]]-Abril81168913141516[[#This Row],[14,00]]-Abril81168913141516[[#This Row],[16,00]],"N.A.")</f>
        <v>100</v>
      </c>
      <c r="V1481" s="42"/>
      <c r="W1481" s="42"/>
      <c r="X1481" s="42"/>
      <c r="Y1481" s="42"/>
    </row>
    <row r="1482" spans="1:25" ht="15.5" hidden="1">
      <c r="A1482" s="43"/>
      <c r="B1482" s="43"/>
      <c r="C1482" s="44"/>
      <c r="D1482" s="42"/>
      <c r="E1482" s="42"/>
      <c r="F1482" s="42" t="e">
        <f>VLOOKUP(#REF!,#REF!,2)</f>
        <v>#REF!</v>
      </c>
      <c r="G1482" s="42">
        <f ca="1">+VLOOKUP($G1482,#REF!,2,FALSE)</f>
        <v>0</v>
      </c>
      <c r="H1482" s="42"/>
      <c r="I1482" s="42"/>
      <c r="J1482" s="42"/>
      <c r="K1482" s="42"/>
      <c r="L1482" s="42"/>
      <c r="M1482" s="48" t="str">
        <f>IFERROR((Abril81168913141516[[#This Row],[m2]]*100)/Abril81168913141516[[#This Row],[m1]],"N.A")</f>
        <v>N.A</v>
      </c>
      <c r="N1482" s="42"/>
      <c r="O1482" s="42" t="str">
        <f>IFERROR(100-Abril81168913141516[[#This Row],[% Durab.]],"N.A")</f>
        <v>N.A</v>
      </c>
      <c r="P1482" s="42"/>
      <c r="Q1482" s="42"/>
      <c r="R1482" s="42"/>
      <c r="S1482" s="42"/>
      <c r="T1482" s="42"/>
      <c r="U1482" s="42">
        <f>IFERROR(100-Abril81168913141516[[#This Row],[10,00]]-Abril81168913141516[[#This Row],[12,00]]-Abril81168913141516[[#This Row],[14,00]]-Abril81168913141516[[#This Row],[16,00]],"N.A.")</f>
        <v>100</v>
      </c>
      <c r="V1482" s="42"/>
      <c r="W1482" s="42"/>
      <c r="X1482" s="42"/>
      <c r="Y1482" s="42"/>
    </row>
    <row r="1483" spans="1:25" ht="15.5" hidden="1">
      <c r="A1483" s="43"/>
      <c r="B1483" s="43"/>
      <c r="C1483" s="44"/>
      <c r="D1483" s="42"/>
      <c r="E1483" s="42"/>
      <c r="F1483" s="42" t="e">
        <f>VLOOKUP(#REF!,#REF!,2)</f>
        <v>#REF!</v>
      </c>
      <c r="G1483" s="42">
        <f ca="1">+VLOOKUP($G1483,#REF!,2,FALSE)</f>
        <v>0</v>
      </c>
      <c r="H1483" s="42"/>
      <c r="I1483" s="42"/>
      <c r="J1483" s="42"/>
      <c r="K1483" s="42"/>
      <c r="L1483" s="42"/>
      <c r="M1483" s="48" t="str">
        <f>IFERROR((Abril81168913141516[[#This Row],[m2]]*100)/Abril81168913141516[[#This Row],[m1]],"N.A")</f>
        <v>N.A</v>
      </c>
      <c r="N1483" s="42"/>
      <c r="O1483" s="42" t="str">
        <f>IFERROR(100-Abril81168913141516[[#This Row],[% Durab.]],"N.A")</f>
        <v>N.A</v>
      </c>
      <c r="P1483" s="42"/>
      <c r="Q1483" s="42"/>
      <c r="R1483" s="42"/>
      <c r="S1483" s="42"/>
      <c r="T1483" s="42"/>
      <c r="U1483" s="42">
        <f>IFERROR(100-Abril81168913141516[[#This Row],[10,00]]-Abril81168913141516[[#This Row],[12,00]]-Abril81168913141516[[#This Row],[14,00]]-Abril81168913141516[[#This Row],[16,00]],"N.A.")</f>
        <v>100</v>
      </c>
      <c r="V1483" s="42"/>
      <c r="W1483" s="42"/>
      <c r="X1483" s="42"/>
      <c r="Y1483" s="42"/>
    </row>
    <row r="1484" spans="1:25" ht="15.5" hidden="1">
      <c r="A1484" s="43"/>
      <c r="B1484" s="43"/>
      <c r="C1484" s="44"/>
      <c r="D1484" s="42"/>
      <c r="E1484" s="42"/>
      <c r="F1484" s="42" t="e">
        <f>VLOOKUP(#REF!,#REF!,2)</f>
        <v>#REF!</v>
      </c>
      <c r="G1484" s="42">
        <f ca="1">+VLOOKUP($G1484,#REF!,2,FALSE)</f>
        <v>0</v>
      </c>
      <c r="H1484" s="42"/>
      <c r="I1484" s="42"/>
      <c r="J1484" s="42"/>
      <c r="K1484" s="42"/>
      <c r="L1484" s="42"/>
      <c r="M1484" s="48" t="str">
        <f>IFERROR((Abril81168913141516[[#This Row],[m2]]*100)/Abril81168913141516[[#This Row],[m1]],"N.A")</f>
        <v>N.A</v>
      </c>
      <c r="N1484" s="42"/>
      <c r="O1484" s="42" t="str">
        <f>IFERROR(100-Abril81168913141516[[#This Row],[% Durab.]],"N.A")</f>
        <v>N.A</v>
      </c>
      <c r="P1484" s="42"/>
      <c r="Q1484" s="42"/>
      <c r="R1484" s="42"/>
      <c r="S1484" s="42"/>
      <c r="T1484" s="42"/>
      <c r="U1484" s="42">
        <f>IFERROR(100-Abril81168913141516[[#This Row],[10,00]]-Abril81168913141516[[#This Row],[12,00]]-Abril81168913141516[[#This Row],[14,00]]-Abril81168913141516[[#This Row],[16,00]],"N.A.")</f>
        <v>100</v>
      </c>
      <c r="V1484" s="42"/>
      <c r="W1484" s="42"/>
      <c r="X1484" s="42"/>
      <c r="Y1484" s="42"/>
    </row>
    <row r="1485" spans="1:25" ht="15.5" hidden="1">
      <c r="A1485" s="43"/>
      <c r="B1485" s="43"/>
      <c r="C1485" s="44"/>
      <c r="D1485" s="42"/>
      <c r="E1485" s="42"/>
      <c r="F1485" s="42" t="e">
        <f>VLOOKUP(#REF!,#REF!,2)</f>
        <v>#REF!</v>
      </c>
      <c r="G1485" s="42">
        <f ca="1">+VLOOKUP($G1485,#REF!,2,FALSE)</f>
        <v>0</v>
      </c>
      <c r="H1485" s="42"/>
      <c r="I1485" s="42"/>
      <c r="J1485" s="42"/>
      <c r="K1485" s="42"/>
      <c r="L1485" s="42"/>
      <c r="M1485" s="48" t="str">
        <f>IFERROR((Abril81168913141516[[#This Row],[m2]]*100)/Abril81168913141516[[#This Row],[m1]],"N.A")</f>
        <v>N.A</v>
      </c>
      <c r="N1485" s="42"/>
      <c r="O1485" s="42" t="str">
        <f>IFERROR(100-Abril81168913141516[[#This Row],[% Durab.]],"N.A")</f>
        <v>N.A</v>
      </c>
      <c r="P1485" s="42"/>
      <c r="Q1485" s="42"/>
      <c r="R1485" s="42"/>
      <c r="S1485" s="42"/>
      <c r="T1485" s="42"/>
      <c r="U1485" s="42">
        <f>IFERROR(100-Abril81168913141516[[#This Row],[10,00]]-Abril81168913141516[[#This Row],[12,00]]-Abril81168913141516[[#This Row],[14,00]]-Abril81168913141516[[#This Row],[16,00]],"N.A.")</f>
        <v>100</v>
      </c>
      <c r="V1485" s="42"/>
      <c r="W1485" s="42"/>
      <c r="X1485" s="42"/>
      <c r="Y1485" s="42"/>
    </row>
    <row r="1486" spans="1:25" ht="15.5" hidden="1">
      <c r="A1486" s="43"/>
      <c r="B1486" s="43"/>
      <c r="C1486" s="44"/>
      <c r="D1486" s="42"/>
      <c r="E1486" s="42"/>
      <c r="F1486" s="42" t="e">
        <f>VLOOKUP(#REF!,#REF!,2)</f>
        <v>#REF!</v>
      </c>
      <c r="G1486" s="42">
        <f ca="1">+VLOOKUP($G1486,#REF!,2,FALSE)</f>
        <v>0</v>
      </c>
      <c r="H1486" s="42"/>
      <c r="I1486" s="42"/>
      <c r="J1486" s="42"/>
      <c r="K1486" s="42"/>
      <c r="L1486" s="42"/>
      <c r="M1486" s="48" t="str">
        <f>IFERROR((Abril81168913141516[[#This Row],[m2]]*100)/Abril81168913141516[[#This Row],[m1]],"N.A")</f>
        <v>N.A</v>
      </c>
      <c r="N1486" s="42"/>
      <c r="O1486" s="42" t="str">
        <f>IFERROR(100-Abril81168913141516[[#This Row],[% Durab.]],"N.A")</f>
        <v>N.A</v>
      </c>
      <c r="P1486" s="42"/>
      <c r="Q1486" s="42"/>
      <c r="R1486" s="42"/>
      <c r="S1486" s="42"/>
      <c r="T1486" s="42"/>
      <c r="U1486" s="42">
        <f>IFERROR(100-Abril81168913141516[[#This Row],[10,00]]-Abril81168913141516[[#This Row],[12,00]]-Abril81168913141516[[#This Row],[14,00]]-Abril81168913141516[[#This Row],[16,00]],"N.A.")</f>
        <v>100</v>
      </c>
      <c r="V1486" s="42"/>
      <c r="W1486" s="42"/>
      <c r="X1486" s="42"/>
      <c r="Y1486" s="42"/>
    </row>
    <row r="1487" spans="1:25" ht="15.5" hidden="1">
      <c r="A1487" s="43"/>
      <c r="B1487" s="43"/>
      <c r="C1487" s="44"/>
      <c r="D1487" s="42"/>
      <c r="E1487" s="42"/>
      <c r="F1487" s="42" t="e">
        <f>VLOOKUP(#REF!,#REF!,2)</f>
        <v>#REF!</v>
      </c>
      <c r="G1487" s="42">
        <f ca="1">+VLOOKUP($G1487,#REF!,2,FALSE)</f>
        <v>0</v>
      </c>
      <c r="H1487" s="42"/>
      <c r="I1487" s="42"/>
      <c r="J1487" s="42"/>
      <c r="K1487" s="42"/>
      <c r="L1487" s="42"/>
      <c r="M1487" s="48" t="str">
        <f>IFERROR((Abril81168913141516[[#This Row],[m2]]*100)/Abril81168913141516[[#This Row],[m1]],"N.A")</f>
        <v>N.A</v>
      </c>
      <c r="N1487" s="42"/>
      <c r="O1487" s="42" t="str">
        <f>IFERROR(100-Abril81168913141516[[#This Row],[% Durab.]],"N.A")</f>
        <v>N.A</v>
      </c>
      <c r="P1487" s="42"/>
      <c r="Q1487" s="42"/>
      <c r="R1487" s="42"/>
      <c r="S1487" s="42"/>
      <c r="T1487" s="42"/>
      <c r="U1487" s="42">
        <f>IFERROR(100-Abril81168913141516[[#This Row],[10,00]]-Abril81168913141516[[#This Row],[12,00]]-Abril81168913141516[[#This Row],[14,00]]-Abril81168913141516[[#This Row],[16,00]],"N.A.")</f>
        <v>100</v>
      </c>
      <c r="V1487" s="42"/>
      <c r="W1487" s="42"/>
      <c r="X1487" s="42"/>
      <c r="Y1487" s="42"/>
    </row>
    <row r="1488" spans="1:25" ht="15.5" hidden="1">
      <c r="A1488" s="43"/>
      <c r="B1488" s="43"/>
      <c r="C1488" s="44"/>
      <c r="D1488" s="42"/>
      <c r="E1488" s="42"/>
      <c r="F1488" s="42" t="e">
        <f>VLOOKUP(#REF!,#REF!,2)</f>
        <v>#REF!</v>
      </c>
      <c r="G1488" s="42">
        <f ca="1">+VLOOKUP($G1488,#REF!,2,FALSE)</f>
        <v>0</v>
      </c>
      <c r="H1488" s="42"/>
      <c r="I1488" s="42"/>
      <c r="J1488" s="42"/>
      <c r="K1488" s="42"/>
      <c r="L1488" s="42"/>
      <c r="M1488" s="48" t="str">
        <f>IFERROR((Abril81168913141516[[#This Row],[m2]]*100)/Abril81168913141516[[#This Row],[m1]],"N.A")</f>
        <v>N.A</v>
      </c>
      <c r="N1488" s="42"/>
      <c r="O1488" s="42" t="str">
        <f>IFERROR(100-Abril81168913141516[[#This Row],[% Durab.]],"N.A")</f>
        <v>N.A</v>
      </c>
      <c r="P1488" s="42"/>
      <c r="Q1488" s="42"/>
      <c r="R1488" s="42"/>
      <c r="S1488" s="42"/>
      <c r="T1488" s="42"/>
      <c r="U1488" s="42">
        <f>IFERROR(100-Abril81168913141516[[#This Row],[10,00]]-Abril81168913141516[[#This Row],[12,00]]-Abril81168913141516[[#This Row],[14,00]]-Abril81168913141516[[#This Row],[16,00]],"N.A.")</f>
        <v>100</v>
      </c>
      <c r="V1488" s="42"/>
      <c r="W1488" s="42"/>
      <c r="X1488" s="42"/>
      <c r="Y1488" s="42"/>
    </row>
    <row r="1489" spans="1:25" ht="15.5" hidden="1">
      <c r="A1489" s="43"/>
      <c r="B1489" s="43"/>
      <c r="C1489" s="44"/>
      <c r="D1489" s="42"/>
      <c r="E1489" s="42"/>
      <c r="F1489" s="42" t="e">
        <f>VLOOKUP(#REF!,#REF!,2)</f>
        <v>#REF!</v>
      </c>
      <c r="G1489" s="42">
        <f ca="1">+VLOOKUP($G1489,#REF!,2,FALSE)</f>
        <v>0</v>
      </c>
      <c r="H1489" s="42"/>
      <c r="I1489" s="42"/>
      <c r="J1489" s="42"/>
      <c r="K1489" s="42"/>
      <c r="L1489" s="42"/>
      <c r="M1489" s="48" t="str">
        <f>IFERROR((Abril81168913141516[[#This Row],[m2]]*100)/Abril81168913141516[[#This Row],[m1]],"N.A")</f>
        <v>N.A</v>
      </c>
      <c r="N1489" s="42"/>
      <c r="O1489" s="42" t="str">
        <f>IFERROR(100-Abril81168913141516[[#This Row],[% Durab.]],"N.A")</f>
        <v>N.A</v>
      </c>
      <c r="P1489" s="42"/>
      <c r="Q1489" s="42"/>
      <c r="R1489" s="42"/>
      <c r="S1489" s="42"/>
      <c r="T1489" s="42"/>
      <c r="U1489" s="42">
        <f>IFERROR(100-Abril81168913141516[[#This Row],[10,00]]-Abril81168913141516[[#This Row],[12,00]]-Abril81168913141516[[#This Row],[14,00]]-Abril81168913141516[[#This Row],[16,00]],"N.A.")</f>
        <v>100</v>
      </c>
      <c r="V1489" s="42"/>
      <c r="W1489" s="42"/>
      <c r="X1489" s="42"/>
      <c r="Y1489" s="42"/>
    </row>
    <row r="1490" spans="1:25" ht="15.5" hidden="1">
      <c r="A1490" s="43"/>
      <c r="B1490" s="43"/>
      <c r="C1490" s="44"/>
      <c r="D1490" s="42"/>
      <c r="E1490" s="42"/>
      <c r="F1490" s="42" t="e">
        <f>VLOOKUP(#REF!,#REF!,2)</f>
        <v>#REF!</v>
      </c>
      <c r="G1490" s="42">
        <f ca="1">+VLOOKUP($G1490,#REF!,2,FALSE)</f>
        <v>0</v>
      </c>
      <c r="H1490" s="42"/>
      <c r="I1490" s="42"/>
      <c r="J1490" s="42"/>
      <c r="K1490" s="42"/>
      <c r="L1490" s="42"/>
      <c r="M1490" s="48" t="str">
        <f>IFERROR((Abril81168913141516[[#This Row],[m2]]*100)/Abril81168913141516[[#This Row],[m1]],"N.A")</f>
        <v>N.A</v>
      </c>
      <c r="N1490" s="42"/>
      <c r="O1490" s="42" t="str">
        <f>IFERROR(100-Abril81168913141516[[#This Row],[% Durab.]],"N.A")</f>
        <v>N.A</v>
      </c>
      <c r="P1490" s="42"/>
      <c r="Q1490" s="42"/>
      <c r="R1490" s="42"/>
      <c r="S1490" s="42"/>
      <c r="T1490" s="42"/>
      <c r="U1490" s="42">
        <f>IFERROR(100-Abril81168913141516[[#This Row],[10,00]]-Abril81168913141516[[#This Row],[12,00]]-Abril81168913141516[[#This Row],[14,00]]-Abril81168913141516[[#This Row],[16,00]],"N.A.")</f>
        <v>100</v>
      </c>
      <c r="V1490" s="42"/>
      <c r="W1490" s="42"/>
      <c r="X1490" s="42"/>
      <c r="Y1490" s="42"/>
    </row>
    <row r="1491" spans="1:25" ht="15.5" hidden="1">
      <c r="A1491" s="43"/>
      <c r="B1491" s="43"/>
      <c r="C1491" s="44"/>
      <c r="D1491" s="42"/>
      <c r="E1491" s="42"/>
      <c r="F1491" s="42" t="e">
        <f>VLOOKUP(#REF!,#REF!,2)</f>
        <v>#REF!</v>
      </c>
      <c r="G1491" s="42">
        <f ca="1">+VLOOKUP($G1491,#REF!,2,FALSE)</f>
        <v>0</v>
      </c>
      <c r="H1491" s="42"/>
      <c r="I1491" s="42"/>
      <c r="J1491" s="42"/>
      <c r="K1491" s="42"/>
      <c r="L1491" s="42"/>
      <c r="M1491" s="48" t="str">
        <f>IFERROR((Abril81168913141516[[#This Row],[m2]]*100)/Abril81168913141516[[#This Row],[m1]],"N.A")</f>
        <v>N.A</v>
      </c>
      <c r="N1491" s="42"/>
      <c r="O1491" s="42" t="str">
        <f>IFERROR(100-Abril81168913141516[[#This Row],[% Durab.]],"N.A")</f>
        <v>N.A</v>
      </c>
      <c r="P1491" s="42"/>
      <c r="Q1491" s="42"/>
      <c r="R1491" s="42"/>
      <c r="S1491" s="42"/>
      <c r="T1491" s="42"/>
      <c r="U1491" s="42">
        <f>IFERROR(100-Abril81168913141516[[#This Row],[10,00]]-Abril81168913141516[[#This Row],[12,00]]-Abril81168913141516[[#This Row],[14,00]]-Abril81168913141516[[#This Row],[16,00]],"N.A.")</f>
        <v>100</v>
      </c>
      <c r="V1491" s="42"/>
      <c r="W1491" s="42"/>
      <c r="X1491" s="42"/>
      <c r="Y1491" s="42"/>
    </row>
    <row r="1492" spans="1:25" ht="15.5" hidden="1">
      <c r="A1492" s="43"/>
      <c r="B1492" s="43"/>
      <c r="C1492" s="44"/>
      <c r="D1492" s="42"/>
      <c r="E1492" s="42"/>
      <c r="F1492" s="42" t="e">
        <f>VLOOKUP(#REF!,#REF!,2)</f>
        <v>#REF!</v>
      </c>
      <c r="G1492" s="42">
        <f ca="1">+VLOOKUP($G1492,#REF!,2,FALSE)</f>
        <v>0</v>
      </c>
      <c r="H1492" s="42"/>
      <c r="I1492" s="42"/>
      <c r="J1492" s="42"/>
      <c r="K1492" s="42"/>
      <c r="L1492" s="42"/>
      <c r="M1492" s="48" t="str">
        <f>IFERROR((Abril81168913141516[[#This Row],[m2]]*100)/Abril81168913141516[[#This Row],[m1]],"N.A")</f>
        <v>N.A</v>
      </c>
      <c r="N1492" s="42"/>
      <c r="O1492" s="42" t="str">
        <f>IFERROR(100-Abril81168913141516[[#This Row],[% Durab.]],"N.A")</f>
        <v>N.A</v>
      </c>
      <c r="P1492" s="42"/>
      <c r="Q1492" s="42"/>
      <c r="R1492" s="42"/>
      <c r="S1492" s="42"/>
      <c r="T1492" s="42"/>
      <c r="U1492" s="42">
        <f>IFERROR(100-Abril81168913141516[[#This Row],[10,00]]-Abril81168913141516[[#This Row],[12,00]]-Abril81168913141516[[#This Row],[14,00]]-Abril81168913141516[[#This Row],[16,00]],"N.A.")</f>
        <v>100</v>
      </c>
      <c r="V1492" s="42"/>
      <c r="W1492" s="42"/>
      <c r="X1492" s="42"/>
      <c r="Y1492" s="42"/>
    </row>
    <row r="1493" spans="1:25" ht="15.5" hidden="1">
      <c r="A1493" s="43"/>
      <c r="B1493" s="43"/>
      <c r="C1493" s="44"/>
      <c r="D1493" s="42"/>
      <c r="E1493" s="42"/>
      <c r="F1493" s="42" t="e">
        <f>VLOOKUP(#REF!,#REF!,2)</f>
        <v>#REF!</v>
      </c>
      <c r="G1493" s="42">
        <f ca="1">+VLOOKUP($G1493,#REF!,2,FALSE)</f>
        <v>0</v>
      </c>
      <c r="H1493" s="42"/>
      <c r="I1493" s="42"/>
      <c r="J1493" s="42"/>
      <c r="K1493" s="42"/>
      <c r="L1493" s="42"/>
      <c r="M1493" s="48" t="str">
        <f>IFERROR((Abril81168913141516[[#This Row],[m2]]*100)/Abril81168913141516[[#This Row],[m1]],"N.A")</f>
        <v>N.A</v>
      </c>
      <c r="N1493" s="42"/>
      <c r="O1493" s="42" t="str">
        <f>IFERROR(100-Abril81168913141516[[#This Row],[% Durab.]],"N.A")</f>
        <v>N.A</v>
      </c>
      <c r="P1493" s="42"/>
      <c r="Q1493" s="42"/>
      <c r="R1493" s="42"/>
      <c r="S1493" s="42"/>
      <c r="T1493" s="42"/>
      <c r="U1493" s="42">
        <f>IFERROR(100-Abril81168913141516[[#This Row],[10,00]]-Abril81168913141516[[#This Row],[12,00]]-Abril81168913141516[[#This Row],[14,00]]-Abril81168913141516[[#This Row],[16,00]],"N.A.")</f>
        <v>100</v>
      </c>
      <c r="V1493" s="42"/>
      <c r="W1493" s="42"/>
      <c r="X1493" s="42"/>
      <c r="Y1493" s="42"/>
    </row>
    <row r="1494" spans="1:25" ht="15.5" hidden="1">
      <c r="A1494" s="43"/>
      <c r="B1494" s="43"/>
      <c r="C1494" s="44"/>
      <c r="D1494" s="42"/>
      <c r="E1494" s="42"/>
      <c r="F1494" s="42" t="e">
        <f>VLOOKUP(#REF!,#REF!,2)</f>
        <v>#REF!</v>
      </c>
      <c r="G1494" s="42">
        <f ca="1">+VLOOKUP($G1494,#REF!,2,FALSE)</f>
        <v>0</v>
      </c>
      <c r="H1494" s="42"/>
      <c r="I1494" s="42"/>
      <c r="J1494" s="42"/>
      <c r="K1494" s="42"/>
      <c r="L1494" s="42"/>
      <c r="M1494" s="48" t="str">
        <f>IFERROR((Abril81168913141516[[#This Row],[m2]]*100)/Abril81168913141516[[#This Row],[m1]],"N.A")</f>
        <v>N.A</v>
      </c>
      <c r="N1494" s="42"/>
      <c r="O1494" s="42" t="str">
        <f>IFERROR(100-Abril81168913141516[[#This Row],[% Durab.]],"N.A")</f>
        <v>N.A</v>
      </c>
      <c r="P1494" s="42"/>
      <c r="Q1494" s="42"/>
      <c r="R1494" s="42"/>
      <c r="S1494" s="42"/>
      <c r="T1494" s="42"/>
      <c r="U1494" s="42">
        <f>IFERROR(100-Abril81168913141516[[#This Row],[10,00]]-Abril81168913141516[[#This Row],[12,00]]-Abril81168913141516[[#This Row],[14,00]]-Abril81168913141516[[#This Row],[16,00]],"N.A.")</f>
        <v>100</v>
      </c>
      <c r="V1494" s="42"/>
      <c r="W1494" s="42"/>
      <c r="X1494" s="42"/>
      <c r="Y1494" s="42"/>
    </row>
    <row r="1495" spans="1:25" ht="15.5" hidden="1">
      <c r="A1495" s="43"/>
      <c r="B1495" s="43"/>
      <c r="C1495" s="44"/>
      <c r="D1495" s="42"/>
      <c r="E1495" s="42"/>
      <c r="F1495" s="42" t="e">
        <f>VLOOKUP(#REF!,#REF!,2)</f>
        <v>#REF!</v>
      </c>
      <c r="G1495" s="42">
        <f ca="1">+VLOOKUP($G1495,#REF!,2,FALSE)</f>
        <v>0</v>
      </c>
      <c r="H1495" s="42"/>
      <c r="I1495" s="42"/>
      <c r="J1495" s="42"/>
      <c r="K1495" s="42"/>
      <c r="L1495" s="42"/>
      <c r="M1495" s="48" t="str">
        <f>IFERROR((Abril81168913141516[[#This Row],[m2]]*100)/Abril81168913141516[[#This Row],[m1]],"N.A")</f>
        <v>N.A</v>
      </c>
      <c r="N1495" s="42"/>
      <c r="O1495" s="42" t="str">
        <f>IFERROR(100-Abril81168913141516[[#This Row],[% Durab.]],"N.A")</f>
        <v>N.A</v>
      </c>
      <c r="P1495" s="42"/>
      <c r="Q1495" s="42"/>
      <c r="R1495" s="42"/>
      <c r="S1495" s="42"/>
      <c r="T1495" s="42"/>
      <c r="U1495" s="42">
        <f>IFERROR(100-Abril81168913141516[[#This Row],[10,00]]-Abril81168913141516[[#This Row],[12,00]]-Abril81168913141516[[#This Row],[14,00]]-Abril81168913141516[[#This Row],[16,00]],"N.A.")</f>
        <v>100</v>
      </c>
      <c r="V1495" s="42"/>
      <c r="W1495" s="42"/>
      <c r="X1495" s="42"/>
      <c r="Y1495" s="42"/>
    </row>
    <row r="1496" spans="1:25" ht="15.5" hidden="1">
      <c r="A1496" s="43"/>
      <c r="B1496" s="43"/>
      <c r="C1496" s="44"/>
      <c r="D1496" s="42"/>
      <c r="E1496" s="42"/>
      <c r="F1496" s="42" t="e">
        <f>VLOOKUP(#REF!,#REF!,2)</f>
        <v>#REF!</v>
      </c>
      <c r="G1496" s="42">
        <f ca="1">+VLOOKUP($G1496,#REF!,2,FALSE)</f>
        <v>0</v>
      </c>
      <c r="H1496" s="42"/>
      <c r="I1496" s="42"/>
      <c r="J1496" s="42"/>
      <c r="K1496" s="42"/>
      <c r="L1496" s="42"/>
      <c r="M1496" s="48" t="str">
        <f>IFERROR((Abril81168913141516[[#This Row],[m2]]*100)/Abril81168913141516[[#This Row],[m1]],"N.A")</f>
        <v>N.A</v>
      </c>
      <c r="N1496" s="42"/>
      <c r="O1496" s="42" t="str">
        <f>IFERROR(100-Abril81168913141516[[#This Row],[% Durab.]],"N.A")</f>
        <v>N.A</v>
      </c>
      <c r="P1496" s="42"/>
      <c r="Q1496" s="42"/>
      <c r="R1496" s="42"/>
      <c r="S1496" s="42"/>
      <c r="T1496" s="42"/>
      <c r="U1496" s="42">
        <f>IFERROR(100-Abril81168913141516[[#This Row],[10,00]]-Abril81168913141516[[#This Row],[12,00]]-Abril81168913141516[[#This Row],[14,00]]-Abril81168913141516[[#This Row],[16,00]],"N.A.")</f>
        <v>100</v>
      </c>
      <c r="V1496" s="42"/>
      <c r="W1496" s="42"/>
      <c r="X1496" s="42"/>
      <c r="Y1496" s="42"/>
    </row>
    <row r="1497" spans="1:25" ht="15.5" hidden="1">
      <c r="A1497" s="43"/>
      <c r="B1497" s="43"/>
      <c r="C1497" s="44"/>
      <c r="D1497" s="42"/>
      <c r="E1497" s="42"/>
      <c r="F1497" s="42" t="e">
        <f>VLOOKUP(#REF!,#REF!,2)</f>
        <v>#REF!</v>
      </c>
      <c r="G1497" s="42">
        <f ca="1">+VLOOKUP($G1497,#REF!,2,FALSE)</f>
        <v>0</v>
      </c>
      <c r="H1497" s="42"/>
      <c r="I1497" s="42"/>
      <c r="J1497" s="42"/>
      <c r="K1497" s="42"/>
      <c r="L1497" s="42"/>
      <c r="M1497" s="48" t="str">
        <f>IFERROR((Abril81168913141516[[#This Row],[m2]]*100)/Abril81168913141516[[#This Row],[m1]],"N.A")</f>
        <v>N.A</v>
      </c>
      <c r="N1497" s="42"/>
      <c r="O1497" s="42" t="str">
        <f>IFERROR(100-Abril81168913141516[[#This Row],[% Durab.]],"N.A")</f>
        <v>N.A</v>
      </c>
      <c r="P1497" s="42"/>
      <c r="Q1497" s="42"/>
      <c r="R1497" s="42"/>
      <c r="S1497" s="42"/>
      <c r="T1497" s="42"/>
      <c r="U1497" s="42">
        <f>IFERROR(100-Abril81168913141516[[#This Row],[10,00]]-Abril81168913141516[[#This Row],[12,00]]-Abril81168913141516[[#This Row],[14,00]]-Abril81168913141516[[#This Row],[16,00]],"N.A.")</f>
        <v>100</v>
      </c>
      <c r="V1497" s="42"/>
      <c r="W1497" s="42"/>
      <c r="X1497" s="42"/>
      <c r="Y1497" s="42"/>
    </row>
    <row r="1498" spans="1:25" ht="15.5" hidden="1">
      <c r="A1498" s="43"/>
      <c r="B1498" s="43"/>
      <c r="C1498" s="44"/>
      <c r="D1498" s="42"/>
      <c r="E1498" s="42"/>
      <c r="F1498" s="42" t="e">
        <f>VLOOKUP(#REF!,#REF!,2)</f>
        <v>#REF!</v>
      </c>
      <c r="G1498" s="42">
        <f ca="1">+VLOOKUP($G1498,#REF!,2,FALSE)</f>
        <v>0</v>
      </c>
      <c r="H1498" s="42"/>
      <c r="I1498" s="42"/>
      <c r="J1498" s="42"/>
      <c r="K1498" s="42"/>
      <c r="L1498" s="42"/>
      <c r="M1498" s="48" t="str">
        <f>IFERROR((Abril81168913141516[[#This Row],[m2]]*100)/Abril81168913141516[[#This Row],[m1]],"N.A")</f>
        <v>N.A</v>
      </c>
      <c r="N1498" s="42"/>
      <c r="O1498" s="42" t="str">
        <f>IFERROR(100-Abril81168913141516[[#This Row],[% Durab.]],"N.A")</f>
        <v>N.A</v>
      </c>
      <c r="P1498" s="42"/>
      <c r="Q1498" s="42"/>
      <c r="R1498" s="42"/>
      <c r="S1498" s="42"/>
      <c r="T1498" s="42"/>
      <c r="U1498" s="42">
        <f>IFERROR(100-Abril81168913141516[[#This Row],[10,00]]-Abril81168913141516[[#This Row],[12,00]]-Abril81168913141516[[#This Row],[14,00]]-Abril81168913141516[[#This Row],[16,00]],"N.A.")</f>
        <v>100</v>
      </c>
      <c r="V1498" s="42"/>
      <c r="W1498" s="42"/>
      <c r="X1498" s="42"/>
      <c r="Y1498" s="42"/>
    </row>
    <row r="1499" spans="1:25" ht="15.5" hidden="1">
      <c r="A1499" s="43"/>
      <c r="B1499" s="43"/>
      <c r="C1499" s="44"/>
      <c r="D1499" s="42"/>
      <c r="E1499" s="42"/>
      <c r="F1499" s="42" t="e">
        <f>VLOOKUP(#REF!,#REF!,2)</f>
        <v>#REF!</v>
      </c>
      <c r="G1499" s="42">
        <f ca="1">+VLOOKUP($G1499,#REF!,2,FALSE)</f>
        <v>0</v>
      </c>
      <c r="H1499" s="42"/>
      <c r="I1499" s="42"/>
      <c r="J1499" s="42"/>
      <c r="K1499" s="42"/>
      <c r="L1499" s="42"/>
      <c r="M1499" s="48" t="str">
        <f>IFERROR((Abril81168913141516[[#This Row],[m2]]*100)/Abril81168913141516[[#This Row],[m1]],"N.A")</f>
        <v>N.A</v>
      </c>
      <c r="N1499" s="42"/>
      <c r="O1499" s="42" t="str">
        <f>IFERROR(100-Abril81168913141516[[#This Row],[% Durab.]],"N.A")</f>
        <v>N.A</v>
      </c>
      <c r="P1499" s="42"/>
      <c r="Q1499" s="42"/>
      <c r="R1499" s="42"/>
      <c r="S1499" s="42"/>
      <c r="T1499" s="42"/>
      <c r="U1499" s="42">
        <f>IFERROR(100-Abril81168913141516[[#This Row],[10,00]]-Abril81168913141516[[#This Row],[12,00]]-Abril81168913141516[[#This Row],[14,00]]-Abril81168913141516[[#This Row],[16,00]],"N.A.")</f>
        <v>100</v>
      </c>
      <c r="V1499" s="42"/>
      <c r="W1499" s="42"/>
      <c r="X1499" s="42"/>
      <c r="Y1499" s="42"/>
    </row>
    <row r="1500" spans="1:25" ht="15.5" hidden="1">
      <c r="A1500" s="43"/>
      <c r="B1500" s="43"/>
      <c r="C1500" s="44"/>
      <c r="D1500" s="42"/>
      <c r="E1500" s="42"/>
      <c r="F1500" s="42" t="e">
        <f>VLOOKUP(#REF!,#REF!,2)</f>
        <v>#REF!</v>
      </c>
      <c r="G1500" s="42">
        <f ca="1">+VLOOKUP($G1500,#REF!,2,FALSE)</f>
        <v>0</v>
      </c>
      <c r="H1500" s="42"/>
      <c r="I1500" s="42"/>
      <c r="J1500" s="42"/>
      <c r="K1500" s="42"/>
      <c r="L1500" s="42"/>
      <c r="M1500" s="48" t="str">
        <f>IFERROR((Abril81168913141516[[#This Row],[m2]]*100)/Abril81168913141516[[#This Row],[m1]],"N.A")</f>
        <v>N.A</v>
      </c>
      <c r="N1500" s="42"/>
      <c r="O1500" s="42" t="str">
        <f>IFERROR(100-Abril81168913141516[[#This Row],[% Durab.]],"N.A")</f>
        <v>N.A</v>
      </c>
      <c r="P1500" s="42"/>
      <c r="Q1500" s="42"/>
      <c r="R1500" s="42"/>
      <c r="S1500" s="42"/>
      <c r="T1500" s="42"/>
      <c r="U1500" s="42">
        <f>IFERROR(100-Abril81168913141516[[#This Row],[10,00]]-Abril81168913141516[[#This Row],[12,00]]-Abril81168913141516[[#This Row],[14,00]]-Abril81168913141516[[#This Row],[16,00]],"N.A.")</f>
        <v>100</v>
      </c>
      <c r="V1500" s="42"/>
      <c r="W1500" s="42"/>
      <c r="X1500" s="42"/>
      <c r="Y1500" s="42"/>
    </row>
    <row r="1501" spans="1:25" ht="15.5" hidden="1">
      <c r="A1501" s="43"/>
      <c r="B1501" s="43"/>
      <c r="C1501" s="44"/>
      <c r="D1501" s="42"/>
      <c r="E1501" s="42"/>
      <c r="F1501" s="42" t="e">
        <f>VLOOKUP(#REF!,#REF!,2)</f>
        <v>#REF!</v>
      </c>
      <c r="G1501" s="42">
        <f ca="1">+VLOOKUP($G1501,#REF!,2,FALSE)</f>
        <v>0</v>
      </c>
      <c r="H1501" s="42"/>
      <c r="I1501" s="42"/>
      <c r="J1501" s="42"/>
      <c r="K1501" s="42"/>
      <c r="L1501" s="42"/>
      <c r="M1501" s="48" t="str">
        <f>IFERROR((Abril81168913141516[[#This Row],[m2]]*100)/Abril81168913141516[[#This Row],[m1]],"N.A")</f>
        <v>N.A</v>
      </c>
      <c r="N1501" s="42"/>
      <c r="O1501" s="42" t="str">
        <f>IFERROR(100-Abril81168913141516[[#This Row],[% Durab.]],"N.A")</f>
        <v>N.A</v>
      </c>
      <c r="P1501" s="42"/>
      <c r="Q1501" s="42"/>
      <c r="R1501" s="42"/>
      <c r="S1501" s="42"/>
      <c r="T1501" s="42"/>
      <c r="U1501" s="42">
        <f>IFERROR(100-Abril81168913141516[[#This Row],[10,00]]-Abril81168913141516[[#This Row],[12,00]]-Abril81168913141516[[#This Row],[14,00]]-Abril81168913141516[[#This Row],[16,00]],"N.A.")</f>
        <v>100</v>
      </c>
      <c r="V1501" s="42"/>
      <c r="W1501" s="42"/>
      <c r="X1501" s="42"/>
      <c r="Y1501" s="42"/>
    </row>
    <row r="1502" spans="1:25" ht="15.5" hidden="1">
      <c r="A1502" s="43"/>
      <c r="B1502" s="43"/>
      <c r="C1502" s="44"/>
      <c r="D1502" s="42"/>
      <c r="E1502" s="42"/>
      <c r="F1502" s="42" t="e">
        <f>VLOOKUP(#REF!,#REF!,2)</f>
        <v>#REF!</v>
      </c>
      <c r="G1502" s="42">
        <f ca="1">+VLOOKUP($G1502,#REF!,2,FALSE)</f>
        <v>0</v>
      </c>
      <c r="H1502" s="42"/>
      <c r="I1502" s="42"/>
      <c r="J1502" s="42"/>
      <c r="K1502" s="42"/>
      <c r="L1502" s="42"/>
      <c r="M1502" s="48" t="str">
        <f>IFERROR((Abril81168913141516[[#This Row],[m2]]*100)/Abril81168913141516[[#This Row],[m1]],"N.A")</f>
        <v>N.A</v>
      </c>
      <c r="N1502" s="42"/>
      <c r="O1502" s="42" t="str">
        <f>IFERROR(100-Abril81168913141516[[#This Row],[% Durab.]],"N.A")</f>
        <v>N.A</v>
      </c>
      <c r="P1502" s="42"/>
      <c r="Q1502" s="42"/>
      <c r="R1502" s="42"/>
      <c r="S1502" s="42"/>
      <c r="T1502" s="42"/>
      <c r="U1502" s="42">
        <f>IFERROR(100-Abril81168913141516[[#This Row],[10,00]]-Abril81168913141516[[#This Row],[12,00]]-Abril81168913141516[[#This Row],[14,00]]-Abril81168913141516[[#This Row],[16,00]],"N.A.")</f>
        <v>100</v>
      </c>
      <c r="V1502" s="42"/>
      <c r="W1502" s="42"/>
      <c r="X1502" s="42"/>
      <c r="Y1502" s="42"/>
    </row>
    <row r="1503" spans="1:25" ht="15.5" hidden="1">
      <c r="A1503" s="43"/>
      <c r="B1503" s="43"/>
      <c r="C1503" s="44"/>
      <c r="D1503" s="42"/>
      <c r="E1503" s="42"/>
      <c r="F1503" s="42" t="e">
        <f>VLOOKUP(#REF!,#REF!,2)</f>
        <v>#REF!</v>
      </c>
      <c r="G1503" s="42">
        <f ca="1">+VLOOKUP($G1503,#REF!,2,FALSE)</f>
        <v>0</v>
      </c>
      <c r="H1503" s="42"/>
      <c r="I1503" s="42"/>
      <c r="J1503" s="42"/>
      <c r="K1503" s="42"/>
      <c r="L1503" s="42"/>
      <c r="M1503" s="48" t="str">
        <f>IFERROR((Abril81168913141516[[#This Row],[m2]]*100)/Abril81168913141516[[#This Row],[m1]],"N.A")</f>
        <v>N.A</v>
      </c>
      <c r="N1503" s="42"/>
      <c r="O1503" s="42" t="str">
        <f>IFERROR(100-Abril81168913141516[[#This Row],[% Durab.]],"N.A")</f>
        <v>N.A</v>
      </c>
      <c r="P1503" s="42"/>
      <c r="Q1503" s="42"/>
      <c r="R1503" s="42"/>
      <c r="S1503" s="42"/>
      <c r="T1503" s="42"/>
      <c r="U1503" s="42">
        <f>IFERROR(100-Abril81168913141516[[#This Row],[10,00]]-Abril81168913141516[[#This Row],[12,00]]-Abril81168913141516[[#This Row],[14,00]]-Abril81168913141516[[#This Row],[16,00]],"N.A.")</f>
        <v>100</v>
      </c>
      <c r="V1503" s="42"/>
      <c r="W1503" s="42"/>
      <c r="X1503" s="42"/>
      <c r="Y1503" s="42"/>
    </row>
    <row r="1504" spans="1:25" ht="15.5" hidden="1">
      <c r="A1504" s="43"/>
      <c r="B1504" s="43"/>
      <c r="C1504" s="44"/>
      <c r="D1504" s="42"/>
      <c r="E1504" s="42"/>
      <c r="F1504" s="42" t="e">
        <f>VLOOKUP(#REF!,#REF!,2)</f>
        <v>#REF!</v>
      </c>
      <c r="G1504" s="42">
        <f ca="1">+VLOOKUP($G1504,#REF!,2,FALSE)</f>
        <v>0</v>
      </c>
      <c r="H1504" s="42"/>
      <c r="I1504" s="42"/>
      <c r="J1504" s="42"/>
      <c r="K1504" s="42"/>
      <c r="L1504" s="42"/>
      <c r="M1504" s="48" t="str">
        <f>IFERROR((Abril81168913141516[[#This Row],[m2]]*100)/Abril81168913141516[[#This Row],[m1]],"N.A")</f>
        <v>N.A</v>
      </c>
      <c r="N1504" s="42"/>
      <c r="O1504" s="42" t="str">
        <f>IFERROR(100-Abril81168913141516[[#This Row],[% Durab.]],"N.A")</f>
        <v>N.A</v>
      </c>
      <c r="P1504" s="42"/>
      <c r="Q1504" s="42"/>
      <c r="R1504" s="42"/>
      <c r="S1504" s="42"/>
      <c r="T1504" s="42"/>
      <c r="U1504" s="42">
        <f>IFERROR(100-Abril81168913141516[[#This Row],[10,00]]-Abril81168913141516[[#This Row],[12,00]]-Abril81168913141516[[#This Row],[14,00]]-Abril81168913141516[[#This Row],[16,00]],"N.A.")</f>
        <v>100</v>
      </c>
      <c r="V1504" s="42"/>
      <c r="W1504" s="42"/>
      <c r="X1504" s="42"/>
      <c r="Y1504" s="42"/>
    </row>
    <row r="1505" spans="1:25" ht="15.5" hidden="1">
      <c r="A1505" s="43"/>
      <c r="B1505" s="43"/>
      <c r="C1505" s="44"/>
      <c r="D1505" s="42"/>
      <c r="E1505" s="42"/>
      <c r="F1505" s="42" t="e">
        <f>VLOOKUP(#REF!,#REF!,2)</f>
        <v>#REF!</v>
      </c>
      <c r="G1505" s="42">
        <f ca="1">+VLOOKUP($G1505,#REF!,2,FALSE)</f>
        <v>0</v>
      </c>
      <c r="H1505" s="42"/>
      <c r="I1505" s="42"/>
      <c r="J1505" s="42"/>
      <c r="K1505" s="42"/>
      <c r="L1505" s="42"/>
      <c r="M1505" s="48" t="str">
        <f>IFERROR((Abril81168913141516[[#This Row],[m2]]*100)/Abril81168913141516[[#This Row],[m1]],"N.A")</f>
        <v>N.A</v>
      </c>
      <c r="N1505" s="42"/>
      <c r="O1505" s="42" t="str">
        <f>IFERROR(100-Abril81168913141516[[#This Row],[% Durab.]],"N.A")</f>
        <v>N.A</v>
      </c>
      <c r="P1505" s="42"/>
      <c r="Q1505" s="42"/>
      <c r="R1505" s="42"/>
      <c r="S1505" s="42"/>
      <c r="T1505" s="42"/>
      <c r="U1505" s="42">
        <f>IFERROR(100-Abril81168913141516[[#This Row],[10,00]]-Abril81168913141516[[#This Row],[12,00]]-Abril81168913141516[[#This Row],[14,00]]-Abril81168913141516[[#This Row],[16,00]],"N.A.")</f>
        <v>100</v>
      </c>
      <c r="V1505" s="42"/>
      <c r="W1505" s="42"/>
      <c r="X1505" s="42"/>
      <c r="Y1505" s="42"/>
    </row>
    <row r="1506" spans="1:25" ht="15.5" hidden="1">
      <c r="A1506" s="43"/>
      <c r="B1506" s="43"/>
      <c r="C1506" s="44"/>
      <c r="D1506" s="42"/>
      <c r="E1506" s="42"/>
      <c r="F1506" s="42" t="e">
        <f>VLOOKUP(#REF!,#REF!,2)</f>
        <v>#REF!</v>
      </c>
      <c r="G1506" s="42">
        <f ca="1">+VLOOKUP($G1506,#REF!,2,FALSE)</f>
        <v>0</v>
      </c>
      <c r="H1506" s="42"/>
      <c r="I1506" s="42"/>
      <c r="J1506" s="42"/>
      <c r="K1506" s="42"/>
      <c r="L1506" s="42"/>
      <c r="M1506" s="48" t="str">
        <f>IFERROR((Abril81168913141516[[#This Row],[m2]]*100)/Abril81168913141516[[#This Row],[m1]],"N.A")</f>
        <v>N.A</v>
      </c>
      <c r="N1506" s="42"/>
      <c r="O1506" s="42" t="str">
        <f>IFERROR(100-Abril81168913141516[[#This Row],[% Durab.]],"N.A")</f>
        <v>N.A</v>
      </c>
      <c r="P1506" s="42"/>
      <c r="Q1506" s="42"/>
      <c r="R1506" s="42"/>
      <c r="S1506" s="42"/>
      <c r="T1506" s="42"/>
      <c r="U1506" s="42">
        <f>IFERROR(100-Abril81168913141516[[#This Row],[10,00]]-Abril81168913141516[[#This Row],[12,00]]-Abril81168913141516[[#This Row],[14,00]]-Abril81168913141516[[#This Row],[16,00]],"N.A.")</f>
        <v>100</v>
      </c>
      <c r="V1506" s="42"/>
      <c r="W1506" s="42"/>
      <c r="X1506" s="42"/>
      <c r="Y1506" s="42"/>
    </row>
    <row r="1507" spans="1:25" ht="15.5" hidden="1">
      <c r="A1507" s="43"/>
      <c r="B1507" s="43"/>
      <c r="C1507" s="44"/>
      <c r="D1507" s="42"/>
      <c r="E1507" s="42"/>
      <c r="F1507" s="42" t="e">
        <f>VLOOKUP(#REF!,#REF!,2)</f>
        <v>#REF!</v>
      </c>
      <c r="G1507" s="42">
        <f ca="1">+VLOOKUP($G1507,#REF!,2,FALSE)</f>
        <v>0</v>
      </c>
      <c r="H1507" s="42"/>
      <c r="I1507" s="42"/>
      <c r="J1507" s="42"/>
      <c r="K1507" s="42"/>
      <c r="L1507" s="42"/>
      <c r="M1507" s="48" t="str">
        <f>IFERROR((Abril81168913141516[[#This Row],[m2]]*100)/Abril81168913141516[[#This Row],[m1]],"N.A")</f>
        <v>N.A</v>
      </c>
      <c r="N1507" s="42"/>
      <c r="O1507" s="42" t="str">
        <f>IFERROR(100-Abril81168913141516[[#This Row],[% Durab.]],"N.A")</f>
        <v>N.A</v>
      </c>
      <c r="P1507" s="42"/>
      <c r="Q1507" s="42"/>
      <c r="R1507" s="42"/>
      <c r="S1507" s="42"/>
      <c r="T1507" s="42"/>
      <c r="U1507" s="42">
        <f>IFERROR(100-Abril81168913141516[[#This Row],[10,00]]-Abril81168913141516[[#This Row],[12,00]]-Abril81168913141516[[#This Row],[14,00]]-Abril81168913141516[[#This Row],[16,00]],"N.A.")</f>
        <v>100</v>
      </c>
      <c r="V1507" s="42"/>
      <c r="W1507" s="42"/>
      <c r="X1507" s="42"/>
      <c r="Y1507" s="42"/>
    </row>
    <row r="1508" spans="1:25" ht="15.5" hidden="1">
      <c r="A1508" s="43"/>
      <c r="B1508" s="43"/>
      <c r="C1508" s="44"/>
      <c r="D1508" s="42"/>
      <c r="E1508" s="42"/>
      <c r="F1508" s="42" t="e">
        <f>VLOOKUP(#REF!,#REF!,2)</f>
        <v>#REF!</v>
      </c>
      <c r="G1508" s="42">
        <f ca="1">+VLOOKUP($G1508,#REF!,2,FALSE)</f>
        <v>0</v>
      </c>
      <c r="H1508" s="42"/>
      <c r="I1508" s="42"/>
      <c r="J1508" s="42"/>
      <c r="K1508" s="42"/>
      <c r="L1508" s="42"/>
      <c r="M1508" s="48" t="str">
        <f>IFERROR((Abril81168913141516[[#This Row],[m2]]*100)/Abril81168913141516[[#This Row],[m1]],"N.A")</f>
        <v>N.A</v>
      </c>
      <c r="N1508" s="42"/>
      <c r="O1508" s="42" t="str">
        <f>IFERROR(100-Abril81168913141516[[#This Row],[% Durab.]],"N.A")</f>
        <v>N.A</v>
      </c>
      <c r="P1508" s="42"/>
      <c r="Q1508" s="42"/>
      <c r="R1508" s="42"/>
      <c r="S1508" s="42"/>
      <c r="T1508" s="42"/>
      <c r="U1508" s="42">
        <f>IFERROR(100-Abril81168913141516[[#This Row],[10,00]]-Abril81168913141516[[#This Row],[12,00]]-Abril81168913141516[[#This Row],[14,00]]-Abril81168913141516[[#This Row],[16,00]],"N.A.")</f>
        <v>100</v>
      </c>
      <c r="V1508" s="42"/>
      <c r="W1508" s="42"/>
      <c r="X1508" s="42"/>
      <c r="Y1508" s="42"/>
    </row>
    <row r="1509" spans="1:25" ht="15.5" hidden="1">
      <c r="A1509" s="43"/>
      <c r="B1509" s="43"/>
      <c r="C1509" s="44"/>
      <c r="D1509" s="42"/>
      <c r="E1509" s="42"/>
      <c r="F1509" s="42" t="e">
        <f>VLOOKUP(#REF!,#REF!,2)</f>
        <v>#REF!</v>
      </c>
      <c r="G1509" s="42">
        <f ca="1">+VLOOKUP($G1509,#REF!,2,FALSE)</f>
        <v>0</v>
      </c>
      <c r="H1509" s="42"/>
      <c r="I1509" s="42"/>
      <c r="J1509" s="42"/>
      <c r="K1509" s="42"/>
      <c r="L1509" s="42"/>
      <c r="M1509" s="48" t="str">
        <f>IFERROR((Abril81168913141516[[#This Row],[m2]]*100)/Abril81168913141516[[#This Row],[m1]],"N.A")</f>
        <v>N.A</v>
      </c>
      <c r="N1509" s="42"/>
      <c r="O1509" s="42" t="str">
        <f>IFERROR(100-Abril81168913141516[[#This Row],[% Durab.]],"N.A")</f>
        <v>N.A</v>
      </c>
      <c r="P1509" s="42"/>
      <c r="Q1509" s="42"/>
      <c r="R1509" s="42"/>
      <c r="S1509" s="42"/>
      <c r="T1509" s="42"/>
      <c r="U1509" s="42">
        <f>IFERROR(100-Abril81168913141516[[#This Row],[10,00]]-Abril81168913141516[[#This Row],[12,00]]-Abril81168913141516[[#This Row],[14,00]]-Abril81168913141516[[#This Row],[16,00]],"N.A.")</f>
        <v>100</v>
      </c>
      <c r="V1509" s="42"/>
      <c r="W1509" s="42"/>
      <c r="X1509" s="42"/>
      <c r="Y1509" s="42"/>
    </row>
    <row r="1510" spans="1:25" ht="15.5" hidden="1">
      <c r="A1510" s="43"/>
      <c r="B1510" s="43"/>
      <c r="C1510" s="44"/>
      <c r="D1510" s="42"/>
      <c r="E1510" s="42"/>
      <c r="F1510" s="42" t="e">
        <f>VLOOKUP(#REF!,#REF!,2)</f>
        <v>#REF!</v>
      </c>
      <c r="G1510" s="42">
        <f ca="1">+VLOOKUP($G1510,#REF!,2,FALSE)</f>
        <v>0</v>
      </c>
      <c r="H1510" s="42"/>
      <c r="I1510" s="42"/>
      <c r="J1510" s="42"/>
      <c r="K1510" s="42"/>
      <c r="L1510" s="42"/>
      <c r="M1510" s="48" t="str">
        <f>IFERROR((Abril81168913141516[[#This Row],[m2]]*100)/Abril81168913141516[[#This Row],[m1]],"N.A")</f>
        <v>N.A</v>
      </c>
      <c r="N1510" s="42"/>
      <c r="O1510" s="42" t="str">
        <f>IFERROR(100-Abril81168913141516[[#This Row],[% Durab.]],"N.A")</f>
        <v>N.A</v>
      </c>
      <c r="P1510" s="42"/>
      <c r="Q1510" s="42"/>
      <c r="R1510" s="42"/>
      <c r="S1510" s="42"/>
      <c r="T1510" s="42"/>
      <c r="U1510" s="42">
        <f>IFERROR(100-Abril81168913141516[[#This Row],[10,00]]-Abril81168913141516[[#This Row],[12,00]]-Abril81168913141516[[#This Row],[14,00]]-Abril81168913141516[[#This Row],[16,00]],"N.A.")</f>
        <v>100</v>
      </c>
      <c r="V1510" s="42"/>
      <c r="W1510" s="42"/>
      <c r="X1510" s="42"/>
      <c r="Y1510" s="42"/>
    </row>
    <row r="1511" spans="1:25" ht="15.5" hidden="1">
      <c r="A1511" s="43"/>
      <c r="B1511" s="43"/>
      <c r="C1511" s="44"/>
      <c r="D1511" s="42"/>
      <c r="E1511" s="42"/>
      <c r="F1511" s="42" t="e">
        <f>VLOOKUP(#REF!,#REF!,2)</f>
        <v>#REF!</v>
      </c>
      <c r="G1511" s="42">
        <f ca="1">+VLOOKUP($G1511,#REF!,2,FALSE)</f>
        <v>0</v>
      </c>
      <c r="H1511" s="42"/>
      <c r="I1511" s="42"/>
      <c r="J1511" s="42"/>
      <c r="K1511" s="42"/>
      <c r="L1511" s="42"/>
      <c r="M1511" s="48" t="str">
        <f>IFERROR((Abril81168913141516[[#This Row],[m2]]*100)/Abril81168913141516[[#This Row],[m1]],"N.A")</f>
        <v>N.A</v>
      </c>
      <c r="N1511" s="42"/>
      <c r="O1511" s="42" t="str">
        <f>IFERROR(100-Abril81168913141516[[#This Row],[% Durab.]],"N.A")</f>
        <v>N.A</v>
      </c>
      <c r="P1511" s="42"/>
      <c r="Q1511" s="42"/>
      <c r="R1511" s="42"/>
      <c r="S1511" s="42"/>
      <c r="T1511" s="42"/>
      <c r="U1511" s="42">
        <f>IFERROR(100-Abril81168913141516[[#This Row],[10,00]]-Abril81168913141516[[#This Row],[12,00]]-Abril81168913141516[[#This Row],[14,00]]-Abril81168913141516[[#This Row],[16,00]],"N.A.")</f>
        <v>100</v>
      </c>
      <c r="V1511" s="42"/>
      <c r="W1511" s="42"/>
      <c r="X1511" s="42"/>
      <c r="Y1511" s="42"/>
    </row>
    <row r="1512" spans="1:25" ht="15.5" hidden="1">
      <c r="A1512" s="43"/>
      <c r="B1512" s="43"/>
      <c r="C1512" s="44"/>
      <c r="D1512" s="42"/>
      <c r="E1512" s="42"/>
      <c r="F1512" s="42" t="e">
        <f>VLOOKUP(#REF!,#REF!,2)</f>
        <v>#REF!</v>
      </c>
      <c r="G1512" s="42">
        <f ca="1">+VLOOKUP($G1512,#REF!,2,FALSE)</f>
        <v>0</v>
      </c>
      <c r="H1512" s="42"/>
      <c r="I1512" s="42"/>
      <c r="J1512" s="42"/>
      <c r="K1512" s="42"/>
      <c r="L1512" s="42"/>
      <c r="M1512" s="48" t="str">
        <f>IFERROR((Abril81168913141516[[#This Row],[m2]]*100)/Abril81168913141516[[#This Row],[m1]],"N.A")</f>
        <v>N.A</v>
      </c>
      <c r="N1512" s="42"/>
      <c r="O1512" s="42" t="str">
        <f>IFERROR(100-Abril81168913141516[[#This Row],[% Durab.]],"N.A")</f>
        <v>N.A</v>
      </c>
      <c r="P1512" s="42"/>
      <c r="Q1512" s="42"/>
      <c r="R1512" s="42"/>
      <c r="S1512" s="42"/>
      <c r="T1512" s="42"/>
      <c r="U1512" s="42">
        <f>IFERROR(100-Abril81168913141516[[#This Row],[10,00]]-Abril81168913141516[[#This Row],[12,00]]-Abril81168913141516[[#This Row],[14,00]]-Abril81168913141516[[#This Row],[16,00]],"N.A.")</f>
        <v>100</v>
      </c>
      <c r="V1512" s="42"/>
      <c r="W1512" s="42"/>
      <c r="X1512" s="42"/>
      <c r="Y1512" s="42"/>
    </row>
    <row r="1513" spans="1:25" ht="15.5" hidden="1">
      <c r="A1513" s="43"/>
      <c r="B1513" s="43"/>
      <c r="C1513" s="44"/>
      <c r="D1513" s="42"/>
      <c r="E1513" s="42"/>
      <c r="F1513" s="42" t="e">
        <f>VLOOKUP(#REF!,#REF!,2)</f>
        <v>#REF!</v>
      </c>
      <c r="G1513" s="42">
        <f ca="1">+VLOOKUP($G1513,#REF!,2,FALSE)</f>
        <v>0</v>
      </c>
      <c r="H1513" s="42"/>
      <c r="I1513" s="42"/>
      <c r="J1513" s="42"/>
      <c r="K1513" s="42"/>
      <c r="L1513" s="42"/>
      <c r="M1513" s="48" t="str">
        <f>IFERROR((Abril81168913141516[[#This Row],[m2]]*100)/Abril81168913141516[[#This Row],[m1]],"N.A")</f>
        <v>N.A</v>
      </c>
      <c r="N1513" s="42"/>
      <c r="O1513" s="42" t="str">
        <f>IFERROR(100-Abril81168913141516[[#This Row],[% Durab.]],"N.A")</f>
        <v>N.A</v>
      </c>
      <c r="P1513" s="42"/>
      <c r="Q1513" s="42"/>
      <c r="R1513" s="42"/>
      <c r="S1513" s="42"/>
      <c r="T1513" s="42"/>
      <c r="U1513" s="42">
        <f>IFERROR(100-Abril81168913141516[[#This Row],[10,00]]-Abril81168913141516[[#This Row],[12,00]]-Abril81168913141516[[#This Row],[14,00]]-Abril81168913141516[[#This Row],[16,00]],"N.A.")</f>
        <v>100</v>
      </c>
      <c r="V1513" s="42"/>
      <c r="W1513" s="42"/>
      <c r="X1513" s="42"/>
      <c r="Y1513" s="42"/>
    </row>
    <row r="1514" spans="1:25" ht="15.5" hidden="1">
      <c r="A1514" s="43"/>
      <c r="B1514" s="43"/>
      <c r="C1514" s="44"/>
      <c r="D1514" s="42"/>
      <c r="E1514" s="42"/>
      <c r="F1514" s="42" t="e">
        <f>VLOOKUP(#REF!,#REF!,2)</f>
        <v>#REF!</v>
      </c>
      <c r="G1514" s="42">
        <f ca="1">+VLOOKUP($G1514,#REF!,2,FALSE)</f>
        <v>0</v>
      </c>
      <c r="H1514" s="42"/>
      <c r="I1514" s="42"/>
      <c r="J1514" s="42"/>
      <c r="K1514" s="42"/>
      <c r="L1514" s="42"/>
      <c r="M1514" s="48" t="str">
        <f>IFERROR((Abril81168913141516[[#This Row],[m2]]*100)/Abril81168913141516[[#This Row],[m1]],"N.A")</f>
        <v>N.A</v>
      </c>
      <c r="N1514" s="42"/>
      <c r="O1514" s="42" t="str">
        <f>IFERROR(100-Abril81168913141516[[#This Row],[% Durab.]],"N.A")</f>
        <v>N.A</v>
      </c>
      <c r="P1514" s="42"/>
      <c r="Q1514" s="42"/>
      <c r="R1514" s="42"/>
      <c r="S1514" s="42"/>
      <c r="T1514" s="42"/>
      <c r="U1514" s="42">
        <f>IFERROR(100-Abril81168913141516[[#This Row],[10,00]]-Abril81168913141516[[#This Row],[12,00]]-Abril81168913141516[[#This Row],[14,00]]-Abril81168913141516[[#This Row],[16,00]],"N.A.")</f>
        <v>100</v>
      </c>
      <c r="V1514" s="42"/>
      <c r="W1514" s="42"/>
      <c r="X1514" s="42"/>
      <c r="Y1514" s="42"/>
    </row>
    <row r="1515" spans="1:25" ht="15.5" hidden="1">
      <c r="A1515" s="43"/>
      <c r="B1515" s="43"/>
      <c r="C1515" s="44"/>
      <c r="D1515" s="42"/>
      <c r="E1515" s="42"/>
      <c r="F1515" s="42" t="e">
        <f>VLOOKUP(#REF!,#REF!,2)</f>
        <v>#REF!</v>
      </c>
      <c r="G1515" s="42">
        <f ca="1">+VLOOKUP($G1515,#REF!,2,FALSE)</f>
        <v>0</v>
      </c>
      <c r="H1515" s="42"/>
      <c r="I1515" s="42"/>
      <c r="J1515" s="42"/>
      <c r="K1515" s="42"/>
      <c r="L1515" s="42"/>
      <c r="M1515" s="48" t="str">
        <f>IFERROR((Abril81168913141516[[#This Row],[m2]]*100)/Abril81168913141516[[#This Row],[m1]],"N.A")</f>
        <v>N.A</v>
      </c>
      <c r="N1515" s="42"/>
      <c r="O1515" s="42" t="str">
        <f>IFERROR(100-Abril81168913141516[[#This Row],[% Durab.]],"N.A")</f>
        <v>N.A</v>
      </c>
      <c r="P1515" s="42"/>
      <c r="Q1515" s="42"/>
      <c r="R1515" s="42"/>
      <c r="S1515" s="42"/>
      <c r="T1515" s="42"/>
      <c r="U1515" s="42">
        <f>IFERROR(100-Abril81168913141516[[#This Row],[10,00]]-Abril81168913141516[[#This Row],[12,00]]-Abril81168913141516[[#This Row],[14,00]]-Abril81168913141516[[#This Row],[16,00]],"N.A.")</f>
        <v>100</v>
      </c>
      <c r="V1515" s="42"/>
      <c r="W1515" s="42"/>
      <c r="X1515" s="42"/>
      <c r="Y1515" s="42"/>
    </row>
    <row r="1516" spans="1:25" ht="15.5" hidden="1">
      <c r="A1516" s="43"/>
      <c r="B1516" s="43"/>
      <c r="C1516" s="44"/>
      <c r="D1516" s="42"/>
      <c r="E1516" s="42"/>
      <c r="F1516" s="42" t="e">
        <f>VLOOKUP(#REF!,#REF!,2)</f>
        <v>#REF!</v>
      </c>
      <c r="G1516" s="42">
        <f ca="1">+VLOOKUP($G1516,#REF!,2,FALSE)</f>
        <v>0</v>
      </c>
      <c r="H1516" s="42"/>
      <c r="I1516" s="42"/>
      <c r="J1516" s="42"/>
      <c r="K1516" s="42"/>
      <c r="L1516" s="42"/>
      <c r="M1516" s="48" t="str">
        <f>IFERROR((Abril81168913141516[[#This Row],[m2]]*100)/Abril81168913141516[[#This Row],[m1]],"N.A")</f>
        <v>N.A</v>
      </c>
      <c r="N1516" s="42"/>
      <c r="O1516" s="42" t="str">
        <f>IFERROR(100-Abril81168913141516[[#This Row],[% Durab.]],"N.A")</f>
        <v>N.A</v>
      </c>
      <c r="P1516" s="42"/>
      <c r="Q1516" s="42"/>
      <c r="R1516" s="42"/>
      <c r="S1516" s="42"/>
      <c r="T1516" s="42"/>
      <c r="U1516" s="42">
        <f>IFERROR(100-Abril81168913141516[[#This Row],[10,00]]-Abril81168913141516[[#This Row],[12,00]]-Abril81168913141516[[#This Row],[14,00]]-Abril81168913141516[[#This Row],[16,00]],"N.A.")</f>
        <v>100</v>
      </c>
      <c r="V1516" s="42"/>
      <c r="W1516" s="42"/>
      <c r="X1516" s="42"/>
      <c r="Y1516" s="42"/>
    </row>
    <row r="1517" spans="1:25" ht="15.5" hidden="1">
      <c r="A1517" s="43"/>
      <c r="B1517" s="43"/>
      <c r="C1517" s="44"/>
      <c r="D1517" s="42"/>
      <c r="E1517" s="42"/>
      <c r="F1517" s="42" t="e">
        <f>VLOOKUP(#REF!,#REF!,2)</f>
        <v>#REF!</v>
      </c>
      <c r="G1517" s="42">
        <f ca="1">+VLOOKUP($G1517,#REF!,2,FALSE)</f>
        <v>0</v>
      </c>
      <c r="H1517" s="42"/>
      <c r="I1517" s="42"/>
      <c r="J1517" s="42"/>
      <c r="K1517" s="42"/>
      <c r="L1517" s="42"/>
      <c r="M1517" s="48" t="str">
        <f>IFERROR((Abril81168913141516[[#This Row],[m2]]*100)/Abril81168913141516[[#This Row],[m1]],"N.A")</f>
        <v>N.A</v>
      </c>
      <c r="N1517" s="42"/>
      <c r="O1517" s="42" t="str">
        <f>IFERROR(100-Abril81168913141516[[#This Row],[% Durab.]],"N.A")</f>
        <v>N.A</v>
      </c>
      <c r="P1517" s="42"/>
      <c r="Q1517" s="42"/>
      <c r="R1517" s="42"/>
      <c r="S1517" s="42"/>
      <c r="T1517" s="42"/>
      <c r="U1517" s="42">
        <f>IFERROR(100-Abril81168913141516[[#This Row],[10,00]]-Abril81168913141516[[#This Row],[12,00]]-Abril81168913141516[[#This Row],[14,00]]-Abril81168913141516[[#This Row],[16,00]],"N.A.")</f>
        <v>100</v>
      </c>
      <c r="V1517" s="42"/>
      <c r="W1517" s="42"/>
      <c r="X1517" s="42"/>
      <c r="Y1517" s="42"/>
    </row>
    <row r="1518" spans="1:25" ht="15.5" hidden="1">
      <c r="A1518" s="43"/>
      <c r="B1518" s="43"/>
      <c r="C1518" s="44"/>
      <c r="D1518" s="42"/>
      <c r="E1518" s="42"/>
      <c r="F1518" s="42" t="e">
        <f>VLOOKUP(#REF!,#REF!,2)</f>
        <v>#REF!</v>
      </c>
      <c r="G1518" s="42">
        <f ca="1">+VLOOKUP($G1518,#REF!,2,FALSE)</f>
        <v>0</v>
      </c>
      <c r="H1518" s="42"/>
      <c r="I1518" s="42"/>
      <c r="J1518" s="42"/>
      <c r="K1518" s="42"/>
      <c r="L1518" s="42"/>
      <c r="M1518" s="48" t="str">
        <f>IFERROR((Abril81168913141516[[#This Row],[m2]]*100)/Abril81168913141516[[#This Row],[m1]],"N.A")</f>
        <v>N.A</v>
      </c>
      <c r="N1518" s="42"/>
      <c r="O1518" s="42" t="str">
        <f>IFERROR(100-Abril81168913141516[[#This Row],[% Durab.]],"N.A")</f>
        <v>N.A</v>
      </c>
      <c r="P1518" s="42"/>
      <c r="Q1518" s="42"/>
      <c r="R1518" s="42"/>
      <c r="S1518" s="42"/>
      <c r="T1518" s="42"/>
      <c r="U1518" s="42">
        <f>IFERROR(100-Abril81168913141516[[#This Row],[10,00]]-Abril81168913141516[[#This Row],[12,00]]-Abril81168913141516[[#This Row],[14,00]]-Abril81168913141516[[#This Row],[16,00]],"N.A.")</f>
        <v>100</v>
      </c>
      <c r="V1518" s="42"/>
      <c r="W1518" s="42"/>
      <c r="X1518" s="42"/>
      <c r="Y1518" s="42"/>
    </row>
    <row r="1519" spans="1:25" ht="15.5" hidden="1">
      <c r="A1519" s="43"/>
      <c r="B1519" s="43"/>
      <c r="C1519" s="44"/>
      <c r="D1519" s="42"/>
      <c r="E1519" s="42"/>
      <c r="F1519" s="42" t="e">
        <f>VLOOKUP(#REF!,#REF!,2)</f>
        <v>#REF!</v>
      </c>
      <c r="G1519" s="42">
        <f ca="1">+VLOOKUP($G1519,#REF!,2,FALSE)</f>
        <v>0</v>
      </c>
      <c r="H1519" s="42"/>
      <c r="I1519" s="42"/>
      <c r="J1519" s="42"/>
      <c r="K1519" s="42"/>
      <c r="L1519" s="42"/>
      <c r="M1519" s="48" t="str">
        <f>IFERROR((Abril81168913141516[[#This Row],[m2]]*100)/Abril81168913141516[[#This Row],[m1]],"N.A")</f>
        <v>N.A</v>
      </c>
      <c r="N1519" s="42"/>
      <c r="O1519" s="42" t="str">
        <f>IFERROR(100-Abril81168913141516[[#This Row],[% Durab.]],"N.A")</f>
        <v>N.A</v>
      </c>
      <c r="P1519" s="42"/>
      <c r="Q1519" s="42"/>
      <c r="R1519" s="42"/>
      <c r="S1519" s="42"/>
      <c r="T1519" s="42"/>
      <c r="U1519" s="42">
        <f>IFERROR(100-Abril81168913141516[[#This Row],[10,00]]-Abril81168913141516[[#This Row],[12,00]]-Abril81168913141516[[#This Row],[14,00]]-Abril81168913141516[[#This Row],[16,00]],"N.A.")</f>
        <v>100</v>
      </c>
      <c r="V1519" s="42"/>
      <c r="W1519" s="42"/>
      <c r="X1519" s="42"/>
      <c r="Y1519" s="42"/>
    </row>
    <row r="1520" spans="1:25" ht="15.5" hidden="1">
      <c r="A1520" s="43"/>
      <c r="B1520" s="43"/>
      <c r="C1520" s="44"/>
      <c r="D1520" s="42"/>
      <c r="E1520" s="42"/>
      <c r="F1520" s="42" t="e">
        <f>VLOOKUP(#REF!,#REF!,2)</f>
        <v>#REF!</v>
      </c>
      <c r="G1520" s="42">
        <f ca="1">+VLOOKUP($G1520,#REF!,2,FALSE)</f>
        <v>0</v>
      </c>
      <c r="H1520" s="42"/>
      <c r="I1520" s="42"/>
      <c r="J1520" s="42"/>
      <c r="K1520" s="42"/>
      <c r="L1520" s="42"/>
      <c r="M1520" s="48" t="str">
        <f>IFERROR((Abril81168913141516[[#This Row],[m2]]*100)/Abril81168913141516[[#This Row],[m1]],"N.A")</f>
        <v>N.A</v>
      </c>
      <c r="N1520" s="42"/>
      <c r="O1520" s="42" t="str">
        <f>IFERROR(100-Abril81168913141516[[#This Row],[% Durab.]],"N.A")</f>
        <v>N.A</v>
      </c>
      <c r="P1520" s="42"/>
      <c r="Q1520" s="42"/>
      <c r="R1520" s="42"/>
      <c r="S1520" s="42"/>
      <c r="T1520" s="42"/>
      <c r="U1520" s="42">
        <f>IFERROR(100-Abril81168913141516[[#This Row],[10,00]]-Abril81168913141516[[#This Row],[12,00]]-Abril81168913141516[[#This Row],[14,00]]-Abril81168913141516[[#This Row],[16,00]],"N.A.")</f>
        <v>100</v>
      </c>
      <c r="V1520" s="42"/>
      <c r="W1520" s="42"/>
      <c r="X1520" s="42"/>
      <c r="Y1520" s="42"/>
    </row>
    <row r="1521" spans="1:25" ht="15.5" hidden="1">
      <c r="A1521" s="43"/>
      <c r="B1521" s="43"/>
      <c r="C1521" s="44"/>
      <c r="D1521" s="42"/>
      <c r="E1521" s="42"/>
      <c r="F1521" s="42" t="e">
        <f>VLOOKUP(#REF!,#REF!,2)</f>
        <v>#REF!</v>
      </c>
      <c r="G1521" s="42">
        <f ca="1">+VLOOKUP($G1521,#REF!,2,FALSE)</f>
        <v>0</v>
      </c>
      <c r="H1521" s="42"/>
      <c r="I1521" s="42"/>
      <c r="J1521" s="42"/>
      <c r="K1521" s="42"/>
      <c r="L1521" s="42"/>
      <c r="M1521" s="48" t="str">
        <f>IFERROR((Abril81168913141516[[#This Row],[m2]]*100)/Abril81168913141516[[#This Row],[m1]],"N.A")</f>
        <v>N.A</v>
      </c>
      <c r="N1521" s="42"/>
      <c r="O1521" s="42" t="str">
        <f>IFERROR(100-Abril81168913141516[[#This Row],[% Durab.]],"N.A")</f>
        <v>N.A</v>
      </c>
      <c r="P1521" s="42"/>
      <c r="Q1521" s="42"/>
      <c r="R1521" s="42"/>
      <c r="S1521" s="42"/>
      <c r="T1521" s="42"/>
      <c r="U1521" s="42">
        <f>IFERROR(100-Abril81168913141516[[#This Row],[10,00]]-Abril81168913141516[[#This Row],[12,00]]-Abril81168913141516[[#This Row],[14,00]]-Abril81168913141516[[#This Row],[16,00]],"N.A.")</f>
        <v>100</v>
      </c>
      <c r="V1521" s="42"/>
      <c r="W1521" s="42"/>
      <c r="X1521" s="42"/>
      <c r="Y1521" s="42"/>
    </row>
    <row r="1522" spans="1:25" ht="15.5" hidden="1">
      <c r="A1522" s="43"/>
      <c r="B1522" s="43"/>
      <c r="C1522" s="44"/>
      <c r="D1522" s="42"/>
      <c r="E1522" s="42"/>
      <c r="F1522" s="42" t="e">
        <f>VLOOKUP(#REF!,#REF!,2)</f>
        <v>#REF!</v>
      </c>
      <c r="G1522" s="42">
        <f ca="1">+VLOOKUP($G1522,#REF!,2,FALSE)</f>
        <v>0</v>
      </c>
      <c r="H1522" s="42"/>
      <c r="I1522" s="42"/>
      <c r="J1522" s="42"/>
      <c r="K1522" s="42"/>
      <c r="L1522" s="42"/>
      <c r="M1522" s="48" t="str">
        <f>IFERROR((Abril81168913141516[[#This Row],[m2]]*100)/Abril81168913141516[[#This Row],[m1]],"N.A")</f>
        <v>N.A</v>
      </c>
      <c r="N1522" s="42"/>
      <c r="O1522" s="42" t="str">
        <f>IFERROR(100-Abril81168913141516[[#This Row],[% Durab.]],"N.A")</f>
        <v>N.A</v>
      </c>
      <c r="P1522" s="42"/>
      <c r="Q1522" s="42"/>
      <c r="R1522" s="42"/>
      <c r="S1522" s="42"/>
      <c r="T1522" s="42"/>
      <c r="U1522" s="42">
        <f>IFERROR(100-Abril81168913141516[[#This Row],[10,00]]-Abril81168913141516[[#This Row],[12,00]]-Abril81168913141516[[#This Row],[14,00]]-Abril81168913141516[[#This Row],[16,00]],"N.A.")</f>
        <v>100</v>
      </c>
      <c r="V1522" s="42"/>
      <c r="W1522" s="42"/>
      <c r="X1522" s="42"/>
      <c r="Y1522" s="42"/>
    </row>
    <row r="1523" spans="1:25" ht="15.5" hidden="1">
      <c r="A1523" s="43"/>
      <c r="B1523" s="43"/>
      <c r="C1523" s="44"/>
      <c r="D1523" s="42"/>
      <c r="E1523" s="42"/>
      <c r="F1523" s="42" t="e">
        <f>VLOOKUP(#REF!,#REF!,2)</f>
        <v>#REF!</v>
      </c>
      <c r="G1523" s="42">
        <f ca="1">+VLOOKUP($G1523,#REF!,2,FALSE)</f>
        <v>0</v>
      </c>
      <c r="H1523" s="42"/>
      <c r="I1523" s="42"/>
      <c r="J1523" s="42"/>
      <c r="K1523" s="42"/>
      <c r="L1523" s="42"/>
      <c r="M1523" s="48" t="str">
        <f>IFERROR((Abril81168913141516[[#This Row],[m2]]*100)/Abril81168913141516[[#This Row],[m1]],"N.A")</f>
        <v>N.A</v>
      </c>
      <c r="N1523" s="42"/>
      <c r="O1523" s="42" t="str">
        <f>IFERROR(100-Abril81168913141516[[#This Row],[% Durab.]],"N.A")</f>
        <v>N.A</v>
      </c>
      <c r="P1523" s="42"/>
      <c r="Q1523" s="42"/>
      <c r="R1523" s="42"/>
      <c r="S1523" s="42"/>
      <c r="T1523" s="42"/>
      <c r="U1523" s="42">
        <f>IFERROR(100-Abril81168913141516[[#This Row],[10,00]]-Abril81168913141516[[#This Row],[12,00]]-Abril81168913141516[[#This Row],[14,00]]-Abril81168913141516[[#This Row],[16,00]],"N.A.")</f>
        <v>100</v>
      </c>
      <c r="V1523" s="42"/>
      <c r="W1523" s="42"/>
      <c r="X1523" s="42"/>
      <c r="Y1523" s="42"/>
    </row>
    <row r="1524" spans="1:25" ht="15.5" hidden="1">
      <c r="A1524" s="43"/>
      <c r="B1524" s="43"/>
      <c r="C1524" s="44"/>
      <c r="D1524" s="42"/>
      <c r="E1524" s="42"/>
      <c r="F1524" s="42" t="e">
        <f>VLOOKUP(#REF!,#REF!,2)</f>
        <v>#REF!</v>
      </c>
      <c r="G1524" s="42">
        <f ca="1">+VLOOKUP($G1524,#REF!,2,FALSE)</f>
        <v>0</v>
      </c>
      <c r="H1524" s="42"/>
      <c r="I1524" s="42"/>
      <c r="J1524" s="42"/>
      <c r="K1524" s="42"/>
      <c r="L1524" s="42"/>
      <c r="M1524" s="48" t="str">
        <f>IFERROR((Abril81168913141516[[#This Row],[m2]]*100)/Abril81168913141516[[#This Row],[m1]],"N.A")</f>
        <v>N.A</v>
      </c>
      <c r="N1524" s="42"/>
      <c r="O1524" s="42" t="str">
        <f>IFERROR(100-Abril81168913141516[[#This Row],[% Durab.]],"N.A")</f>
        <v>N.A</v>
      </c>
      <c r="P1524" s="42"/>
      <c r="Q1524" s="42"/>
      <c r="R1524" s="42"/>
      <c r="S1524" s="42"/>
      <c r="T1524" s="42"/>
      <c r="U1524" s="42">
        <f>IFERROR(100-Abril81168913141516[[#This Row],[10,00]]-Abril81168913141516[[#This Row],[12,00]]-Abril81168913141516[[#This Row],[14,00]]-Abril81168913141516[[#This Row],[16,00]],"N.A.")</f>
        <v>100</v>
      </c>
      <c r="V1524" s="42"/>
      <c r="W1524" s="42"/>
      <c r="X1524" s="42"/>
      <c r="Y1524" s="42"/>
    </row>
    <row r="1525" spans="1:25" ht="15.5" hidden="1">
      <c r="A1525" s="43"/>
      <c r="B1525" s="43"/>
      <c r="C1525" s="44"/>
      <c r="D1525" s="42"/>
      <c r="E1525" s="42"/>
      <c r="F1525" s="42" t="e">
        <f>VLOOKUP(#REF!,#REF!,2)</f>
        <v>#REF!</v>
      </c>
      <c r="G1525" s="42">
        <f ca="1">+VLOOKUP($G1525,#REF!,2,FALSE)</f>
        <v>0</v>
      </c>
      <c r="H1525" s="42"/>
      <c r="I1525" s="42"/>
      <c r="J1525" s="42"/>
      <c r="K1525" s="42"/>
      <c r="L1525" s="42"/>
      <c r="M1525" s="48" t="str">
        <f>IFERROR((Abril81168913141516[[#This Row],[m2]]*100)/Abril81168913141516[[#This Row],[m1]],"N.A")</f>
        <v>N.A</v>
      </c>
      <c r="N1525" s="42"/>
      <c r="O1525" s="42" t="str">
        <f>IFERROR(100-Abril81168913141516[[#This Row],[% Durab.]],"N.A")</f>
        <v>N.A</v>
      </c>
      <c r="P1525" s="42"/>
      <c r="Q1525" s="42"/>
      <c r="R1525" s="42"/>
      <c r="S1525" s="42"/>
      <c r="T1525" s="42"/>
      <c r="U1525" s="42">
        <f>IFERROR(100-Abril81168913141516[[#This Row],[10,00]]-Abril81168913141516[[#This Row],[12,00]]-Abril81168913141516[[#This Row],[14,00]]-Abril81168913141516[[#This Row],[16,00]],"N.A.")</f>
        <v>100</v>
      </c>
      <c r="V1525" s="42"/>
      <c r="W1525" s="42"/>
      <c r="X1525" s="42"/>
      <c r="Y1525" s="42"/>
    </row>
    <row r="1526" spans="1:25" ht="15.5" hidden="1">
      <c r="A1526" s="43"/>
      <c r="B1526" s="43"/>
      <c r="C1526" s="44"/>
      <c r="D1526" s="42"/>
      <c r="E1526" s="42"/>
      <c r="F1526" s="42" t="e">
        <f>VLOOKUP(#REF!,#REF!,2)</f>
        <v>#REF!</v>
      </c>
      <c r="G1526" s="42">
        <f ca="1">+VLOOKUP($G1526,#REF!,2,FALSE)</f>
        <v>0</v>
      </c>
      <c r="H1526" s="42"/>
      <c r="I1526" s="42"/>
      <c r="J1526" s="42"/>
      <c r="K1526" s="42"/>
      <c r="L1526" s="42"/>
      <c r="M1526" s="48" t="str">
        <f>IFERROR((Abril81168913141516[[#This Row],[m2]]*100)/Abril81168913141516[[#This Row],[m1]],"N.A")</f>
        <v>N.A</v>
      </c>
      <c r="N1526" s="42"/>
      <c r="O1526" s="42" t="str">
        <f>IFERROR(100-Abril81168913141516[[#This Row],[% Durab.]],"N.A")</f>
        <v>N.A</v>
      </c>
      <c r="P1526" s="42"/>
      <c r="Q1526" s="42"/>
      <c r="R1526" s="42"/>
      <c r="S1526" s="42"/>
      <c r="T1526" s="42"/>
      <c r="U1526" s="42">
        <f>IFERROR(100-Abril81168913141516[[#This Row],[10,00]]-Abril81168913141516[[#This Row],[12,00]]-Abril81168913141516[[#This Row],[14,00]]-Abril81168913141516[[#This Row],[16,00]],"N.A.")</f>
        <v>100</v>
      </c>
      <c r="V1526" s="42"/>
      <c r="W1526" s="42"/>
      <c r="X1526" s="42"/>
      <c r="Y1526" s="42"/>
    </row>
    <row r="1527" spans="1:25" ht="15.5" hidden="1">
      <c r="A1527" s="43"/>
      <c r="B1527" s="43"/>
      <c r="C1527" s="44"/>
      <c r="D1527" s="42"/>
      <c r="E1527" s="42"/>
      <c r="F1527" s="42" t="e">
        <f>VLOOKUP(#REF!,#REF!,2)</f>
        <v>#REF!</v>
      </c>
      <c r="G1527" s="42">
        <f ca="1">+VLOOKUP($G1527,#REF!,2,FALSE)</f>
        <v>0</v>
      </c>
      <c r="H1527" s="42"/>
      <c r="I1527" s="42"/>
      <c r="J1527" s="42"/>
      <c r="K1527" s="42"/>
      <c r="L1527" s="42"/>
      <c r="M1527" s="48" t="str">
        <f>IFERROR((Abril81168913141516[[#This Row],[m2]]*100)/Abril81168913141516[[#This Row],[m1]],"N.A")</f>
        <v>N.A</v>
      </c>
      <c r="N1527" s="42"/>
      <c r="O1527" s="42" t="str">
        <f>IFERROR(100-Abril81168913141516[[#This Row],[% Durab.]],"N.A")</f>
        <v>N.A</v>
      </c>
      <c r="P1527" s="42"/>
      <c r="Q1527" s="42"/>
      <c r="R1527" s="42"/>
      <c r="S1527" s="42"/>
      <c r="T1527" s="42"/>
      <c r="U1527" s="42">
        <f>IFERROR(100-Abril81168913141516[[#This Row],[10,00]]-Abril81168913141516[[#This Row],[12,00]]-Abril81168913141516[[#This Row],[14,00]]-Abril81168913141516[[#This Row],[16,00]],"N.A.")</f>
        <v>100</v>
      </c>
      <c r="V1527" s="42"/>
      <c r="W1527" s="42"/>
      <c r="X1527" s="42"/>
      <c r="Y1527" s="42"/>
    </row>
    <row r="1528" spans="1:25" ht="15.5" hidden="1">
      <c r="A1528" s="43"/>
      <c r="B1528" s="43"/>
      <c r="C1528" s="44"/>
      <c r="D1528" s="42"/>
      <c r="E1528" s="42"/>
      <c r="F1528" s="42" t="e">
        <f>VLOOKUP(#REF!,#REF!,2)</f>
        <v>#REF!</v>
      </c>
      <c r="G1528" s="42">
        <f ca="1">+VLOOKUP($G1528,#REF!,2,FALSE)</f>
        <v>0</v>
      </c>
      <c r="H1528" s="42"/>
      <c r="I1528" s="42"/>
      <c r="J1528" s="42"/>
      <c r="K1528" s="42"/>
      <c r="L1528" s="42"/>
      <c r="M1528" s="48" t="str">
        <f>IFERROR((Abril81168913141516[[#This Row],[m2]]*100)/Abril81168913141516[[#This Row],[m1]],"N.A")</f>
        <v>N.A</v>
      </c>
      <c r="N1528" s="42"/>
      <c r="O1528" s="42" t="str">
        <f>IFERROR(100-Abril81168913141516[[#This Row],[% Durab.]],"N.A")</f>
        <v>N.A</v>
      </c>
      <c r="P1528" s="42"/>
      <c r="Q1528" s="42"/>
      <c r="R1528" s="42"/>
      <c r="S1528" s="42"/>
      <c r="T1528" s="42"/>
      <c r="U1528" s="42">
        <f>IFERROR(100-Abril81168913141516[[#This Row],[10,00]]-Abril81168913141516[[#This Row],[12,00]]-Abril81168913141516[[#This Row],[14,00]]-Abril81168913141516[[#This Row],[16,00]],"N.A.")</f>
        <v>100</v>
      </c>
      <c r="V1528" s="42"/>
      <c r="W1528" s="42"/>
      <c r="X1528" s="42"/>
      <c r="Y1528" s="42"/>
    </row>
    <row r="1529" spans="1:25" ht="15.5" hidden="1">
      <c r="A1529" s="43"/>
      <c r="B1529" s="43"/>
      <c r="C1529" s="44"/>
      <c r="D1529" s="42"/>
      <c r="E1529" s="42"/>
      <c r="F1529" s="42" t="e">
        <f>VLOOKUP(#REF!,#REF!,2)</f>
        <v>#REF!</v>
      </c>
      <c r="G1529" s="42">
        <f ca="1">+VLOOKUP($G1529,#REF!,2,FALSE)</f>
        <v>0</v>
      </c>
      <c r="H1529" s="42"/>
      <c r="I1529" s="42"/>
      <c r="J1529" s="42"/>
      <c r="K1529" s="42"/>
      <c r="L1529" s="42"/>
      <c r="M1529" s="48" t="str">
        <f>IFERROR((Abril81168913141516[[#This Row],[m2]]*100)/Abril81168913141516[[#This Row],[m1]],"N.A")</f>
        <v>N.A</v>
      </c>
      <c r="N1529" s="42"/>
      <c r="O1529" s="42" t="str">
        <f>IFERROR(100-Abril81168913141516[[#This Row],[% Durab.]],"N.A")</f>
        <v>N.A</v>
      </c>
      <c r="P1529" s="42"/>
      <c r="Q1529" s="42"/>
      <c r="R1529" s="42"/>
      <c r="S1529" s="42"/>
      <c r="T1529" s="42"/>
      <c r="U1529" s="42">
        <f>IFERROR(100-Abril81168913141516[[#This Row],[10,00]]-Abril81168913141516[[#This Row],[12,00]]-Abril81168913141516[[#This Row],[14,00]]-Abril81168913141516[[#This Row],[16,00]],"N.A.")</f>
        <v>100</v>
      </c>
      <c r="V1529" s="42"/>
      <c r="W1529" s="42"/>
      <c r="X1529" s="42"/>
      <c r="Y1529" s="42"/>
    </row>
    <row r="1530" spans="1:25" ht="15.5" hidden="1">
      <c r="A1530" s="43"/>
      <c r="B1530" s="43"/>
      <c r="C1530" s="44"/>
      <c r="D1530" s="42"/>
      <c r="E1530" s="42"/>
      <c r="F1530" s="42" t="e">
        <f>VLOOKUP(#REF!,#REF!,2)</f>
        <v>#REF!</v>
      </c>
      <c r="G1530" s="42">
        <f ca="1">+VLOOKUP($G1530,#REF!,2,FALSE)</f>
        <v>0</v>
      </c>
      <c r="H1530" s="42"/>
      <c r="I1530" s="42"/>
      <c r="J1530" s="42"/>
      <c r="K1530" s="42"/>
      <c r="L1530" s="42"/>
      <c r="M1530" s="48" t="str">
        <f>IFERROR((Abril81168913141516[[#This Row],[m2]]*100)/Abril81168913141516[[#This Row],[m1]],"N.A")</f>
        <v>N.A</v>
      </c>
      <c r="N1530" s="42"/>
      <c r="O1530" s="42" t="str">
        <f>IFERROR(100-Abril81168913141516[[#This Row],[% Durab.]],"N.A")</f>
        <v>N.A</v>
      </c>
      <c r="P1530" s="42"/>
      <c r="Q1530" s="42"/>
      <c r="R1530" s="42"/>
      <c r="S1530" s="42"/>
      <c r="T1530" s="42"/>
      <c r="U1530" s="42">
        <f>IFERROR(100-Abril81168913141516[[#This Row],[10,00]]-Abril81168913141516[[#This Row],[12,00]]-Abril81168913141516[[#This Row],[14,00]]-Abril81168913141516[[#This Row],[16,00]],"N.A.")</f>
        <v>100</v>
      </c>
      <c r="V1530" s="42"/>
      <c r="W1530" s="42"/>
      <c r="X1530" s="42"/>
      <c r="Y1530" s="42"/>
    </row>
    <row r="1531" spans="1:25" ht="15.5" hidden="1">
      <c r="A1531" s="43"/>
      <c r="B1531" s="43"/>
      <c r="C1531" s="44"/>
      <c r="D1531" s="42"/>
      <c r="E1531" s="42"/>
      <c r="F1531" s="42" t="e">
        <f>VLOOKUP(#REF!,#REF!,2)</f>
        <v>#REF!</v>
      </c>
      <c r="G1531" s="42">
        <f ca="1">+VLOOKUP($G1531,#REF!,2,FALSE)</f>
        <v>0</v>
      </c>
      <c r="H1531" s="42"/>
      <c r="I1531" s="42"/>
      <c r="J1531" s="42"/>
      <c r="K1531" s="42"/>
      <c r="L1531" s="42"/>
      <c r="M1531" s="48" t="str">
        <f>IFERROR((Abril81168913141516[[#This Row],[m2]]*100)/Abril81168913141516[[#This Row],[m1]],"N.A")</f>
        <v>N.A</v>
      </c>
      <c r="N1531" s="42"/>
      <c r="O1531" s="42" t="str">
        <f>IFERROR(100-Abril81168913141516[[#This Row],[% Durab.]],"N.A")</f>
        <v>N.A</v>
      </c>
      <c r="P1531" s="42"/>
      <c r="Q1531" s="42"/>
      <c r="R1531" s="42"/>
      <c r="S1531" s="42"/>
      <c r="T1531" s="42"/>
      <c r="U1531" s="42">
        <f>IFERROR(100-Abril81168913141516[[#This Row],[10,00]]-Abril81168913141516[[#This Row],[12,00]]-Abril81168913141516[[#This Row],[14,00]]-Abril81168913141516[[#This Row],[16,00]],"N.A.")</f>
        <v>100</v>
      </c>
      <c r="V1531" s="42"/>
      <c r="W1531" s="42"/>
      <c r="X1531" s="42"/>
      <c r="Y1531" s="42"/>
    </row>
    <row r="1532" spans="1:25" ht="15.5" hidden="1">
      <c r="A1532" s="43"/>
      <c r="B1532" s="43"/>
      <c r="C1532" s="44"/>
      <c r="D1532" s="42"/>
      <c r="E1532" s="42"/>
      <c r="F1532" s="42" t="e">
        <f>VLOOKUP(#REF!,#REF!,2)</f>
        <v>#REF!</v>
      </c>
      <c r="G1532" s="42">
        <f ca="1">+VLOOKUP($G1532,#REF!,2,FALSE)</f>
        <v>0</v>
      </c>
      <c r="H1532" s="42"/>
      <c r="I1532" s="42"/>
      <c r="J1532" s="42"/>
      <c r="K1532" s="42"/>
      <c r="L1532" s="42"/>
      <c r="M1532" s="48" t="str">
        <f>IFERROR((Abril81168913141516[[#This Row],[m2]]*100)/Abril81168913141516[[#This Row],[m1]],"N.A")</f>
        <v>N.A</v>
      </c>
      <c r="N1532" s="42"/>
      <c r="O1532" s="42" t="str">
        <f>IFERROR(100-Abril81168913141516[[#This Row],[% Durab.]],"N.A")</f>
        <v>N.A</v>
      </c>
      <c r="P1532" s="42"/>
      <c r="Q1532" s="42"/>
      <c r="R1532" s="42"/>
      <c r="S1532" s="42"/>
      <c r="T1532" s="42"/>
      <c r="U1532" s="42">
        <f>IFERROR(100-Abril81168913141516[[#This Row],[10,00]]-Abril81168913141516[[#This Row],[12,00]]-Abril81168913141516[[#This Row],[14,00]]-Abril81168913141516[[#This Row],[16,00]],"N.A.")</f>
        <v>100</v>
      </c>
      <c r="V1532" s="42"/>
      <c r="W1532" s="42"/>
      <c r="X1532" s="42"/>
      <c r="Y1532" s="42"/>
    </row>
    <row r="1533" spans="1:25" ht="15.5" hidden="1">
      <c r="A1533" s="43"/>
      <c r="B1533" s="43"/>
      <c r="C1533" s="44"/>
      <c r="D1533" s="42"/>
      <c r="E1533" s="42"/>
      <c r="F1533" s="42" t="e">
        <f>VLOOKUP(#REF!,#REF!,2)</f>
        <v>#REF!</v>
      </c>
      <c r="G1533" s="42">
        <f ca="1">+VLOOKUP($G1533,#REF!,2,FALSE)</f>
        <v>0</v>
      </c>
      <c r="H1533" s="42"/>
      <c r="I1533" s="42"/>
      <c r="J1533" s="42"/>
      <c r="K1533" s="42"/>
      <c r="L1533" s="42"/>
      <c r="M1533" s="48" t="str">
        <f>IFERROR((Abril81168913141516[[#This Row],[m2]]*100)/Abril81168913141516[[#This Row],[m1]],"N.A")</f>
        <v>N.A</v>
      </c>
      <c r="N1533" s="42"/>
      <c r="O1533" s="42" t="str">
        <f>IFERROR(100-Abril81168913141516[[#This Row],[% Durab.]],"N.A")</f>
        <v>N.A</v>
      </c>
      <c r="P1533" s="42"/>
      <c r="Q1533" s="42"/>
      <c r="R1533" s="42"/>
      <c r="S1533" s="42"/>
      <c r="T1533" s="42"/>
      <c r="U1533" s="42">
        <f>IFERROR(100-Abril81168913141516[[#This Row],[10,00]]-Abril81168913141516[[#This Row],[12,00]]-Abril81168913141516[[#This Row],[14,00]]-Abril81168913141516[[#This Row],[16,00]],"N.A.")</f>
        <v>100</v>
      </c>
      <c r="V1533" s="42"/>
      <c r="W1533" s="42"/>
      <c r="X1533" s="42"/>
      <c r="Y1533" s="42"/>
    </row>
    <row r="1534" spans="1:25" ht="15.5" hidden="1">
      <c r="A1534" s="43"/>
      <c r="B1534" s="43"/>
      <c r="C1534" s="44"/>
      <c r="D1534" s="42"/>
      <c r="E1534" s="42"/>
      <c r="F1534" s="42" t="e">
        <f>VLOOKUP(#REF!,#REF!,2)</f>
        <v>#REF!</v>
      </c>
      <c r="G1534" s="42">
        <f ca="1">+VLOOKUP($G1534,#REF!,2,FALSE)</f>
        <v>0</v>
      </c>
      <c r="H1534" s="42"/>
      <c r="I1534" s="42"/>
      <c r="J1534" s="42"/>
      <c r="K1534" s="42"/>
      <c r="L1534" s="42"/>
      <c r="M1534" s="48" t="str">
        <f>IFERROR((Abril81168913141516[[#This Row],[m2]]*100)/Abril81168913141516[[#This Row],[m1]],"N.A")</f>
        <v>N.A</v>
      </c>
      <c r="N1534" s="42"/>
      <c r="O1534" s="42" t="str">
        <f>IFERROR(100-Abril81168913141516[[#This Row],[% Durab.]],"N.A")</f>
        <v>N.A</v>
      </c>
      <c r="P1534" s="42"/>
      <c r="Q1534" s="42"/>
      <c r="R1534" s="42"/>
      <c r="S1534" s="42"/>
      <c r="T1534" s="42"/>
      <c r="U1534" s="42">
        <f>IFERROR(100-Abril81168913141516[[#This Row],[10,00]]-Abril81168913141516[[#This Row],[12,00]]-Abril81168913141516[[#This Row],[14,00]]-Abril81168913141516[[#This Row],[16,00]],"N.A.")</f>
        <v>100</v>
      </c>
      <c r="V1534" s="42"/>
      <c r="W1534" s="42"/>
      <c r="X1534" s="42"/>
      <c r="Y1534" s="42"/>
    </row>
    <row r="1535" spans="1:25" ht="15.5" hidden="1">
      <c r="A1535" s="43"/>
      <c r="B1535" s="43"/>
      <c r="C1535" s="44"/>
      <c r="D1535" s="42"/>
      <c r="E1535" s="42"/>
      <c r="F1535" s="42" t="e">
        <f>VLOOKUP(#REF!,#REF!,2)</f>
        <v>#REF!</v>
      </c>
      <c r="G1535" s="42">
        <f ca="1">+VLOOKUP($G1535,#REF!,2,FALSE)</f>
        <v>0</v>
      </c>
      <c r="H1535" s="42"/>
      <c r="I1535" s="42"/>
      <c r="J1535" s="42"/>
      <c r="K1535" s="42"/>
      <c r="L1535" s="42"/>
      <c r="M1535" s="48" t="str">
        <f>IFERROR((Abril81168913141516[[#This Row],[m2]]*100)/Abril81168913141516[[#This Row],[m1]],"N.A")</f>
        <v>N.A</v>
      </c>
      <c r="N1535" s="42"/>
      <c r="O1535" s="42" t="str">
        <f>IFERROR(100-Abril81168913141516[[#This Row],[% Durab.]],"N.A")</f>
        <v>N.A</v>
      </c>
      <c r="P1535" s="42"/>
      <c r="Q1535" s="42"/>
      <c r="R1535" s="42"/>
      <c r="S1535" s="42"/>
      <c r="T1535" s="42"/>
      <c r="U1535" s="42">
        <f>IFERROR(100-Abril81168913141516[[#This Row],[10,00]]-Abril81168913141516[[#This Row],[12,00]]-Abril81168913141516[[#This Row],[14,00]]-Abril81168913141516[[#This Row],[16,00]],"N.A.")</f>
        <v>100</v>
      </c>
      <c r="V1535" s="42"/>
      <c r="W1535" s="42"/>
      <c r="X1535" s="42"/>
      <c r="Y1535" s="42"/>
    </row>
    <row r="1536" spans="1:25" ht="15.5" hidden="1">
      <c r="A1536" s="43"/>
      <c r="B1536" s="43"/>
      <c r="C1536" s="44"/>
      <c r="D1536" s="42"/>
      <c r="E1536" s="42"/>
      <c r="F1536" s="42" t="e">
        <f>VLOOKUP(#REF!,#REF!,2)</f>
        <v>#REF!</v>
      </c>
      <c r="G1536" s="42">
        <f ca="1">+VLOOKUP($G1536,#REF!,2,FALSE)</f>
        <v>0</v>
      </c>
      <c r="H1536" s="42"/>
      <c r="I1536" s="42"/>
      <c r="J1536" s="42"/>
      <c r="K1536" s="42"/>
      <c r="L1536" s="42"/>
      <c r="M1536" s="48" t="str">
        <f>IFERROR((Abril81168913141516[[#This Row],[m2]]*100)/Abril81168913141516[[#This Row],[m1]],"N.A")</f>
        <v>N.A</v>
      </c>
      <c r="N1536" s="42"/>
      <c r="O1536" s="42" t="str">
        <f>IFERROR(100-Abril81168913141516[[#This Row],[% Durab.]],"N.A")</f>
        <v>N.A</v>
      </c>
      <c r="P1536" s="42"/>
      <c r="Q1536" s="42"/>
      <c r="R1536" s="42"/>
      <c r="S1536" s="42"/>
      <c r="T1536" s="42"/>
      <c r="U1536" s="42">
        <f>IFERROR(100-Abril81168913141516[[#This Row],[10,00]]-Abril81168913141516[[#This Row],[12,00]]-Abril81168913141516[[#This Row],[14,00]]-Abril81168913141516[[#This Row],[16,00]],"N.A.")</f>
        <v>100</v>
      </c>
      <c r="V1536" s="42"/>
      <c r="W1536" s="42"/>
      <c r="X1536" s="42"/>
      <c r="Y1536" s="42"/>
    </row>
    <row r="1537" spans="1:25" ht="15.5" hidden="1">
      <c r="A1537" s="43"/>
      <c r="B1537" s="43"/>
      <c r="C1537" s="44"/>
      <c r="D1537" s="42"/>
      <c r="E1537" s="42"/>
      <c r="F1537" s="42" t="e">
        <f>VLOOKUP(#REF!,#REF!,2)</f>
        <v>#REF!</v>
      </c>
      <c r="G1537" s="42">
        <f ca="1">+VLOOKUP($G1537,#REF!,2,FALSE)</f>
        <v>0</v>
      </c>
      <c r="H1537" s="42"/>
      <c r="I1537" s="42"/>
      <c r="J1537" s="42"/>
      <c r="K1537" s="42"/>
      <c r="L1537" s="42"/>
      <c r="M1537" s="48" t="str">
        <f>IFERROR((Abril81168913141516[[#This Row],[m2]]*100)/Abril81168913141516[[#This Row],[m1]],"N.A")</f>
        <v>N.A</v>
      </c>
      <c r="N1537" s="42"/>
      <c r="O1537" s="42" t="str">
        <f>IFERROR(100-Abril81168913141516[[#This Row],[% Durab.]],"N.A")</f>
        <v>N.A</v>
      </c>
      <c r="P1537" s="42"/>
      <c r="Q1537" s="42"/>
      <c r="R1537" s="42"/>
      <c r="S1537" s="42"/>
      <c r="T1537" s="42"/>
      <c r="U1537" s="42">
        <f>IFERROR(100-Abril81168913141516[[#This Row],[10,00]]-Abril81168913141516[[#This Row],[12,00]]-Abril81168913141516[[#This Row],[14,00]]-Abril81168913141516[[#This Row],[16,00]],"N.A.")</f>
        <v>100</v>
      </c>
      <c r="V1537" s="42"/>
      <c r="W1537" s="42"/>
      <c r="X1537" s="42"/>
      <c r="Y1537" s="42"/>
    </row>
    <row r="1538" spans="1:25" ht="15.5" hidden="1">
      <c r="A1538" s="43"/>
      <c r="B1538" s="43"/>
      <c r="C1538" s="44"/>
      <c r="D1538" s="42"/>
      <c r="E1538" s="42"/>
      <c r="F1538" s="42" t="e">
        <f>VLOOKUP(#REF!,#REF!,2)</f>
        <v>#REF!</v>
      </c>
      <c r="G1538" s="42">
        <f ca="1">+VLOOKUP($G1538,#REF!,2,FALSE)</f>
        <v>0</v>
      </c>
      <c r="H1538" s="42"/>
      <c r="I1538" s="42"/>
      <c r="J1538" s="42"/>
      <c r="K1538" s="42"/>
      <c r="L1538" s="42"/>
      <c r="M1538" s="48" t="str">
        <f>IFERROR((Abril81168913141516[[#This Row],[m2]]*100)/Abril81168913141516[[#This Row],[m1]],"N.A")</f>
        <v>N.A</v>
      </c>
      <c r="N1538" s="42"/>
      <c r="O1538" s="42" t="str">
        <f>IFERROR(100-Abril81168913141516[[#This Row],[% Durab.]],"N.A")</f>
        <v>N.A</v>
      </c>
      <c r="P1538" s="42"/>
      <c r="Q1538" s="42"/>
      <c r="R1538" s="42"/>
      <c r="S1538" s="42"/>
      <c r="T1538" s="42"/>
      <c r="U1538" s="42">
        <f>IFERROR(100-Abril81168913141516[[#This Row],[10,00]]-Abril81168913141516[[#This Row],[12,00]]-Abril81168913141516[[#This Row],[14,00]]-Abril81168913141516[[#This Row],[16,00]],"N.A.")</f>
        <v>100</v>
      </c>
      <c r="V1538" s="42"/>
      <c r="W1538" s="42"/>
      <c r="X1538" s="42"/>
      <c r="Y1538" s="42"/>
    </row>
    <row r="1539" spans="1:25" ht="15.5" hidden="1">
      <c r="A1539" s="43"/>
      <c r="B1539" s="43"/>
      <c r="C1539" s="44"/>
      <c r="D1539" s="42"/>
      <c r="E1539" s="42"/>
      <c r="F1539" s="42" t="e">
        <f>VLOOKUP(#REF!,#REF!,2)</f>
        <v>#REF!</v>
      </c>
      <c r="G1539" s="42">
        <f ca="1">+VLOOKUP($G1539,#REF!,2,FALSE)</f>
        <v>0</v>
      </c>
      <c r="H1539" s="42"/>
      <c r="I1539" s="42"/>
      <c r="J1539" s="42"/>
      <c r="K1539" s="42"/>
      <c r="L1539" s="42"/>
      <c r="M1539" s="48" t="str">
        <f>IFERROR((Abril81168913141516[[#This Row],[m2]]*100)/Abril81168913141516[[#This Row],[m1]],"N.A")</f>
        <v>N.A</v>
      </c>
      <c r="N1539" s="42"/>
      <c r="O1539" s="42" t="str">
        <f>IFERROR(100-Abril81168913141516[[#This Row],[% Durab.]],"N.A")</f>
        <v>N.A</v>
      </c>
      <c r="P1539" s="42"/>
      <c r="Q1539" s="42"/>
      <c r="R1539" s="42"/>
      <c r="S1539" s="42"/>
      <c r="T1539" s="42"/>
      <c r="U1539" s="42">
        <f>IFERROR(100-Abril81168913141516[[#This Row],[10,00]]-Abril81168913141516[[#This Row],[12,00]]-Abril81168913141516[[#This Row],[14,00]]-Abril81168913141516[[#This Row],[16,00]],"N.A.")</f>
        <v>100</v>
      </c>
      <c r="V1539" s="42"/>
      <c r="W1539" s="42"/>
      <c r="X1539" s="42"/>
      <c r="Y1539" s="42"/>
    </row>
    <row r="1540" spans="1:25" ht="15.5" hidden="1">
      <c r="A1540" s="43"/>
      <c r="B1540" s="43"/>
      <c r="C1540" s="44"/>
      <c r="D1540" s="42"/>
      <c r="E1540" s="42"/>
      <c r="F1540" s="42" t="e">
        <f>VLOOKUP(#REF!,#REF!,2)</f>
        <v>#REF!</v>
      </c>
      <c r="G1540" s="42">
        <f ca="1">+VLOOKUP($G1540,#REF!,2,FALSE)</f>
        <v>0</v>
      </c>
      <c r="H1540" s="42"/>
      <c r="I1540" s="42"/>
      <c r="J1540" s="42"/>
      <c r="K1540" s="42"/>
      <c r="L1540" s="42"/>
      <c r="M1540" s="48" t="str">
        <f>IFERROR((Abril81168913141516[[#This Row],[m2]]*100)/Abril81168913141516[[#This Row],[m1]],"N.A")</f>
        <v>N.A</v>
      </c>
      <c r="N1540" s="42"/>
      <c r="O1540" s="42" t="str">
        <f>IFERROR(100-Abril81168913141516[[#This Row],[% Durab.]],"N.A")</f>
        <v>N.A</v>
      </c>
      <c r="P1540" s="42"/>
      <c r="Q1540" s="42"/>
      <c r="R1540" s="42"/>
      <c r="S1540" s="42"/>
      <c r="T1540" s="42"/>
      <c r="U1540" s="42">
        <f>IFERROR(100-Abril81168913141516[[#This Row],[10,00]]-Abril81168913141516[[#This Row],[12,00]]-Abril81168913141516[[#This Row],[14,00]]-Abril81168913141516[[#This Row],[16,00]],"N.A.")</f>
        <v>100</v>
      </c>
      <c r="V1540" s="42"/>
      <c r="W1540" s="42"/>
      <c r="X1540" s="42"/>
      <c r="Y1540" s="42"/>
    </row>
    <row r="1541" spans="1:25" ht="15.5" hidden="1">
      <c r="A1541" s="43"/>
      <c r="B1541" s="43"/>
      <c r="C1541" s="44"/>
      <c r="D1541" s="42"/>
      <c r="E1541" s="42"/>
      <c r="F1541" s="42" t="e">
        <f>VLOOKUP(#REF!,#REF!,2)</f>
        <v>#REF!</v>
      </c>
      <c r="G1541" s="42">
        <f ca="1">+VLOOKUP($G1541,#REF!,2,FALSE)</f>
        <v>0</v>
      </c>
      <c r="H1541" s="42"/>
      <c r="I1541" s="42"/>
      <c r="J1541" s="42"/>
      <c r="K1541" s="42"/>
      <c r="L1541" s="42"/>
      <c r="M1541" s="48" t="str">
        <f>IFERROR((Abril81168913141516[[#This Row],[m2]]*100)/Abril81168913141516[[#This Row],[m1]],"N.A")</f>
        <v>N.A</v>
      </c>
      <c r="N1541" s="42"/>
      <c r="O1541" s="42" t="str">
        <f>IFERROR(100-Abril81168913141516[[#This Row],[% Durab.]],"N.A")</f>
        <v>N.A</v>
      </c>
      <c r="P1541" s="42"/>
      <c r="Q1541" s="42"/>
      <c r="R1541" s="42"/>
      <c r="S1541" s="42"/>
      <c r="T1541" s="42"/>
      <c r="U1541" s="42">
        <f>IFERROR(100-Abril81168913141516[[#This Row],[10,00]]-Abril81168913141516[[#This Row],[12,00]]-Abril81168913141516[[#This Row],[14,00]]-Abril81168913141516[[#This Row],[16,00]],"N.A.")</f>
        <v>100</v>
      </c>
      <c r="V1541" s="42"/>
      <c r="W1541" s="42"/>
      <c r="X1541" s="42"/>
      <c r="Y1541" s="42"/>
    </row>
    <row r="1542" spans="1:25" ht="15.5" hidden="1">
      <c r="A1542" s="43"/>
      <c r="B1542" s="43"/>
      <c r="C1542" s="44"/>
      <c r="D1542" s="42"/>
      <c r="E1542" s="42"/>
      <c r="F1542" s="42" t="e">
        <f>VLOOKUP(#REF!,#REF!,2)</f>
        <v>#REF!</v>
      </c>
      <c r="G1542" s="42">
        <f ca="1">+VLOOKUP($G1542,#REF!,2,FALSE)</f>
        <v>0</v>
      </c>
      <c r="H1542" s="42"/>
      <c r="I1542" s="42"/>
      <c r="J1542" s="42"/>
      <c r="K1542" s="42"/>
      <c r="L1542" s="42"/>
      <c r="M1542" s="48" t="str">
        <f>IFERROR((Abril81168913141516[[#This Row],[m2]]*100)/Abril81168913141516[[#This Row],[m1]],"N.A")</f>
        <v>N.A</v>
      </c>
      <c r="N1542" s="42"/>
      <c r="O1542" s="42" t="str">
        <f>IFERROR(100-Abril81168913141516[[#This Row],[% Durab.]],"N.A")</f>
        <v>N.A</v>
      </c>
      <c r="P1542" s="42"/>
      <c r="Q1542" s="42"/>
      <c r="R1542" s="42"/>
      <c r="S1542" s="42"/>
      <c r="T1542" s="42"/>
      <c r="U1542" s="42">
        <f>IFERROR(100-Abril81168913141516[[#This Row],[10,00]]-Abril81168913141516[[#This Row],[12,00]]-Abril81168913141516[[#This Row],[14,00]]-Abril81168913141516[[#This Row],[16,00]],"N.A.")</f>
        <v>100</v>
      </c>
      <c r="V1542" s="42"/>
      <c r="W1542" s="42"/>
      <c r="X1542" s="42"/>
      <c r="Y1542" s="42"/>
    </row>
    <row r="1543" spans="1:25" ht="15.5" hidden="1">
      <c r="A1543" s="43"/>
      <c r="B1543" s="43"/>
      <c r="C1543" s="44"/>
      <c r="D1543" s="42"/>
      <c r="E1543" s="42"/>
      <c r="F1543" s="42" t="e">
        <f>VLOOKUP(#REF!,#REF!,2)</f>
        <v>#REF!</v>
      </c>
      <c r="G1543" s="42">
        <f ca="1">+VLOOKUP($G1543,#REF!,2,FALSE)</f>
        <v>0</v>
      </c>
      <c r="H1543" s="42"/>
      <c r="I1543" s="42"/>
      <c r="J1543" s="42"/>
      <c r="K1543" s="42"/>
      <c r="L1543" s="42"/>
      <c r="M1543" s="48" t="str">
        <f>IFERROR((Abril81168913141516[[#This Row],[m2]]*100)/Abril81168913141516[[#This Row],[m1]],"N.A")</f>
        <v>N.A</v>
      </c>
      <c r="N1543" s="42"/>
      <c r="O1543" s="42" t="str">
        <f>IFERROR(100-Abril81168913141516[[#This Row],[% Durab.]],"N.A")</f>
        <v>N.A</v>
      </c>
      <c r="P1543" s="42"/>
      <c r="Q1543" s="42"/>
      <c r="R1543" s="42"/>
      <c r="S1543" s="42"/>
      <c r="T1543" s="42"/>
      <c r="U1543" s="42">
        <f>IFERROR(100-Abril81168913141516[[#This Row],[10,00]]-Abril81168913141516[[#This Row],[12,00]]-Abril81168913141516[[#This Row],[14,00]]-Abril81168913141516[[#This Row],[16,00]],"N.A.")</f>
        <v>100</v>
      </c>
      <c r="V1543" s="42"/>
      <c r="W1543" s="42"/>
      <c r="X1543" s="42"/>
      <c r="Y1543" s="42"/>
    </row>
    <row r="1544" spans="1:25" ht="15.5" hidden="1">
      <c r="A1544" s="43"/>
      <c r="B1544" s="43"/>
      <c r="C1544" s="44"/>
      <c r="D1544" s="42"/>
      <c r="E1544" s="42"/>
      <c r="F1544" s="42" t="e">
        <f>VLOOKUP(#REF!,#REF!,2)</f>
        <v>#REF!</v>
      </c>
      <c r="G1544" s="42">
        <f ca="1">+VLOOKUP($G1544,#REF!,2,FALSE)</f>
        <v>0</v>
      </c>
      <c r="H1544" s="42"/>
      <c r="I1544" s="42"/>
      <c r="J1544" s="42"/>
      <c r="K1544" s="42"/>
      <c r="L1544" s="42"/>
      <c r="M1544" s="48" t="str">
        <f>IFERROR((Abril81168913141516[[#This Row],[m2]]*100)/Abril81168913141516[[#This Row],[m1]],"N.A")</f>
        <v>N.A</v>
      </c>
      <c r="N1544" s="42"/>
      <c r="O1544" s="42" t="str">
        <f>IFERROR(100-Abril81168913141516[[#This Row],[% Durab.]],"N.A")</f>
        <v>N.A</v>
      </c>
      <c r="P1544" s="42"/>
      <c r="Q1544" s="42"/>
      <c r="R1544" s="42"/>
      <c r="S1544" s="42"/>
      <c r="T1544" s="42"/>
      <c r="U1544" s="42">
        <f>IFERROR(100-Abril81168913141516[[#This Row],[10,00]]-Abril81168913141516[[#This Row],[12,00]]-Abril81168913141516[[#This Row],[14,00]]-Abril81168913141516[[#This Row],[16,00]],"N.A.")</f>
        <v>100</v>
      </c>
      <c r="V1544" s="42"/>
      <c r="W1544" s="42"/>
      <c r="X1544" s="42"/>
      <c r="Y1544" s="42"/>
    </row>
    <row r="1545" spans="1:25" ht="15.5" hidden="1">
      <c r="A1545" s="43"/>
      <c r="B1545" s="43"/>
      <c r="C1545" s="44"/>
      <c r="D1545" s="42"/>
      <c r="E1545" s="42"/>
      <c r="F1545" s="42" t="e">
        <f>VLOOKUP(#REF!,#REF!,2)</f>
        <v>#REF!</v>
      </c>
      <c r="G1545" s="42">
        <f ca="1">+VLOOKUP($G1545,#REF!,2,FALSE)</f>
        <v>0</v>
      </c>
      <c r="H1545" s="42"/>
      <c r="I1545" s="42"/>
      <c r="J1545" s="42"/>
      <c r="K1545" s="42"/>
      <c r="L1545" s="42"/>
      <c r="M1545" s="48" t="str">
        <f>IFERROR((Abril81168913141516[[#This Row],[m2]]*100)/Abril81168913141516[[#This Row],[m1]],"N.A")</f>
        <v>N.A</v>
      </c>
      <c r="N1545" s="42"/>
      <c r="O1545" s="42" t="str">
        <f>IFERROR(100-Abril81168913141516[[#This Row],[% Durab.]],"N.A")</f>
        <v>N.A</v>
      </c>
      <c r="P1545" s="42"/>
      <c r="Q1545" s="42"/>
      <c r="R1545" s="42"/>
      <c r="S1545" s="42"/>
      <c r="T1545" s="42"/>
      <c r="U1545" s="42">
        <f>IFERROR(100-Abril81168913141516[[#This Row],[10,00]]-Abril81168913141516[[#This Row],[12,00]]-Abril81168913141516[[#This Row],[14,00]]-Abril81168913141516[[#This Row],[16,00]],"N.A.")</f>
        <v>100</v>
      </c>
      <c r="V1545" s="42"/>
      <c r="W1545" s="42"/>
      <c r="X1545" s="42"/>
      <c r="Y1545" s="42"/>
    </row>
    <row r="1546" spans="1:25" ht="15.5" hidden="1">
      <c r="A1546" s="43"/>
      <c r="B1546" s="43"/>
      <c r="C1546" s="44"/>
      <c r="D1546" s="42"/>
      <c r="E1546" s="42"/>
      <c r="F1546" s="42" t="e">
        <f>VLOOKUP(#REF!,#REF!,2)</f>
        <v>#REF!</v>
      </c>
      <c r="G1546" s="42">
        <f ca="1">+VLOOKUP($G1546,#REF!,2,FALSE)</f>
        <v>0</v>
      </c>
      <c r="H1546" s="42"/>
      <c r="I1546" s="42"/>
      <c r="J1546" s="42"/>
      <c r="K1546" s="42"/>
      <c r="L1546" s="42"/>
      <c r="M1546" s="48" t="str">
        <f>IFERROR((Abril81168913141516[[#This Row],[m2]]*100)/Abril81168913141516[[#This Row],[m1]],"N.A")</f>
        <v>N.A</v>
      </c>
      <c r="N1546" s="42"/>
      <c r="O1546" s="42" t="str">
        <f>IFERROR(100-Abril81168913141516[[#This Row],[% Durab.]],"N.A")</f>
        <v>N.A</v>
      </c>
      <c r="P1546" s="42"/>
      <c r="Q1546" s="42"/>
      <c r="R1546" s="42"/>
      <c r="S1546" s="42"/>
      <c r="T1546" s="42"/>
      <c r="U1546" s="42">
        <f>IFERROR(100-Abril81168913141516[[#This Row],[10,00]]-Abril81168913141516[[#This Row],[12,00]]-Abril81168913141516[[#This Row],[14,00]]-Abril81168913141516[[#This Row],[16,00]],"N.A.")</f>
        <v>100</v>
      </c>
      <c r="V1546" s="42"/>
      <c r="W1546" s="42"/>
      <c r="X1546" s="42"/>
      <c r="Y1546" s="42"/>
    </row>
    <row r="1547" spans="1:25" ht="15.5" hidden="1">
      <c r="A1547" s="43"/>
      <c r="B1547" s="43"/>
      <c r="C1547" s="44"/>
      <c r="D1547" s="42"/>
      <c r="E1547" s="42"/>
      <c r="F1547" s="42" t="e">
        <f>VLOOKUP(#REF!,#REF!,2)</f>
        <v>#REF!</v>
      </c>
      <c r="G1547" s="42">
        <f ca="1">+VLOOKUP($G1547,#REF!,2,FALSE)</f>
        <v>0</v>
      </c>
      <c r="H1547" s="42"/>
      <c r="I1547" s="42"/>
      <c r="J1547" s="42"/>
      <c r="K1547" s="42"/>
      <c r="L1547" s="42"/>
      <c r="M1547" s="48" t="str">
        <f>IFERROR((Abril81168913141516[[#This Row],[m2]]*100)/Abril81168913141516[[#This Row],[m1]],"N.A")</f>
        <v>N.A</v>
      </c>
      <c r="N1547" s="42"/>
      <c r="O1547" s="42" t="str">
        <f>IFERROR(100-Abril81168913141516[[#This Row],[% Durab.]],"N.A")</f>
        <v>N.A</v>
      </c>
      <c r="P1547" s="42"/>
      <c r="Q1547" s="42"/>
      <c r="R1547" s="42"/>
      <c r="S1547" s="42"/>
      <c r="T1547" s="42"/>
      <c r="U1547" s="42">
        <f>IFERROR(100-Abril81168913141516[[#This Row],[10,00]]-Abril81168913141516[[#This Row],[12,00]]-Abril81168913141516[[#This Row],[14,00]]-Abril81168913141516[[#This Row],[16,00]],"N.A.")</f>
        <v>100</v>
      </c>
      <c r="V1547" s="42"/>
      <c r="W1547" s="42"/>
      <c r="X1547" s="42"/>
      <c r="Y1547" s="42"/>
    </row>
    <row r="1548" spans="1:25" ht="15.5" hidden="1">
      <c r="A1548" s="43"/>
      <c r="B1548" s="43"/>
      <c r="C1548" s="44"/>
      <c r="D1548" s="42"/>
      <c r="E1548" s="42"/>
      <c r="F1548" s="42" t="e">
        <f>VLOOKUP(#REF!,#REF!,2)</f>
        <v>#REF!</v>
      </c>
      <c r="G1548" s="42">
        <f ca="1">+VLOOKUP($G1548,#REF!,2,FALSE)</f>
        <v>0</v>
      </c>
      <c r="H1548" s="42"/>
      <c r="I1548" s="42"/>
      <c r="J1548" s="42"/>
      <c r="K1548" s="42"/>
      <c r="L1548" s="42"/>
      <c r="M1548" s="48" t="str">
        <f>IFERROR((Abril81168913141516[[#This Row],[m2]]*100)/Abril81168913141516[[#This Row],[m1]],"N.A")</f>
        <v>N.A</v>
      </c>
      <c r="N1548" s="42"/>
      <c r="O1548" s="42" t="str">
        <f>IFERROR(100-Abril81168913141516[[#This Row],[% Durab.]],"N.A")</f>
        <v>N.A</v>
      </c>
      <c r="P1548" s="42"/>
      <c r="Q1548" s="42"/>
      <c r="R1548" s="42"/>
      <c r="S1548" s="42"/>
      <c r="T1548" s="42"/>
      <c r="U1548" s="42">
        <f>IFERROR(100-Abril81168913141516[[#This Row],[10,00]]-Abril81168913141516[[#This Row],[12,00]]-Abril81168913141516[[#This Row],[14,00]]-Abril81168913141516[[#This Row],[16,00]],"N.A.")</f>
        <v>100</v>
      </c>
      <c r="V1548" s="42"/>
      <c r="W1548" s="42"/>
      <c r="X1548" s="42"/>
      <c r="Y1548" s="42"/>
    </row>
    <row r="1549" spans="1:25" ht="15.5" hidden="1">
      <c r="A1549" s="43"/>
      <c r="B1549" s="43"/>
      <c r="C1549" s="44"/>
      <c r="D1549" s="42"/>
      <c r="E1549" s="42"/>
      <c r="F1549" s="42" t="e">
        <f>VLOOKUP(#REF!,#REF!,2)</f>
        <v>#REF!</v>
      </c>
      <c r="G1549" s="42">
        <f ca="1">+VLOOKUP($G1549,#REF!,2,FALSE)</f>
        <v>0</v>
      </c>
      <c r="H1549" s="42"/>
      <c r="I1549" s="42"/>
      <c r="J1549" s="42"/>
      <c r="K1549" s="42"/>
      <c r="L1549" s="42"/>
      <c r="M1549" s="48" t="str">
        <f>IFERROR((Abril81168913141516[[#This Row],[m2]]*100)/Abril81168913141516[[#This Row],[m1]],"N.A")</f>
        <v>N.A</v>
      </c>
      <c r="N1549" s="42"/>
      <c r="O1549" s="42" t="str">
        <f>IFERROR(100-Abril81168913141516[[#This Row],[% Durab.]],"N.A")</f>
        <v>N.A</v>
      </c>
      <c r="P1549" s="42"/>
      <c r="Q1549" s="42"/>
      <c r="R1549" s="42"/>
      <c r="S1549" s="42"/>
      <c r="T1549" s="42"/>
      <c r="U1549" s="42">
        <f>IFERROR(100-Abril81168913141516[[#This Row],[10,00]]-Abril81168913141516[[#This Row],[12,00]]-Abril81168913141516[[#This Row],[14,00]]-Abril81168913141516[[#This Row],[16,00]],"N.A.")</f>
        <v>100</v>
      </c>
      <c r="V1549" s="42"/>
      <c r="W1549" s="42"/>
      <c r="X1549" s="42"/>
      <c r="Y1549" s="42"/>
    </row>
    <row r="1550" spans="1:25" ht="15.5" hidden="1">
      <c r="A1550" s="43"/>
      <c r="B1550" s="43"/>
      <c r="C1550" s="44"/>
      <c r="D1550" s="42"/>
      <c r="E1550" s="42"/>
      <c r="F1550" s="42" t="e">
        <f>VLOOKUP(#REF!,#REF!,2)</f>
        <v>#REF!</v>
      </c>
      <c r="G1550" s="42">
        <f ca="1">+VLOOKUP($G1550,#REF!,2,FALSE)</f>
        <v>0</v>
      </c>
      <c r="H1550" s="42"/>
      <c r="I1550" s="42"/>
      <c r="J1550" s="42"/>
      <c r="K1550" s="42"/>
      <c r="L1550" s="42"/>
      <c r="M1550" s="48" t="str">
        <f>IFERROR((Abril81168913141516[[#This Row],[m2]]*100)/Abril81168913141516[[#This Row],[m1]],"N.A")</f>
        <v>N.A</v>
      </c>
      <c r="N1550" s="42"/>
      <c r="O1550" s="42" t="str">
        <f>IFERROR(100-Abril81168913141516[[#This Row],[% Durab.]],"N.A")</f>
        <v>N.A</v>
      </c>
      <c r="P1550" s="42"/>
      <c r="Q1550" s="42"/>
      <c r="R1550" s="42"/>
      <c r="S1550" s="42"/>
      <c r="T1550" s="42"/>
      <c r="U1550" s="42">
        <f>IFERROR(100-Abril81168913141516[[#This Row],[10,00]]-Abril81168913141516[[#This Row],[12,00]]-Abril81168913141516[[#This Row],[14,00]]-Abril81168913141516[[#This Row],[16,00]],"N.A.")</f>
        <v>100</v>
      </c>
      <c r="V1550" s="42"/>
      <c r="W1550" s="42"/>
      <c r="X1550" s="42"/>
      <c r="Y1550" s="42"/>
    </row>
    <row r="1551" spans="1:25" ht="15.5" hidden="1">
      <c r="A1551" s="43"/>
      <c r="B1551" s="43"/>
      <c r="C1551" s="44"/>
      <c r="D1551" s="42"/>
      <c r="E1551" s="42"/>
      <c r="F1551" s="42" t="e">
        <f>VLOOKUP(#REF!,#REF!,2)</f>
        <v>#REF!</v>
      </c>
      <c r="G1551" s="42">
        <f ca="1">+VLOOKUP($G1551,#REF!,2,FALSE)</f>
        <v>0</v>
      </c>
      <c r="H1551" s="42"/>
      <c r="I1551" s="42"/>
      <c r="J1551" s="42"/>
      <c r="K1551" s="42"/>
      <c r="L1551" s="42"/>
      <c r="M1551" s="48" t="str">
        <f>IFERROR((Abril81168913141516[[#This Row],[m2]]*100)/Abril81168913141516[[#This Row],[m1]],"N.A")</f>
        <v>N.A</v>
      </c>
      <c r="N1551" s="42"/>
      <c r="O1551" s="42" t="str">
        <f>IFERROR(100-Abril81168913141516[[#This Row],[% Durab.]],"N.A")</f>
        <v>N.A</v>
      </c>
      <c r="P1551" s="42"/>
      <c r="Q1551" s="42"/>
      <c r="R1551" s="42"/>
      <c r="S1551" s="42"/>
      <c r="T1551" s="42"/>
      <c r="U1551" s="42">
        <f>IFERROR(100-Abril81168913141516[[#This Row],[10,00]]-Abril81168913141516[[#This Row],[12,00]]-Abril81168913141516[[#This Row],[14,00]]-Abril81168913141516[[#This Row],[16,00]],"N.A.")</f>
        <v>100</v>
      </c>
      <c r="V1551" s="42"/>
      <c r="W1551" s="42"/>
      <c r="X1551" s="42"/>
      <c r="Y1551" s="42"/>
    </row>
    <row r="1552" spans="1:25" ht="15.5" hidden="1">
      <c r="A1552" s="43"/>
      <c r="B1552" s="43"/>
      <c r="C1552" s="44"/>
      <c r="D1552" s="42"/>
      <c r="E1552" s="42"/>
      <c r="F1552" s="42" t="e">
        <f>VLOOKUP(#REF!,#REF!,2)</f>
        <v>#REF!</v>
      </c>
      <c r="G1552" s="42">
        <f ca="1">+VLOOKUP($G1552,#REF!,2,FALSE)</f>
        <v>0</v>
      </c>
      <c r="H1552" s="42"/>
      <c r="I1552" s="42"/>
      <c r="J1552" s="42"/>
      <c r="K1552" s="42"/>
      <c r="L1552" s="42"/>
      <c r="M1552" s="48" t="str">
        <f>IFERROR((Abril81168913141516[[#This Row],[m2]]*100)/Abril81168913141516[[#This Row],[m1]],"N.A")</f>
        <v>N.A</v>
      </c>
      <c r="N1552" s="42"/>
      <c r="O1552" s="42" t="str">
        <f>IFERROR(100-Abril81168913141516[[#This Row],[% Durab.]],"N.A")</f>
        <v>N.A</v>
      </c>
      <c r="P1552" s="42"/>
      <c r="Q1552" s="42"/>
      <c r="R1552" s="42"/>
      <c r="S1552" s="42"/>
      <c r="T1552" s="42"/>
      <c r="U1552" s="42">
        <f>IFERROR(100-Abril81168913141516[[#This Row],[10,00]]-Abril81168913141516[[#This Row],[12,00]]-Abril81168913141516[[#This Row],[14,00]]-Abril81168913141516[[#This Row],[16,00]],"N.A.")</f>
        <v>100</v>
      </c>
      <c r="V1552" s="42"/>
      <c r="W1552" s="42"/>
      <c r="X1552" s="42"/>
      <c r="Y1552" s="42"/>
    </row>
    <row r="1553" spans="1:25" ht="15.5" hidden="1">
      <c r="A1553" s="43"/>
      <c r="B1553" s="43"/>
      <c r="C1553" s="44"/>
      <c r="D1553" s="42"/>
      <c r="E1553" s="42"/>
      <c r="F1553" s="42" t="e">
        <f>VLOOKUP(#REF!,#REF!,2)</f>
        <v>#REF!</v>
      </c>
      <c r="G1553" s="42">
        <f ca="1">+VLOOKUP($G1553,#REF!,2,FALSE)</f>
        <v>0</v>
      </c>
      <c r="H1553" s="42"/>
      <c r="I1553" s="42"/>
      <c r="J1553" s="42"/>
      <c r="K1553" s="42"/>
      <c r="L1553" s="42"/>
      <c r="M1553" s="48" t="str">
        <f>IFERROR((Abril81168913141516[[#This Row],[m2]]*100)/Abril81168913141516[[#This Row],[m1]],"N.A")</f>
        <v>N.A</v>
      </c>
      <c r="N1553" s="42"/>
      <c r="O1553" s="42" t="str">
        <f>IFERROR(100-Abril81168913141516[[#This Row],[% Durab.]],"N.A")</f>
        <v>N.A</v>
      </c>
      <c r="P1553" s="42"/>
      <c r="Q1553" s="42"/>
      <c r="R1553" s="42"/>
      <c r="S1553" s="42"/>
      <c r="T1553" s="42"/>
      <c r="U1553" s="42">
        <f>IFERROR(100-Abril81168913141516[[#This Row],[10,00]]-Abril81168913141516[[#This Row],[12,00]]-Abril81168913141516[[#This Row],[14,00]]-Abril81168913141516[[#This Row],[16,00]],"N.A.")</f>
        <v>100</v>
      </c>
      <c r="V1553" s="42"/>
      <c r="W1553" s="42"/>
      <c r="X1553" s="42"/>
      <c r="Y1553" s="42"/>
    </row>
    <row r="1554" spans="1:25" ht="15.5" hidden="1">
      <c r="A1554" s="43"/>
      <c r="B1554" s="43"/>
      <c r="C1554" s="44"/>
      <c r="D1554" s="42"/>
      <c r="E1554" s="42"/>
      <c r="F1554" s="42" t="e">
        <f>VLOOKUP(#REF!,#REF!,2)</f>
        <v>#REF!</v>
      </c>
      <c r="G1554" s="42">
        <f ca="1">+VLOOKUP($G1554,#REF!,2,FALSE)</f>
        <v>0</v>
      </c>
      <c r="H1554" s="42"/>
      <c r="I1554" s="42"/>
      <c r="J1554" s="42"/>
      <c r="K1554" s="42"/>
      <c r="L1554" s="42"/>
      <c r="M1554" s="48" t="str">
        <f>IFERROR((Abril81168913141516[[#This Row],[m2]]*100)/Abril81168913141516[[#This Row],[m1]],"N.A")</f>
        <v>N.A</v>
      </c>
      <c r="N1554" s="42"/>
      <c r="O1554" s="42" t="str">
        <f>IFERROR(100-Abril81168913141516[[#This Row],[% Durab.]],"N.A")</f>
        <v>N.A</v>
      </c>
      <c r="P1554" s="42"/>
      <c r="Q1554" s="42"/>
      <c r="R1554" s="42"/>
      <c r="S1554" s="42"/>
      <c r="T1554" s="42"/>
      <c r="U1554" s="42">
        <f>IFERROR(100-Abril81168913141516[[#This Row],[10,00]]-Abril81168913141516[[#This Row],[12,00]]-Abril81168913141516[[#This Row],[14,00]]-Abril81168913141516[[#This Row],[16,00]],"N.A.")</f>
        <v>100</v>
      </c>
      <c r="V1554" s="42"/>
      <c r="W1554" s="42"/>
      <c r="X1554" s="42"/>
      <c r="Y1554" s="42"/>
    </row>
    <row r="1555" spans="1:25" ht="15.5" hidden="1">
      <c r="A1555" s="43"/>
      <c r="B1555" s="43"/>
      <c r="C1555" s="44"/>
      <c r="D1555" s="42"/>
      <c r="E1555" s="42"/>
      <c r="F1555" s="42" t="e">
        <f>VLOOKUP(#REF!,#REF!,2)</f>
        <v>#REF!</v>
      </c>
      <c r="G1555" s="42">
        <f ca="1">+VLOOKUP($G1555,#REF!,2,FALSE)</f>
        <v>0</v>
      </c>
      <c r="H1555" s="42"/>
      <c r="I1555" s="42"/>
      <c r="J1555" s="42"/>
      <c r="K1555" s="42"/>
      <c r="L1555" s="42"/>
      <c r="M1555" s="48" t="str">
        <f>IFERROR((Abril81168913141516[[#This Row],[m2]]*100)/Abril81168913141516[[#This Row],[m1]],"N.A")</f>
        <v>N.A</v>
      </c>
      <c r="N1555" s="42"/>
      <c r="O1555" s="42" t="str">
        <f>IFERROR(100-Abril81168913141516[[#This Row],[% Durab.]],"N.A")</f>
        <v>N.A</v>
      </c>
      <c r="P1555" s="42"/>
      <c r="Q1555" s="42"/>
      <c r="R1555" s="42"/>
      <c r="S1555" s="42"/>
      <c r="T1555" s="42"/>
      <c r="U1555" s="42">
        <f>IFERROR(100-Abril81168913141516[[#This Row],[10,00]]-Abril81168913141516[[#This Row],[12,00]]-Abril81168913141516[[#This Row],[14,00]]-Abril81168913141516[[#This Row],[16,00]],"N.A.")</f>
        <v>100</v>
      </c>
      <c r="V1555" s="42"/>
      <c r="W1555" s="42"/>
      <c r="X1555" s="42"/>
      <c r="Y1555" s="42"/>
    </row>
    <row r="1556" spans="1:25" ht="15.5" hidden="1">
      <c r="A1556" s="43"/>
      <c r="B1556" s="43"/>
      <c r="C1556" s="44"/>
      <c r="D1556" s="42"/>
      <c r="E1556" s="42"/>
      <c r="F1556" s="42" t="e">
        <f>VLOOKUP(#REF!,#REF!,2)</f>
        <v>#REF!</v>
      </c>
      <c r="G1556" s="42">
        <f ca="1">+VLOOKUP($G1556,#REF!,2,FALSE)</f>
        <v>0</v>
      </c>
      <c r="H1556" s="42"/>
      <c r="I1556" s="42"/>
      <c r="J1556" s="42"/>
      <c r="K1556" s="42"/>
      <c r="L1556" s="42"/>
      <c r="M1556" s="48" t="str">
        <f>IFERROR((Abril81168913141516[[#This Row],[m2]]*100)/Abril81168913141516[[#This Row],[m1]],"N.A")</f>
        <v>N.A</v>
      </c>
      <c r="N1556" s="42"/>
      <c r="O1556" s="42" t="str">
        <f>IFERROR(100-Abril81168913141516[[#This Row],[% Durab.]],"N.A")</f>
        <v>N.A</v>
      </c>
      <c r="P1556" s="42"/>
      <c r="Q1556" s="42"/>
      <c r="R1556" s="42"/>
      <c r="S1556" s="42"/>
      <c r="T1556" s="42"/>
      <c r="U1556" s="42">
        <f>IFERROR(100-Abril81168913141516[[#This Row],[10,00]]-Abril81168913141516[[#This Row],[12,00]]-Abril81168913141516[[#This Row],[14,00]]-Abril81168913141516[[#This Row],[16,00]],"N.A.")</f>
        <v>100</v>
      </c>
      <c r="V1556" s="42"/>
      <c r="W1556" s="42"/>
      <c r="X1556" s="42"/>
      <c r="Y1556" s="42"/>
    </row>
    <row r="1557" spans="1:25" ht="15.5" hidden="1">
      <c r="A1557" s="43"/>
      <c r="B1557" s="43"/>
      <c r="C1557" s="44"/>
      <c r="D1557" s="42"/>
      <c r="E1557" s="42"/>
      <c r="F1557" s="42" t="e">
        <f>VLOOKUP(#REF!,#REF!,2)</f>
        <v>#REF!</v>
      </c>
      <c r="G1557" s="42">
        <f ca="1">+VLOOKUP($G1557,#REF!,2,FALSE)</f>
        <v>0</v>
      </c>
      <c r="H1557" s="42"/>
      <c r="I1557" s="42"/>
      <c r="J1557" s="42"/>
      <c r="K1557" s="42"/>
      <c r="L1557" s="42"/>
      <c r="M1557" s="48" t="str">
        <f>IFERROR((Abril81168913141516[[#This Row],[m2]]*100)/Abril81168913141516[[#This Row],[m1]],"N.A")</f>
        <v>N.A</v>
      </c>
      <c r="N1557" s="42"/>
      <c r="O1557" s="42" t="str">
        <f>IFERROR(100-Abril81168913141516[[#This Row],[% Durab.]],"N.A")</f>
        <v>N.A</v>
      </c>
      <c r="P1557" s="42"/>
      <c r="Q1557" s="42"/>
      <c r="R1557" s="42"/>
      <c r="S1557" s="42"/>
      <c r="T1557" s="42"/>
      <c r="U1557" s="42">
        <f>IFERROR(100-Abril81168913141516[[#This Row],[10,00]]-Abril81168913141516[[#This Row],[12,00]]-Abril81168913141516[[#This Row],[14,00]]-Abril81168913141516[[#This Row],[16,00]],"N.A.")</f>
        <v>100</v>
      </c>
      <c r="V1557" s="42"/>
      <c r="W1557" s="42"/>
      <c r="X1557" s="42"/>
      <c r="Y1557" s="42"/>
    </row>
    <row r="1558" spans="1:25" ht="15.5" hidden="1">
      <c r="A1558" s="43"/>
      <c r="B1558" s="43"/>
      <c r="C1558" s="44"/>
      <c r="D1558" s="42"/>
      <c r="E1558" s="42"/>
      <c r="F1558" s="42" t="e">
        <f>VLOOKUP(#REF!,#REF!,2)</f>
        <v>#REF!</v>
      </c>
      <c r="G1558" s="42">
        <f ca="1">+VLOOKUP($G1558,#REF!,2,FALSE)</f>
        <v>0</v>
      </c>
      <c r="H1558" s="42"/>
      <c r="I1558" s="42"/>
      <c r="J1558" s="42"/>
      <c r="K1558" s="42"/>
      <c r="L1558" s="42"/>
      <c r="M1558" s="48" t="str">
        <f>IFERROR((Abril81168913141516[[#This Row],[m2]]*100)/Abril81168913141516[[#This Row],[m1]],"N.A")</f>
        <v>N.A</v>
      </c>
      <c r="N1558" s="42"/>
      <c r="O1558" s="42" t="str">
        <f>IFERROR(100-Abril81168913141516[[#This Row],[% Durab.]],"N.A")</f>
        <v>N.A</v>
      </c>
      <c r="P1558" s="42"/>
      <c r="Q1558" s="42"/>
      <c r="R1558" s="42"/>
      <c r="S1558" s="42"/>
      <c r="T1558" s="42"/>
      <c r="U1558" s="42">
        <f>IFERROR(100-Abril81168913141516[[#This Row],[10,00]]-Abril81168913141516[[#This Row],[12,00]]-Abril81168913141516[[#This Row],[14,00]]-Abril81168913141516[[#This Row],[16,00]],"N.A.")</f>
        <v>100</v>
      </c>
      <c r="V1558" s="42"/>
      <c r="W1558" s="42"/>
      <c r="X1558" s="42"/>
      <c r="Y1558" s="42"/>
    </row>
    <row r="1559" spans="1:25" ht="15.5" hidden="1">
      <c r="A1559" s="43"/>
      <c r="B1559" s="43"/>
      <c r="C1559" s="44"/>
      <c r="D1559" s="42"/>
      <c r="E1559" s="42"/>
      <c r="F1559" s="42" t="e">
        <f>VLOOKUP(#REF!,#REF!,2)</f>
        <v>#REF!</v>
      </c>
      <c r="G1559" s="42">
        <f ca="1">+VLOOKUP($G1559,#REF!,2,FALSE)</f>
        <v>0</v>
      </c>
      <c r="H1559" s="42"/>
      <c r="I1559" s="42"/>
      <c r="J1559" s="42"/>
      <c r="K1559" s="42"/>
      <c r="L1559" s="42"/>
      <c r="M1559" s="48" t="str">
        <f>IFERROR((Abril81168913141516[[#This Row],[m2]]*100)/Abril81168913141516[[#This Row],[m1]],"N.A")</f>
        <v>N.A</v>
      </c>
      <c r="N1559" s="42"/>
      <c r="O1559" s="42" t="str">
        <f>IFERROR(100-Abril81168913141516[[#This Row],[% Durab.]],"N.A")</f>
        <v>N.A</v>
      </c>
      <c r="P1559" s="42"/>
      <c r="Q1559" s="42"/>
      <c r="R1559" s="42"/>
      <c r="S1559" s="42"/>
      <c r="T1559" s="42"/>
      <c r="U1559" s="42">
        <f>IFERROR(100-Abril81168913141516[[#This Row],[10,00]]-Abril81168913141516[[#This Row],[12,00]]-Abril81168913141516[[#This Row],[14,00]]-Abril81168913141516[[#This Row],[16,00]],"N.A.")</f>
        <v>100</v>
      </c>
      <c r="V1559" s="42"/>
      <c r="W1559" s="42"/>
      <c r="X1559" s="42"/>
      <c r="Y1559" s="42"/>
    </row>
    <row r="1560" spans="1:25" ht="15.5" hidden="1">
      <c r="A1560" s="43"/>
      <c r="B1560" s="43"/>
      <c r="C1560" s="44"/>
      <c r="D1560" s="42"/>
      <c r="E1560" s="42"/>
      <c r="F1560" s="42" t="e">
        <f>VLOOKUP(#REF!,#REF!,2)</f>
        <v>#REF!</v>
      </c>
      <c r="G1560" s="42">
        <f ca="1">+VLOOKUP($G1560,#REF!,2,FALSE)</f>
        <v>0</v>
      </c>
      <c r="H1560" s="42"/>
      <c r="I1560" s="42"/>
      <c r="J1560" s="42"/>
      <c r="K1560" s="42"/>
      <c r="L1560" s="42"/>
      <c r="M1560" s="48" t="str">
        <f>IFERROR((Abril81168913141516[[#This Row],[m2]]*100)/Abril81168913141516[[#This Row],[m1]],"N.A")</f>
        <v>N.A</v>
      </c>
      <c r="N1560" s="42"/>
      <c r="O1560" s="42" t="str">
        <f>IFERROR(100-Abril81168913141516[[#This Row],[% Durab.]],"N.A")</f>
        <v>N.A</v>
      </c>
      <c r="P1560" s="42"/>
      <c r="Q1560" s="42"/>
      <c r="R1560" s="42"/>
      <c r="S1560" s="42"/>
      <c r="T1560" s="42"/>
      <c r="U1560" s="42">
        <f>IFERROR(100-Abril81168913141516[[#This Row],[10,00]]-Abril81168913141516[[#This Row],[12,00]]-Abril81168913141516[[#This Row],[14,00]]-Abril81168913141516[[#This Row],[16,00]],"N.A.")</f>
        <v>100</v>
      </c>
      <c r="V1560" s="42"/>
      <c r="W1560" s="42"/>
      <c r="X1560" s="42"/>
      <c r="Y1560" s="42"/>
    </row>
    <row r="1561" spans="1:25" ht="15.5" hidden="1">
      <c r="A1561" s="43"/>
      <c r="B1561" s="43"/>
      <c r="C1561" s="44"/>
      <c r="D1561" s="42"/>
      <c r="E1561" s="42"/>
      <c r="F1561" s="42" t="e">
        <f>VLOOKUP(#REF!,#REF!,2)</f>
        <v>#REF!</v>
      </c>
      <c r="G1561" s="42">
        <f ca="1">+VLOOKUP($G1561,#REF!,2,FALSE)</f>
        <v>0</v>
      </c>
      <c r="H1561" s="42"/>
      <c r="I1561" s="42"/>
      <c r="J1561" s="42"/>
      <c r="K1561" s="42"/>
      <c r="L1561" s="42"/>
      <c r="M1561" s="48" t="str">
        <f>IFERROR((Abril81168913141516[[#This Row],[m2]]*100)/Abril81168913141516[[#This Row],[m1]],"N.A")</f>
        <v>N.A</v>
      </c>
      <c r="N1561" s="42"/>
      <c r="O1561" s="42" t="str">
        <f>IFERROR(100-Abril81168913141516[[#This Row],[% Durab.]],"N.A")</f>
        <v>N.A</v>
      </c>
      <c r="P1561" s="42"/>
      <c r="Q1561" s="42"/>
      <c r="R1561" s="42"/>
      <c r="S1561" s="42"/>
      <c r="T1561" s="42"/>
      <c r="U1561" s="42">
        <f>IFERROR(100-Abril81168913141516[[#This Row],[10,00]]-Abril81168913141516[[#This Row],[12,00]]-Abril81168913141516[[#This Row],[14,00]]-Abril81168913141516[[#This Row],[16,00]],"N.A.")</f>
        <v>100</v>
      </c>
      <c r="V1561" s="42"/>
      <c r="W1561" s="42"/>
      <c r="X1561" s="42"/>
      <c r="Y1561" s="42"/>
    </row>
    <row r="1562" spans="1:25" ht="15.5" hidden="1">
      <c r="A1562" s="43"/>
      <c r="B1562" s="43"/>
      <c r="C1562" s="44"/>
      <c r="D1562" s="42"/>
      <c r="E1562" s="42"/>
      <c r="F1562" s="42" t="e">
        <f>VLOOKUP(#REF!,#REF!,2)</f>
        <v>#REF!</v>
      </c>
      <c r="G1562" s="42">
        <f ca="1">+VLOOKUP($G1562,#REF!,2,FALSE)</f>
        <v>0</v>
      </c>
      <c r="H1562" s="42"/>
      <c r="I1562" s="42"/>
      <c r="J1562" s="42"/>
      <c r="K1562" s="42"/>
      <c r="L1562" s="42"/>
      <c r="M1562" s="48" t="str">
        <f>IFERROR((Abril81168913141516[[#This Row],[m2]]*100)/Abril81168913141516[[#This Row],[m1]],"N.A")</f>
        <v>N.A</v>
      </c>
      <c r="N1562" s="42"/>
      <c r="O1562" s="42" t="str">
        <f>IFERROR(100-Abril81168913141516[[#This Row],[% Durab.]],"N.A")</f>
        <v>N.A</v>
      </c>
      <c r="P1562" s="42"/>
      <c r="Q1562" s="42"/>
      <c r="R1562" s="42"/>
      <c r="S1562" s="42"/>
      <c r="T1562" s="42"/>
      <c r="U1562" s="42">
        <f>IFERROR(100-Abril81168913141516[[#This Row],[10,00]]-Abril81168913141516[[#This Row],[12,00]]-Abril81168913141516[[#This Row],[14,00]]-Abril81168913141516[[#This Row],[16,00]],"N.A.")</f>
        <v>100</v>
      </c>
      <c r="V1562" s="42"/>
      <c r="W1562" s="42"/>
      <c r="X1562" s="42"/>
      <c r="Y1562" s="42"/>
    </row>
    <row r="1563" spans="1:25" ht="15.5" hidden="1">
      <c r="A1563" s="43"/>
      <c r="B1563" s="43"/>
      <c r="C1563" s="44"/>
      <c r="D1563" s="42"/>
      <c r="E1563" s="42"/>
      <c r="F1563" s="42" t="e">
        <f>VLOOKUP(#REF!,#REF!,2)</f>
        <v>#REF!</v>
      </c>
      <c r="G1563" s="42">
        <f ca="1">+VLOOKUP($G1563,#REF!,2,FALSE)</f>
        <v>0</v>
      </c>
      <c r="H1563" s="42"/>
      <c r="I1563" s="42"/>
      <c r="J1563" s="42"/>
      <c r="K1563" s="42"/>
      <c r="L1563" s="42"/>
      <c r="M1563" s="48" t="str">
        <f>IFERROR((Abril81168913141516[[#This Row],[m2]]*100)/Abril81168913141516[[#This Row],[m1]],"N.A")</f>
        <v>N.A</v>
      </c>
      <c r="N1563" s="42"/>
      <c r="O1563" s="42" t="str">
        <f>IFERROR(100-Abril81168913141516[[#This Row],[% Durab.]],"N.A")</f>
        <v>N.A</v>
      </c>
      <c r="P1563" s="42"/>
      <c r="Q1563" s="42"/>
      <c r="R1563" s="42"/>
      <c r="S1563" s="42"/>
      <c r="T1563" s="42"/>
      <c r="U1563" s="42">
        <f>IFERROR(100-Abril81168913141516[[#This Row],[10,00]]-Abril81168913141516[[#This Row],[12,00]]-Abril81168913141516[[#This Row],[14,00]]-Abril81168913141516[[#This Row],[16,00]],"N.A.")</f>
        <v>100</v>
      </c>
      <c r="V1563" s="42"/>
      <c r="W1563" s="42"/>
      <c r="X1563" s="42"/>
      <c r="Y1563" s="42"/>
    </row>
    <row r="1564" spans="1:25" ht="15.5" hidden="1">
      <c r="A1564" s="43"/>
      <c r="B1564" s="43"/>
      <c r="C1564" s="44"/>
      <c r="D1564" s="42"/>
      <c r="E1564" s="42"/>
      <c r="F1564" s="42" t="e">
        <f>VLOOKUP(#REF!,#REF!,2)</f>
        <v>#REF!</v>
      </c>
      <c r="G1564" s="42">
        <f ca="1">+VLOOKUP($G1564,#REF!,2,FALSE)</f>
        <v>0</v>
      </c>
      <c r="H1564" s="42"/>
      <c r="I1564" s="42"/>
      <c r="J1564" s="42"/>
      <c r="K1564" s="42"/>
      <c r="L1564" s="42"/>
      <c r="M1564" s="48" t="str">
        <f>IFERROR((Abril81168913141516[[#This Row],[m2]]*100)/Abril81168913141516[[#This Row],[m1]],"N.A")</f>
        <v>N.A</v>
      </c>
      <c r="N1564" s="42"/>
      <c r="O1564" s="42" t="str">
        <f>IFERROR(100-Abril81168913141516[[#This Row],[% Durab.]],"N.A")</f>
        <v>N.A</v>
      </c>
      <c r="P1564" s="42"/>
      <c r="Q1564" s="42"/>
      <c r="R1564" s="42"/>
      <c r="S1564" s="42"/>
      <c r="T1564" s="42"/>
      <c r="U1564" s="42">
        <f>IFERROR(100-Abril81168913141516[[#This Row],[10,00]]-Abril81168913141516[[#This Row],[12,00]]-Abril81168913141516[[#This Row],[14,00]]-Abril81168913141516[[#This Row],[16,00]],"N.A.")</f>
        <v>100</v>
      </c>
      <c r="V1564" s="42"/>
      <c r="W1564" s="42"/>
      <c r="X1564" s="42"/>
      <c r="Y1564" s="42"/>
    </row>
    <row r="1565" spans="1:25" ht="15.5" hidden="1">
      <c r="A1565" s="43"/>
      <c r="B1565" s="43"/>
      <c r="C1565" s="44"/>
      <c r="D1565" s="42"/>
      <c r="E1565" s="42"/>
      <c r="F1565" s="42" t="e">
        <f>VLOOKUP(#REF!,#REF!,2)</f>
        <v>#REF!</v>
      </c>
      <c r="G1565" s="42">
        <f ca="1">+VLOOKUP($G1565,#REF!,2,FALSE)</f>
        <v>0</v>
      </c>
      <c r="H1565" s="42"/>
      <c r="I1565" s="42"/>
      <c r="J1565" s="42"/>
      <c r="K1565" s="42"/>
      <c r="L1565" s="42"/>
      <c r="M1565" s="48" t="str">
        <f>IFERROR((Abril81168913141516[[#This Row],[m2]]*100)/Abril81168913141516[[#This Row],[m1]],"N.A")</f>
        <v>N.A</v>
      </c>
      <c r="N1565" s="42"/>
      <c r="O1565" s="42" t="str">
        <f>IFERROR(100-Abril81168913141516[[#This Row],[% Durab.]],"N.A")</f>
        <v>N.A</v>
      </c>
      <c r="P1565" s="42"/>
      <c r="Q1565" s="42"/>
      <c r="R1565" s="42"/>
      <c r="S1565" s="42"/>
      <c r="T1565" s="42"/>
      <c r="U1565" s="42">
        <f>IFERROR(100-Abril81168913141516[[#This Row],[10,00]]-Abril81168913141516[[#This Row],[12,00]]-Abril81168913141516[[#This Row],[14,00]]-Abril81168913141516[[#This Row],[16,00]],"N.A.")</f>
        <v>100</v>
      </c>
      <c r="V1565" s="42"/>
      <c r="W1565" s="42"/>
      <c r="X1565" s="42"/>
      <c r="Y1565" s="42"/>
    </row>
    <row r="1566" spans="1:25" ht="15.5" hidden="1">
      <c r="A1566" s="43"/>
      <c r="B1566" s="43"/>
      <c r="C1566" s="44"/>
      <c r="D1566" s="42"/>
      <c r="E1566" s="42"/>
      <c r="F1566" s="42" t="e">
        <f>VLOOKUP(#REF!,#REF!,2)</f>
        <v>#REF!</v>
      </c>
      <c r="G1566" s="42">
        <f ca="1">+VLOOKUP($G1566,#REF!,2,FALSE)</f>
        <v>0</v>
      </c>
      <c r="H1566" s="42"/>
      <c r="I1566" s="42"/>
      <c r="J1566" s="42"/>
      <c r="K1566" s="42"/>
      <c r="L1566" s="42"/>
      <c r="M1566" s="48" t="str">
        <f>IFERROR((Abril81168913141516[[#This Row],[m2]]*100)/Abril81168913141516[[#This Row],[m1]],"N.A")</f>
        <v>N.A</v>
      </c>
      <c r="N1566" s="42"/>
      <c r="O1566" s="42" t="str">
        <f>IFERROR(100-Abril81168913141516[[#This Row],[% Durab.]],"N.A")</f>
        <v>N.A</v>
      </c>
      <c r="P1566" s="42"/>
      <c r="Q1566" s="42"/>
      <c r="R1566" s="42"/>
      <c r="S1566" s="42"/>
      <c r="T1566" s="42"/>
      <c r="U1566" s="42">
        <f>IFERROR(100-Abril81168913141516[[#This Row],[10,00]]-Abril81168913141516[[#This Row],[12,00]]-Abril81168913141516[[#This Row],[14,00]]-Abril81168913141516[[#This Row],[16,00]],"N.A.")</f>
        <v>100</v>
      </c>
      <c r="V1566" s="42"/>
      <c r="W1566" s="42"/>
      <c r="X1566" s="42"/>
      <c r="Y1566" s="42"/>
    </row>
    <row r="1567" spans="1:25" ht="15.5" hidden="1">
      <c r="A1567" s="43"/>
      <c r="B1567" s="43"/>
      <c r="C1567" s="44"/>
      <c r="D1567" s="42"/>
      <c r="E1567" s="42"/>
      <c r="F1567" s="42" t="e">
        <f>VLOOKUP(#REF!,#REF!,2)</f>
        <v>#REF!</v>
      </c>
      <c r="G1567" s="42">
        <f ca="1">+VLOOKUP($G1567,#REF!,2,FALSE)</f>
        <v>0</v>
      </c>
      <c r="H1567" s="42"/>
      <c r="I1567" s="42"/>
      <c r="J1567" s="42"/>
      <c r="K1567" s="42"/>
      <c r="L1567" s="42"/>
      <c r="M1567" s="48" t="str">
        <f>IFERROR((Abril81168913141516[[#This Row],[m2]]*100)/Abril81168913141516[[#This Row],[m1]],"N.A")</f>
        <v>N.A</v>
      </c>
      <c r="N1567" s="42"/>
      <c r="O1567" s="42" t="str">
        <f>IFERROR(100-Abril81168913141516[[#This Row],[% Durab.]],"N.A")</f>
        <v>N.A</v>
      </c>
      <c r="P1567" s="42"/>
      <c r="Q1567" s="42"/>
      <c r="R1567" s="42"/>
      <c r="S1567" s="42"/>
      <c r="T1567" s="42"/>
      <c r="U1567" s="42">
        <f>IFERROR(100-Abril81168913141516[[#This Row],[10,00]]-Abril81168913141516[[#This Row],[12,00]]-Abril81168913141516[[#This Row],[14,00]]-Abril81168913141516[[#This Row],[16,00]],"N.A.")</f>
        <v>100</v>
      </c>
      <c r="V1567" s="42"/>
      <c r="W1567" s="42"/>
      <c r="X1567" s="42"/>
      <c r="Y1567" s="42"/>
    </row>
    <row r="1568" spans="1:25" ht="15.5" hidden="1">
      <c r="A1568" s="43"/>
      <c r="B1568" s="43"/>
      <c r="C1568" s="44"/>
      <c r="D1568" s="42"/>
      <c r="E1568" s="42"/>
      <c r="F1568" s="42" t="e">
        <f>VLOOKUP(#REF!,#REF!,2)</f>
        <v>#REF!</v>
      </c>
      <c r="G1568" s="42">
        <f ca="1">+VLOOKUP($G1568,#REF!,2,FALSE)</f>
        <v>0</v>
      </c>
      <c r="H1568" s="42"/>
      <c r="I1568" s="42"/>
      <c r="J1568" s="42"/>
      <c r="K1568" s="42"/>
      <c r="L1568" s="42"/>
      <c r="M1568" s="48" t="str">
        <f>IFERROR((Abril81168913141516[[#This Row],[m2]]*100)/Abril81168913141516[[#This Row],[m1]],"N.A")</f>
        <v>N.A</v>
      </c>
      <c r="N1568" s="42"/>
      <c r="O1568" s="42" t="str">
        <f>IFERROR(100-Abril81168913141516[[#This Row],[% Durab.]],"N.A")</f>
        <v>N.A</v>
      </c>
      <c r="P1568" s="42"/>
      <c r="Q1568" s="42"/>
      <c r="R1568" s="42"/>
      <c r="S1568" s="42"/>
      <c r="T1568" s="42"/>
      <c r="U1568" s="42">
        <f>IFERROR(100-Abril81168913141516[[#This Row],[10,00]]-Abril81168913141516[[#This Row],[12,00]]-Abril81168913141516[[#This Row],[14,00]]-Abril81168913141516[[#This Row],[16,00]],"N.A.")</f>
        <v>100</v>
      </c>
      <c r="V1568" s="42"/>
      <c r="W1568" s="42"/>
      <c r="X1568" s="42"/>
      <c r="Y1568" s="42"/>
    </row>
    <row r="1569" spans="1:25" ht="15.5" hidden="1">
      <c r="A1569" s="43"/>
      <c r="B1569" s="43"/>
      <c r="C1569" s="44"/>
      <c r="D1569" s="42"/>
      <c r="E1569" s="42"/>
      <c r="F1569" s="42" t="e">
        <f>VLOOKUP(#REF!,#REF!,2)</f>
        <v>#REF!</v>
      </c>
      <c r="G1569" s="42">
        <f ca="1">+VLOOKUP($G1569,#REF!,2,FALSE)</f>
        <v>0</v>
      </c>
      <c r="H1569" s="42"/>
      <c r="I1569" s="42"/>
      <c r="J1569" s="42"/>
      <c r="K1569" s="42"/>
      <c r="L1569" s="42"/>
      <c r="M1569" s="48" t="str">
        <f>IFERROR((Abril81168913141516[[#This Row],[m2]]*100)/Abril81168913141516[[#This Row],[m1]],"N.A")</f>
        <v>N.A</v>
      </c>
      <c r="N1569" s="42"/>
      <c r="O1569" s="42" t="str">
        <f>IFERROR(100-Abril81168913141516[[#This Row],[% Durab.]],"N.A")</f>
        <v>N.A</v>
      </c>
      <c r="P1569" s="42"/>
      <c r="Q1569" s="42"/>
      <c r="R1569" s="42"/>
      <c r="S1569" s="42"/>
      <c r="T1569" s="42"/>
      <c r="U1569" s="42">
        <f>IFERROR(100-Abril81168913141516[[#This Row],[10,00]]-Abril81168913141516[[#This Row],[12,00]]-Abril81168913141516[[#This Row],[14,00]]-Abril81168913141516[[#This Row],[16,00]],"N.A.")</f>
        <v>100</v>
      </c>
      <c r="V1569" s="42"/>
      <c r="W1569" s="42"/>
      <c r="X1569" s="42"/>
      <c r="Y1569" s="42"/>
    </row>
    <row r="1570" spans="1:25" ht="15.5" hidden="1">
      <c r="A1570" s="43"/>
      <c r="B1570" s="43"/>
      <c r="C1570" s="44"/>
      <c r="D1570" s="42"/>
      <c r="E1570" s="42"/>
      <c r="F1570" s="42" t="e">
        <f>VLOOKUP(#REF!,#REF!,2)</f>
        <v>#REF!</v>
      </c>
      <c r="G1570" s="42">
        <f ca="1">+VLOOKUP($G1570,#REF!,2,FALSE)</f>
        <v>0</v>
      </c>
      <c r="H1570" s="42"/>
      <c r="I1570" s="42"/>
      <c r="J1570" s="42"/>
      <c r="K1570" s="42"/>
      <c r="L1570" s="42"/>
      <c r="M1570" s="48" t="str">
        <f>IFERROR((Abril81168913141516[[#This Row],[m2]]*100)/Abril81168913141516[[#This Row],[m1]],"N.A")</f>
        <v>N.A</v>
      </c>
      <c r="N1570" s="42"/>
      <c r="O1570" s="42" t="str">
        <f>IFERROR(100-Abril81168913141516[[#This Row],[% Durab.]],"N.A")</f>
        <v>N.A</v>
      </c>
      <c r="P1570" s="42"/>
      <c r="Q1570" s="42"/>
      <c r="R1570" s="42"/>
      <c r="S1570" s="42"/>
      <c r="T1570" s="42"/>
      <c r="U1570" s="42">
        <f>IFERROR(100-Abril81168913141516[[#This Row],[10,00]]-Abril81168913141516[[#This Row],[12,00]]-Abril81168913141516[[#This Row],[14,00]]-Abril81168913141516[[#This Row],[16,00]],"N.A.")</f>
        <v>100</v>
      </c>
      <c r="V1570" s="42"/>
      <c r="W1570" s="42"/>
      <c r="X1570" s="42"/>
      <c r="Y1570" s="42"/>
    </row>
    <row r="1571" spans="1:25" ht="15.5" hidden="1">
      <c r="A1571" s="43"/>
      <c r="B1571" s="43"/>
      <c r="C1571" s="44"/>
      <c r="D1571" s="42"/>
      <c r="E1571" s="42"/>
      <c r="F1571" s="42" t="e">
        <f>VLOOKUP(#REF!,#REF!,2)</f>
        <v>#REF!</v>
      </c>
      <c r="G1571" s="42">
        <f ca="1">+VLOOKUP($G1571,#REF!,2,FALSE)</f>
        <v>0</v>
      </c>
      <c r="H1571" s="42"/>
      <c r="I1571" s="42"/>
      <c r="J1571" s="42"/>
      <c r="K1571" s="42"/>
      <c r="L1571" s="42"/>
      <c r="M1571" s="48" t="str">
        <f>IFERROR((Abril81168913141516[[#This Row],[m2]]*100)/Abril81168913141516[[#This Row],[m1]],"N.A")</f>
        <v>N.A</v>
      </c>
      <c r="N1571" s="42"/>
      <c r="O1571" s="42" t="str">
        <f>IFERROR(100-Abril81168913141516[[#This Row],[% Durab.]],"N.A")</f>
        <v>N.A</v>
      </c>
      <c r="P1571" s="42"/>
      <c r="Q1571" s="42"/>
      <c r="R1571" s="42"/>
      <c r="S1571" s="42"/>
      <c r="T1571" s="42"/>
      <c r="U1571" s="42">
        <f>IFERROR(100-Abril81168913141516[[#This Row],[10,00]]-Abril81168913141516[[#This Row],[12,00]]-Abril81168913141516[[#This Row],[14,00]]-Abril81168913141516[[#This Row],[16,00]],"N.A.")</f>
        <v>100</v>
      </c>
      <c r="V1571" s="42"/>
      <c r="W1571" s="42"/>
      <c r="X1571" s="42"/>
      <c r="Y1571" s="42"/>
    </row>
    <row r="1572" spans="1:25" ht="15.5" hidden="1">
      <c r="A1572" s="43"/>
      <c r="B1572" s="43"/>
      <c r="C1572" s="44"/>
      <c r="D1572" s="42"/>
      <c r="E1572" s="42"/>
      <c r="F1572" s="42" t="e">
        <f>VLOOKUP(#REF!,#REF!,2)</f>
        <v>#REF!</v>
      </c>
      <c r="G1572" s="42">
        <f ca="1">+VLOOKUP($G1572,#REF!,2,FALSE)</f>
        <v>0</v>
      </c>
      <c r="H1572" s="42"/>
      <c r="I1572" s="42"/>
      <c r="J1572" s="42"/>
      <c r="K1572" s="42"/>
      <c r="L1572" s="42"/>
      <c r="M1572" s="48" t="str">
        <f>IFERROR((Abril81168913141516[[#This Row],[m2]]*100)/Abril81168913141516[[#This Row],[m1]],"N.A")</f>
        <v>N.A</v>
      </c>
      <c r="N1572" s="42"/>
      <c r="O1572" s="42" t="str">
        <f>IFERROR(100-Abril81168913141516[[#This Row],[% Durab.]],"N.A")</f>
        <v>N.A</v>
      </c>
      <c r="P1572" s="42"/>
      <c r="Q1572" s="42"/>
      <c r="R1572" s="42"/>
      <c r="S1572" s="42"/>
      <c r="T1572" s="42"/>
      <c r="U1572" s="42">
        <f>IFERROR(100-Abril81168913141516[[#This Row],[10,00]]-Abril81168913141516[[#This Row],[12,00]]-Abril81168913141516[[#This Row],[14,00]]-Abril81168913141516[[#This Row],[16,00]],"N.A.")</f>
        <v>100</v>
      </c>
      <c r="V1572" s="42"/>
      <c r="W1572" s="42"/>
      <c r="X1572" s="42"/>
      <c r="Y1572" s="42"/>
    </row>
    <row r="1573" spans="1:25" ht="15.5" hidden="1">
      <c r="A1573" s="43"/>
      <c r="B1573" s="43"/>
      <c r="C1573" s="44"/>
      <c r="D1573" s="42"/>
      <c r="E1573" s="42"/>
      <c r="F1573" s="42" t="e">
        <f>VLOOKUP(#REF!,#REF!,2)</f>
        <v>#REF!</v>
      </c>
      <c r="G1573" s="42">
        <f ca="1">+VLOOKUP($G1573,#REF!,2,FALSE)</f>
        <v>0</v>
      </c>
      <c r="H1573" s="42"/>
      <c r="I1573" s="42"/>
      <c r="J1573" s="42"/>
      <c r="K1573" s="42"/>
      <c r="L1573" s="42"/>
      <c r="M1573" s="48" t="str">
        <f>IFERROR((Abril81168913141516[[#This Row],[m2]]*100)/Abril81168913141516[[#This Row],[m1]],"N.A")</f>
        <v>N.A</v>
      </c>
      <c r="N1573" s="42"/>
      <c r="O1573" s="42" t="str">
        <f>IFERROR(100-Abril81168913141516[[#This Row],[% Durab.]],"N.A")</f>
        <v>N.A</v>
      </c>
      <c r="P1573" s="42"/>
      <c r="Q1573" s="42"/>
      <c r="R1573" s="42"/>
      <c r="S1573" s="42"/>
      <c r="T1573" s="42"/>
      <c r="U1573" s="42">
        <f>IFERROR(100-Abril81168913141516[[#This Row],[10,00]]-Abril81168913141516[[#This Row],[12,00]]-Abril81168913141516[[#This Row],[14,00]]-Abril81168913141516[[#This Row],[16,00]],"N.A.")</f>
        <v>100</v>
      </c>
      <c r="V1573" s="42"/>
      <c r="W1573" s="42"/>
      <c r="X1573" s="42"/>
      <c r="Y1573" s="42"/>
    </row>
    <row r="1574" spans="1:25" ht="15.5" hidden="1">
      <c r="A1574" s="43"/>
      <c r="B1574" s="43"/>
      <c r="C1574" s="44"/>
      <c r="D1574" s="42"/>
      <c r="E1574" s="42"/>
      <c r="F1574" s="42" t="e">
        <f>VLOOKUP(#REF!,#REF!,2)</f>
        <v>#REF!</v>
      </c>
      <c r="G1574" s="42">
        <f ca="1">+VLOOKUP($G1574,#REF!,2,FALSE)</f>
        <v>0</v>
      </c>
      <c r="H1574" s="42"/>
      <c r="I1574" s="42"/>
      <c r="J1574" s="42"/>
      <c r="K1574" s="42"/>
      <c r="L1574" s="42"/>
      <c r="M1574" s="48" t="str">
        <f>IFERROR((Abril81168913141516[[#This Row],[m2]]*100)/Abril81168913141516[[#This Row],[m1]],"N.A")</f>
        <v>N.A</v>
      </c>
      <c r="N1574" s="42"/>
      <c r="O1574" s="42" t="str">
        <f>IFERROR(100-Abril81168913141516[[#This Row],[% Durab.]],"N.A")</f>
        <v>N.A</v>
      </c>
      <c r="P1574" s="42"/>
      <c r="Q1574" s="42"/>
      <c r="R1574" s="42"/>
      <c r="S1574" s="42"/>
      <c r="T1574" s="42"/>
      <c r="U1574" s="42">
        <f>IFERROR(100-Abril81168913141516[[#This Row],[10,00]]-Abril81168913141516[[#This Row],[12,00]]-Abril81168913141516[[#This Row],[14,00]]-Abril81168913141516[[#This Row],[16,00]],"N.A.")</f>
        <v>100</v>
      </c>
      <c r="V1574" s="42"/>
      <c r="W1574" s="42"/>
      <c r="X1574" s="42"/>
      <c r="Y1574" s="42"/>
    </row>
    <row r="1575" spans="1:25" ht="15.5" hidden="1">
      <c r="A1575" s="43"/>
      <c r="B1575" s="43"/>
      <c r="C1575" s="44"/>
      <c r="D1575" s="42"/>
      <c r="E1575" s="42"/>
      <c r="F1575" s="42" t="e">
        <f>VLOOKUP(#REF!,#REF!,2)</f>
        <v>#REF!</v>
      </c>
      <c r="G1575" s="42">
        <f ca="1">+VLOOKUP($G1575,#REF!,2,FALSE)</f>
        <v>0</v>
      </c>
      <c r="H1575" s="42"/>
      <c r="I1575" s="42"/>
      <c r="J1575" s="42"/>
      <c r="K1575" s="42"/>
      <c r="L1575" s="42"/>
      <c r="M1575" s="48" t="str">
        <f>IFERROR((Abril81168913141516[[#This Row],[m2]]*100)/Abril81168913141516[[#This Row],[m1]],"N.A")</f>
        <v>N.A</v>
      </c>
      <c r="N1575" s="42"/>
      <c r="O1575" s="42" t="str">
        <f>IFERROR(100-Abril81168913141516[[#This Row],[% Durab.]],"N.A")</f>
        <v>N.A</v>
      </c>
      <c r="P1575" s="42"/>
      <c r="Q1575" s="42"/>
      <c r="R1575" s="42"/>
      <c r="S1575" s="42"/>
      <c r="T1575" s="42"/>
      <c r="U1575" s="42">
        <f>IFERROR(100-Abril81168913141516[[#This Row],[10,00]]-Abril81168913141516[[#This Row],[12,00]]-Abril81168913141516[[#This Row],[14,00]]-Abril81168913141516[[#This Row],[16,00]],"N.A.")</f>
        <v>100</v>
      </c>
      <c r="V1575" s="42"/>
      <c r="W1575" s="42"/>
      <c r="X1575" s="42"/>
      <c r="Y1575" s="42"/>
    </row>
    <row r="1576" spans="1:25" ht="15.5" hidden="1">
      <c r="A1576" s="43"/>
      <c r="B1576" s="43"/>
      <c r="C1576" s="44"/>
      <c r="D1576" s="42"/>
      <c r="E1576" s="42"/>
      <c r="F1576" s="42" t="e">
        <f>VLOOKUP(#REF!,#REF!,2)</f>
        <v>#REF!</v>
      </c>
      <c r="G1576" s="42">
        <f ca="1">+VLOOKUP($G1576,#REF!,2,FALSE)</f>
        <v>0</v>
      </c>
      <c r="H1576" s="42"/>
      <c r="I1576" s="42"/>
      <c r="J1576" s="42"/>
      <c r="K1576" s="42"/>
      <c r="L1576" s="42"/>
      <c r="M1576" s="48" t="str">
        <f>IFERROR((Abril81168913141516[[#This Row],[m2]]*100)/Abril81168913141516[[#This Row],[m1]],"N.A")</f>
        <v>N.A</v>
      </c>
      <c r="N1576" s="42"/>
      <c r="O1576" s="42" t="str">
        <f>IFERROR(100-Abril81168913141516[[#This Row],[% Durab.]],"N.A")</f>
        <v>N.A</v>
      </c>
      <c r="P1576" s="42"/>
      <c r="Q1576" s="42"/>
      <c r="R1576" s="42"/>
      <c r="S1576" s="42"/>
      <c r="T1576" s="42"/>
      <c r="U1576" s="42">
        <f>IFERROR(100-Abril81168913141516[[#This Row],[10,00]]-Abril81168913141516[[#This Row],[12,00]]-Abril81168913141516[[#This Row],[14,00]]-Abril81168913141516[[#This Row],[16,00]],"N.A.")</f>
        <v>100</v>
      </c>
      <c r="V1576" s="42"/>
      <c r="W1576" s="42"/>
      <c r="X1576" s="42"/>
      <c r="Y1576" s="42"/>
    </row>
    <row r="1577" spans="1:25" ht="15.5" hidden="1">
      <c r="A1577" s="43"/>
      <c r="B1577" s="43"/>
      <c r="C1577" s="44"/>
      <c r="D1577" s="42"/>
      <c r="E1577" s="42"/>
      <c r="F1577" s="42" t="e">
        <f>VLOOKUP(#REF!,#REF!,2)</f>
        <v>#REF!</v>
      </c>
      <c r="G1577" s="42">
        <f ca="1">+VLOOKUP($G1577,#REF!,2,FALSE)</f>
        <v>0</v>
      </c>
      <c r="H1577" s="42"/>
      <c r="I1577" s="42"/>
      <c r="J1577" s="42"/>
      <c r="K1577" s="42"/>
      <c r="L1577" s="42"/>
      <c r="M1577" s="48" t="str">
        <f>IFERROR((Abril81168913141516[[#This Row],[m2]]*100)/Abril81168913141516[[#This Row],[m1]],"N.A")</f>
        <v>N.A</v>
      </c>
      <c r="N1577" s="42"/>
      <c r="O1577" s="42" t="str">
        <f>IFERROR(100-Abril81168913141516[[#This Row],[% Durab.]],"N.A")</f>
        <v>N.A</v>
      </c>
      <c r="P1577" s="42"/>
      <c r="Q1577" s="42"/>
      <c r="R1577" s="42"/>
      <c r="S1577" s="42"/>
      <c r="T1577" s="42"/>
      <c r="U1577" s="42">
        <f>IFERROR(100-Abril81168913141516[[#This Row],[10,00]]-Abril81168913141516[[#This Row],[12,00]]-Abril81168913141516[[#This Row],[14,00]]-Abril81168913141516[[#This Row],[16,00]],"N.A.")</f>
        <v>100</v>
      </c>
      <c r="V1577" s="42"/>
      <c r="W1577" s="42"/>
      <c r="X1577" s="42"/>
      <c r="Y1577" s="42"/>
    </row>
    <row r="1578" spans="1:25" ht="15.5" hidden="1">
      <c r="A1578" s="43"/>
      <c r="B1578" s="43"/>
      <c r="C1578" s="44"/>
      <c r="D1578" s="42"/>
      <c r="E1578" s="42"/>
      <c r="F1578" s="42" t="e">
        <f>VLOOKUP(#REF!,#REF!,2)</f>
        <v>#REF!</v>
      </c>
      <c r="G1578" s="42">
        <f ca="1">+VLOOKUP($G1578,#REF!,2,FALSE)</f>
        <v>0</v>
      </c>
      <c r="H1578" s="42"/>
      <c r="I1578" s="42"/>
      <c r="J1578" s="42"/>
      <c r="K1578" s="42"/>
      <c r="L1578" s="42"/>
      <c r="M1578" s="48" t="str">
        <f>IFERROR((Abril81168913141516[[#This Row],[m2]]*100)/Abril81168913141516[[#This Row],[m1]],"N.A")</f>
        <v>N.A</v>
      </c>
      <c r="N1578" s="42"/>
      <c r="O1578" s="42" t="str">
        <f>IFERROR(100-Abril81168913141516[[#This Row],[% Durab.]],"N.A")</f>
        <v>N.A</v>
      </c>
      <c r="P1578" s="42"/>
      <c r="Q1578" s="42"/>
      <c r="R1578" s="42"/>
      <c r="S1578" s="42"/>
      <c r="T1578" s="42"/>
      <c r="U1578" s="42">
        <f>IFERROR(100-Abril81168913141516[[#This Row],[10,00]]-Abril81168913141516[[#This Row],[12,00]]-Abril81168913141516[[#This Row],[14,00]]-Abril81168913141516[[#This Row],[16,00]],"N.A.")</f>
        <v>100</v>
      </c>
      <c r="V1578" s="42"/>
      <c r="W1578" s="42"/>
      <c r="X1578" s="42"/>
      <c r="Y1578" s="42"/>
    </row>
    <row r="1579" spans="1:25" ht="15.5" hidden="1">
      <c r="A1579" s="43"/>
      <c r="B1579" s="43"/>
      <c r="C1579" s="44"/>
      <c r="D1579" s="42"/>
      <c r="E1579" s="42"/>
      <c r="F1579" s="42" t="e">
        <f>VLOOKUP(#REF!,#REF!,2)</f>
        <v>#REF!</v>
      </c>
      <c r="G1579" s="42">
        <f ca="1">+VLOOKUP($G1579,#REF!,2,FALSE)</f>
        <v>0</v>
      </c>
      <c r="H1579" s="42"/>
      <c r="I1579" s="42"/>
      <c r="J1579" s="42"/>
      <c r="K1579" s="42"/>
      <c r="L1579" s="42"/>
      <c r="M1579" s="48" t="str">
        <f>IFERROR((Abril81168913141516[[#This Row],[m2]]*100)/Abril81168913141516[[#This Row],[m1]],"N.A")</f>
        <v>N.A</v>
      </c>
      <c r="N1579" s="42"/>
      <c r="O1579" s="42" t="str">
        <f>IFERROR(100-Abril81168913141516[[#This Row],[% Durab.]],"N.A")</f>
        <v>N.A</v>
      </c>
      <c r="P1579" s="42"/>
      <c r="Q1579" s="42"/>
      <c r="R1579" s="42"/>
      <c r="S1579" s="42"/>
      <c r="T1579" s="42"/>
      <c r="U1579" s="42">
        <f>IFERROR(100-Abril81168913141516[[#This Row],[10,00]]-Abril81168913141516[[#This Row],[12,00]]-Abril81168913141516[[#This Row],[14,00]]-Abril81168913141516[[#This Row],[16,00]],"N.A.")</f>
        <v>100</v>
      </c>
      <c r="V1579" s="42"/>
      <c r="W1579" s="42"/>
      <c r="X1579" s="42"/>
      <c r="Y1579" s="42"/>
    </row>
    <row r="1580" spans="1:25" ht="15.5" hidden="1">
      <c r="A1580" s="43"/>
      <c r="B1580" s="43"/>
      <c r="C1580" s="44"/>
      <c r="D1580" s="42"/>
      <c r="E1580" s="42"/>
      <c r="F1580" s="42" t="e">
        <f>VLOOKUP(#REF!,#REF!,2)</f>
        <v>#REF!</v>
      </c>
      <c r="G1580" s="42">
        <f ca="1">+VLOOKUP($G1580,#REF!,2,FALSE)</f>
        <v>0</v>
      </c>
      <c r="H1580" s="42"/>
      <c r="I1580" s="42"/>
      <c r="J1580" s="42"/>
      <c r="K1580" s="42"/>
      <c r="L1580" s="42"/>
      <c r="M1580" s="48" t="str">
        <f>IFERROR((Abril81168913141516[[#This Row],[m2]]*100)/Abril81168913141516[[#This Row],[m1]],"N.A")</f>
        <v>N.A</v>
      </c>
      <c r="N1580" s="42"/>
      <c r="O1580" s="42" t="str">
        <f>IFERROR(100-Abril81168913141516[[#This Row],[% Durab.]],"N.A")</f>
        <v>N.A</v>
      </c>
      <c r="P1580" s="42"/>
      <c r="Q1580" s="42"/>
      <c r="R1580" s="42"/>
      <c r="S1580" s="42"/>
      <c r="T1580" s="42"/>
      <c r="U1580" s="42">
        <f>IFERROR(100-Abril81168913141516[[#This Row],[10,00]]-Abril81168913141516[[#This Row],[12,00]]-Abril81168913141516[[#This Row],[14,00]]-Abril81168913141516[[#This Row],[16,00]],"N.A.")</f>
        <v>100</v>
      </c>
      <c r="V1580" s="42"/>
      <c r="W1580" s="42"/>
      <c r="X1580" s="42"/>
      <c r="Y1580" s="42"/>
    </row>
    <row r="1581" spans="1:25" ht="15.5" hidden="1">
      <c r="A1581" s="43"/>
      <c r="B1581" s="43"/>
      <c r="C1581" s="44"/>
      <c r="D1581" s="42"/>
      <c r="E1581" s="42"/>
      <c r="F1581" s="42" t="e">
        <f>VLOOKUP(#REF!,#REF!,2)</f>
        <v>#REF!</v>
      </c>
      <c r="G1581" s="42">
        <f ca="1">+VLOOKUP($G1581,#REF!,2,FALSE)</f>
        <v>0</v>
      </c>
      <c r="H1581" s="42"/>
      <c r="I1581" s="42"/>
      <c r="J1581" s="42"/>
      <c r="K1581" s="42"/>
      <c r="L1581" s="42"/>
      <c r="M1581" s="48" t="str">
        <f>IFERROR((Abril81168913141516[[#This Row],[m2]]*100)/Abril81168913141516[[#This Row],[m1]],"N.A")</f>
        <v>N.A</v>
      </c>
      <c r="N1581" s="42"/>
      <c r="O1581" s="42" t="str">
        <f>IFERROR(100-Abril81168913141516[[#This Row],[% Durab.]],"N.A")</f>
        <v>N.A</v>
      </c>
      <c r="P1581" s="42"/>
      <c r="Q1581" s="42"/>
      <c r="R1581" s="42"/>
      <c r="S1581" s="42"/>
      <c r="T1581" s="42"/>
      <c r="U1581" s="42">
        <f>IFERROR(100-Abril81168913141516[[#This Row],[10,00]]-Abril81168913141516[[#This Row],[12,00]]-Abril81168913141516[[#This Row],[14,00]]-Abril81168913141516[[#This Row],[16,00]],"N.A.")</f>
        <v>100</v>
      </c>
      <c r="V1581" s="42"/>
      <c r="W1581" s="42"/>
      <c r="X1581" s="42"/>
      <c r="Y1581" s="42"/>
    </row>
    <row r="1582" spans="1:25" ht="15.5" hidden="1">
      <c r="A1582" s="43"/>
      <c r="B1582" s="43"/>
      <c r="C1582" s="44"/>
      <c r="D1582" s="42"/>
      <c r="E1582" s="42"/>
      <c r="F1582" s="42" t="e">
        <f>VLOOKUP(#REF!,#REF!,2)</f>
        <v>#REF!</v>
      </c>
      <c r="G1582" s="42">
        <f ca="1">+VLOOKUP($G1582,#REF!,2,FALSE)</f>
        <v>0</v>
      </c>
      <c r="H1582" s="42"/>
      <c r="I1582" s="42"/>
      <c r="J1582" s="42"/>
      <c r="K1582" s="42"/>
      <c r="L1582" s="42"/>
      <c r="M1582" s="48" t="str">
        <f>IFERROR((Abril81168913141516[[#This Row],[m2]]*100)/Abril81168913141516[[#This Row],[m1]],"N.A")</f>
        <v>N.A</v>
      </c>
      <c r="N1582" s="42"/>
      <c r="O1582" s="42" t="str">
        <f>IFERROR(100-Abril81168913141516[[#This Row],[% Durab.]],"N.A")</f>
        <v>N.A</v>
      </c>
      <c r="P1582" s="42"/>
      <c r="Q1582" s="42"/>
      <c r="R1582" s="42"/>
      <c r="S1582" s="42"/>
      <c r="T1582" s="42"/>
      <c r="U1582" s="42">
        <f>IFERROR(100-Abril81168913141516[[#This Row],[10,00]]-Abril81168913141516[[#This Row],[12,00]]-Abril81168913141516[[#This Row],[14,00]]-Abril81168913141516[[#This Row],[16,00]],"N.A.")</f>
        <v>100</v>
      </c>
      <c r="V1582" s="42"/>
      <c r="W1582" s="42"/>
      <c r="X1582" s="42"/>
      <c r="Y1582" s="42"/>
    </row>
    <row r="1583" spans="1:25" ht="15.5" hidden="1">
      <c r="A1583" s="43"/>
      <c r="B1583" s="43"/>
      <c r="C1583" s="44"/>
      <c r="D1583" s="42"/>
      <c r="E1583" s="42"/>
      <c r="F1583" s="42" t="e">
        <f>VLOOKUP(#REF!,#REF!,2)</f>
        <v>#REF!</v>
      </c>
      <c r="G1583" s="42">
        <f ca="1">+VLOOKUP($G1583,#REF!,2,FALSE)</f>
        <v>0</v>
      </c>
      <c r="H1583" s="42"/>
      <c r="I1583" s="42"/>
      <c r="J1583" s="42"/>
      <c r="K1583" s="42"/>
      <c r="L1583" s="42"/>
      <c r="M1583" s="48" t="str">
        <f>IFERROR((Abril81168913141516[[#This Row],[m2]]*100)/Abril81168913141516[[#This Row],[m1]],"N.A")</f>
        <v>N.A</v>
      </c>
      <c r="N1583" s="42"/>
      <c r="O1583" s="42" t="str">
        <f>IFERROR(100-Abril81168913141516[[#This Row],[% Durab.]],"N.A")</f>
        <v>N.A</v>
      </c>
      <c r="P1583" s="42"/>
      <c r="Q1583" s="42"/>
      <c r="R1583" s="42"/>
      <c r="S1583" s="42"/>
      <c r="T1583" s="42"/>
      <c r="U1583" s="42">
        <f>IFERROR(100-Abril81168913141516[[#This Row],[10,00]]-Abril81168913141516[[#This Row],[12,00]]-Abril81168913141516[[#This Row],[14,00]]-Abril81168913141516[[#This Row],[16,00]],"N.A.")</f>
        <v>100</v>
      </c>
      <c r="V1583" s="42"/>
      <c r="W1583" s="42"/>
      <c r="X1583" s="42"/>
      <c r="Y1583" s="42"/>
    </row>
    <row r="1584" spans="1:25" ht="15.5" hidden="1">
      <c r="A1584" s="43"/>
      <c r="B1584" s="43"/>
      <c r="C1584" s="44"/>
      <c r="D1584" s="42"/>
      <c r="E1584" s="42"/>
      <c r="F1584" s="42" t="e">
        <f>VLOOKUP(#REF!,#REF!,2)</f>
        <v>#REF!</v>
      </c>
      <c r="G1584" s="42">
        <f ca="1">+VLOOKUP($G1584,#REF!,2,FALSE)</f>
        <v>0</v>
      </c>
      <c r="H1584" s="42"/>
      <c r="I1584" s="42"/>
      <c r="J1584" s="42"/>
      <c r="K1584" s="42"/>
      <c r="L1584" s="42"/>
      <c r="M1584" s="48" t="str">
        <f>IFERROR((Abril81168913141516[[#This Row],[m2]]*100)/Abril81168913141516[[#This Row],[m1]],"N.A")</f>
        <v>N.A</v>
      </c>
      <c r="N1584" s="42"/>
      <c r="O1584" s="42" t="str">
        <f>IFERROR(100-Abril81168913141516[[#This Row],[% Durab.]],"N.A")</f>
        <v>N.A</v>
      </c>
      <c r="P1584" s="42"/>
      <c r="Q1584" s="42"/>
      <c r="R1584" s="42"/>
      <c r="S1584" s="42"/>
      <c r="T1584" s="42"/>
      <c r="U1584" s="42">
        <f>IFERROR(100-Abril81168913141516[[#This Row],[10,00]]-Abril81168913141516[[#This Row],[12,00]]-Abril81168913141516[[#This Row],[14,00]]-Abril81168913141516[[#This Row],[16,00]],"N.A.")</f>
        <v>100</v>
      </c>
      <c r="V1584" s="42"/>
      <c r="W1584" s="42"/>
      <c r="X1584" s="42"/>
      <c r="Y1584" s="42"/>
    </row>
    <row r="1585" spans="1:25" ht="15.5" hidden="1">
      <c r="A1585" s="43"/>
      <c r="B1585" s="43"/>
      <c r="C1585" s="44"/>
      <c r="D1585" s="42"/>
      <c r="E1585" s="42"/>
      <c r="F1585" s="42" t="e">
        <f>VLOOKUP(#REF!,#REF!,2)</f>
        <v>#REF!</v>
      </c>
      <c r="G1585" s="42">
        <f ca="1">+VLOOKUP($G1585,#REF!,2,FALSE)</f>
        <v>0</v>
      </c>
      <c r="H1585" s="42"/>
      <c r="I1585" s="42"/>
      <c r="J1585" s="42"/>
      <c r="K1585" s="42"/>
      <c r="L1585" s="42"/>
      <c r="M1585" s="48" t="str">
        <f>IFERROR((Abril81168913141516[[#This Row],[m2]]*100)/Abril81168913141516[[#This Row],[m1]],"N.A")</f>
        <v>N.A</v>
      </c>
      <c r="N1585" s="42"/>
      <c r="O1585" s="42" t="str">
        <f>IFERROR(100-Abril81168913141516[[#This Row],[% Durab.]],"N.A")</f>
        <v>N.A</v>
      </c>
      <c r="P1585" s="42"/>
      <c r="Q1585" s="42"/>
      <c r="R1585" s="42"/>
      <c r="S1585" s="42"/>
      <c r="T1585" s="42"/>
      <c r="U1585" s="42">
        <f>IFERROR(100-Abril81168913141516[[#This Row],[10,00]]-Abril81168913141516[[#This Row],[12,00]]-Abril81168913141516[[#This Row],[14,00]]-Abril81168913141516[[#This Row],[16,00]],"N.A.")</f>
        <v>100</v>
      </c>
      <c r="V1585" s="42"/>
      <c r="W1585" s="42"/>
      <c r="X1585" s="42"/>
      <c r="Y1585" s="42"/>
    </row>
    <row r="1586" spans="1:25" ht="15.5" hidden="1">
      <c r="A1586" s="43"/>
      <c r="B1586" s="43"/>
      <c r="C1586" s="44"/>
      <c r="D1586" s="42"/>
      <c r="E1586" s="42"/>
      <c r="F1586" s="42" t="e">
        <f>VLOOKUP(#REF!,#REF!,2)</f>
        <v>#REF!</v>
      </c>
      <c r="G1586" s="42">
        <f ca="1">+VLOOKUP($G1586,#REF!,2,FALSE)</f>
        <v>0</v>
      </c>
      <c r="H1586" s="42"/>
      <c r="I1586" s="42"/>
      <c r="J1586" s="42"/>
      <c r="K1586" s="42"/>
      <c r="L1586" s="42"/>
      <c r="M1586" s="48" t="str">
        <f>IFERROR((Abril81168913141516[[#This Row],[m2]]*100)/Abril81168913141516[[#This Row],[m1]],"N.A")</f>
        <v>N.A</v>
      </c>
      <c r="N1586" s="42"/>
      <c r="O1586" s="42" t="str">
        <f>IFERROR(100-Abril81168913141516[[#This Row],[% Durab.]],"N.A")</f>
        <v>N.A</v>
      </c>
      <c r="P1586" s="42"/>
      <c r="Q1586" s="42"/>
      <c r="R1586" s="42"/>
      <c r="S1586" s="42"/>
      <c r="T1586" s="42"/>
      <c r="U1586" s="42">
        <f>IFERROR(100-Abril81168913141516[[#This Row],[10,00]]-Abril81168913141516[[#This Row],[12,00]]-Abril81168913141516[[#This Row],[14,00]]-Abril81168913141516[[#This Row],[16,00]],"N.A.")</f>
        <v>100</v>
      </c>
      <c r="V1586" s="42"/>
      <c r="W1586" s="42"/>
      <c r="X1586" s="42"/>
      <c r="Y1586" s="42"/>
    </row>
    <row r="1587" spans="1:25" ht="15.5" hidden="1">
      <c r="A1587" s="43"/>
      <c r="B1587" s="43"/>
      <c r="C1587" s="44"/>
      <c r="D1587" s="42"/>
      <c r="E1587" s="42"/>
      <c r="F1587" s="42" t="e">
        <f>VLOOKUP(#REF!,#REF!,2)</f>
        <v>#REF!</v>
      </c>
      <c r="G1587" s="42">
        <f ca="1">+VLOOKUP($G1587,#REF!,2,FALSE)</f>
        <v>0</v>
      </c>
      <c r="H1587" s="42"/>
      <c r="I1587" s="42"/>
      <c r="J1587" s="42"/>
      <c r="K1587" s="42"/>
      <c r="L1587" s="42"/>
      <c r="M1587" s="48" t="str">
        <f>IFERROR((Abril81168913141516[[#This Row],[m2]]*100)/Abril81168913141516[[#This Row],[m1]],"N.A")</f>
        <v>N.A</v>
      </c>
      <c r="N1587" s="42"/>
      <c r="O1587" s="42" t="str">
        <f>IFERROR(100-Abril81168913141516[[#This Row],[% Durab.]],"N.A")</f>
        <v>N.A</v>
      </c>
      <c r="P1587" s="42"/>
      <c r="Q1587" s="42"/>
      <c r="R1587" s="42"/>
      <c r="S1587" s="42"/>
      <c r="T1587" s="42"/>
      <c r="U1587" s="42">
        <f>IFERROR(100-Abril81168913141516[[#This Row],[10,00]]-Abril81168913141516[[#This Row],[12,00]]-Abril81168913141516[[#This Row],[14,00]]-Abril81168913141516[[#This Row],[16,00]],"N.A.")</f>
        <v>100</v>
      </c>
      <c r="V1587" s="42"/>
      <c r="W1587" s="42"/>
      <c r="X1587" s="42"/>
      <c r="Y1587" s="42"/>
    </row>
    <row r="1588" spans="1:25" ht="15.5" hidden="1">
      <c r="A1588" s="43"/>
      <c r="B1588" s="43"/>
      <c r="C1588" s="44"/>
      <c r="D1588" s="42"/>
      <c r="E1588" s="42"/>
      <c r="F1588" s="42" t="e">
        <f>VLOOKUP(#REF!,#REF!,2)</f>
        <v>#REF!</v>
      </c>
      <c r="G1588" s="42">
        <f ca="1">+VLOOKUP($G1588,#REF!,2,FALSE)</f>
        <v>0</v>
      </c>
      <c r="H1588" s="42"/>
      <c r="I1588" s="42"/>
      <c r="J1588" s="42"/>
      <c r="K1588" s="42"/>
      <c r="L1588" s="42"/>
      <c r="M1588" s="48" t="str">
        <f>IFERROR((Abril81168913141516[[#This Row],[m2]]*100)/Abril81168913141516[[#This Row],[m1]],"N.A")</f>
        <v>N.A</v>
      </c>
      <c r="N1588" s="42"/>
      <c r="O1588" s="42" t="str">
        <f>IFERROR(100-Abril81168913141516[[#This Row],[% Durab.]],"N.A")</f>
        <v>N.A</v>
      </c>
      <c r="P1588" s="42"/>
      <c r="Q1588" s="42"/>
      <c r="R1588" s="42"/>
      <c r="S1588" s="42"/>
      <c r="T1588" s="42"/>
      <c r="U1588" s="42">
        <f>IFERROR(100-Abril81168913141516[[#This Row],[10,00]]-Abril81168913141516[[#This Row],[12,00]]-Abril81168913141516[[#This Row],[14,00]]-Abril81168913141516[[#This Row],[16,00]],"N.A.")</f>
        <v>100</v>
      </c>
      <c r="V1588" s="42"/>
      <c r="W1588" s="42"/>
      <c r="X1588" s="42"/>
      <c r="Y1588" s="42"/>
    </row>
    <row r="1589" spans="1:25" ht="15.5" hidden="1">
      <c r="A1589" s="43"/>
      <c r="B1589" s="43"/>
      <c r="C1589" s="44"/>
      <c r="D1589" s="42"/>
      <c r="E1589" s="42"/>
      <c r="F1589" s="42" t="e">
        <f>VLOOKUP(#REF!,#REF!,2)</f>
        <v>#REF!</v>
      </c>
      <c r="G1589" s="42">
        <f ca="1">+VLOOKUP($G1589,#REF!,2,FALSE)</f>
        <v>0</v>
      </c>
      <c r="H1589" s="42"/>
      <c r="I1589" s="42"/>
      <c r="J1589" s="42"/>
      <c r="K1589" s="42"/>
      <c r="L1589" s="42"/>
      <c r="M1589" s="48" t="str">
        <f>IFERROR((Abril81168913141516[[#This Row],[m2]]*100)/Abril81168913141516[[#This Row],[m1]],"N.A")</f>
        <v>N.A</v>
      </c>
      <c r="N1589" s="42"/>
      <c r="O1589" s="42" t="str">
        <f>IFERROR(100-Abril81168913141516[[#This Row],[% Durab.]],"N.A")</f>
        <v>N.A</v>
      </c>
      <c r="P1589" s="42"/>
      <c r="Q1589" s="42"/>
      <c r="R1589" s="42"/>
      <c r="S1589" s="42"/>
      <c r="T1589" s="42"/>
      <c r="U1589" s="42">
        <f>IFERROR(100-Abril81168913141516[[#This Row],[10,00]]-Abril81168913141516[[#This Row],[12,00]]-Abril81168913141516[[#This Row],[14,00]]-Abril81168913141516[[#This Row],[16,00]],"N.A.")</f>
        <v>100</v>
      </c>
      <c r="V1589" s="42"/>
      <c r="W1589" s="42"/>
      <c r="X1589" s="42"/>
      <c r="Y1589" s="42"/>
    </row>
    <row r="1590" spans="1:25" ht="15.5" hidden="1">
      <c r="A1590" s="43"/>
      <c r="B1590" s="43"/>
      <c r="C1590" s="44"/>
      <c r="D1590" s="42"/>
      <c r="E1590" s="42"/>
      <c r="F1590" s="42" t="e">
        <f>VLOOKUP(#REF!,#REF!,2)</f>
        <v>#REF!</v>
      </c>
      <c r="G1590" s="42">
        <f ca="1">+VLOOKUP($G1590,#REF!,2,FALSE)</f>
        <v>0</v>
      </c>
      <c r="H1590" s="42"/>
      <c r="I1590" s="42"/>
      <c r="J1590" s="42"/>
      <c r="K1590" s="42"/>
      <c r="L1590" s="42"/>
      <c r="M1590" s="48" t="str">
        <f>IFERROR((Abril81168913141516[[#This Row],[m2]]*100)/Abril81168913141516[[#This Row],[m1]],"N.A")</f>
        <v>N.A</v>
      </c>
      <c r="N1590" s="42"/>
      <c r="O1590" s="42" t="str">
        <f>IFERROR(100-Abril81168913141516[[#This Row],[% Durab.]],"N.A")</f>
        <v>N.A</v>
      </c>
      <c r="P1590" s="42"/>
      <c r="Q1590" s="42"/>
      <c r="R1590" s="42"/>
      <c r="S1590" s="42"/>
      <c r="T1590" s="42"/>
      <c r="U1590" s="42">
        <f>IFERROR(100-Abril81168913141516[[#This Row],[10,00]]-Abril81168913141516[[#This Row],[12,00]]-Abril81168913141516[[#This Row],[14,00]]-Abril81168913141516[[#This Row],[16,00]],"N.A.")</f>
        <v>100</v>
      </c>
      <c r="V1590" s="42"/>
      <c r="W1590" s="42"/>
      <c r="X1590" s="42"/>
      <c r="Y1590" s="42"/>
    </row>
    <row r="1591" spans="1:25" ht="15.5" hidden="1">
      <c r="A1591" s="43"/>
      <c r="B1591" s="43"/>
      <c r="C1591" s="44"/>
      <c r="D1591" s="42"/>
      <c r="E1591" s="42"/>
      <c r="F1591" s="42" t="e">
        <f>VLOOKUP(#REF!,#REF!,2)</f>
        <v>#REF!</v>
      </c>
      <c r="G1591" s="42">
        <f ca="1">+VLOOKUP($G1591,#REF!,2,FALSE)</f>
        <v>0</v>
      </c>
      <c r="H1591" s="42"/>
      <c r="I1591" s="42"/>
      <c r="J1591" s="42"/>
      <c r="K1591" s="42"/>
      <c r="L1591" s="42"/>
      <c r="M1591" s="48" t="str">
        <f>IFERROR((Abril81168913141516[[#This Row],[m2]]*100)/Abril81168913141516[[#This Row],[m1]],"N.A")</f>
        <v>N.A</v>
      </c>
      <c r="N1591" s="42"/>
      <c r="O1591" s="42" t="str">
        <f>IFERROR(100-Abril81168913141516[[#This Row],[% Durab.]],"N.A")</f>
        <v>N.A</v>
      </c>
      <c r="P1591" s="42"/>
      <c r="Q1591" s="42"/>
      <c r="R1591" s="42"/>
      <c r="S1591" s="42"/>
      <c r="T1591" s="42"/>
      <c r="U1591" s="42">
        <f>IFERROR(100-Abril81168913141516[[#This Row],[10,00]]-Abril81168913141516[[#This Row],[12,00]]-Abril81168913141516[[#This Row],[14,00]]-Abril81168913141516[[#This Row],[16,00]],"N.A.")</f>
        <v>100</v>
      </c>
      <c r="V1591" s="42"/>
      <c r="W1591" s="42"/>
      <c r="X1591" s="42"/>
      <c r="Y1591" s="42"/>
    </row>
    <row r="1592" spans="1:25" ht="15.5" hidden="1">
      <c r="A1592" s="43"/>
      <c r="B1592" s="43"/>
      <c r="C1592" s="44"/>
      <c r="D1592" s="42"/>
      <c r="E1592" s="42"/>
      <c r="F1592" s="42" t="e">
        <f>VLOOKUP(#REF!,#REF!,2)</f>
        <v>#REF!</v>
      </c>
      <c r="G1592" s="42">
        <f ca="1">+VLOOKUP($G1592,#REF!,2,FALSE)</f>
        <v>0</v>
      </c>
      <c r="H1592" s="42"/>
      <c r="I1592" s="42"/>
      <c r="J1592" s="42"/>
      <c r="K1592" s="42"/>
      <c r="L1592" s="42"/>
      <c r="M1592" s="48" t="str">
        <f>IFERROR((Abril81168913141516[[#This Row],[m2]]*100)/Abril81168913141516[[#This Row],[m1]],"N.A")</f>
        <v>N.A</v>
      </c>
      <c r="N1592" s="42"/>
      <c r="O1592" s="42" t="str">
        <f>IFERROR(100-Abril81168913141516[[#This Row],[% Durab.]],"N.A")</f>
        <v>N.A</v>
      </c>
      <c r="P1592" s="42"/>
      <c r="Q1592" s="42"/>
      <c r="R1592" s="42"/>
      <c r="S1592" s="42"/>
      <c r="T1592" s="42"/>
      <c r="U1592" s="42">
        <f>IFERROR(100-Abril81168913141516[[#This Row],[10,00]]-Abril81168913141516[[#This Row],[12,00]]-Abril81168913141516[[#This Row],[14,00]]-Abril81168913141516[[#This Row],[16,00]],"N.A.")</f>
        <v>100</v>
      </c>
      <c r="V1592" s="42"/>
      <c r="W1592" s="42"/>
      <c r="X1592" s="42"/>
      <c r="Y1592" s="42"/>
    </row>
    <row r="1593" spans="1:25" ht="15.5" hidden="1">
      <c r="A1593" s="43"/>
      <c r="B1593" s="43"/>
      <c r="C1593" s="44"/>
      <c r="D1593" s="42"/>
      <c r="E1593" s="42"/>
      <c r="F1593" s="42" t="e">
        <f>VLOOKUP(#REF!,#REF!,2)</f>
        <v>#REF!</v>
      </c>
      <c r="G1593" s="42">
        <f ca="1">+VLOOKUP($G1593,#REF!,2,FALSE)</f>
        <v>0</v>
      </c>
      <c r="H1593" s="42"/>
      <c r="I1593" s="42"/>
      <c r="J1593" s="42"/>
      <c r="K1593" s="42"/>
      <c r="L1593" s="42"/>
      <c r="M1593" s="48" t="str">
        <f>IFERROR((Abril81168913141516[[#This Row],[m2]]*100)/Abril81168913141516[[#This Row],[m1]],"N.A")</f>
        <v>N.A</v>
      </c>
      <c r="N1593" s="42"/>
      <c r="O1593" s="42" t="str">
        <f>IFERROR(100-Abril81168913141516[[#This Row],[% Durab.]],"N.A")</f>
        <v>N.A</v>
      </c>
      <c r="P1593" s="42"/>
      <c r="Q1593" s="42"/>
      <c r="R1593" s="42"/>
      <c r="S1593" s="42"/>
      <c r="T1593" s="42"/>
      <c r="U1593" s="42">
        <f>IFERROR(100-Abril81168913141516[[#This Row],[10,00]]-Abril81168913141516[[#This Row],[12,00]]-Abril81168913141516[[#This Row],[14,00]]-Abril81168913141516[[#This Row],[16,00]],"N.A.")</f>
        <v>100</v>
      </c>
      <c r="V1593" s="42"/>
      <c r="W1593" s="42"/>
      <c r="X1593" s="42"/>
      <c r="Y1593" s="42"/>
    </row>
    <row r="1594" spans="1:25" ht="15.5">
      <c r="A1594" s="42"/>
      <c r="B1594" s="43"/>
      <c r="C1594" s="44"/>
      <c r="D1594" s="42"/>
      <c r="E1594" s="42"/>
      <c r="F1594" s="42"/>
      <c r="G1594" s="45"/>
      <c r="H1594" s="42"/>
      <c r="I1594" s="42"/>
      <c r="J1594" s="31"/>
      <c r="K1594" s="9"/>
      <c r="L1594" s="42"/>
      <c r="M1594" s="42"/>
      <c r="N1594" s="42"/>
      <c r="O1594" s="42"/>
      <c r="P1594" s="42"/>
      <c r="Q1594" s="42"/>
      <c r="R1594" s="42"/>
      <c r="S1594" s="42"/>
      <c r="T1594" s="42"/>
      <c r="U1594" s="42"/>
      <c r="V1594" s="42"/>
      <c r="W1594" s="42"/>
      <c r="X1594" s="31"/>
    </row>
    <row r="1595" spans="1:25" ht="15.5">
      <c r="A1595" s="42"/>
      <c r="B1595" s="43"/>
      <c r="C1595" s="44"/>
      <c r="D1595" s="42"/>
      <c r="E1595" s="42"/>
      <c r="F1595" s="42"/>
      <c r="G1595" s="45"/>
      <c r="H1595" s="42"/>
      <c r="I1595" s="42"/>
      <c r="J1595" s="31"/>
      <c r="K1595" s="9"/>
      <c r="L1595" s="42"/>
      <c r="M1595" s="42"/>
      <c r="N1595" s="42"/>
      <c r="O1595" s="42"/>
      <c r="P1595" s="42"/>
      <c r="Q1595" s="42"/>
      <c r="R1595" s="42"/>
      <c r="S1595" s="42"/>
      <c r="T1595" s="42"/>
      <c r="U1595" s="42"/>
      <c r="V1595" s="42"/>
      <c r="W1595" s="42"/>
      <c r="X1595" s="31"/>
    </row>
    <row r="1596" spans="1:25" ht="15.5">
      <c r="A1596" s="42"/>
      <c r="B1596" s="43"/>
      <c r="C1596" s="44"/>
      <c r="D1596" s="42"/>
      <c r="E1596" s="42"/>
      <c r="F1596" s="42"/>
      <c r="G1596" s="45"/>
      <c r="H1596" s="42"/>
      <c r="I1596" s="42"/>
      <c r="J1596" s="31"/>
      <c r="K1596" s="9"/>
      <c r="L1596" s="42"/>
      <c r="M1596" s="42"/>
      <c r="N1596" s="42"/>
      <c r="O1596" s="42"/>
      <c r="P1596" s="42"/>
      <c r="Q1596" s="42"/>
      <c r="R1596" s="42"/>
      <c r="S1596" s="42"/>
      <c r="T1596" s="42"/>
      <c r="U1596" s="42"/>
      <c r="V1596" s="42"/>
      <c r="W1596" s="42"/>
    </row>
    <row r="1597" spans="1:25" ht="15.5">
      <c r="A1597" s="42"/>
      <c r="B1597" s="43"/>
      <c r="C1597" s="44"/>
      <c r="D1597" s="42"/>
      <c r="E1597" s="42"/>
      <c r="F1597" s="42"/>
      <c r="G1597" s="45"/>
      <c r="H1597" s="42"/>
      <c r="I1597" s="42"/>
      <c r="J1597" s="31"/>
      <c r="K1597" s="31"/>
      <c r="L1597" s="42"/>
      <c r="M1597" s="42"/>
      <c r="N1597" s="42"/>
      <c r="O1597" s="42"/>
      <c r="P1597" s="42"/>
      <c r="Q1597" s="42"/>
      <c r="R1597" s="42"/>
      <c r="S1597" s="42"/>
      <c r="T1597" s="42"/>
      <c r="U1597" s="42"/>
      <c r="V1597" s="42"/>
      <c r="W1597" s="42"/>
      <c r="X1597" s="31"/>
    </row>
    <row r="1598" spans="1:25" ht="15.5">
      <c r="A1598" s="42"/>
      <c r="B1598" s="43"/>
      <c r="C1598" s="44"/>
      <c r="D1598" s="42"/>
      <c r="E1598" s="42"/>
      <c r="F1598" s="42"/>
      <c r="G1598" s="45"/>
      <c r="H1598" s="42"/>
      <c r="I1598" s="42"/>
      <c r="J1598" s="31"/>
      <c r="K1598" s="31"/>
      <c r="L1598" s="42"/>
      <c r="M1598" s="42"/>
      <c r="N1598" s="42"/>
      <c r="O1598" s="42"/>
      <c r="P1598" s="42"/>
      <c r="Q1598" s="42"/>
      <c r="R1598" s="42"/>
      <c r="S1598" s="42"/>
      <c r="T1598" s="42"/>
      <c r="U1598" s="42"/>
      <c r="V1598" s="42"/>
      <c r="W1598" s="42"/>
      <c r="X1598" s="31"/>
    </row>
    <row r="1599" spans="1:25" ht="15.5">
      <c r="A1599" s="42"/>
      <c r="B1599" s="43"/>
      <c r="C1599" s="44"/>
      <c r="D1599" s="42"/>
      <c r="E1599" s="42"/>
      <c r="F1599" s="42"/>
      <c r="G1599" s="45"/>
      <c r="H1599" s="42"/>
      <c r="I1599" s="42"/>
      <c r="J1599" s="31"/>
      <c r="K1599" s="31"/>
      <c r="L1599" s="42"/>
      <c r="M1599" s="42"/>
      <c r="N1599" s="42"/>
      <c r="O1599" s="42"/>
      <c r="P1599" s="42"/>
      <c r="Q1599" s="42"/>
      <c r="R1599" s="42"/>
      <c r="S1599" s="42"/>
      <c r="T1599" s="42"/>
      <c r="U1599" s="42"/>
      <c r="V1599" s="42"/>
      <c r="W1599" s="42"/>
      <c r="X1599" s="31"/>
    </row>
    <row r="1600" spans="1:25" ht="15.5">
      <c r="A1600" s="42">
        <v>823</v>
      </c>
      <c r="B1600" s="43">
        <v>45592</v>
      </c>
      <c r="C1600" s="44"/>
      <c r="D1600" s="42"/>
      <c r="E1600" s="42"/>
      <c r="F1600" s="42"/>
      <c r="G1600" s="45"/>
      <c r="H1600" s="42"/>
      <c r="I1600" s="42"/>
      <c r="J1600" s="31"/>
      <c r="K1600" s="31"/>
      <c r="L1600" s="42"/>
      <c r="M1600" s="42"/>
      <c r="N1600" s="42"/>
      <c r="O1600" s="42"/>
      <c r="P1600" s="42"/>
      <c r="Q1600" s="42"/>
      <c r="R1600" s="42"/>
      <c r="S1600" s="42"/>
      <c r="T1600" s="42"/>
      <c r="U1600" s="42" t="str">
        <f>IFERROR(100-Abril81168913141516[[#This Row],[10,00]]-Abril81168913141516[[#This Row],[12,00]]-Abril81168913141516[[#This Row],[14,00]]-Abril81168913141516[[#This Row],[16,00]],"N.A.")</f>
        <v>N.A.</v>
      </c>
      <c r="V1600" s="42"/>
      <c r="W1600" s="42"/>
      <c r="X1600" s="31"/>
    </row>
    <row r="1601" spans="1:24" ht="15.5">
      <c r="A1601" s="42">
        <v>824</v>
      </c>
      <c r="B1601" s="43">
        <v>45592</v>
      </c>
      <c r="C1601" s="44"/>
      <c r="D1601" s="42"/>
      <c r="E1601" s="42"/>
      <c r="F1601" s="42"/>
      <c r="G1601" s="45"/>
      <c r="H1601" s="42"/>
      <c r="I1601" s="42"/>
      <c r="J1601" s="31"/>
      <c r="K1601" s="31"/>
      <c r="L1601" s="42"/>
      <c r="M1601" s="42"/>
      <c r="N1601" s="42"/>
      <c r="O1601" s="42"/>
      <c r="P1601" s="42"/>
      <c r="Q1601" s="42"/>
      <c r="R1601" s="42"/>
      <c r="S1601" s="42"/>
      <c r="T1601" s="42"/>
      <c r="U1601" s="42" t="str">
        <f>IFERROR(100-Abril81168913141516[[#This Row],[10,00]]-Abril81168913141516[[#This Row],[12,00]]-Abril81168913141516[[#This Row],[14,00]]-Abril81168913141516[[#This Row],[16,00]],"N.A.")</f>
        <v>N.A.</v>
      </c>
      <c r="V1601" s="42"/>
      <c r="W1601" s="42"/>
      <c r="X1601" s="31"/>
    </row>
    <row r="1602" spans="1:24" ht="15.5">
      <c r="A1602" s="42">
        <v>825</v>
      </c>
      <c r="B1602" s="43">
        <v>45592</v>
      </c>
      <c r="C1602" s="44"/>
      <c r="D1602" s="42"/>
      <c r="E1602" s="42"/>
      <c r="F1602" s="42"/>
      <c r="G1602" s="45"/>
      <c r="H1602" s="42"/>
      <c r="I1602" s="42"/>
      <c r="J1602" s="31"/>
      <c r="K1602" s="31"/>
      <c r="L1602" s="42"/>
      <c r="M1602" s="42"/>
      <c r="N1602" s="42"/>
      <c r="O1602" s="42"/>
      <c r="P1602" s="42"/>
      <c r="Q1602" s="42"/>
      <c r="R1602" s="42"/>
      <c r="S1602" s="42"/>
      <c r="T1602" s="42"/>
      <c r="U1602" s="42" t="str">
        <f>IFERROR(100-Abril81168913141516[[#This Row],[10,00]]-Abril81168913141516[[#This Row],[12,00]]-Abril81168913141516[[#This Row],[14,00]]-Abril81168913141516[[#This Row],[16,00]],"N.A.")</f>
        <v>N.A.</v>
      </c>
      <c r="V1602" s="42"/>
      <c r="W1602" s="42"/>
      <c r="X1602" s="31"/>
    </row>
    <row r="1603" spans="1:24" ht="15.5">
      <c r="A1603" s="42">
        <v>826</v>
      </c>
      <c r="B1603" s="43">
        <v>45592</v>
      </c>
      <c r="C1603" s="44"/>
      <c r="D1603" s="42"/>
      <c r="E1603" s="42"/>
      <c r="F1603" s="42"/>
      <c r="G1603" s="45"/>
      <c r="H1603" s="42"/>
      <c r="I1603" s="42"/>
      <c r="J1603" s="31"/>
      <c r="K1603" s="31"/>
      <c r="L1603" s="42"/>
      <c r="M1603" s="42"/>
      <c r="N1603" s="42"/>
      <c r="O1603" s="42"/>
      <c r="P1603" s="42"/>
      <c r="Q1603" s="42"/>
      <c r="R1603" s="42"/>
      <c r="S1603" s="42"/>
      <c r="T1603" s="42"/>
      <c r="U1603" s="42" t="str">
        <f>IFERROR(100-Abril81168913141516[[#This Row],[10,00]]-Abril81168913141516[[#This Row],[12,00]]-Abril81168913141516[[#This Row],[14,00]]-Abril81168913141516[[#This Row],[16,00]],"N.A.")</f>
        <v>N.A.</v>
      </c>
      <c r="V1603" s="42"/>
      <c r="W1603" s="42"/>
      <c r="X1603" s="31"/>
    </row>
    <row r="1604" spans="1:24" ht="15.5">
      <c r="A1604" s="31">
        <v>827</v>
      </c>
      <c r="B1604" s="43">
        <v>45592</v>
      </c>
      <c r="C1604" s="44"/>
      <c r="D1604" s="42"/>
      <c r="E1604" s="42"/>
      <c r="F1604" s="42"/>
      <c r="G1604" s="45"/>
      <c r="H1604" s="42"/>
      <c r="I1604" s="42"/>
      <c r="J1604" s="31"/>
      <c r="K1604" s="31"/>
      <c r="L1604" s="42"/>
      <c r="M1604" s="42"/>
      <c r="N1604" s="42"/>
      <c r="O1604" s="42"/>
      <c r="P1604" s="42"/>
      <c r="Q1604" s="42"/>
      <c r="R1604" s="42"/>
      <c r="S1604" s="42"/>
      <c r="T1604" s="42"/>
      <c r="U1604" s="42" t="str">
        <f>IFERROR(100-Abril81168913141516[[#This Row],[10,00]]-Abril81168913141516[[#This Row],[12,00]]-Abril81168913141516[[#This Row],[14,00]]-Abril81168913141516[[#This Row],[16,00]],"N.A.")</f>
        <v>N.A.</v>
      </c>
      <c r="V1604" s="42"/>
      <c r="W1604" s="42"/>
      <c r="X1604" s="31"/>
    </row>
    <row r="1605" spans="1:24" ht="15.5">
      <c r="A1605" s="31">
        <v>828</v>
      </c>
      <c r="B1605" s="43">
        <v>45592</v>
      </c>
      <c r="C1605" s="44"/>
      <c r="D1605" s="42"/>
      <c r="E1605" s="42"/>
      <c r="F1605" s="42"/>
      <c r="G1605" s="45"/>
      <c r="H1605" s="42"/>
      <c r="I1605" s="42"/>
      <c r="J1605" s="31"/>
      <c r="K1605" s="31"/>
      <c r="L1605" s="42"/>
      <c r="M1605" s="42"/>
      <c r="N1605" s="42"/>
      <c r="O1605" s="42"/>
      <c r="P1605" s="42"/>
      <c r="Q1605" s="42"/>
      <c r="R1605" s="42"/>
      <c r="S1605" s="42"/>
      <c r="T1605" s="42"/>
      <c r="U1605" s="42" t="str">
        <f>IFERROR(100-Abril81168913141516[[#This Row],[10,00]]-Abril81168913141516[[#This Row],[12,00]]-Abril81168913141516[[#This Row],[14,00]]-Abril81168913141516[[#This Row],[16,00]],"N.A.")</f>
        <v>N.A.</v>
      </c>
      <c r="V1605" s="42"/>
      <c r="W1605" s="42"/>
      <c r="X1605" s="31"/>
    </row>
    <row r="1606" spans="1:24" ht="15.5">
      <c r="A1606" s="31">
        <v>829</v>
      </c>
      <c r="B1606" s="43">
        <v>45592</v>
      </c>
      <c r="C1606" s="44"/>
      <c r="D1606" s="42"/>
      <c r="E1606" s="42"/>
      <c r="F1606" s="42"/>
      <c r="G1606" s="45"/>
      <c r="H1606" s="42"/>
      <c r="I1606" s="42"/>
      <c r="J1606" s="31"/>
      <c r="K1606" s="31"/>
      <c r="L1606" s="42"/>
      <c r="M1606" s="42"/>
      <c r="N1606" s="42"/>
      <c r="O1606" s="42"/>
      <c r="P1606" s="42"/>
      <c r="Q1606" s="42"/>
      <c r="R1606" s="42"/>
      <c r="S1606" s="42"/>
      <c r="T1606" s="42"/>
      <c r="U1606" s="42" t="str">
        <f>IFERROR(100-Abril81168913141516[[#This Row],[10,00]]-Abril81168913141516[[#This Row],[12,00]]-Abril81168913141516[[#This Row],[14,00]]-Abril81168913141516[[#This Row],[16,00]],"N.A.")</f>
        <v>N.A.</v>
      </c>
      <c r="V1606" s="42"/>
      <c r="W1606" s="42"/>
      <c r="X1606" s="31"/>
    </row>
    <row r="1607" spans="1:24" ht="15.5">
      <c r="A1607" s="31">
        <v>830</v>
      </c>
      <c r="B1607" s="43"/>
      <c r="C1607" s="44"/>
      <c r="D1607" s="42"/>
      <c r="E1607" s="42"/>
      <c r="F1607" s="42"/>
      <c r="G1607" s="45"/>
      <c r="H1607" s="42"/>
      <c r="I1607" s="42"/>
      <c r="J1607" s="31"/>
      <c r="K1607" s="31"/>
      <c r="L1607" s="42"/>
      <c r="M1607" s="42"/>
      <c r="N1607" s="42"/>
      <c r="O1607" s="42"/>
      <c r="P1607" s="42"/>
      <c r="Q1607" s="42"/>
      <c r="R1607" s="42"/>
      <c r="S1607" s="42"/>
      <c r="T1607" s="42"/>
      <c r="U1607" s="42" t="str">
        <f>IFERROR(100-Abril81168913141516[[#This Row],[10,00]]-Abril81168913141516[[#This Row],[12,00]]-Abril81168913141516[[#This Row],[14,00]]-Abril81168913141516[[#This Row],[16,00]],"N.A.")</f>
        <v>N.A.</v>
      </c>
      <c r="V1607" s="42"/>
      <c r="W1607" s="42"/>
      <c r="X1607" s="31"/>
    </row>
    <row r="1608" spans="1:24">
      <c r="A1608" s="31">
        <v>831</v>
      </c>
      <c r="B1608" s="50"/>
      <c r="C1608" s="44"/>
      <c r="D1608" s="42"/>
      <c r="E1608" s="42"/>
      <c r="F1608" s="42"/>
      <c r="G1608" s="45"/>
      <c r="H1608" s="42"/>
      <c r="I1608" s="42"/>
      <c r="J1608" s="31"/>
      <c r="K1608" s="31"/>
      <c r="L1608" s="42"/>
      <c r="M1608" s="42"/>
      <c r="N1608" s="42"/>
      <c r="O1608" s="42"/>
      <c r="P1608" s="42"/>
      <c r="Q1608" s="42"/>
      <c r="R1608" s="42"/>
      <c r="S1608" s="42"/>
      <c r="T1608" s="42"/>
      <c r="U1608" s="42" t="str">
        <f>IFERROR(100-Abril81168913141516[[#This Row],[10,00]]-Abril81168913141516[[#This Row],[12,00]]-Abril81168913141516[[#This Row],[14,00]]-Abril81168913141516[[#This Row],[16,00]],"N.A.")</f>
        <v>N.A.</v>
      </c>
      <c r="V1608" s="42"/>
      <c r="W1608" s="42"/>
      <c r="X1608" s="31"/>
    </row>
    <row r="1609" spans="1:24">
      <c r="A1609" s="31">
        <v>832</v>
      </c>
      <c r="B1609" s="50"/>
      <c r="C1609" s="44"/>
      <c r="D1609" s="42"/>
      <c r="E1609" s="42"/>
      <c r="F1609" s="42"/>
      <c r="G1609" s="45"/>
      <c r="H1609" s="42"/>
      <c r="I1609" s="42"/>
      <c r="J1609" s="31"/>
      <c r="K1609" s="31"/>
      <c r="L1609" s="42"/>
      <c r="M1609" s="42"/>
      <c r="N1609" s="42"/>
      <c r="O1609" s="42"/>
      <c r="P1609" s="42"/>
      <c r="Q1609" s="42"/>
      <c r="R1609" s="42"/>
      <c r="S1609" s="42"/>
      <c r="T1609" s="42"/>
      <c r="U1609" s="42" t="str">
        <f>IFERROR(100-Abril81168913141516[[#This Row],[10,00]]-Abril81168913141516[[#This Row],[12,00]]-Abril81168913141516[[#This Row],[14,00]]-Abril81168913141516[[#This Row],[16,00]],"N.A.")</f>
        <v>N.A.</v>
      </c>
      <c r="V1609" s="42"/>
      <c r="W1609" s="42"/>
      <c r="X1609" s="31"/>
    </row>
    <row r="1610" spans="1:24">
      <c r="A1610" s="31">
        <v>833</v>
      </c>
      <c r="B1610" s="50"/>
      <c r="C1610" s="44"/>
      <c r="D1610" s="42"/>
      <c r="E1610" s="42"/>
      <c r="F1610" s="42"/>
      <c r="G1610" s="45"/>
      <c r="H1610" s="42"/>
      <c r="I1610" s="42"/>
      <c r="J1610" s="31"/>
      <c r="K1610" s="31"/>
      <c r="L1610" s="42"/>
      <c r="M1610" s="42"/>
      <c r="N1610" s="42"/>
      <c r="O1610" s="42"/>
      <c r="P1610" s="42"/>
      <c r="Q1610" s="42"/>
      <c r="R1610" s="42"/>
      <c r="S1610" s="42"/>
      <c r="T1610" s="42"/>
      <c r="U1610" s="42"/>
      <c r="V1610" s="42"/>
      <c r="W1610" s="42"/>
      <c r="X1610" s="31"/>
    </row>
    <row r="1611" spans="1:24">
      <c r="A1611" s="31">
        <v>834</v>
      </c>
      <c r="B1611" s="50"/>
      <c r="C1611" s="44"/>
      <c r="D1611" s="42"/>
      <c r="E1611" s="42"/>
      <c r="F1611" s="42"/>
      <c r="G1611" s="45"/>
      <c r="H1611" s="42"/>
      <c r="I1611" s="42"/>
      <c r="J1611" s="31"/>
      <c r="K1611" s="31"/>
      <c r="L1611" s="42"/>
      <c r="M1611" s="42"/>
      <c r="N1611" s="42"/>
      <c r="O1611" s="42"/>
      <c r="P1611" s="42"/>
      <c r="Q1611" s="42"/>
      <c r="R1611" s="42"/>
      <c r="S1611" s="42"/>
      <c r="T1611" s="42"/>
      <c r="U1611" s="42"/>
      <c r="V1611" s="42"/>
      <c r="W1611" s="42"/>
      <c r="X1611" s="31"/>
    </row>
    <row r="1612" spans="1:24">
      <c r="A1612" s="31">
        <v>835</v>
      </c>
      <c r="B1612" s="50"/>
      <c r="C1612" s="44"/>
      <c r="D1612" s="42"/>
      <c r="E1612" s="42"/>
      <c r="F1612" s="42"/>
      <c r="G1612" s="45"/>
      <c r="H1612" s="42"/>
      <c r="I1612" s="42"/>
      <c r="J1612" s="31"/>
      <c r="K1612" s="31"/>
      <c r="L1612" s="42"/>
      <c r="M1612" s="42"/>
      <c r="N1612" s="42"/>
      <c r="O1612" s="42"/>
      <c r="P1612" s="42"/>
      <c r="Q1612" s="42"/>
      <c r="R1612" s="42"/>
      <c r="S1612" s="42"/>
      <c r="T1612" s="42"/>
      <c r="U1612" s="42"/>
      <c r="V1612" s="42"/>
      <c r="W1612" s="42"/>
      <c r="X1612" s="31"/>
    </row>
    <row r="1613" spans="1:24">
      <c r="A1613" s="31">
        <v>836</v>
      </c>
      <c r="B1613" s="50"/>
      <c r="C1613" s="44"/>
      <c r="D1613" s="42"/>
      <c r="E1613" s="42"/>
      <c r="F1613" s="42"/>
      <c r="G1613" s="45"/>
      <c r="H1613" s="42"/>
      <c r="I1613" s="42"/>
      <c r="J1613" s="31"/>
      <c r="K1613" s="31"/>
      <c r="L1613" s="42"/>
      <c r="M1613" s="42"/>
      <c r="N1613" s="42"/>
      <c r="O1613" s="42"/>
      <c r="P1613" s="42"/>
      <c r="Q1613" s="42"/>
      <c r="R1613" s="42"/>
      <c r="S1613" s="42"/>
      <c r="T1613" s="42"/>
      <c r="U1613" s="42"/>
      <c r="V1613" s="42"/>
      <c r="W1613" s="42"/>
      <c r="X1613" s="31"/>
    </row>
    <row r="1614" spans="1:24">
      <c r="A1614" s="31">
        <v>837</v>
      </c>
      <c r="B1614" s="50"/>
      <c r="C1614" s="44"/>
      <c r="D1614" s="42"/>
      <c r="E1614" s="42"/>
      <c r="F1614" s="42"/>
      <c r="G1614" s="45"/>
      <c r="H1614" s="42"/>
      <c r="I1614" s="42"/>
      <c r="J1614" s="31"/>
      <c r="K1614" s="31"/>
      <c r="L1614" s="42"/>
      <c r="M1614" s="42"/>
      <c r="N1614" s="42"/>
      <c r="O1614" s="42"/>
      <c r="P1614" s="42"/>
      <c r="Q1614" s="42"/>
      <c r="R1614" s="42"/>
      <c r="S1614" s="42"/>
      <c r="T1614" s="42"/>
      <c r="U1614" s="42"/>
      <c r="V1614" s="42"/>
      <c r="W1614" s="42"/>
      <c r="X1614" s="31"/>
    </row>
    <row r="1615" spans="1:24">
      <c r="A1615" s="31">
        <v>838</v>
      </c>
      <c r="B1615" s="50"/>
      <c r="C1615" s="44"/>
      <c r="D1615" s="42"/>
      <c r="E1615" s="42"/>
      <c r="F1615" s="42"/>
      <c r="G1615" s="45"/>
      <c r="H1615" s="42"/>
      <c r="I1615" s="42"/>
      <c r="J1615" s="31"/>
      <c r="K1615" s="31"/>
      <c r="L1615" s="42"/>
      <c r="M1615" s="42"/>
      <c r="N1615" s="42"/>
      <c r="O1615" s="42"/>
      <c r="P1615" s="42"/>
      <c r="Q1615" s="42"/>
      <c r="R1615" s="42"/>
      <c r="S1615" s="42"/>
      <c r="T1615" s="42"/>
      <c r="U1615" s="42"/>
      <c r="V1615" s="42"/>
      <c r="W1615" s="42"/>
      <c r="X1615" s="31"/>
    </row>
    <row r="1616" spans="1:24">
      <c r="A1616" s="31">
        <v>839</v>
      </c>
      <c r="B1616" s="50"/>
      <c r="C1616" s="44"/>
      <c r="D1616" s="42"/>
      <c r="E1616" s="42"/>
      <c r="F1616" s="42"/>
      <c r="G1616" s="45"/>
      <c r="H1616" s="42"/>
      <c r="I1616" s="42"/>
      <c r="J1616" s="31"/>
      <c r="K1616" s="31"/>
      <c r="L1616" s="42"/>
      <c r="M1616" s="42"/>
      <c r="N1616" s="42"/>
      <c r="O1616" s="42"/>
      <c r="P1616" s="42"/>
      <c r="Q1616" s="42"/>
      <c r="R1616" s="42"/>
      <c r="S1616" s="42"/>
      <c r="T1616" s="42"/>
      <c r="U1616" s="42"/>
      <c r="V1616" s="42"/>
      <c r="W1616" s="42"/>
      <c r="X1616" s="31"/>
    </row>
    <row r="1617" spans="1:24">
      <c r="A1617" s="31"/>
      <c r="B1617" s="50"/>
      <c r="C1617" s="44"/>
      <c r="D1617" s="42"/>
      <c r="E1617" s="42"/>
      <c r="F1617" s="42"/>
      <c r="G1617" s="45"/>
      <c r="H1617" s="42"/>
      <c r="I1617" s="42"/>
      <c r="J1617" s="31"/>
      <c r="K1617" s="31"/>
      <c r="L1617" s="42"/>
      <c r="M1617" s="42"/>
      <c r="N1617" s="42"/>
      <c r="O1617" s="42"/>
      <c r="P1617" s="42"/>
      <c r="Q1617" s="42"/>
      <c r="R1617" s="42"/>
      <c r="S1617" s="42"/>
      <c r="T1617" s="42"/>
      <c r="U1617" s="42"/>
      <c r="V1617" s="42"/>
      <c r="W1617" s="42"/>
      <c r="X1617" s="31"/>
    </row>
    <row r="1618" spans="1:24">
      <c r="A1618" s="31"/>
      <c r="B1618" s="50"/>
      <c r="C1618" s="46"/>
      <c r="D1618" s="31"/>
      <c r="E1618" s="42"/>
      <c r="F1618" s="31"/>
      <c r="G1618" s="45"/>
      <c r="H1618" s="31"/>
      <c r="I1618" s="31"/>
      <c r="J1618" s="31"/>
      <c r="K1618" s="31"/>
      <c r="L1618" s="42"/>
      <c r="M1618" s="42"/>
      <c r="N1618" s="42"/>
      <c r="O1618" s="42"/>
      <c r="P1618" s="42"/>
      <c r="Q1618" s="42"/>
      <c r="R1618" s="42"/>
      <c r="S1618" s="42"/>
      <c r="T1618" s="42"/>
      <c r="U1618" s="42"/>
      <c r="V1618" s="42"/>
      <c r="W1618" s="42"/>
      <c r="X1618" s="31"/>
    </row>
    <row r="1619" spans="1:24">
      <c r="A1619" s="31"/>
      <c r="B1619" s="50"/>
      <c r="C1619" s="46"/>
      <c r="D1619" s="31"/>
      <c r="E1619" s="42"/>
      <c r="F1619" s="31"/>
      <c r="G1619" s="45"/>
      <c r="H1619" s="31"/>
      <c r="I1619" s="31"/>
      <c r="J1619" s="31"/>
      <c r="K1619" s="31"/>
      <c r="L1619" s="42"/>
      <c r="M1619" s="42"/>
      <c r="N1619" s="42"/>
      <c r="O1619" s="42"/>
      <c r="P1619" s="42"/>
      <c r="Q1619" s="42"/>
      <c r="R1619" s="42"/>
      <c r="S1619" s="42"/>
      <c r="T1619" s="42"/>
      <c r="U1619" s="42"/>
      <c r="V1619" s="42"/>
      <c r="W1619" s="42"/>
      <c r="X1619" s="31"/>
    </row>
    <row r="1620" spans="1:24">
      <c r="A1620" s="31"/>
      <c r="B1620" s="50"/>
      <c r="C1620" s="46"/>
      <c r="D1620" s="31"/>
      <c r="E1620" s="42"/>
      <c r="F1620" s="31"/>
      <c r="G1620" s="45"/>
      <c r="H1620" s="31"/>
      <c r="I1620" s="31"/>
      <c r="J1620" s="31"/>
      <c r="K1620" s="31"/>
      <c r="L1620" s="42"/>
      <c r="M1620" s="42"/>
      <c r="N1620" s="42"/>
      <c r="O1620" s="42"/>
      <c r="P1620" s="42"/>
      <c r="Q1620" s="42"/>
      <c r="R1620" s="42"/>
      <c r="S1620" s="42"/>
      <c r="T1620" s="42"/>
      <c r="U1620" s="42"/>
      <c r="V1620" s="42"/>
      <c r="W1620" s="42"/>
      <c r="X1620" s="31"/>
    </row>
    <row r="1621" spans="1:24">
      <c r="A1621" s="31"/>
      <c r="B1621" s="50"/>
      <c r="C1621" s="46"/>
      <c r="D1621" s="31"/>
      <c r="E1621" s="42"/>
      <c r="F1621" s="31"/>
      <c r="G1621" s="45"/>
      <c r="H1621" s="31"/>
      <c r="I1621" s="31"/>
      <c r="J1621" s="31"/>
      <c r="K1621" s="31"/>
      <c r="L1621" s="42"/>
      <c r="M1621" s="42"/>
      <c r="N1621" s="42"/>
      <c r="O1621" s="42"/>
      <c r="P1621" s="42"/>
      <c r="Q1621" s="42"/>
      <c r="R1621" s="42"/>
      <c r="S1621" s="42"/>
      <c r="T1621" s="42"/>
      <c r="U1621" s="42"/>
      <c r="V1621" s="42"/>
      <c r="W1621" s="42"/>
      <c r="X1621" s="31"/>
    </row>
    <row r="1622" spans="1:24">
      <c r="A1622" s="31"/>
      <c r="B1622" s="50"/>
      <c r="C1622" s="46"/>
      <c r="D1622" s="31"/>
      <c r="E1622" s="42"/>
      <c r="F1622" s="31"/>
      <c r="G1622" s="45"/>
      <c r="H1622" s="31"/>
      <c r="I1622" s="31"/>
      <c r="J1622" s="31"/>
      <c r="K1622" s="31"/>
      <c r="L1622" s="42"/>
      <c r="M1622" s="42"/>
      <c r="N1622" s="42"/>
      <c r="O1622" s="42"/>
      <c r="P1622" s="42"/>
      <c r="Q1622" s="42"/>
      <c r="R1622" s="42"/>
      <c r="S1622" s="42"/>
      <c r="T1622" s="42"/>
      <c r="U1622" s="42"/>
      <c r="V1622" s="42"/>
      <c r="W1622" s="42"/>
      <c r="X1622" s="31"/>
    </row>
    <row r="1623" spans="1:24">
      <c r="A1623" s="31"/>
      <c r="B1623" s="50"/>
      <c r="C1623" s="46"/>
      <c r="D1623" s="31"/>
      <c r="E1623" s="42"/>
      <c r="F1623" s="31"/>
      <c r="G1623" s="45"/>
      <c r="H1623" s="31"/>
      <c r="I1623" s="31"/>
      <c r="J1623" s="31"/>
      <c r="K1623" s="31"/>
      <c r="L1623" s="42"/>
      <c r="M1623" s="42"/>
      <c r="N1623" s="42"/>
      <c r="O1623" s="42"/>
      <c r="P1623" s="42"/>
      <c r="Q1623" s="42"/>
      <c r="R1623" s="42"/>
      <c r="S1623" s="42"/>
      <c r="T1623" s="42"/>
      <c r="U1623" s="42"/>
      <c r="V1623" s="42"/>
      <c r="W1623" s="42"/>
      <c r="X1623" s="31"/>
    </row>
    <row r="1624" spans="1:24">
      <c r="A1624" s="31"/>
      <c r="B1624" s="50"/>
      <c r="C1624" s="46"/>
      <c r="D1624" s="31"/>
      <c r="E1624" s="42"/>
      <c r="F1624" s="31"/>
      <c r="G1624" s="45"/>
      <c r="H1624" s="31"/>
      <c r="I1624" s="31"/>
      <c r="J1624" s="31"/>
      <c r="K1624" s="31"/>
      <c r="L1624" s="42"/>
      <c r="M1624" s="42"/>
      <c r="N1624" s="42"/>
      <c r="O1624" s="42"/>
      <c r="P1624" s="42"/>
      <c r="Q1624" s="42"/>
      <c r="R1624" s="42"/>
      <c r="S1624" s="42"/>
      <c r="T1624" s="42"/>
      <c r="U1624" s="42"/>
      <c r="V1624" s="42"/>
      <c r="W1624" s="42"/>
      <c r="X1624" s="31"/>
    </row>
    <row r="1625" spans="1:24">
      <c r="A1625" s="31"/>
      <c r="B1625" s="50"/>
      <c r="C1625" s="46"/>
      <c r="D1625" s="31"/>
      <c r="E1625" s="42"/>
      <c r="F1625" s="31"/>
      <c r="G1625" s="45"/>
      <c r="H1625" s="31"/>
      <c r="I1625" s="31"/>
      <c r="J1625" s="31"/>
      <c r="K1625" s="31"/>
      <c r="L1625" s="42"/>
      <c r="M1625" s="42"/>
      <c r="N1625" s="42"/>
      <c r="O1625" s="42"/>
      <c r="P1625" s="42"/>
      <c r="Q1625" s="42"/>
      <c r="R1625" s="42"/>
      <c r="S1625" s="42"/>
      <c r="T1625" s="42"/>
      <c r="U1625" s="42"/>
      <c r="V1625" s="42"/>
      <c r="W1625" s="42"/>
      <c r="X1625" s="31"/>
    </row>
    <row r="1626" spans="1:24">
      <c r="A1626" s="31"/>
      <c r="B1626" s="50"/>
      <c r="C1626" s="46"/>
      <c r="D1626" s="31"/>
      <c r="E1626" s="42"/>
      <c r="F1626" s="31"/>
      <c r="G1626" s="45"/>
      <c r="H1626" s="31"/>
      <c r="I1626" s="31"/>
      <c r="J1626" s="31"/>
      <c r="K1626" s="31"/>
      <c r="L1626" s="42"/>
      <c r="M1626" s="42"/>
      <c r="N1626" s="42"/>
      <c r="O1626" s="42"/>
      <c r="P1626" s="42"/>
      <c r="Q1626" s="42"/>
      <c r="R1626" s="42"/>
      <c r="S1626" s="42"/>
      <c r="T1626" s="42"/>
      <c r="U1626" s="42"/>
      <c r="V1626" s="42"/>
      <c r="W1626" s="42"/>
      <c r="X1626" s="31"/>
    </row>
    <row r="1627" spans="1:24">
      <c r="A1627" s="31"/>
      <c r="B1627" s="50"/>
      <c r="C1627" s="46"/>
      <c r="D1627" s="31"/>
      <c r="E1627" s="42"/>
      <c r="F1627" s="31"/>
      <c r="G1627" s="45"/>
      <c r="H1627" s="31"/>
      <c r="I1627" s="31"/>
      <c r="J1627" s="31"/>
      <c r="K1627" s="31"/>
      <c r="L1627" s="42"/>
      <c r="M1627" s="42"/>
      <c r="N1627" s="42"/>
      <c r="O1627" s="42"/>
      <c r="P1627" s="42"/>
      <c r="Q1627" s="42"/>
      <c r="R1627" s="42"/>
      <c r="S1627" s="42"/>
      <c r="T1627" s="42"/>
      <c r="U1627" s="42"/>
      <c r="V1627" s="42"/>
      <c r="W1627" s="42"/>
      <c r="X1627" s="31"/>
    </row>
    <row r="1628" spans="1:24">
      <c r="A1628" s="31"/>
      <c r="B1628" s="50"/>
      <c r="C1628" s="46"/>
      <c r="D1628" s="31"/>
      <c r="E1628" s="42"/>
      <c r="F1628" s="31"/>
      <c r="G1628" s="45"/>
      <c r="H1628" s="31"/>
      <c r="I1628" s="31"/>
      <c r="J1628" s="31"/>
      <c r="K1628" s="31"/>
      <c r="L1628" s="42"/>
      <c r="M1628" s="42"/>
      <c r="N1628" s="42"/>
      <c r="O1628" s="42"/>
      <c r="P1628" s="42"/>
      <c r="Q1628" s="42"/>
      <c r="R1628" s="42"/>
      <c r="S1628" s="42"/>
      <c r="T1628" s="42"/>
      <c r="U1628" s="42"/>
      <c r="V1628" s="42"/>
      <c r="W1628" s="42"/>
      <c r="X1628" s="31"/>
    </row>
    <row r="1629" spans="1:24">
      <c r="A1629" s="31"/>
      <c r="B1629" s="50"/>
      <c r="C1629" s="46"/>
      <c r="D1629" s="31"/>
      <c r="E1629" s="42"/>
      <c r="F1629" s="31"/>
      <c r="G1629" s="45"/>
      <c r="H1629" s="31"/>
      <c r="I1629" s="31"/>
      <c r="J1629" s="31"/>
      <c r="K1629" s="31"/>
      <c r="L1629" s="42"/>
      <c r="M1629" s="42"/>
      <c r="N1629" s="42"/>
      <c r="O1629" s="42"/>
      <c r="P1629" s="42"/>
      <c r="Q1629" s="42"/>
      <c r="R1629" s="42"/>
      <c r="S1629" s="42"/>
      <c r="T1629" s="42"/>
      <c r="U1629" s="42"/>
      <c r="V1629" s="42"/>
      <c r="W1629" s="42"/>
      <c r="X1629" s="31"/>
    </row>
    <row r="1630" spans="1:24">
      <c r="A1630" s="31"/>
      <c r="B1630" s="50"/>
      <c r="C1630" s="46"/>
      <c r="D1630" s="31"/>
      <c r="E1630" s="42"/>
      <c r="F1630" s="31"/>
      <c r="G1630" s="45"/>
      <c r="H1630" s="31"/>
      <c r="I1630" s="31"/>
      <c r="J1630" s="31"/>
      <c r="K1630" s="31"/>
      <c r="L1630" s="42"/>
      <c r="M1630" s="42"/>
      <c r="N1630" s="42"/>
      <c r="O1630" s="42"/>
      <c r="P1630" s="42"/>
      <c r="Q1630" s="42"/>
      <c r="R1630" s="42"/>
      <c r="S1630" s="42"/>
      <c r="T1630" s="42"/>
      <c r="U1630" s="42"/>
      <c r="V1630" s="42"/>
      <c r="W1630" s="42"/>
      <c r="X1630" s="31"/>
    </row>
    <row r="1631" spans="1:24">
      <c r="A1631" s="31"/>
      <c r="B1631" s="50"/>
      <c r="C1631" s="46"/>
      <c r="D1631" s="31"/>
      <c r="E1631" s="42"/>
      <c r="F1631" s="31"/>
      <c r="G1631" s="45"/>
      <c r="H1631" s="31"/>
      <c r="I1631" s="31"/>
      <c r="J1631" s="31"/>
      <c r="K1631" s="31"/>
      <c r="L1631" s="42"/>
      <c r="M1631" s="42"/>
      <c r="N1631" s="42"/>
      <c r="O1631" s="42"/>
      <c r="P1631" s="42"/>
      <c r="Q1631" s="42"/>
      <c r="R1631" s="42"/>
      <c r="S1631" s="42"/>
      <c r="T1631" s="42"/>
      <c r="U1631" s="42"/>
      <c r="V1631" s="42"/>
      <c r="W1631" s="42"/>
      <c r="X1631" s="31"/>
    </row>
    <row r="1632" spans="1:24">
      <c r="A1632" s="31"/>
      <c r="B1632" s="50"/>
      <c r="C1632" s="46"/>
      <c r="D1632" s="31"/>
      <c r="E1632" s="42"/>
      <c r="F1632" s="31"/>
      <c r="G1632" s="45"/>
      <c r="H1632" s="31"/>
      <c r="I1632" s="31"/>
      <c r="J1632" s="31"/>
      <c r="K1632" s="31"/>
      <c r="L1632" s="42"/>
      <c r="M1632" s="42"/>
      <c r="N1632" s="42"/>
      <c r="O1632" s="42"/>
      <c r="P1632" s="42"/>
      <c r="Q1632" s="42"/>
      <c r="R1632" s="42"/>
      <c r="S1632" s="42"/>
      <c r="T1632" s="42"/>
      <c r="U1632" s="42"/>
      <c r="V1632" s="42"/>
      <c r="W1632" s="42"/>
      <c r="X1632" s="31"/>
    </row>
    <row r="1633" spans="1:25">
      <c r="A1633" s="31"/>
      <c r="B1633" s="50"/>
      <c r="C1633" s="46"/>
      <c r="D1633" s="31"/>
      <c r="E1633" s="42"/>
      <c r="F1633" s="31"/>
      <c r="G1633" s="45"/>
      <c r="H1633" s="31"/>
      <c r="I1633" s="31"/>
      <c r="J1633" s="31"/>
      <c r="K1633" s="31"/>
      <c r="L1633" s="42"/>
      <c r="M1633" s="42"/>
      <c r="N1633" s="42"/>
      <c r="O1633" s="42"/>
      <c r="P1633" s="42"/>
      <c r="Q1633" s="42"/>
      <c r="R1633" s="42"/>
      <c r="S1633" s="42"/>
      <c r="T1633" s="42"/>
      <c r="U1633" s="42"/>
      <c r="V1633" s="42"/>
      <c r="W1633" s="42"/>
      <c r="X1633" s="31"/>
    </row>
    <row r="1634" spans="1:25">
      <c r="A1634" s="31"/>
      <c r="B1634" s="50"/>
      <c r="C1634" s="46"/>
      <c r="D1634" s="31"/>
      <c r="E1634" s="42"/>
      <c r="F1634" s="31"/>
      <c r="G1634" s="45"/>
      <c r="H1634" s="31"/>
      <c r="I1634" s="31"/>
      <c r="J1634" s="31"/>
      <c r="K1634" s="31"/>
      <c r="L1634" s="42"/>
      <c r="M1634" s="42"/>
      <c r="N1634" s="42"/>
      <c r="O1634" s="42"/>
      <c r="P1634" s="42"/>
      <c r="Q1634" s="42"/>
      <c r="R1634" s="42"/>
      <c r="S1634" s="42"/>
      <c r="T1634" s="42"/>
      <c r="U1634" s="42"/>
      <c r="V1634" s="42"/>
      <c r="W1634" s="42"/>
      <c r="X1634" s="31"/>
    </row>
    <row r="1635" spans="1:25">
      <c r="A1635" s="31"/>
      <c r="B1635" s="50"/>
      <c r="C1635" s="46"/>
      <c r="D1635" s="31"/>
      <c r="E1635" s="42"/>
      <c r="F1635" s="31"/>
      <c r="G1635" s="45"/>
      <c r="H1635" s="31"/>
      <c r="I1635" s="31"/>
      <c r="J1635" s="31"/>
      <c r="K1635" s="31"/>
      <c r="L1635" s="42"/>
      <c r="M1635" s="42"/>
      <c r="N1635" s="42"/>
      <c r="O1635" s="42"/>
      <c r="P1635" s="42"/>
      <c r="Q1635" s="42"/>
      <c r="R1635" s="42"/>
      <c r="S1635" s="42"/>
      <c r="T1635" s="42"/>
      <c r="U1635" s="42"/>
      <c r="V1635" s="42"/>
      <c r="W1635" s="42"/>
      <c r="X1635" s="31"/>
    </row>
    <row r="1636" spans="1:25">
      <c r="A1636" s="31"/>
      <c r="B1636" s="50"/>
      <c r="C1636" s="46"/>
      <c r="D1636" s="31"/>
      <c r="E1636" s="42"/>
      <c r="F1636" s="31"/>
      <c r="G1636" s="45"/>
      <c r="H1636" s="31"/>
      <c r="I1636" s="31"/>
      <c r="J1636" s="31"/>
      <c r="K1636" s="31"/>
      <c r="L1636" s="42"/>
      <c r="M1636" s="42"/>
      <c r="N1636" s="42"/>
      <c r="O1636" s="42"/>
      <c r="P1636" s="42"/>
      <c r="Q1636" s="42"/>
      <c r="R1636" s="42"/>
      <c r="S1636" s="42"/>
      <c r="T1636" s="42"/>
      <c r="U1636" s="42"/>
      <c r="V1636" s="42"/>
      <c r="W1636" s="42"/>
      <c r="X1636" s="31"/>
    </row>
    <row r="1637" spans="1:25">
      <c r="A1637" s="31"/>
      <c r="B1637" s="50"/>
      <c r="C1637" s="46"/>
      <c r="D1637" s="31"/>
      <c r="E1637" s="42"/>
      <c r="F1637" s="31"/>
      <c r="G1637" s="45"/>
      <c r="H1637" s="31"/>
      <c r="I1637" s="31"/>
      <c r="J1637" s="31"/>
      <c r="K1637" s="31"/>
      <c r="L1637" s="42"/>
      <c r="M1637" s="42"/>
      <c r="N1637" s="42"/>
      <c r="O1637" s="42"/>
      <c r="P1637" s="42"/>
      <c r="Q1637" s="42"/>
      <c r="R1637" s="42"/>
      <c r="S1637" s="42"/>
      <c r="T1637" s="42"/>
      <c r="U1637" s="42"/>
      <c r="V1637" s="42"/>
      <c r="W1637" s="42"/>
      <c r="X1637" s="31"/>
    </row>
    <row r="1638" spans="1:25">
      <c r="A1638" s="31"/>
      <c r="B1638" s="50"/>
      <c r="C1638" s="46"/>
      <c r="D1638" s="31"/>
      <c r="E1638" s="42"/>
      <c r="F1638" s="31"/>
      <c r="G1638" s="45"/>
      <c r="H1638" s="31"/>
      <c r="I1638" s="31"/>
      <c r="J1638" s="31"/>
      <c r="K1638" s="31"/>
      <c r="L1638" s="42"/>
      <c r="M1638" s="42"/>
      <c r="N1638" s="42"/>
      <c r="O1638" s="42"/>
      <c r="P1638" s="42"/>
      <c r="Q1638" s="42"/>
      <c r="R1638" s="42"/>
      <c r="S1638" s="42"/>
      <c r="T1638" s="42"/>
      <c r="U1638" s="42"/>
      <c r="V1638" s="42"/>
      <c r="W1638" s="42"/>
      <c r="X1638" s="31"/>
    </row>
    <row r="1639" spans="1:25">
      <c r="A1639" s="31"/>
      <c r="B1639" s="50"/>
      <c r="C1639" s="46"/>
      <c r="D1639" s="31"/>
      <c r="E1639" s="31"/>
      <c r="F1639" s="31"/>
      <c r="G1639" s="45"/>
      <c r="H1639" s="31"/>
      <c r="I1639" s="31"/>
      <c r="J1639" s="31"/>
      <c r="K1639" s="31"/>
      <c r="L1639" s="42"/>
      <c r="M1639" s="42"/>
      <c r="N1639" s="42"/>
      <c r="O1639" s="42"/>
      <c r="P1639" s="42"/>
      <c r="Q1639" s="42"/>
      <c r="R1639" s="42"/>
      <c r="S1639" s="42"/>
      <c r="T1639" s="42"/>
      <c r="U1639" s="42"/>
      <c r="V1639" s="42"/>
      <c r="W1639" s="42"/>
      <c r="X1639" s="31"/>
    </row>
    <row r="1640" spans="1:25">
      <c r="A1640" s="31"/>
      <c r="B1640" s="50"/>
      <c r="C1640" s="46"/>
      <c r="D1640" s="31"/>
      <c r="E1640" s="31"/>
      <c r="F1640" s="31"/>
      <c r="G1640" s="31"/>
      <c r="H1640" s="31"/>
      <c r="I1640" s="31"/>
      <c r="J1640" s="31"/>
      <c r="K1640" s="31"/>
      <c r="L1640" s="42"/>
      <c r="M1640" s="42"/>
      <c r="N1640" s="42"/>
      <c r="O1640" s="42"/>
      <c r="P1640" s="42"/>
      <c r="Q1640" s="42"/>
      <c r="R1640" s="42"/>
      <c r="S1640" s="42"/>
      <c r="T1640" s="42"/>
      <c r="U1640" s="42"/>
      <c r="V1640" s="42"/>
      <c r="W1640" s="42"/>
      <c r="X1640" s="31"/>
    </row>
    <row r="1641" spans="1:25">
      <c r="A1641" s="31"/>
      <c r="B1641" s="50"/>
      <c r="C1641" s="46"/>
      <c r="D1641" s="31"/>
      <c r="E1641" s="31"/>
      <c r="F1641" s="31"/>
      <c r="H1641" s="31"/>
      <c r="I1641" s="31"/>
      <c r="J1641" s="31"/>
      <c r="K1641" s="31"/>
      <c r="L1641" s="42"/>
      <c r="M1641" s="42"/>
      <c r="N1641" s="42"/>
      <c r="O1641" s="42"/>
      <c r="P1641" s="42"/>
      <c r="Q1641" s="42"/>
      <c r="R1641" s="42"/>
      <c r="S1641" s="42"/>
      <c r="T1641" s="42"/>
      <c r="U1641" s="42"/>
      <c r="V1641" s="42"/>
      <c r="W1641" s="42"/>
      <c r="X1641" s="31"/>
    </row>
    <row r="1642" spans="1:25">
      <c r="A1642" s="55"/>
      <c r="B1642" s="56"/>
      <c r="C1642" s="57"/>
      <c r="D1642" s="55"/>
      <c r="E1642" s="55"/>
      <c r="F1642" s="55"/>
      <c r="G1642" s="55"/>
      <c r="H1642" s="55"/>
      <c r="I1642" s="55"/>
      <c r="J1642" s="55"/>
      <c r="K1642" s="55"/>
      <c r="L1642" s="52"/>
      <c r="M1642" s="52"/>
      <c r="N1642" s="52"/>
      <c r="O1642" s="52"/>
      <c r="P1642" s="52"/>
      <c r="Q1642" s="52"/>
      <c r="R1642" s="52"/>
      <c r="S1642" s="52"/>
      <c r="T1642" s="52"/>
      <c r="U1642" s="52"/>
      <c r="V1642" s="52"/>
      <c r="W1642" s="52"/>
      <c r="X1642" s="55"/>
    </row>
    <row r="1643" spans="1:25">
      <c r="A1643" s="31"/>
      <c r="B1643" s="50"/>
      <c r="C1643" s="46"/>
      <c r="D1643" s="31"/>
      <c r="E1643" s="31"/>
      <c r="F1643" s="31"/>
      <c r="G1643" s="31"/>
      <c r="H1643" s="31"/>
      <c r="I1643" s="31"/>
      <c r="J1643" s="31"/>
      <c r="K1643" s="31"/>
      <c r="L1643" s="42"/>
      <c r="M1643" s="42"/>
      <c r="N1643" s="42"/>
      <c r="O1643" s="42"/>
      <c r="P1643" s="42"/>
      <c r="Q1643" s="42"/>
      <c r="R1643" s="42"/>
      <c r="S1643" s="42"/>
      <c r="T1643" s="42"/>
      <c r="U1643" s="42"/>
      <c r="V1643" s="42"/>
      <c r="W1643" s="42"/>
      <c r="X1643" s="31"/>
      <c r="Y1643" s="58"/>
    </row>
    <row r="1644" spans="1:25">
      <c r="A1644" s="31"/>
      <c r="B1644" s="50"/>
      <c r="C1644" s="46"/>
      <c r="D1644" s="31"/>
      <c r="E1644" s="31"/>
      <c r="F1644" s="31"/>
      <c r="G1644" s="31"/>
      <c r="H1644" s="31"/>
      <c r="I1644" s="31"/>
      <c r="J1644" s="31"/>
      <c r="K1644" s="31"/>
      <c r="L1644" s="42"/>
      <c r="M1644" s="42"/>
      <c r="N1644" s="42"/>
      <c r="O1644" s="42"/>
      <c r="P1644" s="42"/>
      <c r="Q1644" s="42"/>
      <c r="R1644" s="42"/>
      <c r="S1644" s="42"/>
      <c r="T1644" s="42"/>
      <c r="U1644" s="42"/>
      <c r="V1644" s="42"/>
      <c r="W1644" s="42"/>
      <c r="X1644" s="31"/>
      <c r="Y1644" s="58"/>
    </row>
    <row r="1645" spans="1:25">
      <c r="A1645" s="31"/>
      <c r="B1645" s="50"/>
      <c r="C1645" s="46"/>
      <c r="D1645" s="31"/>
      <c r="E1645" s="31"/>
      <c r="F1645" s="31"/>
      <c r="G1645" s="31"/>
      <c r="H1645" s="31"/>
      <c r="I1645" s="31"/>
      <c r="J1645" s="31"/>
      <c r="K1645" s="31"/>
      <c r="L1645" s="42"/>
      <c r="M1645" s="42"/>
      <c r="N1645" s="42"/>
      <c r="O1645" s="42"/>
      <c r="P1645" s="42"/>
      <c r="Q1645" s="42"/>
      <c r="R1645" s="42"/>
      <c r="S1645" s="42"/>
      <c r="T1645" s="42"/>
      <c r="U1645" s="42"/>
      <c r="V1645" s="42"/>
      <c r="W1645" s="42"/>
      <c r="X1645" s="31"/>
      <c r="Y1645" s="58"/>
    </row>
    <row r="1646" spans="1:25">
      <c r="A1646" s="31"/>
      <c r="B1646" s="50"/>
      <c r="C1646" s="46"/>
      <c r="D1646" s="31"/>
      <c r="E1646" s="31"/>
      <c r="F1646" s="31"/>
      <c r="G1646" s="31"/>
      <c r="H1646" s="31"/>
      <c r="I1646" s="31"/>
      <c r="J1646" s="31"/>
      <c r="K1646" s="31"/>
      <c r="L1646" s="42"/>
      <c r="M1646" s="42"/>
      <c r="N1646" s="42"/>
      <c r="O1646" s="42"/>
      <c r="P1646" s="42"/>
      <c r="Q1646" s="42"/>
      <c r="R1646" s="42"/>
      <c r="S1646" s="42"/>
      <c r="T1646" s="42"/>
      <c r="U1646" s="42"/>
      <c r="V1646" s="42"/>
      <c r="W1646" s="42"/>
      <c r="X1646" s="31"/>
      <c r="Y1646" s="58"/>
    </row>
    <row r="1647" spans="1:25">
      <c r="A1647" s="31"/>
      <c r="B1647" s="50"/>
      <c r="C1647" s="46"/>
      <c r="D1647" s="31"/>
      <c r="E1647" s="31"/>
      <c r="F1647" s="31"/>
      <c r="G1647" s="31"/>
      <c r="H1647" s="31"/>
      <c r="I1647" s="31"/>
      <c r="J1647" s="31"/>
      <c r="K1647" s="31"/>
      <c r="L1647" s="42"/>
      <c r="M1647" s="42"/>
      <c r="N1647" s="42"/>
      <c r="O1647" s="42"/>
      <c r="P1647" s="42"/>
      <c r="Q1647" s="42"/>
      <c r="R1647" s="42"/>
      <c r="S1647" s="42"/>
      <c r="T1647" s="42"/>
      <c r="U1647" s="42"/>
      <c r="V1647" s="42"/>
      <c r="W1647" s="42"/>
      <c r="X1647" s="31"/>
      <c r="Y1647" s="58"/>
    </row>
    <row r="1648" spans="1:25">
      <c r="A1648" s="31"/>
      <c r="B1648" s="50"/>
      <c r="C1648" s="46"/>
      <c r="D1648" s="31"/>
      <c r="E1648" s="31"/>
      <c r="F1648" s="31"/>
      <c r="G1648" s="31"/>
      <c r="H1648" s="31"/>
      <c r="I1648" s="31"/>
      <c r="J1648" s="31"/>
      <c r="K1648" s="31"/>
      <c r="L1648" s="42"/>
      <c r="M1648" s="42"/>
      <c r="N1648" s="42"/>
      <c r="O1648" s="42"/>
      <c r="P1648" s="42"/>
      <c r="Q1648" s="42"/>
      <c r="R1648" s="42"/>
      <c r="S1648" s="42"/>
      <c r="T1648" s="42"/>
      <c r="U1648" s="42"/>
      <c r="V1648" s="42"/>
      <c r="W1648" s="42"/>
      <c r="X1648" s="31"/>
      <c r="Y1648" s="58"/>
    </row>
    <row r="1649" spans="1:25">
      <c r="A1649" s="31"/>
      <c r="B1649" s="59"/>
      <c r="C1649" s="46"/>
      <c r="D1649" s="31"/>
      <c r="E1649" s="31"/>
      <c r="F1649" s="31"/>
      <c r="G1649" s="31"/>
      <c r="H1649" s="31"/>
      <c r="I1649" s="31"/>
      <c r="J1649" s="31"/>
      <c r="K1649" s="31"/>
      <c r="L1649" s="42"/>
      <c r="M1649" s="42"/>
      <c r="N1649" s="42"/>
      <c r="O1649" s="42"/>
      <c r="P1649" s="42"/>
      <c r="Q1649" s="42"/>
      <c r="R1649" s="42"/>
      <c r="S1649" s="42"/>
      <c r="T1649" s="42"/>
      <c r="U1649" s="42"/>
      <c r="V1649" s="42"/>
      <c r="W1649" s="42"/>
      <c r="X1649" s="31"/>
      <c r="Y1649" s="58"/>
    </row>
    <row r="1650" spans="1:25">
      <c r="A1650" s="31"/>
      <c r="B1650" s="59"/>
      <c r="C1650" s="46"/>
      <c r="D1650" s="31"/>
      <c r="E1650" s="31"/>
      <c r="F1650" s="31"/>
      <c r="G1650" s="31"/>
      <c r="H1650" s="31"/>
      <c r="I1650" s="31"/>
      <c r="J1650" s="31"/>
      <c r="K1650" s="31"/>
      <c r="L1650" s="42"/>
      <c r="M1650" s="42"/>
      <c r="N1650" s="42"/>
      <c r="O1650" s="42"/>
      <c r="P1650" s="42"/>
      <c r="Q1650" s="42"/>
      <c r="R1650" s="42"/>
      <c r="S1650" s="42"/>
      <c r="T1650" s="42"/>
      <c r="U1650" s="42"/>
      <c r="V1650" s="42"/>
      <c r="W1650" s="42"/>
      <c r="X1650" s="31"/>
      <c r="Y1650" s="58"/>
    </row>
    <row r="1651" spans="1:25">
      <c r="A1651" s="31"/>
      <c r="B1651" s="59"/>
      <c r="C1651" s="46"/>
      <c r="D1651" s="31"/>
      <c r="E1651" s="31"/>
      <c r="F1651" s="31"/>
      <c r="G1651" s="31"/>
      <c r="H1651" s="31"/>
      <c r="I1651" s="31"/>
      <c r="J1651" s="31"/>
      <c r="K1651" s="31"/>
      <c r="L1651" s="42"/>
      <c r="M1651" s="42"/>
      <c r="N1651" s="42"/>
      <c r="O1651" s="42"/>
      <c r="P1651" s="42"/>
      <c r="Q1651" s="42"/>
      <c r="R1651" s="42"/>
      <c r="S1651" s="42"/>
      <c r="T1651" s="42"/>
      <c r="U1651" s="42"/>
      <c r="V1651" s="42"/>
      <c r="W1651" s="42"/>
      <c r="X1651" s="31"/>
      <c r="Y1651" s="58"/>
    </row>
    <row r="1652" spans="1:25">
      <c r="A1652" s="31"/>
      <c r="B1652" s="59"/>
      <c r="C1652" s="46"/>
      <c r="D1652" s="31"/>
      <c r="E1652" s="31"/>
      <c r="F1652" s="31"/>
      <c r="G1652" s="31"/>
      <c r="H1652" s="31"/>
      <c r="I1652" s="31"/>
      <c r="J1652" s="31"/>
      <c r="K1652" s="31"/>
      <c r="L1652" s="42"/>
      <c r="M1652" s="42"/>
      <c r="N1652" s="42"/>
      <c r="O1652" s="42"/>
      <c r="P1652" s="42"/>
      <c r="Q1652" s="42"/>
      <c r="R1652" s="42"/>
      <c r="S1652" s="42"/>
      <c r="T1652" s="42"/>
      <c r="U1652" s="42"/>
      <c r="V1652" s="42"/>
      <c r="W1652" s="42"/>
      <c r="X1652" s="31"/>
      <c r="Y1652" s="58"/>
    </row>
    <row r="1653" spans="1:25">
      <c r="A1653" s="31"/>
      <c r="B1653" s="59"/>
      <c r="C1653" s="46"/>
      <c r="D1653" s="31"/>
      <c r="E1653" s="31"/>
      <c r="F1653" s="31"/>
      <c r="G1653" s="31"/>
      <c r="H1653" s="31"/>
      <c r="I1653" s="31"/>
      <c r="J1653" s="31"/>
      <c r="K1653" s="31"/>
      <c r="L1653" s="42"/>
      <c r="M1653" s="42"/>
      <c r="N1653" s="42"/>
      <c r="O1653" s="42"/>
      <c r="P1653" s="42"/>
      <c r="Q1653" s="42"/>
      <c r="R1653" s="42"/>
      <c r="S1653" s="42"/>
      <c r="T1653" s="42"/>
      <c r="U1653" s="42"/>
      <c r="V1653" s="42"/>
      <c r="W1653" s="42"/>
      <c r="X1653" s="31"/>
      <c r="Y1653" s="58"/>
    </row>
    <row r="1654" spans="1:25">
      <c r="A1654" s="31"/>
      <c r="B1654" s="59"/>
      <c r="C1654" s="46"/>
      <c r="D1654" s="31"/>
      <c r="E1654" s="31"/>
      <c r="F1654" s="31"/>
      <c r="G1654" s="31"/>
      <c r="H1654" s="31"/>
      <c r="I1654" s="31"/>
      <c r="J1654" s="31"/>
      <c r="K1654" s="31"/>
      <c r="L1654" s="42"/>
      <c r="M1654" s="42"/>
      <c r="N1654" s="42"/>
      <c r="O1654" s="42"/>
      <c r="P1654" s="42"/>
      <c r="Q1654" s="42"/>
      <c r="R1654" s="42"/>
      <c r="S1654" s="42"/>
      <c r="T1654" s="42"/>
      <c r="U1654" s="42"/>
      <c r="V1654" s="42"/>
      <c r="W1654" s="42"/>
      <c r="X1654" s="31"/>
      <c r="Y1654" s="58"/>
    </row>
    <row r="1655" spans="1:25">
      <c r="A1655" s="31"/>
      <c r="B1655" s="59"/>
      <c r="C1655" s="46"/>
      <c r="D1655" s="31"/>
      <c r="E1655" s="31"/>
      <c r="F1655" s="31"/>
      <c r="G1655" s="31"/>
      <c r="H1655" s="31"/>
      <c r="I1655" s="31"/>
      <c r="J1655" s="31"/>
      <c r="K1655" s="31"/>
      <c r="L1655" s="42"/>
      <c r="M1655" s="42"/>
      <c r="N1655" s="42"/>
      <c r="O1655" s="42"/>
      <c r="P1655" s="42"/>
      <c r="Q1655" s="42"/>
      <c r="R1655" s="42"/>
      <c r="S1655" s="42"/>
      <c r="T1655" s="42"/>
      <c r="U1655" s="42"/>
      <c r="V1655" s="42"/>
      <c r="W1655" s="42"/>
      <c r="X1655" s="31"/>
      <c r="Y1655" s="58"/>
    </row>
    <row r="1656" spans="1:25">
      <c r="A1656" s="31"/>
      <c r="B1656" s="59"/>
      <c r="C1656" s="46"/>
      <c r="D1656" s="31"/>
      <c r="E1656" s="31"/>
      <c r="F1656" s="31"/>
      <c r="G1656" s="31"/>
      <c r="H1656" s="31"/>
      <c r="I1656" s="31"/>
      <c r="J1656" s="31"/>
      <c r="K1656" s="31"/>
      <c r="L1656" s="42"/>
      <c r="M1656" s="42"/>
      <c r="N1656" s="42"/>
      <c r="O1656" s="42"/>
      <c r="P1656" s="42"/>
      <c r="Q1656" s="42"/>
      <c r="R1656" s="42"/>
      <c r="S1656" s="42"/>
      <c r="T1656" s="42"/>
      <c r="U1656" s="42"/>
      <c r="V1656" s="42"/>
      <c r="W1656" s="42"/>
      <c r="X1656" s="31"/>
      <c r="Y1656" s="58"/>
    </row>
    <row r="1657" spans="1:25">
      <c r="A1657" s="31"/>
      <c r="B1657" s="59"/>
      <c r="C1657" s="46"/>
      <c r="D1657" s="31"/>
      <c r="E1657" s="31"/>
      <c r="F1657" s="31"/>
      <c r="G1657" s="31"/>
      <c r="H1657" s="31"/>
      <c r="I1657" s="31"/>
      <c r="J1657" s="31"/>
      <c r="K1657" s="31"/>
      <c r="L1657" s="42"/>
      <c r="M1657" s="42"/>
      <c r="N1657" s="42"/>
      <c r="O1657" s="42"/>
      <c r="P1657" s="42"/>
      <c r="Q1657" s="42"/>
      <c r="R1657" s="42"/>
      <c r="S1657" s="42"/>
      <c r="T1657" s="42"/>
      <c r="U1657" s="42"/>
      <c r="V1657" s="42"/>
      <c r="W1657" s="42"/>
      <c r="X1657" s="31"/>
      <c r="Y1657" s="58"/>
    </row>
    <row r="1658" spans="1:25">
      <c r="A1658" s="31"/>
      <c r="B1658" s="59"/>
      <c r="C1658" s="46"/>
      <c r="D1658" s="31"/>
      <c r="E1658" s="31"/>
      <c r="F1658" s="31"/>
      <c r="G1658" s="31"/>
      <c r="H1658" s="31"/>
      <c r="I1658" s="31"/>
      <c r="J1658" s="31"/>
      <c r="K1658" s="31"/>
      <c r="L1658" s="42"/>
      <c r="M1658" s="42"/>
      <c r="N1658" s="42"/>
      <c r="O1658" s="42"/>
      <c r="P1658" s="42"/>
      <c r="Q1658" s="42"/>
      <c r="R1658" s="42"/>
      <c r="S1658" s="42"/>
      <c r="T1658" s="42"/>
      <c r="U1658" s="42"/>
      <c r="V1658" s="42"/>
      <c r="W1658" s="42"/>
      <c r="X1658" s="31"/>
      <c r="Y1658" s="58"/>
    </row>
    <row r="1659" spans="1:25">
      <c r="A1659" s="31"/>
      <c r="B1659" s="59"/>
      <c r="C1659" s="46"/>
      <c r="D1659" s="31"/>
      <c r="E1659" s="31"/>
      <c r="F1659" s="31"/>
      <c r="G1659" s="31"/>
      <c r="H1659" s="31"/>
      <c r="I1659" s="31"/>
      <c r="J1659" s="31"/>
      <c r="K1659" s="31"/>
      <c r="L1659" s="42"/>
      <c r="M1659" s="42"/>
      <c r="N1659" s="42"/>
      <c r="O1659" s="42"/>
      <c r="P1659" s="42"/>
      <c r="Q1659" s="42"/>
      <c r="R1659" s="42"/>
      <c r="S1659" s="42"/>
      <c r="T1659" s="42"/>
      <c r="U1659" s="42"/>
      <c r="V1659" s="42"/>
      <c r="W1659" s="42"/>
      <c r="X1659" s="31"/>
      <c r="Y1659" s="58"/>
    </row>
    <row r="1660" spans="1:25">
      <c r="A1660" s="31"/>
      <c r="B1660" s="59"/>
      <c r="C1660" s="46"/>
      <c r="D1660" s="31"/>
      <c r="E1660" s="31"/>
      <c r="F1660" s="31"/>
      <c r="G1660" s="31"/>
      <c r="H1660" s="31"/>
      <c r="I1660" s="31"/>
      <c r="J1660" s="31"/>
      <c r="K1660" s="31"/>
      <c r="L1660" s="42"/>
      <c r="M1660" s="42"/>
      <c r="N1660" s="42"/>
      <c r="O1660" s="42"/>
      <c r="P1660" s="42"/>
      <c r="Q1660" s="42"/>
      <c r="R1660" s="42"/>
      <c r="S1660" s="42"/>
      <c r="T1660" s="42"/>
      <c r="U1660" s="42"/>
      <c r="V1660" s="42"/>
      <c r="W1660" s="42"/>
      <c r="X1660" s="31"/>
      <c r="Y1660" s="58"/>
    </row>
    <row r="1661" spans="1:25">
      <c r="A1661" s="31"/>
      <c r="B1661" s="59"/>
      <c r="C1661" s="46"/>
      <c r="D1661" s="31"/>
      <c r="E1661" s="31"/>
      <c r="F1661" s="31"/>
      <c r="G1661" s="31"/>
      <c r="H1661" s="31"/>
      <c r="I1661" s="31"/>
      <c r="J1661" s="31"/>
      <c r="K1661" s="31"/>
      <c r="L1661" s="42"/>
      <c r="M1661" s="42"/>
      <c r="N1661" s="42"/>
      <c r="O1661" s="42"/>
      <c r="P1661" s="42"/>
      <c r="Q1661" s="42"/>
      <c r="R1661" s="42"/>
      <c r="S1661" s="42"/>
      <c r="T1661" s="42"/>
      <c r="U1661" s="42"/>
      <c r="V1661" s="42"/>
      <c r="W1661" s="42"/>
      <c r="X1661" s="31"/>
      <c r="Y1661" s="58"/>
    </row>
    <row r="1662" spans="1:25">
      <c r="A1662" s="31"/>
      <c r="B1662" s="59"/>
      <c r="C1662" s="46"/>
      <c r="D1662" s="31"/>
      <c r="E1662" s="31"/>
      <c r="F1662" s="31"/>
      <c r="G1662" s="31"/>
      <c r="H1662" s="31"/>
      <c r="I1662" s="31"/>
      <c r="J1662" s="31"/>
      <c r="K1662" s="31"/>
      <c r="L1662" s="42"/>
      <c r="M1662" s="42"/>
      <c r="N1662" s="42"/>
      <c r="O1662" s="42"/>
      <c r="P1662" s="42"/>
      <c r="Q1662" s="42"/>
      <c r="R1662" s="42"/>
      <c r="S1662" s="42"/>
      <c r="T1662" s="42"/>
      <c r="U1662" s="42"/>
      <c r="V1662" s="42"/>
      <c r="W1662" s="42"/>
      <c r="X1662" s="31"/>
      <c r="Y1662" s="58"/>
    </row>
    <row r="1663" spans="1:25">
      <c r="A1663" s="31"/>
      <c r="B1663" s="59"/>
      <c r="C1663" s="46"/>
      <c r="D1663" s="31"/>
      <c r="E1663" s="31"/>
      <c r="F1663" s="31"/>
      <c r="G1663" s="31"/>
      <c r="H1663" s="31"/>
      <c r="I1663" s="31"/>
      <c r="J1663" s="31"/>
      <c r="K1663" s="31"/>
      <c r="L1663" s="42"/>
      <c r="M1663" s="42"/>
      <c r="N1663" s="42"/>
      <c r="O1663" s="42"/>
      <c r="P1663" s="42"/>
      <c r="Q1663" s="42"/>
      <c r="R1663" s="42"/>
      <c r="S1663" s="42"/>
      <c r="T1663" s="42"/>
      <c r="U1663" s="42"/>
      <c r="V1663" s="42"/>
      <c r="W1663" s="42"/>
      <c r="X1663" s="31"/>
      <c r="Y1663" s="58"/>
    </row>
    <row r="1664" spans="1:25">
      <c r="A1664" s="31"/>
      <c r="B1664" s="59"/>
      <c r="C1664" s="46"/>
      <c r="D1664" s="31"/>
      <c r="E1664" s="31"/>
      <c r="F1664" s="31"/>
      <c r="G1664" s="31"/>
      <c r="H1664" s="31"/>
      <c r="I1664" s="31"/>
      <c r="J1664" s="31"/>
      <c r="K1664" s="31"/>
      <c r="L1664" s="42"/>
      <c r="M1664" s="42"/>
      <c r="N1664" s="42"/>
      <c r="O1664" s="42"/>
      <c r="P1664" s="42"/>
      <c r="Q1664" s="42"/>
      <c r="R1664" s="42"/>
      <c r="S1664" s="42"/>
      <c r="T1664" s="42"/>
      <c r="U1664" s="42"/>
      <c r="V1664" s="42"/>
      <c r="W1664" s="42"/>
      <c r="X1664" s="31"/>
      <c r="Y1664" s="58"/>
    </row>
    <row r="1665" spans="1:25">
      <c r="A1665" s="31"/>
      <c r="B1665" s="59"/>
      <c r="C1665" s="46"/>
      <c r="D1665" s="31"/>
      <c r="E1665" s="31"/>
      <c r="F1665" s="31"/>
      <c r="G1665" s="31"/>
      <c r="H1665" s="31"/>
      <c r="I1665" s="31"/>
      <c r="J1665" s="31"/>
      <c r="K1665" s="31"/>
      <c r="L1665" s="42"/>
      <c r="M1665" s="42"/>
      <c r="N1665" s="42"/>
      <c r="O1665" s="42"/>
      <c r="P1665" s="42"/>
      <c r="Q1665" s="42"/>
      <c r="R1665" s="42"/>
      <c r="S1665" s="42"/>
      <c r="T1665" s="42"/>
      <c r="U1665" s="42"/>
      <c r="V1665" s="42"/>
      <c r="W1665" s="42"/>
      <c r="X1665" s="31"/>
      <c r="Y1665" s="58"/>
    </row>
    <row r="1666" spans="1:25">
      <c r="A1666" s="31"/>
      <c r="B1666" s="59"/>
      <c r="C1666" s="46"/>
      <c r="D1666" s="31"/>
      <c r="E1666" s="31"/>
      <c r="F1666" s="31"/>
      <c r="G1666" s="31"/>
      <c r="H1666" s="31"/>
      <c r="I1666" s="31"/>
      <c r="J1666" s="31"/>
      <c r="K1666" s="31"/>
      <c r="L1666" s="42"/>
      <c r="M1666" s="42"/>
      <c r="N1666" s="42"/>
      <c r="O1666" s="42"/>
      <c r="P1666" s="42"/>
      <c r="Q1666" s="42"/>
      <c r="R1666" s="42"/>
      <c r="S1666" s="42"/>
      <c r="T1666" s="42"/>
      <c r="U1666" s="42"/>
      <c r="V1666" s="42"/>
      <c r="W1666" s="42"/>
      <c r="X1666" s="31"/>
      <c r="Y1666" s="58"/>
    </row>
    <row r="1667" spans="1:25">
      <c r="A1667" s="31"/>
      <c r="B1667" s="59"/>
      <c r="C1667" s="46"/>
      <c r="D1667" s="31"/>
      <c r="E1667" s="31"/>
      <c r="F1667" s="31"/>
      <c r="G1667" s="31"/>
      <c r="H1667" s="31"/>
      <c r="I1667" s="31"/>
      <c r="J1667" s="31"/>
      <c r="K1667" s="31"/>
      <c r="L1667" s="31"/>
      <c r="M1667" s="31"/>
      <c r="N1667" s="31"/>
      <c r="O1667" s="31"/>
      <c r="P1667" s="31"/>
      <c r="Q1667" s="31"/>
      <c r="R1667" s="31"/>
      <c r="S1667" s="31"/>
      <c r="T1667" s="31"/>
      <c r="U1667" s="31"/>
      <c r="V1667" s="31"/>
      <c r="W1667" s="31"/>
      <c r="X1667" s="31"/>
      <c r="Y1667" s="58"/>
    </row>
    <row r="1668" spans="1:25">
      <c r="A1668" s="31"/>
      <c r="B1668" s="59"/>
      <c r="C1668" s="46"/>
      <c r="D1668" s="31"/>
      <c r="E1668" s="31"/>
      <c r="F1668" s="31"/>
      <c r="G1668" s="31"/>
      <c r="H1668" s="31"/>
      <c r="I1668" s="31"/>
      <c r="J1668" s="31"/>
      <c r="K1668" s="31"/>
      <c r="L1668" s="31"/>
      <c r="M1668" s="31"/>
      <c r="N1668" s="31"/>
      <c r="O1668" s="31"/>
      <c r="P1668" s="31"/>
      <c r="Q1668" s="31"/>
      <c r="R1668" s="31"/>
      <c r="S1668" s="31"/>
      <c r="T1668" s="31"/>
      <c r="U1668" s="31"/>
      <c r="V1668" s="31"/>
      <c r="W1668" s="31"/>
      <c r="X1668" s="31"/>
      <c r="Y1668" s="58"/>
    </row>
    <row r="1669" spans="1:25">
      <c r="A1669" s="31"/>
      <c r="B1669" s="59"/>
      <c r="C1669" s="46"/>
      <c r="D1669" s="31"/>
      <c r="E1669" s="31"/>
      <c r="F1669" s="31"/>
      <c r="G1669" s="31"/>
      <c r="H1669" s="31"/>
      <c r="I1669" s="31"/>
      <c r="J1669" s="31"/>
      <c r="K1669" s="31"/>
      <c r="L1669" s="31"/>
      <c r="M1669" s="31"/>
      <c r="N1669" s="31"/>
      <c r="O1669" s="31"/>
      <c r="P1669" s="31"/>
      <c r="Q1669" s="31"/>
      <c r="R1669" s="31"/>
      <c r="S1669" s="31"/>
      <c r="T1669" s="31"/>
      <c r="U1669" s="31"/>
      <c r="V1669" s="31"/>
      <c r="W1669" s="31"/>
      <c r="X1669" s="31"/>
      <c r="Y1669" s="58"/>
    </row>
    <row r="1670" spans="1:25">
      <c r="A1670" s="31"/>
      <c r="B1670" s="59"/>
      <c r="C1670" s="46"/>
      <c r="D1670" s="31"/>
      <c r="E1670" s="31"/>
      <c r="F1670" s="31"/>
      <c r="G1670" s="31"/>
      <c r="H1670" s="31"/>
      <c r="I1670" s="31"/>
      <c r="J1670" s="31"/>
      <c r="K1670" s="31"/>
      <c r="L1670" s="31"/>
      <c r="M1670" s="31"/>
      <c r="N1670" s="31"/>
      <c r="O1670" s="31"/>
      <c r="P1670" s="31"/>
      <c r="Q1670" s="31"/>
      <c r="R1670" s="31"/>
      <c r="S1670" s="31"/>
      <c r="T1670" s="31"/>
      <c r="U1670" s="31"/>
      <c r="V1670" s="31"/>
      <c r="W1670" s="31"/>
      <c r="X1670" s="31"/>
      <c r="Y1670" s="58"/>
    </row>
    <row r="1671" spans="1:25">
      <c r="A1671" s="31"/>
      <c r="B1671" s="59"/>
      <c r="C1671" s="46"/>
      <c r="D1671" s="31"/>
      <c r="E1671" s="31"/>
      <c r="F1671" s="31"/>
      <c r="G1671" s="31"/>
      <c r="H1671" s="31"/>
      <c r="I1671" s="31"/>
      <c r="J1671" s="31"/>
      <c r="K1671" s="31"/>
      <c r="L1671" s="31"/>
      <c r="M1671" s="31"/>
      <c r="N1671" s="31"/>
      <c r="O1671" s="31"/>
      <c r="P1671" s="31"/>
      <c r="Q1671" s="31"/>
      <c r="R1671" s="31"/>
      <c r="S1671" s="31"/>
      <c r="T1671" s="31"/>
      <c r="U1671" s="31"/>
      <c r="V1671" s="31"/>
      <c r="W1671" s="31"/>
      <c r="X1671" s="31"/>
      <c r="Y1671" s="58"/>
    </row>
    <row r="1672" spans="1:25">
      <c r="A1672" s="31"/>
      <c r="B1672" s="59"/>
      <c r="C1672" s="46"/>
      <c r="D1672" s="31"/>
      <c r="E1672" s="31"/>
      <c r="F1672" s="31"/>
      <c r="G1672" s="31"/>
      <c r="H1672" s="31"/>
      <c r="I1672" s="31"/>
      <c r="J1672" s="31"/>
      <c r="K1672" s="31"/>
      <c r="L1672" s="31"/>
      <c r="M1672" s="31"/>
      <c r="N1672" s="31"/>
      <c r="O1672" s="31"/>
      <c r="P1672" s="31"/>
      <c r="Q1672" s="31"/>
      <c r="R1672" s="31"/>
      <c r="S1672" s="31"/>
      <c r="T1672" s="31"/>
      <c r="U1672" s="31"/>
      <c r="V1672" s="31"/>
      <c r="W1672" s="31"/>
      <c r="X1672" s="31"/>
      <c r="Y1672" s="58"/>
    </row>
    <row r="1673" spans="1:25">
      <c r="A1673" s="31"/>
      <c r="B1673" s="59"/>
      <c r="C1673" s="46"/>
      <c r="D1673" s="31"/>
      <c r="E1673" s="31"/>
      <c r="F1673" s="31"/>
      <c r="G1673" s="31"/>
      <c r="H1673" s="31"/>
      <c r="I1673" s="31"/>
      <c r="J1673" s="31"/>
      <c r="K1673" s="31"/>
      <c r="L1673" s="31"/>
      <c r="M1673" s="31"/>
      <c r="N1673" s="31"/>
      <c r="O1673" s="31"/>
      <c r="P1673" s="31"/>
      <c r="Q1673" s="31"/>
      <c r="R1673" s="31"/>
      <c r="S1673" s="31"/>
      <c r="T1673" s="31"/>
      <c r="U1673" s="31"/>
      <c r="V1673" s="31"/>
      <c r="W1673" s="31"/>
      <c r="X1673" s="31"/>
      <c r="Y1673" s="58"/>
    </row>
    <row r="1674" spans="1:25">
      <c r="A1674" s="31"/>
      <c r="B1674" s="59"/>
      <c r="C1674" s="46"/>
      <c r="D1674" s="31"/>
      <c r="E1674" s="31"/>
      <c r="F1674" s="31"/>
      <c r="G1674" s="31"/>
      <c r="H1674" s="31"/>
      <c r="I1674" s="31"/>
      <c r="J1674" s="31"/>
      <c r="K1674" s="31"/>
      <c r="L1674" s="31"/>
      <c r="M1674" s="31"/>
      <c r="N1674" s="31"/>
      <c r="O1674" s="31"/>
      <c r="P1674" s="31"/>
      <c r="Q1674" s="31"/>
      <c r="R1674" s="31"/>
      <c r="S1674" s="31"/>
      <c r="T1674" s="31"/>
      <c r="U1674" s="31"/>
      <c r="V1674" s="31"/>
      <c r="W1674" s="31"/>
      <c r="X1674" s="31"/>
      <c r="Y1674" s="58"/>
    </row>
    <row r="1675" spans="1:25">
      <c r="A1675" s="31"/>
      <c r="B1675" s="59"/>
      <c r="C1675" s="46"/>
      <c r="D1675" s="31"/>
      <c r="E1675" s="31"/>
      <c r="F1675" s="31"/>
      <c r="G1675" s="31"/>
      <c r="H1675" s="31"/>
      <c r="I1675" s="31"/>
      <c r="J1675" s="31"/>
      <c r="K1675" s="31"/>
      <c r="L1675" s="31"/>
      <c r="M1675" s="31"/>
      <c r="N1675" s="31"/>
      <c r="O1675" s="31"/>
      <c r="P1675" s="31"/>
      <c r="Q1675" s="31"/>
      <c r="R1675" s="31"/>
      <c r="S1675" s="31"/>
      <c r="T1675" s="31"/>
      <c r="U1675" s="31"/>
      <c r="V1675" s="31"/>
      <c r="W1675" s="31"/>
      <c r="X1675" s="31"/>
      <c r="Y1675" s="58"/>
    </row>
    <row r="1676" spans="1:25">
      <c r="A1676" s="31"/>
      <c r="B1676" s="59"/>
      <c r="C1676" s="46"/>
      <c r="D1676" s="31"/>
      <c r="E1676" s="31"/>
      <c r="F1676" s="31"/>
      <c r="G1676" s="31"/>
      <c r="H1676" s="31"/>
      <c r="I1676" s="31"/>
      <c r="J1676" s="31"/>
      <c r="K1676" s="31"/>
      <c r="L1676" s="31"/>
      <c r="M1676" s="31"/>
      <c r="N1676" s="31"/>
      <c r="O1676" s="31"/>
      <c r="P1676" s="31"/>
      <c r="Q1676" s="31"/>
      <c r="R1676" s="31"/>
      <c r="S1676" s="31"/>
      <c r="T1676" s="31"/>
      <c r="U1676" s="31"/>
      <c r="V1676" s="31"/>
      <c r="W1676" s="31"/>
      <c r="X1676" s="31"/>
      <c r="Y1676" s="58"/>
    </row>
    <row r="1677" spans="1:25">
      <c r="A1677" s="31"/>
      <c r="B1677" s="59"/>
      <c r="C1677" s="46"/>
      <c r="D1677" s="31"/>
      <c r="E1677" s="31"/>
      <c r="F1677" s="31"/>
      <c r="G1677" s="31"/>
      <c r="H1677" s="31"/>
      <c r="I1677" s="31"/>
      <c r="J1677" s="31"/>
      <c r="K1677" s="31"/>
      <c r="L1677" s="31"/>
      <c r="M1677" s="31"/>
      <c r="N1677" s="31"/>
      <c r="O1677" s="31"/>
      <c r="P1677" s="31"/>
      <c r="Q1677" s="31"/>
      <c r="R1677" s="31"/>
      <c r="S1677" s="31"/>
      <c r="T1677" s="31"/>
      <c r="U1677" s="31"/>
      <c r="V1677" s="31"/>
      <c r="W1677" s="31"/>
      <c r="X1677" s="31"/>
      <c r="Y1677" s="58"/>
    </row>
    <row r="1678" spans="1:25">
      <c r="A1678" s="31"/>
      <c r="B1678" s="59"/>
      <c r="C1678" s="46"/>
      <c r="D1678" s="31"/>
      <c r="E1678" s="31"/>
      <c r="F1678" s="31"/>
      <c r="G1678" s="31"/>
      <c r="H1678" s="31"/>
      <c r="I1678" s="31"/>
      <c r="J1678" s="31"/>
      <c r="K1678" s="31"/>
      <c r="L1678" s="31"/>
      <c r="M1678" s="31"/>
      <c r="N1678" s="31"/>
      <c r="O1678" s="31"/>
      <c r="P1678" s="31"/>
      <c r="Q1678" s="31"/>
      <c r="R1678" s="31"/>
      <c r="S1678" s="31"/>
      <c r="T1678" s="31"/>
      <c r="U1678" s="31"/>
      <c r="V1678" s="31"/>
      <c r="W1678" s="31"/>
      <c r="X1678" s="31"/>
      <c r="Y1678" s="58"/>
    </row>
    <row r="1679" spans="1:25">
      <c r="A1679" s="31"/>
      <c r="B1679" s="59"/>
      <c r="C1679" s="46"/>
      <c r="D1679" s="31"/>
      <c r="E1679" s="31"/>
      <c r="F1679" s="31"/>
      <c r="G1679" s="31"/>
      <c r="H1679" s="31"/>
      <c r="I1679" s="31"/>
      <c r="J1679" s="31"/>
      <c r="K1679" s="31"/>
      <c r="L1679" s="31"/>
      <c r="M1679" s="31"/>
      <c r="N1679" s="31"/>
      <c r="O1679" s="31"/>
      <c r="P1679" s="31"/>
      <c r="Q1679" s="31"/>
      <c r="R1679" s="31"/>
      <c r="S1679" s="31"/>
      <c r="T1679" s="31"/>
      <c r="U1679" s="31"/>
      <c r="V1679" s="31"/>
      <c r="W1679" s="31"/>
      <c r="X1679" s="31"/>
      <c r="Y1679" s="58"/>
    </row>
    <row r="1680" spans="1:25">
      <c r="A1680" s="31"/>
      <c r="B1680" s="59"/>
      <c r="C1680" s="46"/>
      <c r="D1680" s="31"/>
      <c r="E1680" s="31"/>
      <c r="F1680" s="31"/>
      <c r="G1680" s="31"/>
      <c r="H1680" s="31"/>
      <c r="I1680" s="31"/>
      <c r="J1680" s="31"/>
      <c r="K1680" s="31"/>
      <c r="L1680" s="31"/>
      <c r="M1680" s="31"/>
      <c r="N1680" s="31"/>
      <c r="O1680" s="31"/>
      <c r="P1680" s="31"/>
      <c r="Q1680" s="31"/>
      <c r="R1680" s="31"/>
      <c r="S1680" s="31"/>
      <c r="T1680" s="31"/>
      <c r="U1680" s="31"/>
      <c r="V1680" s="31"/>
      <c r="W1680" s="31"/>
      <c r="X1680" s="31"/>
      <c r="Y1680" s="58"/>
    </row>
    <row r="1681" spans="1:25">
      <c r="A1681" s="31"/>
      <c r="B1681" s="59"/>
      <c r="C1681" s="46"/>
      <c r="D1681" s="31"/>
      <c r="E1681" s="31"/>
      <c r="F1681" s="31"/>
      <c r="G1681" s="31"/>
      <c r="H1681" s="31"/>
      <c r="I1681" s="31"/>
      <c r="J1681" s="31"/>
      <c r="K1681" s="31"/>
      <c r="L1681" s="31"/>
      <c r="M1681" s="31"/>
      <c r="N1681" s="31"/>
      <c r="O1681" s="31"/>
      <c r="P1681" s="31"/>
      <c r="Q1681" s="31"/>
      <c r="R1681" s="31"/>
      <c r="S1681" s="31"/>
      <c r="T1681" s="31"/>
      <c r="U1681" s="31"/>
      <c r="V1681" s="31"/>
      <c r="W1681" s="31"/>
      <c r="X1681" s="31"/>
      <c r="Y1681" s="58"/>
    </row>
    <row r="1682" spans="1:25">
      <c r="A1682" s="31"/>
      <c r="B1682" s="59"/>
      <c r="C1682" s="46"/>
      <c r="D1682" s="31"/>
      <c r="E1682" s="31"/>
      <c r="F1682" s="31"/>
      <c r="G1682" s="31"/>
      <c r="H1682" s="31"/>
      <c r="I1682" s="31"/>
      <c r="J1682" s="31"/>
      <c r="K1682" s="31"/>
      <c r="L1682" s="31"/>
      <c r="M1682" s="31"/>
      <c r="N1682" s="31"/>
      <c r="O1682" s="31"/>
      <c r="P1682" s="31"/>
      <c r="Q1682" s="31"/>
      <c r="R1682" s="31"/>
      <c r="S1682" s="31"/>
      <c r="T1682" s="31"/>
      <c r="U1682" s="31"/>
      <c r="V1682" s="31"/>
      <c r="W1682" s="31"/>
      <c r="X1682" s="31"/>
      <c r="Y1682" s="58"/>
    </row>
    <row r="1683" spans="1:25">
      <c r="A1683" s="31"/>
      <c r="B1683" s="59"/>
      <c r="C1683" s="46"/>
      <c r="D1683" s="31"/>
      <c r="E1683" s="31"/>
      <c r="F1683" s="31"/>
      <c r="G1683" s="31"/>
      <c r="H1683" s="31"/>
      <c r="I1683" s="31"/>
      <c r="J1683" s="31"/>
      <c r="K1683" s="31"/>
      <c r="L1683" s="31"/>
      <c r="M1683" s="31"/>
      <c r="N1683" s="31"/>
      <c r="O1683" s="31"/>
      <c r="P1683" s="31"/>
      <c r="Q1683" s="31"/>
      <c r="R1683" s="31"/>
      <c r="S1683" s="31"/>
      <c r="T1683" s="31"/>
      <c r="U1683" s="31"/>
      <c r="V1683" s="31"/>
      <c r="W1683" s="31"/>
      <c r="X1683" s="31"/>
      <c r="Y1683" s="58"/>
    </row>
    <row r="1684" spans="1:25">
      <c r="A1684" s="31"/>
      <c r="B1684" s="59"/>
      <c r="C1684" s="46"/>
      <c r="D1684" s="31"/>
      <c r="E1684" s="31"/>
      <c r="F1684" s="31"/>
      <c r="G1684" s="31"/>
      <c r="H1684" s="31"/>
      <c r="I1684" s="31"/>
      <c r="J1684" s="31"/>
      <c r="K1684" s="31"/>
      <c r="L1684" s="31"/>
      <c r="M1684" s="31"/>
      <c r="N1684" s="31"/>
      <c r="O1684" s="31"/>
      <c r="P1684" s="31"/>
      <c r="Q1684" s="31"/>
      <c r="R1684" s="31"/>
      <c r="S1684" s="31"/>
      <c r="T1684" s="31"/>
      <c r="U1684" s="31"/>
      <c r="V1684" s="31"/>
      <c r="W1684" s="31"/>
      <c r="X1684" s="31"/>
      <c r="Y1684" s="58"/>
    </row>
    <row r="1685" spans="1:25">
      <c r="A1685" s="31"/>
      <c r="B1685" s="59"/>
      <c r="C1685" s="46"/>
      <c r="D1685" s="31"/>
      <c r="E1685" s="31"/>
      <c r="F1685" s="31"/>
      <c r="G1685" s="31"/>
      <c r="H1685" s="31"/>
      <c r="I1685" s="31"/>
      <c r="J1685" s="31"/>
      <c r="K1685" s="31"/>
      <c r="L1685" s="31"/>
      <c r="M1685" s="31"/>
      <c r="N1685" s="31"/>
      <c r="O1685" s="31"/>
      <c r="P1685" s="31"/>
      <c r="Q1685" s="31"/>
      <c r="R1685" s="31"/>
      <c r="S1685" s="31"/>
      <c r="T1685" s="31"/>
      <c r="U1685" s="31"/>
      <c r="V1685" s="31"/>
      <c r="W1685" s="31"/>
      <c r="X1685" s="31"/>
      <c r="Y1685" s="58"/>
    </row>
    <row r="1686" spans="1:25">
      <c r="A1686" s="31"/>
      <c r="B1686" s="59"/>
      <c r="C1686" s="46"/>
      <c r="D1686" s="31"/>
      <c r="E1686" s="31"/>
      <c r="F1686" s="31"/>
      <c r="G1686" s="31"/>
      <c r="H1686" s="31"/>
      <c r="I1686" s="31"/>
      <c r="J1686" s="31"/>
      <c r="K1686" s="31"/>
      <c r="L1686" s="31"/>
      <c r="M1686" s="31"/>
      <c r="N1686" s="31"/>
      <c r="O1686" s="31"/>
      <c r="P1686" s="31"/>
      <c r="Q1686" s="31"/>
      <c r="R1686" s="31"/>
      <c r="S1686" s="31"/>
      <c r="T1686" s="31"/>
      <c r="U1686" s="31"/>
      <c r="V1686" s="31"/>
      <c r="W1686" s="31"/>
      <c r="X1686" s="31"/>
      <c r="Y1686" s="58"/>
    </row>
    <row r="1687" spans="1:25">
      <c r="A1687" s="31"/>
      <c r="B1687" s="59"/>
      <c r="C1687" s="46"/>
      <c r="D1687" s="31"/>
      <c r="E1687" s="31"/>
      <c r="F1687" s="31"/>
      <c r="G1687" s="31"/>
      <c r="H1687" s="31"/>
      <c r="I1687" s="31"/>
      <c r="J1687" s="31"/>
      <c r="K1687" s="31"/>
      <c r="L1687" s="31"/>
      <c r="M1687" s="31"/>
      <c r="N1687" s="31"/>
      <c r="O1687" s="31"/>
      <c r="P1687" s="31"/>
      <c r="Q1687" s="31"/>
      <c r="R1687" s="31"/>
      <c r="S1687" s="31"/>
      <c r="T1687" s="31"/>
      <c r="U1687" s="31"/>
      <c r="V1687" s="31"/>
      <c r="W1687" s="31"/>
      <c r="X1687" s="31"/>
      <c r="Y1687" s="58"/>
    </row>
    <row r="1688" spans="1:25">
      <c r="A1688" s="31"/>
      <c r="B1688" s="59"/>
      <c r="C1688" s="46"/>
      <c r="D1688" s="31"/>
      <c r="E1688" s="31"/>
      <c r="F1688" s="31"/>
      <c r="G1688" s="31"/>
      <c r="H1688" s="31"/>
      <c r="I1688" s="31"/>
      <c r="J1688" s="31"/>
      <c r="K1688" s="31"/>
      <c r="L1688" s="31"/>
      <c r="M1688" s="31"/>
      <c r="N1688" s="31"/>
      <c r="O1688" s="31"/>
      <c r="P1688" s="31"/>
      <c r="Q1688" s="31"/>
      <c r="R1688" s="31"/>
      <c r="S1688" s="31"/>
      <c r="T1688" s="31"/>
      <c r="U1688" s="31"/>
      <c r="V1688" s="31"/>
      <c r="W1688" s="31"/>
      <c r="X1688" s="31"/>
      <c r="Y1688" s="58"/>
    </row>
    <row r="1689" spans="1:25">
      <c r="A1689" s="31"/>
      <c r="B1689" s="59"/>
      <c r="C1689" s="46"/>
      <c r="D1689" s="31"/>
      <c r="E1689" s="31"/>
      <c r="F1689" s="31"/>
      <c r="G1689" s="31"/>
      <c r="H1689" s="31"/>
      <c r="I1689" s="31"/>
      <c r="J1689" s="31"/>
      <c r="K1689" s="31"/>
      <c r="L1689" s="31"/>
      <c r="M1689" s="31"/>
      <c r="N1689" s="31"/>
      <c r="O1689" s="31"/>
      <c r="P1689" s="31"/>
      <c r="Q1689" s="31"/>
      <c r="R1689" s="31"/>
      <c r="S1689" s="31"/>
      <c r="T1689" s="31"/>
      <c r="U1689" s="31"/>
      <c r="V1689" s="31"/>
      <c r="W1689" s="31"/>
      <c r="X1689" s="31"/>
      <c r="Y1689" s="58"/>
    </row>
    <row r="1690" spans="1:25">
      <c r="A1690" s="31"/>
      <c r="B1690" s="59"/>
      <c r="C1690" s="46"/>
      <c r="D1690" s="31"/>
      <c r="E1690" s="31"/>
      <c r="F1690" s="31"/>
      <c r="G1690" s="31"/>
      <c r="H1690" s="31"/>
      <c r="I1690" s="31"/>
      <c r="J1690" s="31"/>
      <c r="K1690" s="31"/>
      <c r="L1690" s="31"/>
      <c r="M1690" s="31"/>
      <c r="N1690" s="31"/>
      <c r="O1690" s="31"/>
      <c r="P1690" s="31"/>
      <c r="Q1690" s="31"/>
      <c r="R1690" s="31"/>
      <c r="S1690" s="31"/>
      <c r="T1690" s="31"/>
      <c r="U1690" s="31"/>
      <c r="V1690" s="31"/>
      <c r="W1690" s="31"/>
      <c r="X1690" s="31"/>
      <c r="Y1690" s="58"/>
    </row>
    <row r="1691" spans="1:25">
      <c r="A1691" s="31"/>
      <c r="B1691" s="59"/>
      <c r="C1691" s="46"/>
      <c r="D1691" s="31"/>
      <c r="E1691" s="31"/>
      <c r="F1691" s="31"/>
      <c r="G1691" s="31"/>
      <c r="H1691" s="31"/>
      <c r="I1691" s="31"/>
      <c r="J1691" s="31"/>
      <c r="K1691" s="31"/>
      <c r="L1691" s="31"/>
      <c r="M1691" s="31"/>
      <c r="N1691" s="31"/>
      <c r="O1691" s="31"/>
      <c r="P1691" s="31"/>
      <c r="Q1691" s="31"/>
      <c r="R1691" s="31"/>
      <c r="S1691" s="31"/>
      <c r="T1691" s="31"/>
      <c r="U1691" s="31"/>
      <c r="V1691" s="31"/>
      <c r="W1691" s="31"/>
      <c r="X1691" s="31"/>
      <c r="Y1691" s="58"/>
    </row>
    <row r="1692" spans="1:25">
      <c r="A1692" s="31"/>
      <c r="B1692" s="59"/>
      <c r="C1692" s="46"/>
      <c r="D1692" s="31"/>
      <c r="E1692" s="31"/>
      <c r="F1692" s="31"/>
      <c r="G1692" s="31"/>
      <c r="H1692" s="31"/>
      <c r="I1692" s="31"/>
      <c r="J1692" s="31"/>
      <c r="K1692" s="31"/>
      <c r="L1692" s="31"/>
      <c r="M1692" s="31"/>
      <c r="N1692" s="31"/>
      <c r="O1692" s="31"/>
      <c r="P1692" s="31"/>
      <c r="Q1692" s="31"/>
      <c r="R1692" s="31"/>
      <c r="S1692" s="31"/>
      <c r="T1692" s="31"/>
      <c r="U1692" s="31"/>
      <c r="V1692" s="31"/>
      <c r="W1692" s="31"/>
      <c r="X1692" s="31"/>
      <c r="Y1692" s="58"/>
    </row>
    <row r="1693" spans="1:25">
      <c r="A1693" s="31"/>
      <c r="B1693" s="59"/>
      <c r="C1693" s="46"/>
      <c r="D1693" s="31"/>
      <c r="E1693" s="31"/>
      <c r="F1693" s="31"/>
      <c r="G1693" s="31"/>
      <c r="H1693" s="31"/>
      <c r="I1693" s="31"/>
      <c r="J1693" s="31"/>
      <c r="K1693" s="31"/>
      <c r="L1693" s="31"/>
      <c r="M1693" s="31"/>
      <c r="N1693" s="31"/>
      <c r="O1693" s="31"/>
      <c r="P1693" s="31"/>
      <c r="Q1693" s="31"/>
      <c r="R1693" s="31"/>
      <c r="S1693" s="31"/>
      <c r="T1693" s="31"/>
      <c r="U1693" s="31"/>
      <c r="V1693" s="31"/>
      <c r="W1693" s="31"/>
      <c r="X1693" s="31"/>
      <c r="Y1693" s="58"/>
    </row>
    <row r="1694" spans="1:25">
      <c r="A1694" s="31"/>
      <c r="B1694" s="59"/>
      <c r="C1694" s="46"/>
      <c r="D1694" s="31"/>
      <c r="E1694" s="31"/>
      <c r="F1694" s="31"/>
      <c r="G1694" s="31"/>
      <c r="H1694" s="31"/>
      <c r="I1694" s="31"/>
      <c r="J1694" s="31"/>
      <c r="K1694" s="31"/>
      <c r="L1694" s="31"/>
      <c r="M1694" s="31"/>
      <c r="N1694" s="31"/>
      <c r="O1694" s="31"/>
      <c r="P1694" s="31"/>
      <c r="Q1694" s="31"/>
      <c r="R1694" s="31"/>
      <c r="S1694" s="31"/>
      <c r="T1694" s="31"/>
      <c r="U1694" s="31"/>
      <c r="V1694" s="31"/>
      <c r="W1694" s="31"/>
      <c r="X1694" s="31"/>
      <c r="Y1694" s="58"/>
    </row>
    <row r="1695" spans="1:25">
      <c r="A1695" s="31"/>
      <c r="B1695" s="59"/>
      <c r="C1695" s="46"/>
      <c r="D1695" s="31"/>
      <c r="E1695" s="31"/>
      <c r="F1695" s="31"/>
      <c r="G1695" s="31"/>
      <c r="H1695" s="31"/>
      <c r="I1695" s="31"/>
      <c r="J1695" s="31"/>
      <c r="K1695" s="31"/>
      <c r="L1695" s="31"/>
      <c r="M1695" s="31"/>
      <c r="N1695" s="31"/>
      <c r="O1695" s="31"/>
      <c r="P1695" s="31"/>
      <c r="Q1695" s="31"/>
      <c r="R1695" s="31"/>
      <c r="S1695" s="31"/>
      <c r="T1695" s="31"/>
      <c r="U1695" s="31"/>
      <c r="V1695" s="31"/>
      <c r="W1695" s="31"/>
      <c r="X1695" s="31"/>
      <c r="Y1695" s="58"/>
    </row>
    <row r="1696" spans="1:25">
      <c r="A1696" s="31"/>
      <c r="B1696" s="59"/>
      <c r="C1696" s="46"/>
      <c r="D1696" s="31"/>
      <c r="E1696" s="31"/>
      <c r="F1696" s="31"/>
      <c r="G1696" s="31"/>
      <c r="H1696" s="31"/>
      <c r="I1696" s="31"/>
      <c r="J1696" s="31"/>
      <c r="K1696" s="31"/>
      <c r="L1696" s="31"/>
      <c r="M1696" s="31"/>
      <c r="N1696" s="31"/>
      <c r="O1696" s="31"/>
      <c r="P1696" s="31"/>
      <c r="Q1696" s="31"/>
      <c r="R1696" s="31"/>
      <c r="S1696" s="31"/>
      <c r="T1696" s="31"/>
      <c r="U1696" s="31"/>
      <c r="V1696" s="31"/>
      <c r="W1696" s="31"/>
      <c r="X1696" s="31"/>
      <c r="Y1696" s="58"/>
    </row>
    <row r="1697" spans="1:25">
      <c r="A1697" s="31"/>
      <c r="B1697" s="59"/>
      <c r="C1697" s="46"/>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58"/>
    </row>
    <row r="1698" spans="1:25">
      <c r="A1698" s="31"/>
      <c r="B1698" s="59"/>
      <c r="C1698" s="46"/>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58"/>
    </row>
    <row r="1699" spans="1:25">
      <c r="A1699" s="31"/>
      <c r="B1699" s="59"/>
      <c r="C1699" s="46"/>
      <c r="D1699" s="31"/>
      <c r="E1699" s="31"/>
      <c r="F1699" s="31"/>
      <c r="G1699" s="31"/>
      <c r="H1699" s="31"/>
      <c r="I1699" s="31"/>
      <c r="J1699" s="31"/>
      <c r="K1699" s="31"/>
      <c r="L1699" s="31"/>
      <c r="M1699" s="31"/>
      <c r="N1699" s="31"/>
      <c r="O1699" s="31"/>
      <c r="P1699" s="31"/>
      <c r="Q1699" s="31"/>
      <c r="R1699" s="31"/>
      <c r="S1699" s="31"/>
      <c r="T1699" s="31"/>
      <c r="U1699" s="31"/>
      <c r="V1699" s="31"/>
      <c r="W1699" s="31"/>
      <c r="X1699" s="31"/>
      <c r="Y1699" s="58"/>
    </row>
    <row r="1700" spans="1:25">
      <c r="A1700" s="31"/>
      <c r="B1700" s="59"/>
      <c r="C1700" s="46"/>
      <c r="D1700" s="31"/>
      <c r="E1700" s="31"/>
      <c r="F1700" s="31"/>
      <c r="G1700" s="31"/>
      <c r="H1700" s="31"/>
      <c r="I1700" s="31"/>
      <c r="J1700" s="31"/>
      <c r="K1700" s="31"/>
      <c r="L1700" s="31"/>
      <c r="M1700" s="31"/>
      <c r="N1700" s="31"/>
      <c r="O1700" s="31"/>
      <c r="P1700" s="31"/>
      <c r="Q1700" s="31"/>
      <c r="R1700" s="31"/>
      <c r="S1700" s="31"/>
      <c r="T1700" s="31"/>
      <c r="U1700" s="31"/>
      <c r="V1700" s="31"/>
      <c r="W1700" s="31"/>
      <c r="X1700" s="31"/>
      <c r="Y1700" s="58"/>
    </row>
    <row r="1701" spans="1:25">
      <c r="A1701" s="31"/>
      <c r="B1701" s="59"/>
      <c r="C1701" s="46"/>
      <c r="D1701" s="31"/>
      <c r="E1701" s="31"/>
      <c r="F1701" s="31"/>
      <c r="G1701" s="31"/>
      <c r="H1701" s="31"/>
      <c r="I1701" s="31"/>
      <c r="J1701" s="31"/>
      <c r="K1701" s="31"/>
      <c r="L1701" s="31"/>
      <c r="M1701" s="31"/>
      <c r="N1701" s="31"/>
      <c r="O1701" s="31"/>
      <c r="P1701" s="31"/>
      <c r="Q1701" s="31"/>
      <c r="R1701" s="31"/>
      <c r="S1701" s="31"/>
      <c r="T1701" s="31"/>
      <c r="U1701" s="31"/>
      <c r="V1701" s="31"/>
      <c r="W1701" s="31"/>
      <c r="X1701" s="31"/>
      <c r="Y1701" s="58"/>
    </row>
    <row r="1702" spans="1:25">
      <c r="A1702" s="31"/>
      <c r="B1702" s="59"/>
      <c r="C1702" s="46"/>
      <c r="D1702" s="31"/>
      <c r="E1702" s="31"/>
      <c r="F1702" s="31"/>
      <c r="G1702" s="31"/>
      <c r="H1702" s="31"/>
      <c r="I1702" s="31"/>
      <c r="J1702" s="31"/>
      <c r="K1702" s="31"/>
      <c r="L1702" s="31"/>
      <c r="M1702" s="31"/>
      <c r="N1702" s="31"/>
      <c r="O1702" s="31"/>
      <c r="P1702" s="31"/>
      <c r="Q1702" s="31"/>
      <c r="R1702" s="31"/>
      <c r="S1702" s="31"/>
      <c r="T1702" s="31"/>
      <c r="U1702" s="31"/>
      <c r="V1702" s="31"/>
      <c r="W1702" s="31"/>
      <c r="X1702" s="31"/>
      <c r="Y1702" s="58"/>
    </row>
    <row r="1703" spans="1:25">
      <c r="A1703" s="31"/>
      <c r="B1703" s="59"/>
      <c r="C1703" s="46"/>
      <c r="D1703" s="31"/>
      <c r="E1703" s="31"/>
      <c r="F1703" s="31"/>
      <c r="G1703" s="31"/>
      <c r="H1703" s="31"/>
      <c r="I1703" s="31"/>
      <c r="J1703" s="31"/>
      <c r="K1703" s="31"/>
      <c r="L1703" s="31"/>
      <c r="M1703" s="31"/>
      <c r="N1703" s="31"/>
      <c r="O1703" s="31"/>
      <c r="P1703" s="31"/>
      <c r="Q1703" s="31"/>
      <c r="R1703" s="31"/>
      <c r="S1703" s="31"/>
      <c r="T1703" s="31"/>
      <c r="U1703" s="31"/>
      <c r="V1703" s="31"/>
      <c r="W1703" s="31"/>
      <c r="X1703" s="31"/>
      <c r="Y1703" s="58"/>
    </row>
    <row r="1704" spans="1:25">
      <c r="A1704" s="31"/>
      <c r="B1704" s="59"/>
      <c r="C1704" s="46"/>
      <c r="D1704" s="31"/>
      <c r="E1704" s="31"/>
      <c r="F1704" s="31"/>
      <c r="G1704" s="31"/>
      <c r="H1704" s="31"/>
      <c r="I1704" s="31"/>
      <c r="J1704" s="31"/>
      <c r="K1704" s="31"/>
      <c r="L1704" s="31"/>
      <c r="M1704" s="31"/>
      <c r="N1704" s="31"/>
      <c r="O1704" s="31"/>
      <c r="P1704" s="31"/>
      <c r="Q1704" s="31"/>
      <c r="R1704" s="31"/>
      <c r="S1704" s="31"/>
      <c r="T1704" s="31"/>
      <c r="U1704" s="31"/>
      <c r="V1704" s="31"/>
      <c r="W1704" s="31"/>
      <c r="X1704" s="31"/>
      <c r="Y1704" s="58"/>
    </row>
    <row r="1705" spans="1:25">
      <c r="A1705" s="31"/>
      <c r="B1705" s="59"/>
      <c r="C1705" s="46"/>
      <c r="D1705" s="31"/>
      <c r="E1705" s="31"/>
      <c r="F1705" s="31"/>
      <c r="G1705" s="31"/>
      <c r="H1705" s="31"/>
      <c r="I1705" s="31"/>
      <c r="J1705" s="31"/>
      <c r="K1705" s="31"/>
      <c r="L1705" s="31"/>
      <c r="M1705" s="31"/>
      <c r="N1705" s="31"/>
      <c r="O1705" s="31"/>
      <c r="P1705" s="31"/>
      <c r="Q1705" s="31"/>
      <c r="R1705" s="31"/>
      <c r="S1705" s="31"/>
      <c r="T1705" s="31"/>
      <c r="U1705" s="31"/>
      <c r="V1705" s="31"/>
      <c r="W1705" s="31"/>
      <c r="X1705" s="31"/>
      <c r="Y1705" s="58"/>
    </row>
    <row r="1706" spans="1:25">
      <c r="A1706" s="31"/>
      <c r="B1706" s="59"/>
      <c r="C1706" s="46"/>
      <c r="D1706" s="31"/>
      <c r="E1706" s="31"/>
      <c r="F1706" s="31"/>
      <c r="G1706" s="31"/>
      <c r="H1706" s="31"/>
      <c r="I1706" s="31"/>
      <c r="J1706" s="31"/>
      <c r="K1706" s="31"/>
      <c r="L1706" s="31"/>
      <c r="M1706" s="31"/>
      <c r="N1706" s="31"/>
      <c r="O1706" s="31"/>
      <c r="P1706" s="31"/>
      <c r="Q1706" s="31"/>
      <c r="R1706" s="31"/>
      <c r="S1706" s="31"/>
      <c r="T1706" s="31"/>
      <c r="U1706" s="31"/>
      <c r="V1706" s="31"/>
      <c r="W1706" s="31"/>
      <c r="X1706" s="31"/>
      <c r="Y1706" s="58"/>
    </row>
    <row r="1707" spans="1:25">
      <c r="A1707" s="31"/>
      <c r="B1707" s="59"/>
      <c r="C1707" s="46"/>
      <c r="D1707" s="31"/>
      <c r="E1707" s="31"/>
      <c r="F1707" s="31"/>
      <c r="G1707" s="31"/>
      <c r="H1707" s="31"/>
      <c r="I1707" s="31"/>
      <c r="J1707" s="31"/>
      <c r="K1707" s="31"/>
      <c r="L1707" s="31"/>
      <c r="M1707" s="31"/>
      <c r="N1707" s="31"/>
      <c r="O1707" s="31"/>
      <c r="P1707" s="31"/>
      <c r="Q1707" s="31"/>
      <c r="R1707" s="31"/>
      <c r="S1707" s="31"/>
      <c r="T1707" s="31"/>
      <c r="U1707" s="31"/>
      <c r="V1707" s="31"/>
      <c r="W1707" s="31"/>
      <c r="X1707" s="31"/>
      <c r="Y1707" s="58"/>
    </row>
    <row r="1708" spans="1:25">
      <c r="A1708" s="31"/>
      <c r="B1708" s="59"/>
      <c r="C1708" s="46"/>
      <c r="D1708" s="31"/>
      <c r="E1708" s="31"/>
      <c r="F1708" s="31"/>
      <c r="G1708" s="31"/>
      <c r="H1708" s="31"/>
      <c r="I1708" s="31"/>
      <c r="J1708" s="31"/>
      <c r="K1708" s="31"/>
      <c r="L1708" s="31"/>
      <c r="M1708" s="31"/>
      <c r="N1708" s="31"/>
      <c r="O1708" s="31"/>
      <c r="P1708" s="31"/>
      <c r="Q1708" s="31"/>
      <c r="R1708" s="31"/>
      <c r="S1708" s="31"/>
      <c r="T1708" s="31"/>
      <c r="U1708" s="31"/>
      <c r="V1708" s="31"/>
      <c r="W1708" s="31"/>
      <c r="X1708" s="31"/>
      <c r="Y1708" s="58"/>
    </row>
    <row r="1709" spans="1:25">
      <c r="A1709" s="31"/>
      <c r="B1709" s="59"/>
      <c r="C1709" s="46"/>
      <c r="D1709" s="31"/>
      <c r="E1709" s="31"/>
      <c r="F1709" s="31"/>
      <c r="G1709" s="31"/>
      <c r="H1709" s="31"/>
      <c r="I1709" s="31"/>
      <c r="J1709" s="31"/>
      <c r="K1709" s="31"/>
      <c r="L1709" s="31"/>
      <c r="M1709" s="31"/>
      <c r="N1709" s="31"/>
      <c r="O1709" s="31"/>
      <c r="P1709" s="31"/>
      <c r="Q1709" s="31"/>
      <c r="R1709" s="31"/>
      <c r="S1709" s="31"/>
      <c r="T1709" s="31"/>
      <c r="U1709" s="31"/>
      <c r="V1709" s="31"/>
      <c r="W1709" s="31"/>
      <c r="X1709" s="31"/>
      <c r="Y1709" s="58"/>
    </row>
    <row r="1710" spans="1:25">
      <c r="A1710" s="31"/>
      <c r="B1710" s="59"/>
      <c r="C1710" s="46"/>
      <c r="D1710" s="31"/>
      <c r="E1710" s="31"/>
      <c r="F1710" s="31"/>
      <c r="G1710" s="31"/>
      <c r="H1710" s="31"/>
      <c r="I1710" s="31"/>
      <c r="J1710" s="31"/>
      <c r="K1710" s="31"/>
      <c r="L1710" s="31"/>
      <c r="M1710" s="31"/>
      <c r="N1710" s="31"/>
      <c r="O1710" s="31"/>
      <c r="P1710" s="31"/>
      <c r="Q1710" s="31"/>
      <c r="R1710" s="31"/>
      <c r="S1710" s="31"/>
      <c r="T1710" s="31"/>
      <c r="U1710" s="31"/>
      <c r="V1710" s="31"/>
      <c r="W1710" s="31"/>
      <c r="X1710" s="31"/>
      <c r="Y1710" s="58"/>
    </row>
    <row r="1711" spans="1:25">
      <c r="A1711" s="31"/>
      <c r="B1711" s="59"/>
      <c r="C1711" s="46"/>
      <c r="D1711" s="31"/>
      <c r="E1711" s="31"/>
      <c r="F1711" s="31"/>
      <c r="G1711" s="31"/>
      <c r="H1711" s="31"/>
      <c r="I1711" s="31"/>
      <c r="J1711" s="31"/>
      <c r="K1711" s="31"/>
      <c r="L1711" s="31"/>
      <c r="M1711" s="31"/>
      <c r="N1711" s="31"/>
      <c r="O1711" s="31"/>
      <c r="P1711" s="31"/>
      <c r="Q1711" s="31"/>
      <c r="R1711" s="31"/>
      <c r="S1711" s="31"/>
      <c r="T1711" s="31"/>
      <c r="U1711" s="31"/>
      <c r="V1711" s="31"/>
      <c r="W1711" s="31"/>
      <c r="X1711" s="31"/>
      <c r="Y1711" s="58"/>
    </row>
    <row r="1712" spans="1:25">
      <c r="A1712" s="31"/>
      <c r="B1712" s="59"/>
      <c r="C1712" s="46"/>
      <c r="D1712" s="31"/>
      <c r="E1712" s="31"/>
      <c r="F1712" s="31"/>
      <c r="G1712" s="31"/>
      <c r="H1712" s="31"/>
      <c r="I1712" s="31"/>
      <c r="J1712" s="31"/>
      <c r="K1712" s="31"/>
      <c r="L1712" s="31"/>
      <c r="M1712" s="31"/>
      <c r="N1712" s="31"/>
      <c r="O1712" s="31"/>
      <c r="P1712" s="31"/>
      <c r="Q1712" s="31"/>
      <c r="R1712" s="31"/>
      <c r="S1712" s="31"/>
      <c r="T1712" s="31"/>
      <c r="U1712" s="31"/>
      <c r="V1712" s="31"/>
      <c r="W1712" s="31"/>
      <c r="X1712" s="31"/>
      <c r="Y1712" s="58"/>
    </row>
    <row r="1713" spans="1:25">
      <c r="A1713" s="31"/>
      <c r="B1713" s="59"/>
      <c r="C1713" s="46"/>
      <c r="D1713" s="31"/>
      <c r="E1713" s="31"/>
      <c r="F1713" s="31"/>
      <c r="G1713" s="31"/>
      <c r="H1713" s="31"/>
      <c r="I1713" s="31"/>
      <c r="J1713" s="31"/>
      <c r="K1713" s="31"/>
      <c r="L1713" s="31"/>
      <c r="M1713" s="31"/>
      <c r="N1713" s="31"/>
      <c r="O1713" s="31"/>
      <c r="P1713" s="31"/>
      <c r="Q1713" s="31"/>
      <c r="R1713" s="31"/>
      <c r="S1713" s="31"/>
      <c r="T1713" s="31"/>
      <c r="U1713" s="31"/>
      <c r="V1713" s="31"/>
      <c r="W1713" s="31"/>
      <c r="X1713" s="31"/>
      <c r="Y1713" s="58"/>
    </row>
    <row r="1714" spans="1:25">
      <c r="A1714" s="31"/>
      <c r="B1714" s="59"/>
      <c r="C1714" s="46"/>
      <c r="D1714" s="31"/>
      <c r="E1714" s="31"/>
      <c r="F1714" s="31"/>
      <c r="G1714" s="31"/>
      <c r="H1714" s="31"/>
      <c r="I1714" s="31"/>
      <c r="J1714" s="31"/>
      <c r="K1714" s="31"/>
      <c r="L1714" s="31"/>
      <c r="M1714" s="31"/>
      <c r="N1714" s="31"/>
      <c r="O1714" s="31"/>
      <c r="P1714" s="31"/>
      <c r="Q1714" s="31"/>
      <c r="R1714" s="31"/>
      <c r="S1714" s="31"/>
      <c r="T1714" s="31"/>
      <c r="U1714" s="31"/>
      <c r="V1714" s="31"/>
      <c r="W1714" s="31"/>
      <c r="X1714" s="31"/>
      <c r="Y1714" s="58"/>
    </row>
    <row r="1715" spans="1:25">
      <c r="A1715" s="31"/>
      <c r="B1715" s="59"/>
      <c r="C1715" s="46"/>
      <c r="D1715" s="31"/>
      <c r="E1715" s="31"/>
      <c r="F1715" s="31"/>
      <c r="G1715" s="31"/>
      <c r="H1715" s="31"/>
      <c r="I1715" s="31"/>
      <c r="J1715" s="31"/>
      <c r="K1715" s="31"/>
      <c r="L1715" s="31"/>
      <c r="M1715" s="31"/>
      <c r="N1715" s="31"/>
      <c r="O1715" s="31"/>
      <c r="P1715" s="31"/>
      <c r="Q1715" s="31"/>
      <c r="R1715" s="31"/>
      <c r="S1715" s="31"/>
      <c r="T1715" s="31"/>
      <c r="U1715" s="31"/>
      <c r="V1715" s="31"/>
      <c r="W1715" s="31"/>
      <c r="X1715" s="31"/>
      <c r="Y1715" s="58"/>
    </row>
    <row r="1716" spans="1:25">
      <c r="A1716" s="31"/>
      <c r="B1716" s="59"/>
      <c r="C1716" s="46"/>
      <c r="D1716" s="31"/>
      <c r="E1716" s="31"/>
      <c r="F1716" s="31"/>
      <c r="G1716" s="31"/>
      <c r="H1716" s="31"/>
      <c r="I1716" s="31"/>
      <c r="J1716" s="31"/>
      <c r="K1716" s="31"/>
      <c r="L1716" s="31"/>
      <c r="M1716" s="31"/>
      <c r="N1716" s="31"/>
      <c r="O1716" s="31"/>
      <c r="P1716" s="31"/>
      <c r="Q1716" s="31"/>
      <c r="R1716" s="31"/>
      <c r="S1716" s="31"/>
      <c r="T1716" s="31"/>
      <c r="U1716" s="31"/>
      <c r="V1716" s="31"/>
      <c r="W1716" s="31"/>
      <c r="X1716" s="31"/>
      <c r="Y1716" s="58"/>
    </row>
    <row r="1717" spans="1:25">
      <c r="A1717" s="31"/>
      <c r="B1717" s="59"/>
      <c r="C1717" s="46"/>
      <c r="D1717" s="31"/>
      <c r="E1717" s="31"/>
      <c r="F1717" s="31"/>
      <c r="G1717" s="31"/>
      <c r="H1717" s="31"/>
      <c r="I1717" s="31"/>
      <c r="J1717" s="31"/>
      <c r="K1717" s="31"/>
      <c r="L1717" s="31"/>
      <c r="M1717" s="31"/>
      <c r="N1717" s="31"/>
      <c r="O1717" s="31"/>
      <c r="P1717" s="31"/>
      <c r="Q1717" s="31"/>
      <c r="R1717" s="31"/>
      <c r="S1717" s="31"/>
      <c r="T1717" s="31"/>
      <c r="U1717" s="31"/>
      <c r="V1717" s="31"/>
      <c r="W1717" s="31"/>
      <c r="X1717" s="31"/>
      <c r="Y1717" s="58"/>
    </row>
    <row r="1718" spans="1:25">
      <c r="A1718" s="31"/>
      <c r="B1718" s="59"/>
      <c r="C1718" s="46"/>
      <c r="D1718" s="31"/>
      <c r="E1718" s="31"/>
      <c r="F1718" s="31"/>
      <c r="G1718" s="31"/>
      <c r="H1718" s="31"/>
      <c r="I1718" s="31"/>
      <c r="J1718" s="31"/>
      <c r="K1718" s="31"/>
      <c r="L1718" s="31"/>
      <c r="M1718" s="31"/>
      <c r="N1718" s="31"/>
      <c r="O1718" s="31"/>
      <c r="P1718" s="31"/>
      <c r="Q1718" s="31"/>
      <c r="R1718" s="31"/>
      <c r="S1718" s="31"/>
      <c r="T1718" s="31"/>
      <c r="U1718" s="31"/>
      <c r="V1718" s="31"/>
      <c r="W1718" s="31"/>
      <c r="X1718" s="31"/>
      <c r="Y1718" s="58"/>
    </row>
    <row r="1719" spans="1:25">
      <c r="A1719" s="31"/>
      <c r="B1719" s="59"/>
      <c r="C1719" s="46"/>
      <c r="D1719" s="31"/>
      <c r="E1719" s="31"/>
      <c r="F1719" s="31"/>
      <c r="G1719" s="31"/>
      <c r="H1719" s="31"/>
      <c r="I1719" s="31"/>
      <c r="J1719" s="31"/>
      <c r="K1719" s="31"/>
      <c r="L1719" s="31"/>
      <c r="M1719" s="31"/>
      <c r="N1719" s="31"/>
      <c r="O1719" s="31"/>
      <c r="P1719" s="31"/>
      <c r="Q1719" s="31"/>
      <c r="R1719" s="31"/>
      <c r="S1719" s="31"/>
      <c r="T1719" s="31"/>
      <c r="U1719" s="31"/>
      <c r="V1719" s="31"/>
      <c r="W1719" s="31"/>
      <c r="X1719" s="31"/>
      <c r="Y1719" s="58"/>
    </row>
    <row r="1720" spans="1:25">
      <c r="A1720" s="31"/>
      <c r="B1720" s="59"/>
      <c r="C1720" s="46"/>
      <c r="D1720" s="31"/>
      <c r="E1720" s="31"/>
      <c r="F1720" s="31"/>
      <c r="G1720" s="31"/>
      <c r="H1720" s="31"/>
      <c r="I1720" s="31"/>
      <c r="J1720" s="31"/>
      <c r="K1720" s="31"/>
      <c r="L1720" s="31"/>
      <c r="M1720" s="31"/>
      <c r="N1720" s="31"/>
      <c r="O1720" s="31"/>
      <c r="P1720" s="31"/>
      <c r="Q1720" s="31"/>
      <c r="R1720" s="31"/>
      <c r="S1720" s="31"/>
      <c r="T1720" s="31"/>
      <c r="U1720" s="31"/>
      <c r="V1720" s="31"/>
      <c r="W1720" s="31"/>
      <c r="X1720" s="31"/>
      <c r="Y1720" s="58"/>
    </row>
    <row r="1721" spans="1:25">
      <c r="A1721" s="31"/>
      <c r="B1721" s="59"/>
      <c r="C1721" s="46"/>
      <c r="D1721" s="31"/>
      <c r="E1721" s="31"/>
      <c r="F1721" s="31"/>
      <c r="G1721" s="31"/>
      <c r="H1721" s="31"/>
      <c r="I1721" s="31"/>
      <c r="J1721" s="31"/>
      <c r="K1721" s="31"/>
      <c r="L1721" s="31"/>
      <c r="M1721" s="31"/>
      <c r="N1721" s="31"/>
      <c r="O1721" s="31"/>
      <c r="P1721" s="31"/>
      <c r="Q1721" s="31"/>
      <c r="R1721" s="31"/>
      <c r="S1721" s="31"/>
      <c r="T1721" s="31"/>
      <c r="U1721" s="31"/>
      <c r="V1721" s="31"/>
      <c r="W1721" s="31"/>
      <c r="X1721" s="31"/>
      <c r="Y1721" s="58"/>
    </row>
    <row r="1722" spans="1:25">
      <c r="A1722" s="31"/>
      <c r="B1722" s="59"/>
      <c r="C1722" s="46"/>
      <c r="D1722" s="31"/>
      <c r="E1722" s="31"/>
      <c r="F1722" s="31"/>
      <c r="G1722" s="31"/>
      <c r="H1722" s="31"/>
      <c r="I1722" s="31"/>
      <c r="J1722" s="31"/>
      <c r="K1722" s="31"/>
      <c r="L1722" s="31"/>
      <c r="M1722" s="31"/>
      <c r="N1722" s="31"/>
      <c r="O1722" s="31"/>
      <c r="P1722" s="31"/>
      <c r="Q1722" s="31"/>
      <c r="R1722" s="31"/>
      <c r="S1722" s="31"/>
      <c r="T1722" s="31"/>
      <c r="U1722" s="31"/>
      <c r="V1722" s="31"/>
      <c r="W1722" s="31"/>
      <c r="X1722" s="31"/>
      <c r="Y1722" s="58"/>
    </row>
    <row r="1723" spans="1:25">
      <c r="A1723" s="31"/>
      <c r="B1723" s="59"/>
      <c r="C1723" s="46"/>
      <c r="D1723" s="31"/>
      <c r="E1723" s="31"/>
      <c r="F1723" s="31"/>
      <c r="G1723" s="31"/>
      <c r="H1723" s="31"/>
      <c r="I1723" s="31"/>
      <c r="J1723" s="31"/>
      <c r="K1723" s="31"/>
      <c r="L1723" s="31"/>
      <c r="M1723" s="31"/>
      <c r="N1723" s="31"/>
      <c r="O1723" s="31"/>
      <c r="P1723" s="31"/>
      <c r="Q1723" s="31"/>
      <c r="R1723" s="31"/>
      <c r="S1723" s="31"/>
      <c r="T1723" s="31"/>
      <c r="U1723" s="31"/>
      <c r="V1723" s="31"/>
      <c r="W1723" s="31"/>
      <c r="X1723" s="31"/>
      <c r="Y1723" s="58"/>
    </row>
    <row r="1724" spans="1:25">
      <c r="A1724" s="31"/>
      <c r="B1724" s="59"/>
      <c r="C1724" s="46"/>
      <c r="D1724" s="31"/>
      <c r="E1724" s="31"/>
      <c r="F1724" s="31"/>
      <c r="G1724" s="31"/>
      <c r="H1724" s="31"/>
      <c r="I1724" s="31"/>
      <c r="J1724" s="31"/>
      <c r="K1724" s="31"/>
      <c r="L1724" s="31"/>
      <c r="M1724" s="31"/>
      <c r="N1724" s="31"/>
      <c r="O1724" s="31"/>
      <c r="P1724" s="31"/>
      <c r="Q1724" s="31"/>
      <c r="R1724" s="31"/>
      <c r="S1724" s="31"/>
      <c r="T1724" s="31"/>
      <c r="U1724" s="31"/>
      <c r="V1724" s="31"/>
      <c r="W1724" s="31"/>
      <c r="X1724" s="31"/>
      <c r="Y1724" s="58"/>
    </row>
    <row r="1725" spans="1:25">
      <c r="A1725" s="31"/>
      <c r="B1725" s="59"/>
      <c r="C1725" s="46"/>
      <c r="D1725" s="31"/>
      <c r="E1725" s="31"/>
      <c r="F1725" s="31"/>
      <c r="G1725" s="31"/>
      <c r="H1725" s="31"/>
      <c r="I1725" s="31"/>
      <c r="J1725" s="31"/>
      <c r="K1725" s="31"/>
      <c r="L1725" s="31"/>
      <c r="M1725" s="31"/>
      <c r="N1725" s="31"/>
      <c r="O1725" s="31"/>
      <c r="P1725" s="31"/>
      <c r="Q1725" s="31"/>
      <c r="R1725" s="31"/>
      <c r="S1725" s="31"/>
      <c r="T1725" s="31"/>
      <c r="U1725" s="31"/>
      <c r="V1725" s="31"/>
      <c r="W1725" s="31"/>
      <c r="X1725" s="31"/>
      <c r="Y1725" s="58"/>
    </row>
    <row r="1726" spans="1:25">
      <c r="A1726" s="31"/>
      <c r="B1726" s="59"/>
      <c r="C1726" s="46"/>
      <c r="D1726" s="31"/>
      <c r="E1726" s="31"/>
      <c r="F1726" s="31"/>
      <c r="G1726" s="31"/>
      <c r="H1726" s="31"/>
      <c r="I1726" s="31"/>
      <c r="J1726" s="31"/>
      <c r="K1726" s="31"/>
      <c r="L1726" s="31"/>
      <c r="M1726" s="31"/>
      <c r="N1726" s="31"/>
      <c r="O1726" s="31"/>
      <c r="P1726" s="31"/>
      <c r="Q1726" s="31"/>
      <c r="R1726" s="31"/>
      <c r="S1726" s="31"/>
      <c r="T1726" s="31"/>
      <c r="U1726" s="31"/>
      <c r="V1726" s="31"/>
      <c r="W1726" s="31"/>
      <c r="X1726" s="31"/>
      <c r="Y1726" s="58"/>
    </row>
    <row r="1727" spans="1:25">
      <c r="A1727" s="31"/>
      <c r="B1727" s="59"/>
      <c r="C1727" s="46"/>
      <c r="D1727" s="31"/>
      <c r="E1727" s="31"/>
      <c r="F1727" s="31"/>
      <c r="G1727" s="31"/>
      <c r="H1727" s="31"/>
      <c r="I1727" s="31"/>
      <c r="J1727" s="31"/>
      <c r="K1727" s="31"/>
      <c r="L1727" s="31"/>
      <c r="M1727" s="31"/>
      <c r="N1727" s="31"/>
      <c r="O1727" s="31"/>
      <c r="P1727" s="31"/>
      <c r="Q1727" s="31"/>
      <c r="R1727" s="31"/>
      <c r="S1727" s="31"/>
      <c r="T1727" s="31"/>
      <c r="U1727" s="31"/>
      <c r="V1727" s="31"/>
      <c r="W1727" s="31"/>
      <c r="X1727" s="31"/>
      <c r="Y1727" s="58"/>
    </row>
    <row r="1728" spans="1:25">
      <c r="A1728" s="31"/>
      <c r="B1728" s="59"/>
      <c r="C1728" s="46"/>
      <c r="D1728" s="31"/>
      <c r="E1728" s="31"/>
      <c r="F1728" s="31"/>
      <c r="G1728" s="31"/>
      <c r="H1728" s="31"/>
      <c r="I1728" s="31"/>
      <c r="J1728" s="31"/>
      <c r="K1728" s="31"/>
      <c r="L1728" s="31"/>
      <c r="M1728" s="31"/>
      <c r="N1728" s="31"/>
      <c r="O1728" s="31"/>
      <c r="P1728" s="31"/>
      <c r="Q1728" s="31"/>
      <c r="R1728" s="31"/>
      <c r="S1728" s="31"/>
      <c r="T1728" s="31"/>
      <c r="U1728" s="31"/>
      <c r="V1728" s="31"/>
      <c r="W1728" s="31"/>
      <c r="X1728" s="31"/>
      <c r="Y1728" s="58"/>
    </row>
    <row r="1729" spans="1:25">
      <c r="A1729" s="31"/>
      <c r="B1729" s="59"/>
      <c r="C1729" s="46"/>
      <c r="D1729" s="31"/>
      <c r="E1729" s="31"/>
      <c r="F1729" s="31"/>
      <c r="G1729" s="31"/>
      <c r="H1729" s="31"/>
      <c r="I1729" s="31"/>
      <c r="J1729" s="31"/>
      <c r="K1729" s="31"/>
      <c r="L1729" s="31"/>
      <c r="M1729" s="31"/>
      <c r="N1729" s="31"/>
      <c r="O1729" s="31"/>
      <c r="P1729" s="31"/>
      <c r="Q1729" s="31"/>
      <c r="R1729" s="31"/>
      <c r="S1729" s="31"/>
      <c r="T1729" s="31"/>
      <c r="U1729" s="31"/>
      <c r="V1729" s="31"/>
      <c r="W1729" s="31"/>
      <c r="X1729" s="31"/>
      <c r="Y1729" s="58"/>
    </row>
    <row r="1730" spans="1:25">
      <c r="A1730" s="31"/>
      <c r="B1730" s="59"/>
      <c r="C1730" s="46"/>
      <c r="D1730" s="31"/>
      <c r="E1730" s="31"/>
      <c r="F1730" s="31"/>
      <c r="G1730" s="31"/>
      <c r="H1730" s="31"/>
      <c r="I1730" s="31"/>
      <c r="J1730" s="31"/>
      <c r="K1730" s="31"/>
      <c r="L1730" s="31"/>
      <c r="M1730" s="31"/>
      <c r="N1730" s="31"/>
      <c r="O1730" s="31"/>
      <c r="P1730" s="31"/>
      <c r="Q1730" s="31"/>
      <c r="R1730" s="31"/>
      <c r="S1730" s="31"/>
      <c r="T1730" s="31"/>
      <c r="U1730" s="31"/>
      <c r="V1730" s="31"/>
      <c r="W1730" s="31"/>
      <c r="X1730" s="31"/>
      <c r="Y1730" s="58"/>
    </row>
    <row r="1731" spans="1:25">
      <c r="A1731" s="31"/>
      <c r="B1731" s="59"/>
      <c r="C1731" s="46"/>
      <c r="D1731" s="31"/>
      <c r="E1731" s="31"/>
      <c r="F1731" s="31"/>
      <c r="G1731" s="31"/>
      <c r="H1731" s="31"/>
      <c r="I1731" s="31"/>
      <c r="J1731" s="31"/>
      <c r="K1731" s="31"/>
      <c r="L1731" s="31"/>
      <c r="M1731" s="31"/>
      <c r="N1731" s="31"/>
      <c r="O1731" s="31"/>
      <c r="P1731" s="31"/>
      <c r="Q1731" s="31"/>
      <c r="R1731" s="31"/>
      <c r="S1731" s="31"/>
      <c r="T1731" s="31"/>
      <c r="U1731" s="31"/>
      <c r="V1731" s="31"/>
      <c r="W1731" s="31"/>
      <c r="X1731" s="31"/>
      <c r="Y1731" s="58"/>
    </row>
    <row r="1732" spans="1:25">
      <c r="A1732" s="31"/>
      <c r="B1732" s="59"/>
      <c r="C1732" s="46"/>
      <c r="D1732" s="31"/>
      <c r="E1732" s="31"/>
      <c r="F1732" s="31"/>
      <c r="G1732" s="31"/>
      <c r="H1732" s="31"/>
      <c r="I1732" s="31"/>
      <c r="J1732" s="31"/>
      <c r="K1732" s="31"/>
      <c r="L1732" s="31"/>
      <c r="M1732" s="31"/>
      <c r="N1732" s="31"/>
      <c r="O1732" s="31"/>
      <c r="P1732" s="31"/>
      <c r="Q1732" s="31"/>
      <c r="R1732" s="31"/>
      <c r="S1732" s="31"/>
      <c r="T1732" s="31"/>
      <c r="U1732" s="31"/>
      <c r="V1732" s="31"/>
      <c r="W1732" s="31"/>
      <c r="X1732" s="31"/>
      <c r="Y1732" s="58"/>
    </row>
    <row r="1733" spans="1:25">
      <c r="A1733" s="31"/>
      <c r="B1733" s="59"/>
      <c r="C1733" s="46"/>
      <c r="D1733" s="31"/>
      <c r="E1733" s="31"/>
      <c r="F1733" s="31"/>
      <c r="G1733" s="31"/>
      <c r="H1733" s="31"/>
      <c r="I1733" s="31"/>
      <c r="J1733" s="31"/>
      <c r="K1733" s="31"/>
      <c r="L1733" s="31"/>
      <c r="M1733" s="31"/>
      <c r="N1733" s="31"/>
      <c r="O1733" s="31"/>
      <c r="P1733" s="31"/>
      <c r="Q1733" s="31"/>
      <c r="R1733" s="31"/>
      <c r="S1733" s="31"/>
      <c r="T1733" s="31"/>
      <c r="U1733" s="31"/>
      <c r="V1733" s="31"/>
      <c r="W1733" s="31"/>
      <c r="X1733" s="31"/>
      <c r="Y1733" s="58"/>
    </row>
    <row r="1734" spans="1:25">
      <c r="A1734" s="31"/>
      <c r="B1734" s="59"/>
      <c r="C1734" s="46"/>
      <c r="D1734" s="31"/>
      <c r="E1734" s="31"/>
      <c r="F1734" s="31"/>
      <c r="G1734" s="31"/>
      <c r="H1734" s="31"/>
      <c r="I1734" s="31"/>
      <c r="J1734" s="31"/>
      <c r="K1734" s="31"/>
      <c r="L1734" s="31"/>
      <c r="M1734" s="31"/>
      <c r="N1734" s="31"/>
      <c r="O1734" s="31"/>
      <c r="P1734" s="31"/>
      <c r="Q1734" s="31"/>
      <c r="R1734" s="31"/>
      <c r="S1734" s="31"/>
      <c r="T1734" s="31"/>
      <c r="U1734" s="31"/>
      <c r="V1734" s="31"/>
      <c r="W1734" s="31"/>
      <c r="X1734" s="31"/>
      <c r="Y1734" s="58"/>
    </row>
    <row r="1735" spans="1:25">
      <c r="A1735" s="31"/>
      <c r="B1735" s="59"/>
      <c r="C1735" s="46"/>
      <c r="D1735" s="31"/>
      <c r="E1735" s="31"/>
      <c r="F1735" s="31"/>
      <c r="G1735" s="31"/>
      <c r="H1735" s="31"/>
      <c r="I1735" s="31"/>
      <c r="J1735" s="31"/>
      <c r="K1735" s="31"/>
      <c r="L1735" s="31"/>
      <c r="M1735" s="31"/>
      <c r="N1735" s="31"/>
      <c r="O1735" s="31"/>
      <c r="P1735" s="31"/>
      <c r="Q1735" s="31"/>
      <c r="R1735" s="31"/>
      <c r="S1735" s="31"/>
      <c r="T1735" s="31"/>
      <c r="U1735" s="31"/>
      <c r="V1735" s="31"/>
      <c r="W1735" s="31"/>
      <c r="X1735" s="31"/>
      <c r="Y1735" s="58"/>
    </row>
    <row r="1736" spans="1:25">
      <c r="A1736" s="31"/>
      <c r="B1736" s="59"/>
      <c r="C1736" s="46"/>
      <c r="D1736" s="31"/>
      <c r="E1736" s="31"/>
      <c r="F1736" s="31"/>
      <c r="G1736" s="31"/>
      <c r="H1736" s="31"/>
      <c r="I1736" s="31"/>
      <c r="J1736" s="31"/>
      <c r="K1736" s="31"/>
      <c r="L1736" s="31"/>
      <c r="M1736" s="31"/>
      <c r="N1736" s="31"/>
      <c r="O1736" s="31"/>
      <c r="P1736" s="31"/>
      <c r="Q1736" s="31"/>
      <c r="R1736" s="31"/>
      <c r="S1736" s="31"/>
      <c r="T1736" s="31"/>
      <c r="U1736" s="31"/>
      <c r="V1736" s="31"/>
      <c r="W1736" s="31"/>
      <c r="X1736" s="31"/>
      <c r="Y1736" s="58"/>
    </row>
    <row r="1737" spans="1:25">
      <c r="A1737" s="31"/>
      <c r="B1737" s="59"/>
      <c r="C1737" s="46"/>
      <c r="D1737" s="31"/>
      <c r="E1737" s="31"/>
      <c r="F1737" s="31"/>
      <c r="G1737" s="31"/>
      <c r="H1737" s="31"/>
      <c r="I1737" s="31"/>
      <c r="J1737" s="31"/>
      <c r="K1737" s="31"/>
      <c r="L1737" s="31"/>
      <c r="M1737" s="31"/>
      <c r="N1737" s="31"/>
      <c r="O1737" s="31"/>
      <c r="P1737" s="31"/>
      <c r="Q1737" s="31"/>
      <c r="R1737" s="31"/>
      <c r="S1737" s="31"/>
      <c r="T1737" s="31"/>
      <c r="U1737" s="31"/>
      <c r="V1737" s="31"/>
      <c r="W1737" s="31"/>
      <c r="X1737" s="31"/>
      <c r="Y1737" s="58"/>
    </row>
    <row r="1738" spans="1:25">
      <c r="A1738" s="31"/>
      <c r="B1738" s="59"/>
      <c r="C1738" s="46"/>
      <c r="D1738" s="31"/>
      <c r="E1738" s="31"/>
      <c r="F1738" s="31"/>
      <c r="G1738" s="31"/>
      <c r="H1738" s="31"/>
      <c r="I1738" s="31"/>
      <c r="J1738" s="31"/>
      <c r="K1738" s="31"/>
      <c r="L1738" s="31"/>
      <c r="M1738" s="31"/>
      <c r="N1738" s="31"/>
      <c r="O1738" s="31"/>
      <c r="P1738" s="31"/>
      <c r="Q1738" s="31"/>
      <c r="R1738" s="31"/>
      <c r="S1738" s="31"/>
      <c r="T1738" s="31"/>
      <c r="U1738" s="31"/>
      <c r="V1738" s="31"/>
      <c r="W1738" s="31"/>
      <c r="X1738" s="31"/>
      <c r="Y1738" s="58"/>
    </row>
    <row r="1739" spans="1:25">
      <c r="A1739" s="31"/>
      <c r="B1739" s="59"/>
      <c r="C1739" s="46"/>
      <c r="D1739" s="31"/>
      <c r="E1739" s="31"/>
      <c r="F1739" s="31"/>
      <c r="G1739" s="31"/>
      <c r="H1739" s="31"/>
      <c r="I1739" s="31"/>
      <c r="J1739" s="31"/>
      <c r="K1739" s="31"/>
      <c r="L1739" s="31"/>
      <c r="M1739" s="31"/>
      <c r="N1739" s="31"/>
      <c r="O1739" s="31"/>
      <c r="P1739" s="31"/>
      <c r="Q1739" s="31"/>
      <c r="R1739" s="31"/>
      <c r="S1739" s="31"/>
      <c r="T1739" s="31"/>
      <c r="U1739" s="31"/>
      <c r="V1739" s="31"/>
      <c r="W1739" s="31"/>
      <c r="X1739" s="31"/>
      <c r="Y1739" s="58"/>
    </row>
    <row r="1740" spans="1:25">
      <c r="A1740" s="31"/>
      <c r="B1740" s="59"/>
      <c r="C1740" s="46"/>
      <c r="D1740" s="31"/>
      <c r="E1740" s="31"/>
      <c r="F1740" s="31"/>
      <c r="G1740" s="31"/>
      <c r="H1740" s="31"/>
      <c r="I1740" s="31"/>
      <c r="J1740" s="31"/>
      <c r="K1740" s="31"/>
      <c r="L1740" s="31"/>
      <c r="M1740" s="31"/>
      <c r="N1740" s="31"/>
      <c r="O1740" s="31"/>
      <c r="P1740" s="31"/>
      <c r="Q1740" s="31"/>
      <c r="R1740" s="31"/>
      <c r="S1740" s="31"/>
      <c r="T1740" s="31"/>
      <c r="U1740" s="31"/>
      <c r="V1740" s="31"/>
      <c r="W1740" s="31"/>
      <c r="X1740" s="31"/>
      <c r="Y1740" s="58"/>
    </row>
    <row r="1741" spans="1:25">
      <c r="A1741" s="31"/>
      <c r="B1741" s="59"/>
      <c r="C1741" s="46"/>
      <c r="D1741" s="31"/>
      <c r="E1741" s="31"/>
      <c r="F1741" s="31"/>
      <c r="G1741" s="31"/>
      <c r="H1741" s="31"/>
      <c r="I1741" s="31"/>
      <c r="J1741" s="31"/>
      <c r="K1741" s="31"/>
      <c r="L1741" s="31"/>
      <c r="M1741" s="31"/>
      <c r="N1741" s="31"/>
      <c r="O1741" s="31"/>
      <c r="P1741" s="31"/>
      <c r="Q1741" s="31"/>
      <c r="R1741" s="31"/>
      <c r="S1741" s="31"/>
      <c r="T1741" s="31"/>
      <c r="U1741" s="31"/>
      <c r="V1741" s="31"/>
      <c r="W1741" s="31"/>
      <c r="X1741" s="31"/>
      <c r="Y1741" s="58"/>
    </row>
    <row r="1742" spans="1:25">
      <c r="A1742" s="31"/>
      <c r="B1742" s="59"/>
      <c r="C1742" s="46"/>
      <c r="D1742" s="31"/>
      <c r="E1742" s="31"/>
      <c r="F1742" s="31"/>
      <c r="G1742" s="31"/>
      <c r="H1742" s="31"/>
      <c r="I1742" s="31"/>
      <c r="J1742" s="31"/>
      <c r="K1742" s="31"/>
      <c r="L1742" s="31"/>
      <c r="M1742" s="31"/>
      <c r="N1742" s="31"/>
      <c r="O1742" s="31"/>
      <c r="P1742" s="31"/>
      <c r="Q1742" s="31"/>
      <c r="R1742" s="31"/>
      <c r="S1742" s="31"/>
      <c r="T1742" s="31"/>
      <c r="U1742" s="31"/>
      <c r="V1742" s="31"/>
      <c r="W1742" s="31"/>
      <c r="X1742" s="31"/>
      <c r="Y1742" s="58"/>
    </row>
    <row r="1743" spans="1:25">
      <c r="A1743" s="31"/>
      <c r="B1743" s="59"/>
      <c r="C1743" s="46"/>
      <c r="D1743" s="31"/>
      <c r="E1743" s="31"/>
      <c r="F1743" s="31"/>
      <c r="G1743" s="31"/>
      <c r="H1743" s="31"/>
      <c r="I1743" s="31"/>
      <c r="J1743" s="31"/>
      <c r="K1743" s="31"/>
      <c r="L1743" s="31"/>
      <c r="M1743" s="31"/>
      <c r="N1743" s="31"/>
      <c r="O1743" s="31"/>
      <c r="P1743" s="31"/>
      <c r="Q1743" s="31"/>
      <c r="R1743" s="31"/>
      <c r="S1743" s="31"/>
      <c r="T1743" s="31"/>
      <c r="U1743" s="31"/>
      <c r="V1743" s="31"/>
      <c r="W1743" s="31"/>
      <c r="X1743" s="31"/>
      <c r="Y1743" s="58"/>
    </row>
    <row r="1744" spans="1:25">
      <c r="A1744" s="31"/>
      <c r="B1744" s="59"/>
      <c r="C1744" s="46"/>
      <c r="D1744" s="31"/>
      <c r="E1744" s="31"/>
      <c r="F1744" s="31"/>
      <c r="G1744" s="31"/>
      <c r="H1744" s="31"/>
      <c r="I1744" s="31"/>
      <c r="J1744" s="31"/>
      <c r="K1744" s="31"/>
      <c r="L1744" s="31"/>
      <c r="M1744" s="31"/>
      <c r="N1744" s="31"/>
      <c r="O1744" s="31"/>
      <c r="P1744" s="31"/>
      <c r="Q1744" s="31"/>
      <c r="R1744" s="31"/>
      <c r="S1744" s="31"/>
      <c r="T1744" s="31"/>
      <c r="U1744" s="31"/>
      <c r="V1744" s="31"/>
      <c r="W1744" s="31"/>
      <c r="X1744" s="31"/>
      <c r="Y1744" s="58"/>
    </row>
    <row r="1745" spans="1:25">
      <c r="A1745" s="31"/>
      <c r="B1745" s="59"/>
      <c r="C1745" s="46"/>
      <c r="D1745" s="31"/>
      <c r="E1745" s="31"/>
      <c r="F1745" s="31"/>
      <c r="G1745" s="31"/>
      <c r="H1745" s="31"/>
      <c r="I1745" s="31"/>
      <c r="J1745" s="31"/>
      <c r="K1745" s="31"/>
      <c r="L1745" s="31"/>
      <c r="M1745" s="31"/>
      <c r="N1745" s="31"/>
      <c r="O1745" s="31"/>
      <c r="P1745" s="31"/>
      <c r="Q1745" s="31"/>
      <c r="R1745" s="31"/>
      <c r="S1745" s="31"/>
      <c r="T1745" s="31"/>
      <c r="U1745" s="31"/>
      <c r="V1745" s="31"/>
      <c r="W1745" s="31"/>
      <c r="X1745" s="31"/>
      <c r="Y1745" s="58"/>
    </row>
    <row r="1746" spans="1:25">
      <c r="A1746" s="31"/>
      <c r="B1746" s="59"/>
      <c r="C1746" s="46"/>
      <c r="D1746" s="31"/>
      <c r="E1746" s="31"/>
      <c r="F1746" s="31"/>
      <c r="G1746" s="31"/>
      <c r="H1746" s="31"/>
      <c r="I1746" s="31"/>
      <c r="J1746" s="31"/>
      <c r="K1746" s="31"/>
      <c r="L1746" s="31"/>
      <c r="M1746" s="31"/>
      <c r="N1746" s="31"/>
      <c r="O1746" s="31"/>
      <c r="P1746" s="31"/>
      <c r="Q1746" s="31"/>
      <c r="R1746" s="31"/>
      <c r="S1746" s="31"/>
      <c r="T1746" s="31"/>
      <c r="U1746" s="31"/>
      <c r="V1746" s="31"/>
      <c r="W1746" s="31"/>
      <c r="X1746" s="31"/>
      <c r="Y1746" s="58"/>
    </row>
    <row r="1747" spans="1:25">
      <c r="A1747" s="31"/>
      <c r="B1747" s="59"/>
      <c r="C1747" s="46"/>
      <c r="D1747" s="31"/>
      <c r="E1747" s="31"/>
      <c r="F1747" s="31"/>
      <c r="G1747" s="31"/>
      <c r="H1747" s="31"/>
      <c r="I1747" s="31"/>
      <c r="J1747" s="31"/>
      <c r="K1747" s="31"/>
      <c r="L1747" s="31"/>
      <c r="M1747" s="31"/>
      <c r="N1747" s="31"/>
      <c r="O1747" s="31"/>
      <c r="P1747" s="31"/>
      <c r="Q1747" s="31"/>
      <c r="R1747" s="31"/>
      <c r="S1747" s="31"/>
      <c r="T1747" s="31"/>
      <c r="U1747" s="31"/>
      <c r="V1747" s="31"/>
      <c r="W1747" s="31"/>
      <c r="X1747" s="31"/>
      <c r="Y1747" s="58"/>
    </row>
    <row r="1748" spans="1:25">
      <c r="A1748" s="31"/>
      <c r="B1748" s="59"/>
      <c r="C1748" s="46"/>
      <c r="D1748" s="31"/>
      <c r="E1748" s="31"/>
      <c r="F1748" s="31"/>
      <c r="G1748" s="31"/>
      <c r="H1748" s="31"/>
      <c r="I1748" s="31"/>
      <c r="J1748" s="31"/>
      <c r="K1748" s="31"/>
      <c r="L1748" s="31"/>
      <c r="M1748" s="31"/>
      <c r="N1748" s="31"/>
      <c r="O1748" s="31"/>
      <c r="P1748" s="31"/>
      <c r="Q1748" s="31"/>
      <c r="R1748" s="31"/>
      <c r="S1748" s="31"/>
      <c r="T1748" s="31"/>
      <c r="U1748" s="31"/>
      <c r="V1748" s="31"/>
      <c r="W1748" s="31"/>
      <c r="X1748" s="31"/>
      <c r="Y1748" s="58"/>
    </row>
    <row r="1749" spans="1:25">
      <c r="A1749" s="31"/>
      <c r="B1749" s="59"/>
      <c r="C1749" s="46"/>
      <c r="D1749" s="31"/>
      <c r="E1749" s="31"/>
      <c r="F1749" s="31"/>
      <c r="G1749" s="31"/>
      <c r="H1749" s="31"/>
      <c r="I1749" s="31"/>
      <c r="J1749" s="31"/>
      <c r="K1749" s="31"/>
      <c r="L1749" s="31"/>
      <c r="M1749" s="31"/>
      <c r="N1749" s="31"/>
      <c r="O1749" s="31"/>
      <c r="P1749" s="31"/>
      <c r="Q1749" s="31"/>
      <c r="R1749" s="31"/>
      <c r="S1749" s="31"/>
      <c r="T1749" s="31"/>
      <c r="U1749" s="31"/>
      <c r="V1749" s="31"/>
      <c r="W1749" s="31"/>
      <c r="X1749" s="31"/>
      <c r="Y1749" s="58"/>
    </row>
    <row r="1750" spans="1:25">
      <c r="A1750" s="31"/>
      <c r="B1750" s="59"/>
      <c r="C1750" s="46"/>
      <c r="D1750" s="31"/>
      <c r="E1750" s="31"/>
      <c r="F1750" s="31"/>
      <c r="G1750" s="31"/>
      <c r="H1750" s="31"/>
      <c r="I1750" s="31"/>
      <c r="J1750" s="31"/>
      <c r="K1750" s="31"/>
      <c r="L1750" s="31"/>
      <c r="M1750" s="31"/>
      <c r="N1750" s="31"/>
      <c r="O1750" s="31"/>
      <c r="P1750" s="31"/>
      <c r="Q1750" s="31"/>
      <c r="R1750" s="31"/>
      <c r="S1750" s="31"/>
      <c r="T1750" s="31"/>
      <c r="U1750" s="31"/>
      <c r="V1750" s="31"/>
      <c r="W1750" s="31"/>
      <c r="X1750" s="31"/>
      <c r="Y1750" s="58"/>
    </row>
    <row r="1751" spans="1:25">
      <c r="A1751" s="31"/>
      <c r="B1751" s="59"/>
      <c r="C1751" s="46"/>
      <c r="D1751" s="31"/>
      <c r="E1751" s="31"/>
      <c r="F1751" s="31"/>
      <c r="G1751" s="31"/>
      <c r="H1751" s="31"/>
      <c r="I1751" s="31"/>
      <c r="J1751" s="31"/>
      <c r="K1751" s="31"/>
      <c r="L1751" s="31"/>
      <c r="M1751" s="31"/>
      <c r="N1751" s="31"/>
      <c r="O1751" s="31"/>
      <c r="P1751" s="31"/>
      <c r="Q1751" s="31"/>
      <c r="R1751" s="31"/>
      <c r="S1751" s="31"/>
      <c r="T1751" s="31"/>
      <c r="U1751" s="31"/>
      <c r="V1751" s="31"/>
      <c r="W1751" s="31"/>
      <c r="X1751" s="31"/>
      <c r="Y1751" s="58"/>
    </row>
    <row r="1752" spans="1:25">
      <c r="A1752" s="31"/>
      <c r="B1752" s="59"/>
      <c r="C1752" s="46"/>
      <c r="D1752" s="31"/>
      <c r="E1752" s="31"/>
      <c r="F1752" s="31"/>
      <c r="G1752" s="31"/>
      <c r="H1752" s="31"/>
      <c r="I1752" s="31"/>
      <c r="J1752" s="31"/>
      <c r="K1752" s="31"/>
      <c r="L1752" s="31"/>
      <c r="M1752" s="31"/>
      <c r="N1752" s="31"/>
      <c r="O1752" s="31"/>
      <c r="P1752" s="31"/>
      <c r="Q1752" s="31"/>
      <c r="R1752" s="31"/>
      <c r="S1752" s="31"/>
      <c r="T1752" s="31"/>
      <c r="U1752" s="31"/>
      <c r="V1752" s="31"/>
      <c r="W1752" s="31"/>
      <c r="X1752" s="31"/>
      <c r="Y1752" s="58"/>
    </row>
    <row r="1753" spans="1:25">
      <c r="A1753" s="31"/>
      <c r="B1753" s="59"/>
      <c r="C1753" s="46"/>
      <c r="D1753" s="31"/>
      <c r="E1753" s="31"/>
      <c r="F1753" s="31"/>
      <c r="G1753" s="31"/>
      <c r="H1753" s="31"/>
      <c r="I1753" s="31"/>
      <c r="J1753" s="31"/>
      <c r="K1753" s="31"/>
      <c r="L1753" s="31"/>
      <c r="M1753" s="31"/>
      <c r="N1753" s="31"/>
      <c r="O1753" s="31"/>
      <c r="P1753" s="31"/>
      <c r="Q1753" s="31"/>
      <c r="R1753" s="31"/>
      <c r="S1753" s="31"/>
      <c r="T1753" s="31"/>
      <c r="U1753" s="31"/>
      <c r="V1753" s="31"/>
      <c r="W1753" s="31"/>
      <c r="X1753" s="31"/>
      <c r="Y1753" s="58"/>
    </row>
    <row r="1754" spans="1:25">
      <c r="A1754" s="31"/>
      <c r="B1754" s="59"/>
      <c r="C1754" s="46"/>
      <c r="D1754" s="31"/>
      <c r="E1754" s="31"/>
      <c r="F1754" s="31"/>
      <c r="G1754" s="31"/>
      <c r="H1754" s="31"/>
      <c r="I1754" s="31"/>
      <c r="J1754" s="31"/>
      <c r="K1754" s="31"/>
      <c r="L1754" s="31"/>
      <c r="M1754" s="31"/>
      <c r="N1754" s="31"/>
      <c r="O1754" s="31"/>
      <c r="P1754" s="31"/>
      <c r="Q1754" s="31"/>
      <c r="R1754" s="31"/>
      <c r="S1754" s="31"/>
      <c r="T1754" s="31"/>
      <c r="U1754" s="31"/>
      <c r="V1754" s="31"/>
      <c r="W1754" s="31"/>
      <c r="X1754" s="31"/>
      <c r="Y1754" s="58"/>
    </row>
    <row r="1755" spans="1:25">
      <c r="A1755" s="31"/>
      <c r="B1755" s="59"/>
      <c r="C1755" s="46"/>
      <c r="D1755" s="31"/>
      <c r="E1755" s="31"/>
      <c r="F1755" s="31"/>
      <c r="G1755" s="31"/>
      <c r="H1755" s="31"/>
      <c r="I1755" s="31"/>
      <c r="J1755" s="31"/>
      <c r="K1755" s="31"/>
      <c r="L1755" s="31"/>
      <c r="M1755" s="31"/>
      <c r="N1755" s="31"/>
      <c r="O1755" s="31"/>
      <c r="P1755" s="31"/>
      <c r="Q1755" s="31"/>
      <c r="R1755" s="31"/>
      <c r="S1755" s="31"/>
      <c r="T1755" s="31"/>
      <c r="U1755" s="31"/>
      <c r="V1755" s="31"/>
      <c r="W1755" s="31"/>
      <c r="X1755" s="31"/>
      <c r="Y1755" s="58"/>
    </row>
    <row r="1756" spans="1:25">
      <c r="A1756" s="31"/>
      <c r="B1756" s="59"/>
      <c r="C1756" s="46"/>
      <c r="D1756" s="31"/>
      <c r="E1756" s="31"/>
      <c r="F1756" s="31"/>
      <c r="G1756" s="31"/>
      <c r="H1756" s="31"/>
      <c r="I1756" s="31"/>
      <c r="J1756" s="31"/>
      <c r="K1756" s="31"/>
      <c r="L1756" s="31"/>
      <c r="M1756" s="31"/>
      <c r="N1756" s="31"/>
      <c r="O1756" s="31"/>
      <c r="P1756" s="31"/>
      <c r="Q1756" s="31"/>
      <c r="R1756" s="31"/>
      <c r="S1756" s="31"/>
      <c r="T1756" s="31"/>
      <c r="U1756" s="31"/>
      <c r="V1756" s="31"/>
      <c r="W1756" s="31"/>
      <c r="X1756" s="31"/>
      <c r="Y1756" s="58"/>
    </row>
    <row r="1757" spans="1:25">
      <c r="A1757" s="31"/>
      <c r="B1757" s="59"/>
      <c r="C1757" s="46"/>
      <c r="D1757" s="31"/>
      <c r="E1757" s="31"/>
      <c r="F1757" s="31"/>
      <c r="G1757" s="31"/>
      <c r="H1757" s="31"/>
      <c r="I1757" s="31"/>
      <c r="J1757" s="31"/>
      <c r="K1757" s="31"/>
      <c r="L1757" s="31"/>
      <c r="M1757" s="31"/>
      <c r="N1757" s="31"/>
      <c r="O1757" s="31"/>
      <c r="P1757" s="31"/>
      <c r="Q1757" s="31"/>
      <c r="R1757" s="31"/>
      <c r="S1757" s="31"/>
      <c r="T1757" s="31"/>
      <c r="U1757" s="31"/>
      <c r="V1757" s="31"/>
      <c r="W1757" s="31"/>
      <c r="X1757" s="31"/>
      <c r="Y1757" s="58"/>
    </row>
    <row r="1758" spans="1:25">
      <c r="A1758" s="31"/>
      <c r="B1758" s="59"/>
      <c r="C1758" s="46"/>
      <c r="D1758" s="31"/>
      <c r="E1758" s="31"/>
      <c r="F1758" s="31"/>
      <c r="G1758" s="31"/>
      <c r="H1758" s="31"/>
      <c r="I1758" s="31"/>
      <c r="J1758" s="31"/>
      <c r="K1758" s="31"/>
      <c r="L1758" s="31"/>
      <c r="M1758" s="31"/>
      <c r="N1758" s="31"/>
      <c r="O1758" s="31"/>
      <c r="P1758" s="31"/>
      <c r="Q1758" s="31"/>
      <c r="R1758" s="31"/>
      <c r="S1758" s="31"/>
      <c r="T1758" s="31"/>
      <c r="U1758" s="31"/>
      <c r="V1758" s="31"/>
      <c r="W1758" s="31"/>
      <c r="X1758" s="31"/>
      <c r="Y1758" s="58"/>
    </row>
    <row r="1759" spans="1:25">
      <c r="A1759" s="31"/>
      <c r="B1759" s="59"/>
      <c r="C1759" s="46"/>
      <c r="D1759" s="31"/>
      <c r="E1759" s="31"/>
      <c r="F1759" s="31"/>
      <c r="G1759" s="31"/>
      <c r="H1759" s="31"/>
      <c r="I1759" s="31"/>
      <c r="J1759" s="31"/>
      <c r="K1759" s="31"/>
      <c r="L1759" s="31"/>
      <c r="M1759" s="31"/>
      <c r="N1759" s="31"/>
      <c r="O1759" s="31"/>
      <c r="P1759" s="31"/>
      <c r="Q1759" s="31"/>
      <c r="R1759" s="31"/>
      <c r="S1759" s="31"/>
      <c r="T1759" s="31"/>
      <c r="U1759" s="31"/>
      <c r="V1759" s="31"/>
      <c r="W1759" s="31"/>
      <c r="X1759" s="31"/>
      <c r="Y1759" s="58"/>
    </row>
    <row r="1760" spans="1:25">
      <c r="A1760" s="31"/>
      <c r="B1760" s="59"/>
      <c r="C1760" s="46"/>
      <c r="D1760" s="31"/>
      <c r="E1760" s="31"/>
      <c r="F1760" s="31"/>
      <c r="G1760" s="31"/>
      <c r="H1760" s="31"/>
      <c r="I1760" s="31"/>
      <c r="J1760" s="31"/>
      <c r="K1760" s="31"/>
      <c r="L1760" s="31"/>
      <c r="M1760" s="31"/>
      <c r="N1760" s="31"/>
      <c r="O1760" s="31"/>
      <c r="P1760" s="31"/>
      <c r="Q1760" s="31"/>
      <c r="R1760" s="31"/>
      <c r="S1760" s="31"/>
      <c r="T1760" s="31"/>
      <c r="U1760" s="31"/>
      <c r="V1760" s="31"/>
      <c r="W1760" s="31"/>
      <c r="X1760" s="31"/>
      <c r="Y1760" s="58"/>
    </row>
    <row r="1761" spans="1:25">
      <c r="A1761" s="31"/>
      <c r="B1761" s="59"/>
      <c r="C1761" s="46"/>
      <c r="D1761" s="31"/>
      <c r="E1761" s="31"/>
      <c r="F1761" s="31"/>
      <c r="G1761" s="31"/>
      <c r="H1761" s="31"/>
      <c r="I1761" s="31"/>
      <c r="J1761" s="31"/>
      <c r="K1761" s="31"/>
      <c r="L1761" s="31"/>
      <c r="M1761" s="31"/>
      <c r="N1761" s="31"/>
      <c r="O1761" s="31"/>
      <c r="P1761" s="31"/>
      <c r="Q1761" s="31"/>
      <c r="R1761" s="31"/>
      <c r="S1761" s="31"/>
      <c r="T1761" s="31"/>
      <c r="U1761" s="31"/>
      <c r="V1761" s="31"/>
      <c r="W1761" s="31"/>
      <c r="X1761" s="31"/>
      <c r="Y1761" s="58"/>
    </row>
    <row r="1762" spans="1:25">
      <c r="A1762" s="31"/>
      <c r="B1762" s="59"/>
      <c r="C1762" s="46"/>
      <c r="D1762" s="31"/>
      <c r="E1762" s="31"/>
      <c r="F1762" s="31"/>
      <c r="G1762" s="31"/>
      <c r="H1762" s="31"/>
      <c r="I1762" s="31"/>
      <c r="J1762" s="31"/>
      <c r="K1762" s="31"/>
      <c r="L1762" s="31"/>
      <c r="M1762" s="31"/>
      <c r="N1762" s="31"/>
      <c r="O1762" s="31"/>
      <c r="P1762" s="31"/>
      <c r="Q1762" s="31"/>
      <c r="R1762" s="31"/>
      <c r="S1762" s="31"/>
      <c r="T1762" s="31"/>
      <c r="U1762" s="31"/>
      <c r="V1762" s="31"/>
      <c r="W1762" s="31"/>
      <c r="X1762" s="31"/>
      <c r="Y1762" s="58"/>
    </row>
    <row r="1763" spans="1:25">
      <c r="A1763" s="31"/>
      <c r="B1763" s="59"/>
      <c r="C1763" s="46"/>
      <c r="D1763" s="31"/>
      <c r="E1763" s="31"/>
      <c r="F1763" s="31"/>
      <c r="G1763" s="31"/>
      <c r="H1763" s="31"/>
      <c r="I1763" s="31"/>
      <c r="J1763" s="31"/>
      <c r="K1763" s="31"/>
      <c r="L1763" s="31"/>
      <c r="M1763" s="31"/>
      <c r="N1763" s="31"/>
      <c r="O1763" s="31"/>
      <c r="P1763" s="31"/>
      <c r="Q1763" s="31"/>
      <c r="R1763" s="31"/>
      <c r="S1763" s="31"/>
      <c r="T1763" s="31"/>
      <c r="U1763" s="31"/>
      <c r="V1763" s="31"/>
      <c r="W1763" s="31"/>
      <c r="X1763" s="31"/>
      <c r="Y1763" s="58"/>
    </row>
    <row r="1764" spans="1:25">
      <c r="A1764" s="31"/>
      <c r="B1764" s="59"/>
      <c r="C1764" s="46"/>
      <c r="D1764" s="31"/>
      <c r="E1764" s="31"/>
      <c r="F1764" s="31"/>
      <c r="G1764" s="31"/>
      <c r="H1764" s="31"/>
      <c r="I1764" s="31"/>
      <c r="J1764" s="31"/>
      <c r="K1764" s="31"/>
      <c r="L1764" s="31"/>
      <c r="M1764" s="31"/>
      <c r="N1764" s="31"/>
      <c r="O1764" s="31"/>
      <c r="P1764" s="31"/>
      <c r="Q1764" s="31"/>
      <c r="R1764" s="31"/>
      <c r="S1764" s="31"/>
      <c r="T1764" s="31"/>
      <c r="U1764" s="31"/>
      <c r="V1764" s="31"/>
      <c r="W1764" s="31"/>
      <c r="X1764" s="31"/>
      <c r="Y1764" s="58"/>
    </row>
    <row r="1765" spans="1:25">
      <c r="A1765" s="31"/>
      <c r="B1765" s="59"/>
      <c r="C1765" s="46"/>
      <c r="D1765" s="31"/>
      <c r="E1765" s="31"/>
      <c r="F1765" s="31"/>
      <c r="G1765" s="31"/>
      <c r="H1765" s="31"/>
      <c r="I1765" s="31"/>
      <c r="J1765" s="31"/>
      <c r="K1765" s="31"/>
      <c r="L1765" s="31"/>
      <c r="M1765" s="31"/>
      <c r="N1765" s="31"/>
      <c r="O1765" s="31"/>
      <c r="P1765" s="31"/>
      <c r="Q1765" s="31"/>
      <c r="R1765" s="31"/>
      <c r="S1765" s="31"/>
      <c r="T1765" s="31"/>
      <c r="U1765" s="31"/>
      <c r="V1765" s="31"/>
      <c r="W1765" s="31"/>
      <c r="X1765" s="31"/>
      <c r="Y1765" s="58"/>
    </row>
    <row r="1766" spans="1:25">
      <c r="A1766" s="31"/>
      <c r="B1766" s="59"/>
      <c r="C1766" s="46"/>
      <c r="D1766" s="31"/>
      <c r="E1766" s="31"/>
      <c r="F1766" s="31"/>
      <c r="G1766" s="31"/>
      <c r="H1766" s="31"/>
      <c r="I1766" s="31"/>
      <c r="J1766" s="31"/>
      <c r="K1766" s="31"/>
      <c r="L1766" s="31"/>
      <c r="M1766" s="31"/>
      <c r="N1766" s="31"/>
      <c r="O1766" s="31"/>
      <c r="P1766" s="31"/>
      <c r="Q1766" s="31"/>
      <c r="R1766" s="31"/>
      <c r="S1766" s="31"/>
      <c r="T1766" s="31"/>
      <c r="U1766" s="31"/>
      <c r="V1766" s="31"/>
      <c r="W1766" s="31"/>
      <c r="X1766" s="31"/>
      <c r="Y1766" s="58"/>
    </row>
    <row r="1767" spans="1:25">
      <c r="A1767" s="31"/>
      <c r="B1767" s="59"/>
      <c r="C1767" s="46"/>
      <c r="D1767" s="31"/>
      <c r="E1767" s="31"/>
      <c r="F1767" s="31"/>
      <c r="G1767" s="31"/>
      <c r="H1767" s="31"/>
      <c r="I1767" s="31"/>
      <c r="J1767" s="31"/>
      <c r="K1767" s="31"/>
      <c r="L1767" s="31"/>
      <c r="M1767" s="31"/>
      <c r="N1767" s="31"/>
      <c r="O1767" s="31"/>
      <c r="P1767" s="31"/>
      <c r="Q1767" s="31"/>
      <c r="R1767" s="31"/>
      <c r="S1767" s="31"/>
      <c r="T1767" s="31"/>
      <c r="U1767" s="31"/>
      <c r="V1767" s="31"/>
      <c r="W1767" s="31"/>
      <c r="X1767" s="31"/>
      <c r="Y1767" s="58"/>
    </row>
    <row r="1768" spans="1:25">
      <c r="A1768" s="31"/>
      <c r="B1768" s="59"/>
      <c r="C1768" s="46"/>
      <c r="D1768" s="31"/>
      <c r="E1768" s="31"/>
      <c r="F1768" s="31"/>
      <c r="G1768" s="31"/>
      <c r="H1768" s="31"/>
      <c r="I1768" s="31"/>
      <c r="J1768" s="31"/>
      <c r="K1768" s="31"/>
      <c r="L1768" s="31"/>
      <c r="M1768" s="31"/>
      <c r="N1768" s="31"/>
      <c r="O1768" s="31"/>
      <c r="P1768" s="31"/>
      <c r="Q1768" s="31"/>
      <c r="R1768" s="31"/>
      <c r="S1768" s="31"/>
      <c r="T1768" s="31"/>
      <c r="U1768" s="31"/>
      <c r="V1768" s="31"/>
      <c r="W1768" s="31"/>
      <c r="X1768" s="31"/>
      <c r="Y1768" s="58"/>
    </row>
    <row r="1769" spans="1:25">
      <c r="A1769" s="31"/>
      <c r="B1769" s="59"/>
      <c r="C1769" s="46"/>
      <c r="D1769" s="31"/>
      <c r="E1769" s="31"/>
      <c r="F1769" s="31"/>
      <c r="G1769" s="31"/>
      <c r="H1769" s="31"/>
      <c r="I1769" s="31"/>
      <c r="J1769" s="31"/>
      <c r="K1769" s="31"/>
      <c r="L1769" s="31"/>
      <c r="M1769" s="31"/>
      <c r="N1769" s="31"/>
      <c r="O1769" s="31"/>
      <c r="P1769" s="31"/>
      <c r="Q1769" s="31"/>
      <c r="R1769" s="31"/>
      <c r="S1769" s="31"/>
      <c r="T1769" s="31"/>
      <c r="U1769" s="31"/>
      <c r="V1769" s="31"/>
      <c r="W1769" s="31"/>
      <c r="X1769" s="31"/>
      <c r="Y1769" s="58"/>
    </row>
    <row r="1770" spans="1:25">
      <c r="A1770" s="31"/>
      <c r="B1770" s="59"/>
      <c r="C1770" s="46"/>
      <c r="D1770" s="31"/>
      <c r="E1770" s="31"/>
      <c r="F1770" s="31"/>
      <c r="G1770" s="31"/>
      <c r="H1770" s="31"/>
      <c r="I1770" s="31"/>
      <c r="J1770" s="31"/>
      <c r="K1770" s="31"/>
      <c r="L1770" s="31"/>
      <c r="M1770" s="31"/>
      <c r="N1770" s="31"/>
      <c r="O1770" s="31"/>
      <c r="P1770" s="31"/>
      <c r="Q1770" s="31"/>
      <c r="R1770" s="31"/>
      <c r="S1770" s="31"/>
      <c r="T1770" s="31"/>
      <c r="U1770" s="31"/>
      <c r="V1770" s="31"/>
      <c r="W1770" s="31"/>
      <c r="X1770" s="31"/>
      <c r="Y1770" s="58"/>
    </row>
    <row r="1771" spans="1:25">
      <c r="A1771" s="31"/>
      <c r="B1771" s="59"/>
      <c r="C1771" s="46"/>
      <c r="D1771" s="31"/>
      <c r="E1771" s="31"/>
      <c r="F1771" s="31"/>
      <c r="G1771" s="31"/>
      <c r="H1771" s="31"/>
      <c r="I1771" s="31"/>
      <c r="J1771" s="31"/>
      <c r="K1771" s="31"/>
      <c r="L1771" s="31"/>
      <c r="M1771" s="31"/>
      <c r="N1771" s="31"/>
      <c r="O1771" s="31"/>
      <c r="P1771" s="31"/>
      <c r="Q1771" s="31"/>
      <c r="R1771" s="31"/>
      <c r="S1771" s="31"/>
      <c r="T1771" s="31"/>
      <c r="U1771" s="31"/>
      <c r="V1771" s="31"/>
      <c r="W1771" s="31"/>
      <c r="X1771" s="31"/>
      <c r="Y1771" s="58"/>
    </row>
    <row r="1772" spans="1:25">
      <c r="A1772" s="31"/>
      <c r="B1772" s="59"/>
      <c r="C1772" s="46"/>
      <c r="D1772" s="31"/>
      <c r="E1772" s="31"/>
      <c r="F1772" s="31"/>
      <c r="G1772" s="31"/>
      <c r="H1772" s="31"/>
      <c r="I1772" s="31"/>
      <c r="J1772" s="31"/>
      <c r="K1772" s="31"/>
      <c r="L1772" s="31"/>
      <c r="M1772" s="31"/>
      <c r="N1772" s="31"/>
      <c r="O1772" s="31"/>
      <c r="P1772" s="31"/>
      <c r="Q1772" s="31"/>
      <c r="R1772" s="31"/>
      <c r="S1772" s="31"/>
      <c r="T1772" s="31"/>
      <c r="U1772" s="31"/>
      <c r="V1772" s="31"/>
      <c r="W1772" s="31"/>
      <c r="X1772" s="31"/>
      <c r="Y1772" s="58"/>
    </row>
    <row r="1773" spans="1:25">
      <c r="A1773" s="31"/>
      <c r="B1773" s="59"/>
      <c r="C1773" s="46"/>
      <c r="D1773" s="31"/>
      <c r="E1773" s="31"/>
      <c r="F1773" s="31"/>
      <c r="G1773" s="31"/>
      <c r="H1773" s="31"/>
      <c r="I1773" s="31"/>
      <c r="J1773" s="31"/>
      <c r="K1773" s="31"/>
      <c r="L1773" s="31"/>
      <c r="M1773" s="31"/>
      <c r="N1773" s="31"/>
      <c r="O1773" s="31"/>
      <c r="P1773" s="31"/>
      <c r="Q1773" s="31"/>
      <c r="R1773" s="31"/>
      <c r="S1773" s="31"/>
      <c r="T1773" s="31"/>
      <c r="U1773" s="31"/>
      <c r="V1773" s="31"/>
      <c r="W1773" s="31"/>
      <c r="X1773" s="31"/>
      <c r="Y1773" s="58"/>
    </row>
    <row r="1774" spans="1:25">
      <c r="A1774" s="31"/>
      <c r="B1774" s="59"/>
      <c r="C1774" s="46"/>
      <c r="D1774" s="31"/>
      <c r="E1774" s="31"/>
      <c r="F1774" s="31"/>
      <c r="G1774" s="31"/>
      <c r="H1774" s="31"/>
      <c r="I1774" s="31"/>
      <c r="J1774" s="31"/>
      <c r="K1774" s="31"/>
      <c r="L1774" s="31"/>
      <c r="M1774" s="31"/>
      <c r="N1774" s="31"/>
      <c r="O1774" s="31"/>
      <c r="P1774" s="31"/>
      <c r="Q1774" s="31"/>
      <c r="R1774" s="31"/>
      <c r="S1774" s="31"/>
      <c r="T1774" s="31"/>
      <c r="U1774" s="31"/>
      <c r="V1774" s="31"/>
      <c r="W1774" s="31"/>
      <c r="X1774" s="31"/>
      <c r="Y1774" s="58"/>
    </row>
    <row r="1775" spans="1:25">
      <c r="A1775" s="31"/>
      <c r="B1775" s="59"/>
      <c r="C1775" s="46"/>
      <c r="D1775" s="31"/>
      <c r="E1775" s="31"/>
      <c r="F1775" s="31"/>
      <c r="G1775" s="31"/>
      <c r="H1775" s="31"/>
      <c r="I1775" s="31"/>
      <c r="J1775" s="31"/>
      <c r="K1775" s="31"/>
      <c r="L1775" s="31"/>
      <c r="M1775" s="31"/>
      <c r="N1775" s="31"/>
      <c r="O1775" s="31"/>
      <c r="P1775" s="31"/>
      <c r="Q1775" s="31"/>
      <c r="R1775" s="31"/>
      <c r="S1775" s="31"/>
      <c r="T1775" s="31"/>
      <c r="U1775" s="31"/>
      <c r="V1775" s="31"/>
      <c r="W1775" s="31"/>
      <c r="X1775" s="31"/>
      <c r="Y1775" s="58"/>
    </row>
    <row r="1776" spans="1:25">
      <c r="A1776" s="31"/>
      <c r="B1776" s="59"/>
      <c r="C1776" s="46"/>
      <c r="D1776" s="31"/>
      <c r="E1776" s="31"/>
      <c r="F1776" s="31"/>
      <c r="G1776" s="31"/>
      <c r="H1776" s="31"/>
      <c r="I1776" s="31"/>
      <c r="J1776" s="31"/>
      <c r="K1776" s="31"/>
      <c r="L1776" s="31"/>
      <c r="M1776" s="31"/>
      <c r="N1776" s="31"/>
      <c r="O1776" s="31"/>
      <c r="P1776" s="31"/>
      <c r="Q1776" s="31"/>
      <c r="R1776" s="31"/>
      <c r="S1776" s="31"/>
      <c r="T1776" s="31"/>
      <c r="U1776" s="31"/>
      <c r="V1776" s="31"/>
      <c r="W1776" s="31"/>
      <c r="X1776" s="31"/>
      <c r="Y1776" s="58"/>
    </row>
    <row r="1777" spans="1:25">
      <c r="A1777" s="31"/>
      <c r="B1777" s="59"/>
      <c r="C1777" s="46"/>
      <c r="D1777" s="31"/>
      <c r="E1777" s="31"/>
      <c r="F1777" s="31"/>
      <c r="G1777" s="31"/>
      <c r="H1777" s="31"/>
      <c r="I1777" s="31"/>
      <c r="J1777" s="31"/>
      <c r="K1777" s="31"/>
      <c r="L1777" s="31"/>
      <c r="M1777" s="31"/>
      <c r="N1777" s="31"/>
      <c r="O1777" s="31"/>
      <c r="P1777" s="31"/>
      <c r="Q1777" s="31"/>
      <c r="R1777" s="31"/>
      <c r="S1777" s="31"/>
      <c r="T1777" s="31"/>
      <c r="U1777" s="31"/>
      <c r="V1777" s="31"/>
      <c r="W1777" s="31"/>
      <c r="X1777" s="31"/>
      <c r="Y1777" s="58"/>
    </row>
    <row r="1778" spans="1:25">
      <c r="A1778" s="31"/>
      <c r="B1778" s="59"/>
      <c r="C1778" s="46"/>
      <c r="D1778" s="31"/>
      <c r="E1778" s="31"/>
      <c r="F1778" s="31"/>
      <c r="G1778" s="31"/>
      <c r="H1778" s="31"/>
      <c r="I1778" s="31"/>
      <c r="J1778" s="31"/>
      <c r="K1778" s="31"/>
      <c r="L1778" s="31"/>
      <c r="M1778" s="31"/>
      <c r="N1778" s="31"/>
      <c r="O1778" s="31"/>
      <c r="P1778" s="31"/>
      <c r="Q1778" s="31"/>
      <c r="R1778" s="31"/>
      <c r="S1778" s="31"/>
      <c r="T1778" s="31"/>
      <c r="U1778" s="31"/>
      <c r="V1778" s="31"/>
      <c r="W1778" s="31"/>
      <c r="X1778" s="31"/>
      <c r="Y1778" s="58"/>
    </row>
    <row r="1779" spans="1:25">
      <c r="A1779" s="31"/>
      <c r="B1779" s="59"/>
      <c r="C1779" s="46"/>
      <c r="D1779" s="31"/>
      <c r="E1779" s="31"/>
      <c r="F1779" s="31"/>
      <c r="G1779" s="31"/>
      <c r="H1779" s="31"/>
      <c r="I1779" s="31"/>
      <c r="J1779" s="31"/>
      <c r="K1779" s="31"/>
      <c r="L1779" s="31"/>
      <c r="M1779" s="31"/>
      <c r="N1779" s="31"/>
      <c r="O1779" s="31"/>
      <c r="P1779" s="31"/>
      <c r="Q1779" s="31"/>
      <c r="R1779" s="31"/>
      <c r="S1779" s="31"/>
      <c r="T1779" s="31"/>
      <c r="U1779" s="31"/>
      <c r="V1779" s="31"/>
      <c r="W1779" s="31"/>
      <c r="X1779" s="31"/>
      <c r="Y1779" s="58"/>
    </row>
    <row r="1780" spans="1:25">
      <c r="A1780" s="31"/>
      <c r="B1780" s="59"/>
      <c r="C1780" s="46"/>
      <c r="D1780" s="31"/>
      <c r="E1780" s="31"/>
      <c r="F1780" s="31"/>
      <c r="G1780" s="31"/>
      <c r="H1780" s="31"/>
      <c r="I1780" s="31"/>
      <c r="J1780" s="31"/>
      <c r="K1780" s="31"/>
      <c r="L1780" s="31"/>
      <c r="M1780" s="31"/>
      <c r="N1780" s="31"/>
      <c r="O1780" s="31"/>
      <c r="P1780" s="31"/>
      <c r="Q1780" s="31"/>
      <c r="R1780" s="31"/>
      <c r="S1780" s="31"/>
      <c r="T1780" s="31"/>
      <c r="U1780" s="31"/>
      <c r="V1780" s="31"/>
      <c r="W1780" s="31"/>
      <c r="X1780" s="31"/>
      <c r="Y1780" s="58"/>
    </row>
    <row r="1781" spans="1:25">
      <c r="A1781" s="31"/>
      <c r="B1781" s="59"/>
      <c r="C1781" s="46"/>
      <c r="D1781" s="31"/>
      <c r="E1781" s="31"/>
      <c r="F1781" s="31"/>
      <c r="G1781" s="31"/>
      <c r="H1781" s="31"/>
      <c r="I1781" s="31"/>
      <c r="J1781" s="31"/>
      <c r="K1781" s="31"/>
      <c r="L1781" s="31"/>
      <c r="M1781" s="31"/>
      <c r="N1781" s="31"/>
      <c r="O1781" s="31"/>
      <c r="P1781" s="31"/>
      <c r="Q1781" s="31"/>
      <c r="R1781" s="31"/>
      <c r="S1781" s="31"/>
      <c r="T1781" s="31"/>
      <c r="U1781" s="31"/>
      <c r="V1781" s="31"/>
      <c r="W1781" s="31"/>
      <c r="X1781" s="31"/>
      <c r="Y1781" s="58"/>
    </row>
    <row r="1782" spans="1:25">
      <c r="A1782" s="31"/>
      <c r="B1782" s="59"/>
      <c r="C1782" s="46"/>
      <c r="D1782" s="31"/>
      <c r="E1782" s="31"/>
      <c r="F1782" s="31"/>
      <c r="G1782" s="31"/>
      <c r="H1782" s="31"/>
      <c r="I1782" s="31"/>
      <c r="J1782" s="31"/>
      <c r="K1782" s="31"/>
      <c r="L1782" s="31"/>
      <c r="M1782" s="31"/>
      <c r="N1782" s="31"/>
      <c r="O1782" s="31"/>
      <c r="P1782" s="31"/>
      <c r="Q1782" s="31"/>
      <c r="R1782" s="31"/>
      <c r="S1782" s="31"/>
      <c r="T1782" s="31"/>
      <c r="U1782" s="31"/>
      <c r="V1782" s="31"/>
      <c r="W1782" s="31"/>
      <c r="X1782" s="31"/>
      <c r="Y1782" s="58"/>
    </row>
    <row r="1783" spans="1:25">
      <c r="A1783" s="31"/>
      <c r="B1783" s="59"/>
      <c r="C1783" s="46"/>
      <c r="D1783" s="31"/>
      <c r="E1783" s="31"/>
      <c r="F1783" s="31"/>
      <c r="G1783" s="31"/>
      <c r="H1783" s="31"/>
      <c r="I1783" s="31"/>
      <c r="J1783" s="31"/>
      <c r="K1783" s="31"/>
      <c r="L1783" s="31"/>
      <c r="M1783" s="31"/>
      <c r="N1783" s="31"/>
      <c r="O1783" s="31"/>
      <c r="P1783" s="31"/>
      <c r="Q1783" s="31"/>
      <c r="R1783" s="31"/>
      <c r="S1783" s="31"/>
      <c r="T1783" s="31"/>
      <c r="U1783" s="31"/>
      <c r="V1783" s="31"/>
      <c r="W1783" s="31"/>
      <c r="X1783" s="31"/>
      <c r="Y1783" s="58"/>
    </row>
    <row r="1784" spans="1:25">
      <c r="A1784" s="31"/>
      <c r="B1784" s="59"/>
      <c r="C1784" s="46"/>
      <c r="D1784" s="31"/>
      <c r="E1784" s="31"/>
      <c r="F1784" s="31"/>
      <c r="G1784" s="31"/>
      <c r="H1784" s="31"/>
      <c r="I1784" s="31"/>
      <c r="J1784" s="31"/>
      <c r="K1784" s="31"/>
      <c r="L1784" s="31"/>
      <c r="M1784" s="31"/>
      <c r="N1784" s="31"/>
      <c r="O1784" s="31"/>
      <c r="P1784" s="31"/>
      <c r="Q1784" s="31"/>
      <c r="R1784" s="31"/>
      <c r="S1784" s="31"/>
      <c r="T1784" s="31"/>
      <c r="U1784" s="31"/>
      <c r="V1784" s="31"/>
      <c r="W1784" s="31"/>
      <c r="X1784" s="31"/>
      <c r="Y1784" s="58"/>
    </row>
    <row r="1785" spans="1:25">
      <c r="A1785" s="31"/>
      <c r="B1785" s="59"/>
      <c r="C1785" s="46"/>
      <c r="D1785" s="31"/>
      <c r="E1785" s="31"/>
      <c r="F1785" s="31"/>
      <c r="G1785" s="31"/>
      <c r="H1785" s="31"/>
      <c r="I1785" s="31"/>
      <c r="J1785" s="31"/>
      <c r="K1785" s="31"/>
      <c r="L1785" s="31"/>
      <c r="M1785" s="31"/>
      <c r="N1785" s="31"/>
      <c r="O1785" s="31"/>
      <c r="P1785" s="31"/>
      <c r="Q1785" s="31"/>
      <c r="R1785" s="31"/>
      <c r="S1785" s="31"/>
      <c r="T1785" s="31"/>
      <c r="U1785" s="31"/>
      <c r="V1785" s="31"/>
      <c r="W1785" s="31"/>
      <c r="X1785" s="31"/>
      <c r="Y1785" s="58"/>
    </row>
    <row r="1786" spans="1:25">
      <c r="A1786" s="31"/>
      <c r="B1786" s="59"/>
      <c r="C1786" s="46"/>
      <c r="D1786" s="31"/>
      <c r="E1786" s="31"/>
      <c r="F1786" s="31"/>
      <c r="G1786" s="31"/>
      <c r="H1786" s="31"/>
      <c r="I1786" s="31"/>
      <c r="J1786" s="31"/>
      <c r="K1786" s="31"/>
      <c r="L1786" s="31"/>
      <c r="M1786" s="31"/>
      <c r="N1786" s="31"/>
      <c r="O1786" s="31"/>
      <c r="P1786" s="31"/>
      <c r="Q1786" s="31"/>
      <c r="R1786" s="31"/>
      <c r="S1786" s="31"/>
      <c r="T1786" s="31"/>
      <c r="U1786" s="31"/>
      <c r="V1786" s="31"/>
      <c r="W1786" s="31"/>
      <c r="X1786" s="31"/>
      <c r="Y1786" s="58"/>
    </row>
    <row r="1787" spans="1:25">
      <c r="A1787" s="31"/>
      <c r="B1787" s="59"/>
      <c r="C1787" s="46"/>
      <c r="D1787" s="31"/>
      <c r="E1787" s="31"/>
      <c r="F1787" s="31"/>
      <c r="G1787" s="31"/>
      <c r="H1787" s="31"/>
      <c r="I1787" s="31"/>
      <c r="J1787" s="31"/>
      <c r="K1787" s="31"/>
      <c r="L1787" s="31"/>
      <c r="M1787" s="31"/>
      <c r="N1787" s="31"/>
      <c r="O1787" s="31"/>
      <c r="P1787" s="31"/>
      <c r="Q1787" s="31"/>
      <c r="R1787" s="31"/>
      <c r="S1787" s="31"/>
      <c r="T1787" s="31"/>
      <c r="U1787" s="31"/>
      <c r="V1787" s="31"/>
      <c r="W1787" s="31"/>
      <c r="X1787" s="31"/>
      <c r="Y1787" s="58"/>
    </row>
    <row r="1788" spans="1:25">
      <c r="A1788" s="31"/>
      <c r="B1788" s="59"/>
      <c r="C1788" s="46"/>
      <c r="D1788" s="31"/>
      <c r="E1788" s="31"/>
      <c r="F1788" s="31"/>
      <c r="G1788" s="31"/>
      <c r="H1788" s="31"/>
      <c r="I1788" s="31"/>
      <c r="J1788" s="31"/>
      <c r="K1788" s="31"/>
      <c r="L1788" s="31"/>
      <c r="M1788" s="31"/>
      <c r="N1788" s="31"/>
      <c r="O1788" s="31"/>
      <c r="P1788" s="31"/>
      <c r="Q1788" s="31"/>
      <c r="R1788" s="31"/>
      <c r="S1788" s="31"/>
      <c r="T1788" s="31"/>
      <c r="U1788" s="31"/>
      <c r="V1788" s="31"/>
      <c r="W1788" s="31"/>
      <c r="X1788" s="31"/>
      <c r="Y1788" s="58"/>
    </row>
    <row r="1789" spans="1:25">
      <c r="A1789" s="31"/>
      <c r="B1789" s="59"/>
      <c r="C1789" s="46"/>
      <c r="D1789" s="31"/>
      <c r="E1789" s="31"/>
      <c r="F1789" s="31"/>
      <c r="G1789" s="31"/>
      <c r="H1789" s="31"/>
      <c r="I1789" s="31"/>
      <c r="J1789" s="31"/>
      <c r="K1789" s="31"/>
      <c r="L1789" s="31"/>
      <c r="M1789" s="31"/>
      <c r="N1789" s="31"/>
      <c r="O1789" s="31"/>
      <c r="P1789" s="31"/>
      <c r="Q1789" s="31"/>
      <c r="R1789" s="31"/>
      <c r="S1789" s="31"/>
      <c r="T1789" s="31"/>
      <c r="U1789" s="31"/>
      <c r="V1789" s="31"/>
      <c r="W1789" s="31"/>
      <c r="X1789" s="31"/>
      <c r="Y1789" s="58"/>
    </row>
    <row r="1790" spans="1:25">
      <c r="A1790" s="31"/>
      <c r="B1790" s="59"/>
      <c r="C1790" s="46"/>
      <c r="D1790" s="31"/>
      <c r="E1790" s="31"/>
      <c r="F1790" s="31"/>
      <c r="G1790" s="31"/>
      <c r="H1790" s="31"/>
      <c r="I1790" s="31"/>
      <c r="J1790" s="31"/>
      <c r="K1790" s="31"/>
      <c r="L1790" s="31"/>
      <c r="M1790" s="31"/>
      <c r="N1790" s="31"/>
      <c r="O1790" s="31"/>
      <c r="P1790" s="31"/>
      <c r="Q1790" s="31"/>
      <c r="R1790" s="31"/>
      <c r="S1790" s="31"/>
      <c r="T1790" s="31"/>
      <c r="U1790" s="31"/>
      <c r="V1790" s="31"/>
      <c r="W1790" s="31"/>
      <c r="X1790" s="31"/>
      <c r="Y1790" s="58"/>
    </row>
    <row r="1791" spans="1:25">
      <c r="A1791" s="31"/>
      <c r="B1791" s="59"/>
      <c r="C1791" s="46"/>
      <c r="D1791" s="31"/>
      <c r="E1791" s="31"/>
      <c r="F1791" s="31"/>
      <c r="G1791" s="31"/>
      <c r="H1791" s="31"/>
      <c r="I1791" s="31"/>
      <c r="J1791" s="31"/>
      <c r="K1791" s="31"/>
      <c r="L1791" s="31"/>
      <c r="M1791" s="31"/>
      <c r="N1791" s="31"/>
      <c r="O1791" s="31"/>
      <c r="P1791" s="31"/>
      <c r="Q1791" s="31"/>
      <c r="R1791" s="31"/>
      <c r="S1791" s="31"/>
      <c r="T1791" s="31"/>
      <c r="U1791" s="31"/>
      <c r="V1791" s="31"/>
      <c r="W1791" s="31"/>
      <c r="X1791" s="31"/>
      <c r="Y1791" s="58"/>
    </row>
    <row r="1792" spans="1:25">
      <c r="A1792" s="31"/>
      <c r="B1792" s="59"/>
      <c r="C1792" s="46"/>
      <c r="D1792" s="31"/>
      <c r="E1792" s="31"/>
      <c r="F1792" s="31"/>
      <c r="G1792" s="31"/>
      <c r="H1792" s="31"/>
      <c r="I1792" s="31"/>
      <c r="J1792" s="31"/>
      <c r="K1792" s="31"/>
      <c r="L1792" s="31"/>
      <c r="M1792" s="31"/>
      <c r="N1792" s="31"/>
      <c r="O1792" s="31"/>
      <c r="P1792" s="31"/>
      <c r="Q1792" s="31"/>
      <c r="R1792" s="31"/>
      <c r="S1792" s="31"/>
      <c r="T1792" s="31"/>
      <c r="U1792" s="31"/>
      <c r="V1792" s="31"/>
      <c r="W1792" s="31"/>
      <c r="X1792" s="31"/>
      <c r="Y1792" s="58"/>
    </row>
    <row r="1793" spans="1:25">
      <c r="A1793" s="31"/>
      <c r="B1793" s="59"/>
      <c r="C1793" s="46"/>
      <c r="D1793" s="31"/>
      <c r="E1793" s="31"/>
      <c r="F1793" s="31"/>
      <c r="G1793" s="31"/>
      <c r="H1793" s="31"/>
      <c r="I1793" s="31"/>
      <c r="J1793" s="31"/>
      <c r="K1793" s="31"/>
      <c r="L1793" s="31"/>
      <c r="M1793" s="31"/>
      <c r="N1793" s="31"/>
      <c r="O1793" s="31"/>
      <c r="P1793" s="31"/>
      <c r="Q1793" s="31"/>
      <c r="R1793" s="31"/>
      <c r="S1793" s="31"/>
      <c r="T1793" s="31"/>
      <c r="U1793" s="31"/>
      <c r="V1793" s="31"/>
      <c r="W1793" s="31"/>
      <c r="X1793" s="31"/>
      <c r="Y1793" s="58"/>
    </row>
    <row r="1794" spans="1:25">
      <c r="A1794" s="31"/>
      <c r="B1794" s="59"/>
      <c r="C1794" s="46"/>
      <c r="D1794" s="31"/>
      <c r="E1794" s="31"/>
      <c r="F1794" s="31"/>
      <c r="G1794" s="31"/>
      <c r="H1794" s="31"/>
      <c r="I1794" s="31"/>
      <c r="J1794" s="31"/>
      <c r="K1794" s="31"/>
      <c r="L1794" s="31"/>
      <c r="M1794" s="31"/>
      <c r="N1794" s="31"/>
      <c r="O1794" s="31"/>
      <c r="P1794" s="31"/>
      <c r="Q1794" s="31"/>
      <c r="R1794" s="31"/>
      <c r="S1794" s="31"/>
      <c r="T1794" s="31"/>
      <c r="U1794" s="31"/>
      <c r="V1794" s="31"/>
      <c r="W1794" s="31"/>
      <c r="X1794" s="31"/>
      <c r="Y1794" s="58"/>
    </row>
    <row r="1795" spans="1:25">
      <c r="A1795" s="31"/>
      <c r="B1795" s="59"/>
      <c r="C1795" s="46"/>
      <c r="D1795" s="31"/>
      <c r="E1795" s="31"/>
      <c r="F1795" s="31"/>
      <c r="G1795" s="31"/>
      <c r="H1795" s="31"/>
      <c r="I1795" s="31"/>
      <c r="J1795" s="31"/>
      <c r="K1795" s="31"/>
      <c r="L1795" s="31"/>
      <c r="M1795" s="31"/>
      <c r="N1795" s="31"/>
      <c r="O1795" s="31"/>
      <c r="P1795" s="31"/>
      <c r="Q1795" s="31"/>
      <c r="R1795" s="31"/>
      <c r="S1795" s="31"/>
      <c r="T1795" s="31"/>
      <c r="U1795" s="31"/>
      <c r="V1795" s="31"/>
      <c r="W1795" s="31"/>
      <c r="X1795" s="31"/>
      <c r="Y1795" s="58"/>
    </row>
    <row r="1796" spans="1:25">
      <c r="A1796" s="31"/>
      <c r="B1796" s="59"/>
      <c r="C1796" s="46"/>
      <c r="D1796" s="31"/>
      <c r="E1796" s="31"/>
      <c r="F1796" s="31"/>
      <c r="G1796" s="31"/>
      <c r="H1796" s="31"/>
      <c r="I1796" s="31"/>
      <c r="J1796" s="31"/>
      <c r="K1796" s="31"/>
      <c r="L1796" s="31"/>
      <c r="M1796" s="31"/>
      <c r="N1796" s="31"/>
      <c r="O1796" s="31"/>
      <c r="P1796" s="31"/>
      <c r="Q1796" s="31"/>
      <c r="R1796" s="31"/>
      <c r="S1796" s="31"/>
      <c r="T1796" s="31"/>
      <c r="U1796" s="31"/>
      <c r="V1796" s="31"/>
      <c r="W1796" s="31"/>
      <c r="X1796" s="31"/>
      <c r="Y1796" s="58"/>
    </row>
    <row r="1797" spans="1:25">
      <c r="A1797" s="31"/>
      <c r="B1797" s="59"/>
      <c r="C1797" s="46"/>
      <c r="D1797" s="31"/>
      <c r="E1797" s="31"/>
      <c r="F1797" s="31"/>
      <c r="G1797" s="31"/>
      <c r="H1797" s="31"/>
      <c r="I1797" s="31"/>
      <c r="J1797" s="31"/>
      <c r="K1797" s="31"/>
      <c r="L1797" s="31"/>
      <c r="M1797" s="31"/>
      <c r="N1797" s="31"/>
      <c r="O1797" s="31"/>
      <c r="P1797" s="31"/>
      <c r="Q1797" s="31"/>
      <c r="R1797" s="31"/>
      <c r="S1797" s="31"/>
      <c r="T1797" s="31"/>
      <c r="U1797" s="31"/>
      <c r="V1797" s="31"/>
      <c r="W1797" s="31"/>
      <c r="X1797" s="31"/>
      <c r="Y1797" s="58"/>
    </row>
    <row r="1798" spans="1:25">
      <c r="A1798" s="31"/>
      <c r="B1798" s="59"/>
      <c r="C1798" s="46"/>
      <c r="D1798" s="31"/>
      <c r="E1798" s="31"/>
      <c r="F1798" s="31"/>
      <c r="G1798" s="31"/>
      <c r="H1798" s="31"/>
      <c r="I1798" s="31"/>
      <c r="J1798" s="31"/>
      <c r="K1798" s="31"/>
      <c r="L1798" s="31"/>
      <c r="M1798" s="31"/>
      <c r="N1798" s="31"/>
      <c r="O1798" s="31"/>
      <c r="P1798" s="31"/>
      <c r="Q1798" s="31"/>
      <c r="R1798" s="31"/>
      <c r="S1798" s="31"/>
      <c r="T1798" s="31"/>
      <c r="U1798" s="31"/>
      <c r="V1798" s="31"/>
      <c r="W1798" s="31"/>
      <c r="X1798" s="31"/>
      <c r="Y1798" s="58"/>
    </row>
    <row r="1799" spans="1:25">
      <c r="A1799" s="31"/>
      <c r="B1799" s="59"/>
      <c r="C1799" s="46"/>
      <c r="D1799" s="31"/>
      <c r="E1799" s="31"/>
      <c r="F1799" s="31"/>
      <c r="G1799" s="31"/>
      <c r="H1799" s="31"/>
      <c r="I1799" s="31"/>
      <c r="J1799" s="31"/>
      <c r="K1799" s="31"/>
      <c r="L1799" s="31"/>
      <c r="M1799" s="31"/>
      <c r="N1799" s="31"/>
      <c r="O1799" s="31"/>
      <c r="P1799" s="31"/>
      <c r="Q1799" s="31"/>
      <c r="R1799" s="31"/>
      <c r="S1799" s="31"/>
      <c r="T1799" s="31"/>
      <c r="U1799" s="31"/>
      <c r="V1799" s="31"/>
      <c r="W1799" s="31"/>
      <c r="X1799" s="31"/>
      <c r="Y1799" s="58"/>
    </row>
    <row r="1800" spans="1:25">
      <c r="A1800" s="31"/>
      <c r="B1800" s="59"/>
      <c r="C1800" s="46"/>
      <c r="D1800" s="31"/>
      <c r="E1800" s="31"/>
      <c r="F1800" s="31"/>
      <c r="G1800" s="31"/>
      <c r="H1800" s="31"/>
      <c r="I1800" s="31"/>
      <c r="J1800" s="31"/>
      <c r="K1800" s="31"/>
      <c r="L1800" s="31"/>
      <c r="M1800" s="31"/>
      <c r="N1800" s="31"/>
      <c r="O1800" s="31"/>
      <c r="P1800" s="31"/>
      <c r="Q1800" s="31"/>
      <c r="R1800" s="31"/>
      <c r="S1800" s="31"/>
      <c r="T1800" s="31"/>
      <c r="U1800" s="31"/>
      <c r="V1800" s="31"/>
      <c r="W1800" s="31"/>
      <c r="X1800" s="31"/>
      <c r="Y1800" s="58"/>
    </row>
    <row r="1801" spans="1:25">
      <c r="A1801" s="31"/>
      <c r="B1801" s="59"/>
      <c r="C1801" s="46"/>
      <c r="D1801" s="31"/>
      <c r="E1801" s="31"/>
      <c r="F1801" s="31"/>
      <c r="G1801" s="31"/>
      <c r="H1801" s="31"/>
      <c r="I1801" s="31"/>
      <c r="J1801" s="31"/>
      <c r="K1801" s="31"/>
      <c r="L1801" s="31"/>
      <c r="M1801" s="31"/>
      <c r="N1801" s="31"/>
      <c r="O1801" s="31"/>
      <c r="P1801" s="31"/>
      <c r="Q1801" s="31"/>
      <c r="R1801" s="31"/>
      <c r="S1801" s="31"/>
      <c r="T1801" s="31"/>
      <c r="U1801" s="31"/>
      <c r="V1801" s="31"/>
      <c r="W1801" s="31"/>
      <c r="X1801" s="31"/>
      <c r="Y1801" s="58"/>
    </row>
    <row r="1802" spans="1:25">
      <c r="A1802" s="31"/>
      <c r="B1802" s="59"/>
      <c r="C1802" s="46"/>
      <c r="D1802" s="31"/>
      <c r="E1802" s="31"/>
      <c r="F1802" s="31"/>
      <c r="G1802" s="31"/>
      <c r="H1802" s="31"/>
      <c r="I1802" s="31"/>
      <c r="J1802" s="31"/>
      <c r="K1802" s="31"/>
      <c r="L1802" s="31"/>
      <c r="M1802" s="31"/>
      <c r="N1802" s="31"/>
      <c r="O1802" s="31"/>
      <c r="P1802" s="31"/>
      <c r="Q1802" s="31"/>
      <c r="R1802" s="31"/>
      <c r="S1802" s="31"/>
      <c r="T1802" s="31"/>
      <c r="U1802" s="31"/>
      <c r="V1802" s="31"/>
      <c r="W1802" s="31"/>
      <c r="X1802" s="31"/>
      <c r="Y1802" s="58"/>
    </row>
    <row r="1803" spans="1:25">
      <c r="A1803" s="31"/>
      <c r="B1803" s="59"/>
      <c r="C1803" s="46"/>
      <c r="D1803" s="31"/>
      <c r="E1803" s="31"/>
      <c r="F1803" s="31"/>
      <c r="G1803" s="31"/>
      <c r="H1803" s="31"/>
      <c r="I1803" s="31"/>
      <c r="J1803" s="31"/>
      <c r="K1803" s="31"/>
      <c r="L1803" s="31"/>
      <c r="M1803" s="31"/>
      <c r="N1803" s="31"/>
      <c r="O1803" s="31"/>
      <c r="P1803" s="31"/>
      <c r="Q1803" s="31"/>
      <c r="R1803" s="31"/>
      <c r="S1803" s="31"/>
      <c r="T1803" s="31"/>
      <c r="U1803" s="31"/>
      <c r="V1803" s="31"/>
      <c r="W1803" s="31"/>
      <c r="X1803" s="31"/>
      <c r="Y1803" s="58"/>
    </row>
    <row r="1804" spans="1:25">
      <c r="A1804" s="31"/>
      <c r="B1804" s="59"/>
      <c r="C1804" s="46"/>
      <c r="D1804" s="31"/>
      <c r="E1804" s="31"/>
      <c r="F1804" s="31"/>
      <c r="G1804" s="31"/>
      <c r="H1804" s="31"/>
      <c r="I1804" s="31"/>
      <c r="J1804" s="31"/>
      <c r="K1804" s="31"/>
      <c r="L1804" s="31"/>
      <c r="M1804" s="31"/>
      <c r="N1804" s="31"/>
      <c r="O1804" s="31"/>
      <c r="P1804" s="31"/>
      <c r="Q1804" s="31"/>
      <c r="R1804" s="31"/>
      <c r="S1804" s="31"/>
      <c r="T1804" s="31"/>
      <c r="U1804" s="31"/>
      <c r="V1804" s="31"/>
      <c r="W1804" s="31"/>
      <c r="X1804" s="31"/>
      <c r="Y1804" s="58"/>
    </row>
    <row r="1805" spans="1:25">
      <c r="A1805" s="31"/>
      <c r="B1805" s="59"/>
      <c r="C1805" s="46"/>
      <c r="D1805" s="31"/>
      <c r="E1805" s="31"/>
      <c r="F1805" s="31"/>
      <c r="G1805" s="31"/>
      <c r="H1805" s="31"/>
      <c r="I1805" s="31"/>
      <c r="J1805" s="31"/>
      <c r="K1805" s="31"/>
      <c r="L1805" s="31"/>
      <c r="M1805" s="31"/>
      <c r="N1805" s="31"/>
      <c r="O1805" s="31"/>
      <c r="P1805" s="31"/>
      <c r="Q1805" s="31"/>
      <c r="R1805" s="31"/>
      <c r="S1805" s="31"/>
      <c r="T1805" s="31"/>
      <c r="U1805" s="31"/>
      <c r="V1805" s="31"/>
      <c r="W1805" s="31"/>
      <c r="X1805" s="31"/>
      <c r="Y1805" s="58"/>
    </row>
    <row r="1806" spans="1:25">
      <c r="A1806" s="31"/>
      <c r="B1806" s="59"/>
      <c r="C1806" s="46"/>
      <c r="D1806" s="31"/>
      <c r="E1806" s="31"/>
      <c r="F1806" s="31"/>
      <c r="G1806" s="31"/>
      <c r="H1806" s="31"/>
      <c r="I1806" s="31"/>
      <c r="J1806" s="31"/>
      <c r="K1806" s="31"/>
      <c r="L1806" s="31"/>
      <c r="M1806" s="31"/>
      <c r="N1806" s="31"/>
      <c r="O1806" s="31"/>
      <c r="P1806" s="31"/>
      <c r="Q1806" s="31"/>
      <c r="R1806" s="31"/>
      <c r="S1806" s="31"/>
      <c r="T1806" s="31"/>
      <c r="U1806" s="31"/>
      <c r="V1806" s="31"/>
      <c r="W1806" s="31"/>
      <c r="X1806" s="31"/>
      <c r="Y1806" s="58"/>
    </row>
    <row r="1807" spans="1:25">
      <c r="A1807" s="31"/>
      <c r="B1807" s="59"/>
      <c r="C1807" s="46"/>
      <c r="D1807" s="31"/>
      <c r="E1807" s="31"/>
      <c r="F1807" s="31"/>
      <c r="G1807" s="31"/>
      <c r="H1807" s="31"/>
      <c r="I1807" s="31"/>
      <c r="J1807" s="31"/>
      <c r="K1807" s="31"/>
      <c r="L1807" s="31"/>
      <c r="M1807" s="31"/>
      <c r="N1807" s="31"/>
      <c r="O1807" s="31"/>
      <c r="P1807" s="31"/>
      <c r="Q1807" s="31"/>
      <c r="R1807" s="31"/>
      <c r="S1807" s="31"/>
      <c r="T1807" s="31"/>
      <c r="U1807" s="31"/>
      <c r="V1807" s="31"/>
      <c r="W1807" s="31"/>
      <c r="X1807" s="31"/>
      <c r="Y1807" s="58"/>
    </row>
    <row r="1808" spans="1:25">
      <c r="A1808" s="31"/>
      <c r="B1808" s="59"/>
      <c r="C1808" s="46"/>
      <c r="D1808" s="31"/>
      <c r="E1808" s="31"/>
      <c r="F1808" s="31"/>
      <c r="G1808" s="31"/>
      <c r="H1808" s="31"/>
      <c r="I1808" s="31"/>
      <c r="J1808" s="31"/>
      <c r="K1808" s="31"/>
      <c r="L1808" s="31"/>
      <c r="M1808" s="31"/>
      <c r="N1808" s="31"/>
      <c r="O1808" s="31"/>
      <c r="P1808" s="31"/>
      <c r="Q1808" s="31"/>
      <c r="R1808" s="31"/>
      <c r="S1808" s="31"/>
      <c r="T1808" s="31"/>
      <c r="U1808" s="31"/>
      <c r="V1808" s="31"/>
      <c r="W1808" s="31"/>
      <c r="X1808" s="31"/>
      <c r="Y1808" s="58"/>
    </row>
    <row r="1809" spans="1:25">
      <c r="A1809" s="31"/>
      <c r="B1809" s="59"/>
      <c r="C1809" s="46"/>
      <c r="D1809" s="31"/>
      <c r="E1809" s="31"/>
      <c r="F1809" s="31"/>
      <c r="G1809" s="31"/>
      <c r="H1809" s="31"/>
      <c r="I1809" s="31"/>
      <c r="J1809" s="31"/>
      <c r="K1809" s="31"/>
      <c r="L1809" s="31"/>
      <c r="M1809" s="31"/>
      <c r="N1809" s="31"/>
      <c r="O1809" s="31"/>
      <c r="P1809" s="31"/>
      <c r="Q1809" s="31"/>
      <c r="R1809" s="31"/>
      <c r="S1809" s="31"/>
      <c r="T1809" s="31"/>
      <c r="U1809" s="31"/>
      <c r="V1809" s="31"/>
      <c r="W1809" s="31"/>
      <c r="X1809" s="31"/>
      <c r="Y1809" s="58"/>
    </row>
    <row r="1810" spans="1:25">
      <c r="A1810" s="31"/>
      <c r="B1810" s="59"/>
      <c r="C1810" s="46"/>
      <c r="D1810" s="31"/>
      <c r="E1810" s="31"/>
      <c r="F1810" s="31"/>
      <c r="G1810" s="31"/>
      <c r="H1810" s="31"/>
      <c r="I1810" s="31"/>
      <c r="J1810" s="31"/>
      <c r="K1810" s="31"/>
      <c r="L1810" s="31"/>
      <c r="M1810" s="31"/>
      <c r="N1810" s="31"/>
      <c r="O1810" s="31"/>
      <c r="P1810" s="31"/>
      <c r="Q1810" s="31"/>
      <c r="R1810" s="31"/>
      <c r="S1810" s="31"/>
      <c r="T1810" s="31"/>
      <c r="U1810" s="31"/>
      <c r="V1810" s="31"/>
      <c r="W1810" s="31"/>
      <c r="X1810" s="31"/>
      <c r="Y1810" s="58"/>
    </row>
    <row r="1811" spans="1:25">
      <c r="A1811" s="31"/>
      <c r="B1811" s="59"/>
      <c r="C1811" s="46"/>
      <c r="D1811" s="31"/>
      <c r="E1811" s="31"/>
      <c r="F1811" s="31"/>
      <c r="G1811" s="31"/>
      <c r="H1811" s="31"/>
      <c r="I1811" s="31"/>
      <c r="J1811" s="31"/>
      <c r="K1811" s="31"/>
      <c r="L1811" s="31"/>
      <c r="M1811" s="31"/>
      <c r="N1811" s="31"/>
      <c r="O1811" s="31"/>
      <c r="P1811" s="31"/>
      <c r="Q1811" s="31"/>
      <c r="R1811" s="31"/>
      <c r="S1811" s="31"/>
      <c r="T1811" s="31"/>
      <c r="U1811" s="31"/>
      <c r="V1811" s="31"/>
      <c r="W1811" s="31"/>
      <c r="X1811" s="31"/>
      <c r="Y1811" s="58"/>
    </row>
    <row r="1812" spans="1:25">
      <c r="A1812" s="31"/>
      <c r="B1812" s="59"/>
      <c r="C1812" s="46"/>
      <c r="D1812" s="31"/>
      <c r="E1812" s="31"/>
      <c r="F1812" s="31"/>
      <c r="G1812" s="31"/>
      <c r="H1812" s="31"/>
      <c r="I1812" s="31"/>
      <c r="J1812" s="31"/>
      <c r="K1812" s="31"/>
      <c r="L1812" s="31"/>
      <c r="M1812" s="31"/>
      <c r="N1812" s="31"/>
      <c r="O1812" s="31"/>
      <c r="P1812" s="31"/>
      <c r="Q1812" s="31"/>
      <c r="R1812" s="31"/>
      <c r="S1812" s="31"/>
      <c r="T1812" s="31"/>
      <c r="U1812" s="31"/>
      <c r="V1812" s="31"/>
      <c r="W1812" s="31"/>
      <c r="X1812" s="31"/>
      <c r="Y1812" s="58"/>
    </row>
    <row r="1813" spans="1:25">
      <c r="A1813" s="31"/>
      <c r="B1813" s="59"/>
      <c r="C1813" s="46"/>
      <c r="D1813" s="31"/>
      <c r="E1813" s="31"/>
      <c r="F1813" s="31"/>
      <c r="G1813" s="31"/>
      <c r="H1813" s="31"/>
      <c r="I1813" s="31"/>
      <c r="J1813" s="31"/>
      <c r="K1813" s="31"/>
      <c r="L1813" s="31"/>
      <c r="M1813" s="31"/>
      <c r="N1813" s="31"/>
      <c r="O1813" s="31"/>
      <c r="P1813" s="31"/>
      <c r="Q1813" s="31"/>
      <c r="R1813" s="31"/>
      <c r="S1813" s="31"/>
      <c r="T1813" s="31"/>
      <c r="U1813" s="31"/>
      <c r="V1813" s="31"/>
      <c r="W1813" s="31"/>
      <c r="X1813" s="31"/>
      <c r="Y1813" s="58"/>
    </row>
    <row r="1814" spans="1:25">
      <c r="A1814" s="31"/>
      <c r="B1814" s="59"/>
      <c r="C1814" s="46"/>
      <c r="D1814" s="31"/>
      <c r="E1814" s="31"/>
      <c r="F1814" s="31"/>
      <c r="G1814" s="31"/>
      <c r="H1814" s="31"/>
      <c r="I1814" s="31"/>
      <c r="J1814" s="31"/>
      <c r="K1814" s="31"/>
      <c r="L1814" s="31"/>
      <c r="M1814" s="31"/>
      <c r="N1814" s="31"/>
      <c r="O1814" s="31"/>
      <c r="P1814" s="31"/>
      <c r="Q1814" s="31"/>
      <c r="R1814" s="31"/>
      <c r="S1814" s="31"/>
      <c r="T1814" s="31"/>
      <c r="U1814" s="31"/>
      <c r="V1814" s="31"/>
      <c r="W1814" s="31"/>
      <c r="X1814" s="31"/>
      <c r="Y1814" s="58"/>
    </row>
    <row r="1815" spans="1:25">
      <c r="A1815" s="31"/>
      <c r="B1815" s="59"/>
      <c r="C1815" s="46"/>
      <c r="D1815" s="31"/>
      <c r="E1815" s="31"/>
      <c r="F1815" s="31"/>
      <c r="G1815" s="31"/>
      <c r="H1815" s="31"/>
      <c r="I1815" s="31"/>
      <c r="J1815" s="31"/>
      <c r="K1815" s="31"/>
      <c r="L1815" s="31"/>
      <c r="M1815" s="31"/>
      <c r="N1815" s="31"/>
      <c r="O1815" s="31"/>
      <c r="P1815" s="31"/>
      <c r="Q1815" s="31"/>
      <c r="R1815" s="31"/>
      <c r="S1815" s="31"/>
      <c r="T1815" s="31"/>
      <c r="U1815" s="31"/>
      <c r="V1815" s="31"/>
      <c r="W1815" s="31"/>
      <c r="X1815" s="31"/>
      <c r="Y1815" s="58"/>
    </row>
    <row r="1816" spans="1:25">
      <c r="A1816" s="31"/>
      <c r="B1816" s="59"/>
      <c r="C1816" s="46"/>
      <c r="D1816" s="31"/>
      <c r="E1816" s="31"/>
      <c r="F1816" s="31"/>
      <c r="G1816" s="31"/>
      <c r="H1816" s="31"/>
      <c r="I1816" s="31"/>
      <c r="J1816" s="31"/>
      <c r="K1816" s="31"/>
      <c r="L1816" s="31"/>
      <c r="M1816" s="31"/>
      <c r="N1816" s="31"/>
      <c r="O1816" s="31"/>
      <c r="P1816" s="31"/>
      <c r="Q1816" s="31"/>
      <c r="R1816" s="31"/>
      <c r="S1816" s="31"/>
      <c r="T1816" s="31"/>
      <c r="U1816" s="31"/>
      <c r="V1816" s="31"/>
      <c r="W1816" s="31"/>
      <c r="X1816" s="31"/>
      <c r="Y1816" s="58"/>
    </row>
    <row r="1817" spans="1:25">
      <c r="A1817" s="31"/>
      <c r="B1817" s="59"/>
      <c r="C1817" s="46"/>
      <c r="D1817" s="31"/>
      <c r="E1817" s="31"/>
      <c r="F1817" s="31"/>
      <c r="G1817" s="31"/>
      <c r="H1817" s="31"/>
      <c r="I1817" s="31"/>
      <c r="J1817" s="31"/>
      <c r="K1817" s="31"/>
      <c r="L1817" s="31"/>
      <c r="M1817" s="31"/>
      <c r="N1817" s="31"/>
      <c r="O1817" s="31"/>
      <c r="P1817" s="31"/>
      <c r="Q1817" s="31"/>
      <c r="R1817" s="31"/>
      <c r="S1817" s="31"/>
      <c r="T1817" s="31"/>
      <c r="U1817" s="31"/>
      <c r="V1817" s="31"/>
      <c r="W1817" s="31"/>
      <c r="X1817" s="31"/>
      <c r="Y1817" s="58"/>
    </row>
    <row r="1818" spans="1:25">
      <c r="A1818" s="31"/>
      <c r="B1818" s="59"/>
      <c r="C1818" s="46"/>
      <c r="D1818" s="31"/>
      <c r="E1818" s="31"/>
      <c r="F1818" s="31"/>
      <c r="G1818" s="31"/>
      <c r="H1818" s="31"/>
      <c r="I1818" s="31"/>
      <c r="J1818" s="31"/>
      <c r="K1818" s="31"/>
      <c r="L1818" s="31"/>
      <c r="M1818" s="31"/>
      <c r="N1818" s="31"/>
      <c r="O1818" s="31"/>
      <c r="P1818" s="31"/>
      <c r="Q1818" s="31"/>
      <c r="R1818" s="31"/>
      <c r="S1818" s="31"/>
      <c r="T1818" s="31"/>
      <c r="U1818" s="31"/>
      <c r="V1818" s="31"/>
      <c r="W1818" s="31"/>
      <c r="X1818" s="31"/>
      <c r="Y1818" s="58"/>
    </row>
    <row r="1819" spans="1:25">
      <c r="A1819" s="31"/>
      <c r="B1819" s="59"/>
      <c r="C1819" s="46"/>
      <c r="D1819" s="31"/>
      <c r="E1819" s="31"/>
      <c r="F1819" s="31"/>
      <c r="G1819" s="31"/>
      <c r="H1819" s="31"/>
      <c r="I1819" s="31"/>
      <c r="J1819" s="31"/>
      <c r="K1819" s="31"/>
      <c r="L1819" s="31"/>
      <c r="M1819" s="31"/>
      <c r="N1819" s="31"/>
      <c r="O1819" s="31"/>
      <c r="P1819" s="31"/>
      <c r="Q1819" s="31"/>
      <c r="R1819" s="31"/>
      <c r="S1819" s="31"/>
      <c r="T1819" s="31"/>
      <c r="U1819" s="31"/>
      <c r="V1819" s="31"/>
      <c r="W1819" s="31"/>
      <c r="X1819" s="31"/>
      <c r="Y1819" s="58"/>
    </row>
    <row r="1820" spans="1:25">
      <c r="A1820" s="31"/>
      <c r="B1820" s="59"/>
      <c r="C1820" s="46"/>
      <c r="D1820" s="31"/>
      <c r="E1820" s="31"/>
      <c r="F1820" s="31"/>
      <c r="G1820" s="31"/>
      <c r="H1820" s="31"/>
      <c r="I1820" s="31"/>
      <c r="J1820" s="31"/>
      <c r="K1820" s="31"/>
      <c r="L1820" s="31"/>
      <c r="M1820" s="31"/>
      <c r="N1820" s="31"/>
      <c r="O1820" s="31"/>
      <c r="P1820" s="31"/>
      <c r="Q1820" s="31"/>
      <c r="R1820" s="31"/>
      <c r="S1820" s="31"/>
      <c r="T1820" s="31"/>
      <c r="U1820" s="31"/>
      <c r="V1820" s="31"/>
      <c r="W1820" s="31"/>
      <c r="X1820" s="31"/>
      <c r="Y1820" s="58"/>
    </row>
    <row r="1821" spans="1:25">
      <c r="A1821" s="31"/>
      <c r="B1821" s="59"/>
      <c r="C1821" s="46"/>
      <c r="D1821" s="31"/>
      <c r="E1821" s="31"/>
      <c r="F1821" s="31"/>
      <c r="G1821" s="31"/>
      <c r="H1821" s="31"/>
      <c r="I1821" s="31"/>
      <c r="J1821" s="31"/>
      <c r="K1821" s="31"/>
      <c r="L1821" s="31"/>
      <c r="M1821" s="31"/>
      <c r="N1821" s="31"/>
      <c r="O1821" s="31"/>
      <c r="P1821" s="31"/>
      <c r="Q1821" s="31"/>
      <c r="R1821" s="31"/>
      <c r="S1821" s="31"/>
      <c r="T1821" s="31"/>
      <c r="U1821" s="31"/>
      <c r="V1821" s="31"/>
      <c r="W1821" s="31"/>
      <c r="X1821" s="31"/>
      <c r="Y1821" s="58"/>
    </row>
    <row r="1822" spans="1:25">
      <c r="A1822" s="31"/>
      <c r="B1822" s="59"/>
      <c r="C1822" s="46"/>
      <c r="D1822" s="31"/>
      <c r="E1822" s="31"/>
      <c r="F1822" s="31"/>
      <c r="G1822" s="31"/>
      <c r="H1822" s="31"/>
      <c r="I1822" s="31"/>
      <c r="J1822" s="31"/>
      <c r="K1822" s="31"/>
      <c r="L1822" s="31"/>
      <c r="M1822" s="31"/>
      <c r="N1822" s="31"/>
      <c r="O1822" s="31"/>
      <c r="P1822" s="31"/>
      <c r="Q1822" s="31"/>
      <c r="R1822" s="31"/>
      <c r="S1822" s="31"/>
      <c r="T1822" s="31"/>
      <c r="U1822" s="31"/>
      <c r="V1822" s="31"/>
      <c r="W1822" s="31"/>
      <c r="X1822" s="31"/>
      <c r="Y1822" s="58"/>
    </row>
    <row r="1823" spans="1:25">
      <c r="A1823" s="31"/>
      <c r="B1823" s="59"/>
      <c r="C1823" s="46"/>
      <c r="D1823" s="31"/>
      <c r="E1823" s="31"/>
      <c r="F1823" s="31"/>
      <c r="G1823" s="31"/>
      <c r="H1823" s="31"/>
      <c r="I1823" s="31"/>
      <c r="J1823" s="31"/>
      <c r="K1823" s="31"/>
      <c r="L1823" s="31"/>
      <c r="M1823" s="31"/>
      <c r="N1823" s="31"/>
      <c r="O1823" s="31"/>
      <c r="P1823" s="31"/>
      <c r="Q1823" s="31"/>
      <c r="R1823" s="31"/>
      <c r="S1823" s="31"/>
      <c r="T1823" s="31"/>
      <c r="U1823" s="31"/>
      <c r="V1823" s="31"/>
      <c r="W1823" s="31"/>
      <c r="X1823" s="31"/>
      <c r="Y1823" s="58"/>
    </row>
    <row r="1824" spans="1:25">
      <c r="A1824" s="31"/>
      <c r="B1824" s="59"/>
      <c r="C1824" s="46"/>
      <c r="D1824" s="31"/>
      <c r="E1824" s="31"/>
      <c r="F1824" s="31"/>
      <c r="G1824" s="31"/>
      <c r="H1824" s="31"/>
      <c r="I1824" s="31"/>
      <c r="J1824" s="31"/>
      <c r="K1824" s="31"/>
      <c r="L1824" s="31"/>
      <c r="M1824" s="31"/>
      <c r="N1824" s="31"/>
      <c r="O1824" s="31"/>
      <c r="P1824" s="31"/>
      <c r="Q1824" s="31"/>
      <c r="R1824" s="31"/>
      <c r="S1824" s="31"/>
      <c r="T1824" s="31"/>
      <c r="U1824" s="31"/>
      <c r="V1824" s="31"/>
      <c r="W1824" s="31"/>
      <c r="X1824" s="31"/>
      <c r="Y1824" s="58"/>
    </row>
    <row r="1825" spans="1:25">
      <c r="A1825" s="31"/>
      <c r="B1825" s="59"/>
      <c r="C1825" s="46"/>
      <c r="D1825" s="31"/>
      <c r="E1825" s="31"/>
      <c r="F1825" s="31"/>
      <c r="G1825" s="31"/>
      <c r="H1825" s="31"/>
      <c r="I1825" s="31"/>
      <c r="J1825" s="31"/>
      <c r="K1825" s="31"/>
      <c r="L1825" s="31"/>
      <c r="M1825" s="31"/>
      <c r="N1825" s="31"/>
      <c r="O1825" s="31"/>
      <c r="P1825" s="31"/>
      <c r="Q1825" s="31"/>
      <c r="R1825" s="31"/>
      <c r="S1825" s="31"/>
      <c r="T1825" s="31"/>
      <c r="U1825" s="31"/>
      <c r="V1825" s="31"/>
      <c r="W1825" s="31"/>
      <c r="X1825" s="31"/>
      <c r="Y1825" s="58"/>
    </row>
    <row r="1826" spans="1:25">
      <c r="A1826" s="31"/>
      <c r="B1826" s="59"/>
      <c r="C1826" s="46"/>
      <c r="D1826" s="31"/>
      <c r="E1826" s="31"/>
      <c r="F1826" s="31"/>
      <c r="G1826" s="31"/>
      <c r="H1826" s="31"/>
      <c r="I1826" s="31"/>
      <c r="J1826" s="31"/>
      <c r="K1826" s="31"/>
      <c r="L1826" s="31"/>
      <c r="M1826" s="31"/>
      <c r="N1826" s="31"/>
      <c r="O1826" s="31"/>
      <c r="P1826" s="31"/>
      <c r="Q1826" s="31"/>
      <c r="R1826" s="31"/>
      <c r="S1826" s="31"/>
      <c r="T1826" s="31"/>
      <c r="U1826" s="31"/>
      <c r="V1826" s="31"/>
      <c r="W1826" s="31"/>
      <c r="X1826" s="31"/>
      <c r="Y1826" s="58"/>
    </row>
    <row r="1827" spans="1:25">
      <c r="A1827" s="31"/>
      <c r="B1827" s="59"/>
      <c r="C1827" s="46"/>
      <c r="D1827" s="31"/>
      <c r="E1827" s="31"/>
      <c r="F1827" s="31"/>
      <c r="G1827" s="31"/>
      <c r="H1827" s="31"/>
      <c r="I1827" s="31"/>
      <c r="J1827" s="31"/>
      <c r="K1827" s="31"/>
      <c r="L1827" s="31"/>
      <c r="M1827" s="31"/>
      <c r="N1827" s="31"/>
      <c r="O1827" s="31"/>
      <c r="P1827" s="31"/>
      <c r="Q1827" s="31"/>
      <c r="R1827" s="31"/>
      <c r="S1827" s="31"/>
      <c r="T1827" s="31"/>
      <c r="U1827" s="31"/>
      <c r="V1827" s="31"/>
      <c r="W1827" s="31"/>
      <c r="X1827" s="31"/>
      <c r="Y1827" s="58"/>
    </row>
    <row r="1828" spans="1:25">
      <c r="A1828" s="31"/>
      <c r="B1828" s="59"/>
      <c r="C1828" s="46"/>
      <c r="D1828" s="31"/>
      <c r="E1828" s="31"/>
      <c r="F1828" s="31"/>
      <c r="G1828" s="31"/>
      <c r="H1828" s="31"/>
      <c r="I1828" s="31"/>
      <c r="J1828" s="31"/>
      <c r="K1828" s="31"/>
      <c r="L1828" s="31"/>
      <c r="M1828" s="31"/>
      <c r="N1828" s="31"/>
      <c r="O1828" s="31"/>
      <c r="P1828" s="31"/>
      <c r="Q1828" s="31"/>
      <c r="R1828" s="31"/>
      <c r="S1828" s="31"/>
      <c r="T1828" s="31"/>
      <c r="U1828" s="31"/>
      <c r="V1828" s="31"/>
      <c r="W1828" s="31"/>
      <c r="X1828" s="31"/>
      <c r="Y1828" s="58"/>
    </row>
    <row r="1829" spans="1:25">
      <c r="A1829" s="31"/>
      <c r="B1829" s="59"/>
      <c r="C1829" s="46"/>
      <c r="D1829" s="31"/>
      <c r="E1829" s="31"/>
      <c r="F1829" s="31"/>
      <c r="G1829" s="31"/>
      <c r="H1829" s="31"/>
      <c r="I1829" s="31"/>
      <c r="J1829" s="31"/>
      <c r="K1829" s="31"/>
      <c r="L1829" s="31"/>
      <c r="M1829" s="31"/>
      <c r="N1829" s="31"/>
      <c r="O1829" s="31"/>
      <c r="P1829" s="31"/>
      <c r="Q1829" s="31"/>
      <c r="R1829" s="31"/>
      <c r="S1829" s="31"/>
      <c r="T1829" s="31"/>
      <c r="U1829" s="31"/>
      <c r="V1829" s="31"/>
      <c r="W1829" s="31"/>
      <c r="X1829" s="31"/>
      <c r="Y1829" s="58"/>
    </row>
    <row r="1830" spans="1:25">
      <c r="A1830" s="31"/>
      <c r="B1830" s="59"/>
      <c r="C1830" s="46"/>
      <c r="D1830" s="31"/>
      <c r="E1830" s="31"/>
      <c r="F1830" s="31"/>
      <c r="G1830" s="31"/>
      <c r="H1830" s="31"/>
      <c r="I1830" s="31"/>
      <c r="J1830" s="31"/>
      <c r="K1830" s="31"/>
      <c r="L1830" s="31"/>
      <c r="M1830" s="31"/>
      <c r="N1830" s="31"/>
      <c r="O1830" s="31"/>
      <c r="P1830" s="31"/>
      <c r="Q1830" s="31"/>
      <c r="R1830" s="31"/>
      <c r="S1830" s="31"/>
      <c r="T1830" s="31"/>
      <c r="U1830" s="31"/>
      <c r="V1830" s="31"/>
      <c r="W1830" s="31"/>
      <c r="X1830" s="31"/>
      <c r="Y1830" s="58"/>
    </row>
    <row r="1831" spans="1:25">
      <c r="A1831" s="31"/>
      <c r="B1831" s="59"/>
      <c r="C1831" s="46"/>
      <c r="D1831" s="31"/>
      <c r="E1831" s="31"/>
      <c r="F1831" s="31"/>
      <c r="G1831" s="31"/>
      <c r="H1831" s="31"/>
      <c r="I1831" s="31"/>
      <c r="J1831" s="31"/>
      <c r="K1831" s="31"/>
      <c r="L1831" s="31"/>
      <c r="M1831" s="31"/>
      <c r="N1831" s="31"/>
      <c r="O1831" s="31"/>
      <c r="P1831" s="31"/>
      <c r="Q1831" s="31"/>
      <c r="R1831" s="31"/>
      <c r="S1831" s="31"/>
      <c r="T1831" s="31"/>
      <c r="U1831" s="31"/>
      <c r="V1831" s="31"/>
      <c r="W1831" s="31"/>
      <c r="X1831" s="31"/>
      <c r="Y1831" s="58"/>
    </row>
    <row r="1832" spans="1:25">
      <c r="A1832" s="31"/>
      <c r="B1832" s="59"/>
      <c r="C1832" s="46"/>
      <c r="D1832" s="31"/>
      <c r="E1832" s="31"/>
      <c r="F1832" s="31"/>
      <c r="G1832" s="31"/>
      <c r="H1832" s="31"/>
      <c r="I1832" s="31"/>
      <c r="J1832" s="31"/>
      <c r="K1832" s="31"/>
      <c r="L1832" s="31"/>
      <c r="M1832" s="31"/>
      <c r="N1832" s="31"/>
      <c r="O1832" s="31"/>
      <c r="P1832" s="31"/>
      <c r="Q1832" s="31"/>
      <c r="R1832" s="31"/>
      <c r="S1832" s="31"/>
      <c r="T1832" s="31"/>
      <c r="U1832" s="31"/>
      <c r="V1832" s="31"/>
      <c r="W1832" s="31"/>
      <c r="X1832" s="31"/>
      <c r="Y1832" s="58"/>
    </row>
    <row r="1833" spans="1:25">
      <c r="A1833" s="31"/>
      <c r="B1833" s="59"/>
      <c r="C1833" s="46"/>
      <c r="D1833" s="31"/>
      <c r="E1833" s="31"/>
      <c r="F1833" s="31"/>
      <c r="G1833" s="31"/>
      <c r="H1833" s="31"/>
      <c r="I1833" s="31"/>
      <c r="J1833" s="31"/>
      <c r="K1833" s="31"/>
      <c r="L1833" s="31"/>
      <c r="M1833" s="31"/>
      <c r="N1833" s="31"/>
      <c r="O1833" s="31"/>
      <c r="P1833" s="31"/>
      <c r="Q1833" s="31"/>
      <c r="R1833" s="31"/>
      <c r="S1833" s="31"/>
      <c r="T1833" s="31"/>
      <c r="U1833" s="31"/>
      <c r="V1833" s="31"/>
      <c r="W1833" s="31"/>
      <c r="X1833" s="31"/>
      <c r="Y1833" s="58"/>
    </row>
    <row r="1834" spans="1:25">
      <c r="A1834" s="31"/>
      <c r="B1834" s="59"/>
      <c r="C1834" s="46"/>
      <c r="D1834" s="31"/>
      <c r="E1834" s="31"/>
      <c r="F1834" s="31"/>
      <c r="G1834" s="31"/>
      <c r="H1834" s="31"/>
      <c r="I1834" s="31"/>
      <c r="J1834" s="31"/>
      <c r="K1834" s="31"/>
      <c r="L1834" s="31"/>
      <c r="M1834" s="31"/>
      <c r="N1834" s="31"/>
      <c r="O1834" s="31"/>
      <c r="P1834" s="31"/>
      <c r="Q1834" s="31"/>
      <c r="R1834" s="31"/>
      <c r="S1834" s="31"/>
      <c r="T1834" s="31"/>
      <c r="U1834" s="31"/>
      <c r="V1834" s="31"/>
      <c r="W1834" s="31"/>
      <c r="X1834" s="31"/>
      <c r="Y1834" s="58"/>
    </row>
    <row r="1835" spans="1:25">
      <c r="A1835" s="31"/>
      <c r="B1835" s="59"/>
      <c r="C1835" s="46"/>
      <c r="D1835" s="31"/>
      <c r="E1835" s="31"/>
      <c r="F1835" s="31"/>
      <c r="G1835" s="31"/>
      <c r="H1835" s="31"/>
      <c r="I1835" s="31"/>
      <c r="J1835" s="31"/>
      <c r="K1835" s="31"/>
      <c r="L1835" s="31"/>
      <c r="M1835" s="31"/>
      <c r="N1835" s="31"/>
      <c r="O1835" s="31"/>
      <c r="P1835" s="31"/>
      <c r="Q1835" s="31"/>
      <c r="R1835" s="31"/>
      <c r="S1835" s="31"/>
      <c r="T1835" s="31"/>
      <c r="U1835" s="31"/>
      <c r="V1835" s="31"/>
      <c r="W1835" s="31"/>
      <c r="X1835" s="31"/>
      <c r="Y1835" s="58"/>
    </row>
    <row r="1836" spans="1:25">
      <c r="A1836" s="31"/>
      <c r="B1836" s="59"/>
      <c r="C1836" s="46"/>
      <c r="D1836" s="31"/>
      <c r="E1836" s="31"/>
      <c r="F1836" s="31"/>
      <c r="G1836" s="31"/>
      <c r="H1836" s="31"/>
      <c r="I1836" s="31"/>
      <c r="J1836" s="31"/>
      <c r="K1836" s="31"/>
      <c r="L1836" s="31"/>
      <c r="M1836" s="31"/>
      <c r="N1836" s="31"/>
      <c r="O1836" s="31"/>
      <c r="P1836" s="31"/>
      <c r="Q1836" s="31"/>
      <c r="R1836" s="31"/>
      <c r="S1836" s="31"/>
      <c r="T1836" s="31"/>
      <c r="U1836" s="31"/>
      <c r="V1836" s="31"/>
      <c r="W1836" s="31"/>
      <c r="X1836" s="31"/>
      <c r="Y1836" s="58"/>
    </row>
    <row r="1837" spans="1:25">
      <c r="A1837" s="31"/>
      <c r="B1837" s="59"/>
      <c r="C1837" s="46"/>
      <c r="D1837" s="31"/>
      <c r="E1837" s="31"/>
      <c r="F1837" s="31"/>
      <c r="G1837" s="31"/>
      <c r="H1837" s="31"/>
      <c r="I1837" s="31"/>
      <c r="J1837" s="31"/>
      <c r="K1837" s="31"/>
      <c r="L1837" s="31"/>
      <c r="M1837" s="31"/>
      <c r="N1837" s="31"/>
      <c r="O1837" s="31"/>
      <c r="P1837" s="31"/>
      <c r="Q1837" s="31"/>
      <c r="R1837" s="31"/>
      <c r="S1837" s="31"/>
      <c r="T1837" s="31"/>
      <c r="U1837" s="31"/>
      <c r="V1837" s="31"/>
      <c r="W1837" s="31"/>
      <c r="X1837" s="31"/>
      <c r="Y1837" s="58"/>
    </row>
    <row r="1838" spans="1:25">
      <c r="A1838" s="31"/>
      <c r="B1838" s="59"/>
      <c r="C1838" s="46"/>
      <c r="D1838" s="31"/>
      <c r="E1838" s="31"/>
      <c r="F1838" s="31"/>
      <c r="G1838" s="31"/>
      <c r="H1838" s="31"/>
      <c r="I1838" s="31"/>
      <c r="J1838" s="31"/>
      <c r="K1838" s="31"/>
      <c r="L1838" s="31"/>
      <c r="M1838" s="31"/>
      <c r="N1838" s="31"/>
      <c r="O1838" s="31"/>
      <c r="P1838" s="31"/>
      <c r="Q1838" s="31"/>
      <c r="R1838" s="31"/>
      <c r="S1838" s="31"/>
      <c r="T1838" s="31"/>
      <c r="U1838" s="31"/>
      <c r="V1838" s="31"/>
      <c r="W1838" s="31"/>
      <c r="X1838" s="31"/>
      <c r="Y1838" s="58"/>
    </row>
    <row r="1839" spans="1:25">
      <c r="A1839" s="31"/>
      <c r="B1839" s="59"/>
      <c r="C1839" s="46"/>
      <c r="D1839" s="31"/>
      <c r="E1839" s="31"/>
      <c r="F1839" s="31"/>
      <c r="G1839" s="31"/>
      <c r="H1839" s="31"/>
      <c r="I1839" s="31"/>
      <c r="J1839" s="31"/>
      <c r="K1839" s="31"/>
      <c r="L1839" s="31"/>
      <c r="M1839" s="31"/>
      <c r="N1839" s="31"/>
      <c r="O1839" s="31"/>
      <c r="P1839" s="31"/>
      <c r="Q1839" s="31"/>
      <c r="R1839" s="31"/>
      <c r="S1839" s="31"/>
      <c r="T1839" s="31"/>
      <c r="U1839" s="31"/>
      <c r="V1839" s="31"/>
      <c r="W1839" s="31"/>
      <c r="X1839" s="31"/>
      <c r="Y1839" s="58"/>
    </row>
    <row r="1840" spans="1:25">
      <c r="A1840" s="31"/>
      <c r="B1840" s="59"/>
      <c r="C1840" s="46"/>
      <c r="D1840" s="31"/>
      <c r="E1840" s="31"/>
      <c r="F1840" s="31"/>
      <c r="G1840" s="31"/>
      <c r="H1840" s="31"/>
      <c r="I1840" s="31"/>
      <c r="J1840" s="31"/>
      <c r="K1840" s="31"/>
      <c r="L1840" s="31"/>
      <c r="M1840" s="31"/>
      <c r="N1840" s="31"/>
      <c r="O1840" s="31"/>
      <c r="P1840" s="31"/>
      <c r="Q1840" s="31"/>
      <c r="R1840" s="31"/>
      <c r="S1840" s="31"/>
      <c r="T1840" s="31"/>
      <c r="U1840" s="31"/>
      <c r="V1840" s="31"/>
      <c r="W1840" s="31"/>
      <c r="X1840" s="31"/>
      <c r="Y1840" s="58"/>
    </row>
    <row r="1841" spans="1:25">
      <c r="A1841" s="31"/>
      <c r="B1841" s="59"/>
      <c r="C1841" s="46"/>
      <c r="D1841" s="31"/>
      <c r="E1841" s="31"/>
      <c r="F1841" s="31"/>
      <c r="G1841" s="31"/>
      <c r="H1841" s="31"/>
      <c r="I1841" s="31"/>
      <c r="J1841" s="31"/>
      <c r="K1841" s="31"/>
      <c r="L1841" s="31"/>
      <c r="M1841" s="31"/>
      <c r="N1841" s="31"/>
      <c r="O1841" s="31"/>
      <c r="P1841" s="31"/>
      <c r="Q1841" s="31"/>
      <c r="R1841" s="31"/>
      <c r="S1841" s="31"/>
      <c r="T1841" s="31"/>
      <c r="U1841" s="31"/>
      <c r="V1841" s="31"/>
      <c r="W1841" s="31"/>
      <c r="X1841" s="31"/>
      <c r="Y1841" s="58"/>
    </row>
    <row r="1842" spans="1:25">
      <c r="A1842" s="31"/>
      <c r="B1842" s="59"/>
      <c r="C1842" s="46"/>
      <c r="D1842" s="31"/>
      <c r="E1842" s="31"/>
      <c r="F1842" s="31"/>
      <c r="G1842" s="31"/>
      <c r="H1842" s="31"/>
      <c r="I1842" s="31"/>
      <c r="J1842" s="31"/>
      <c r="K1842" s="31"/>
      <c r="L1842" s="31"/>
      <c r="M1842" s="31"/>
      <c r="N1842" s="31"/>
      <c r="O1842" s="31"/>
      <c r="P1842" s="31"/>
      <c r="Q1842" s="31"/>
      <c r="R1842" s="31"/>
      <c r="S1842" s="31"/>
      <c r="T1842" s="31"/>
      <c r="U1842" s="31"/>
      <c r="V1842" s="31"/>
      <c r="W1842" s="31"/>
      <c r="X1842" s="31"/>
      <c r="Y1842" s="58"/>
    </row>
    <row r="1843" spans="1:25">
      <c r="A1843" s="31"/>
      <c r="B1843" s="59"/>
      <c r="C1843" s="46"/>
      <c r="D1843" s="31"/>
      <c r="E1843" s="31"/>
      <c r="F1843" s="31"/>
      <c r="G1843" s="31"/>
      <c r="H1843" s="31"/>
      <c r="I1843" s="31"/>
      <c r="J1843" s="31"/>
      <c r="K1843" s="31"/>
      <c r="L1843" s="31"/>
      <c r="M1843" s="31"/>
      <c r="N1843" s="31"/>
      <c r="O1843" s="31"/>
      <c r="P1843" s="31"/>
      <c r="Q1843" s="31"/>
      <c r="R1843" s="31"/>
      <c r="S1843" s="31"/>
      <c r="T1843" s="31"/>
      <c r="U1843" s="31"/>
      <c r="V1843" s="31"/>
      <c r="W1843" s="31"/>
      <c r="X1843" s="31"/>
      <c r="Y1843" s="58"/>
    </row>
    <row r="1844" spans="1:25">
      <c r="A1844" s="31"/>
      <c r="B1844" s="59"/>
      <c r="C1844" s="46"/>
      <c r="D1844" s="31"/>
      <c r="E1844" s="31"/>
      <c r="F1844" s="31"/>
      <c r="G1844" s="31"/>
      <c r="H1844" s="31"/>
      <c r="I1844" s="31"/>
      <c r="J1844" s="31"/>
      <c r="K1844" s="31"/>
      <c r="L1844" s="31"/>
      <c r="M1844" s="31"/>
      <c r="N1844" s="31"/>
      <c r="O1844" s="31"/>
      <c r="P1844" s="31"/>
      <c r="Q1844" s="31"/>
      <c r="R1844" s="31"/>
      <c r="S1844" s="31"/>
      <c r="T1844" s="31"/>
      <c r="U1844" s="31"/>
      <c r="V1844" s="31"/>
      <c r="W1844" s="31"/>
      <c r="X1844" s="31"/>
      <c r="Y1844" s="58"/>
    </row>
    <row r="1845" spans="1:25">
      <c r="A1845" s="31"/>
      <c r="B1845" s="59"/>
      <c r="C1845" s="46"/>
      <c r="D1845" s="31"/>
      <c r="E1845" s="31"/>
      <c r="F1845" s="31"/>
      <c r="G1845" s="31"/>
      <c r="H1845" s="31"/>
      <c r="I1845" s="31"/>
      <c r="J1845" s="31"/>
      <c r="K1845" s="31"/>
      <c r="L1845" s="31"/>
      <c r="M1845" s="31"/>
      <c r="N1845" s="31"/>
      <c r="O1845" s="31"/>
      <c r="P1845" s="31"/>
      <c r="Q1845" s="31"/>
      <c r="R1845" s="31"/>
      <c r="S1845" s="31"/>
      <c r="T1845" s="31"/>
      <c r="U1845" s="31"/>
      <c r="V1845" s="31"/>
      <c r="W1845" s="31"/>
      <c r="X1845" s="31"/>
      <c r="Y1845" s="58"/>
    </row>
    <row r="1846" spans="1:25">
      <c r="A1846" s="31"/>
      <c r="B1846" s="59"/>
      <c r="C1846" s="46"/>
      <c r="D1846" s="31"/>
      <c r="E1846" s="31"/>
      <c r="F1846" s="31"/>
      <c r="G1846" s="31"/>
      <c r="H1846" s="31"/>
      <c r="I1846" s="31"/>
      <c r="J1846" s="31"/>
      <c r="K1846" s="31"/>
      <c r="L1846" s="31"/>
      <c r="M1846" s="31"/>
      <c r="N1846" s="31"/>
      <c r="O1846" s="31"/>
      <c r="P1846" s="31"/>
      <c r="Q1846" s="31"/>
      <c r="R1846" s="31"/>
      <c r="S1846" s="31"/>
      <c r="T1846" s="31"/>
      <c r="U1846" s="31"/>
      <c r="V1846" s="31"/>
      <c r="W1846" s="31"/>
      <c r="X1846" s="31"/>
      <c r="Y1846" s="58"/>
    </row>
    <row r="1847" spans="1:25">
      <c r="A1847" s="31"/>
      <c r="B1847" s="59"/>
      <c r="C1847" s="46"/>
      <c r="D1847" s="31"/>
      <c r="E1847" s="31"/>
      <c r="F1847" s="31"/>
      <c r="G1847" s="31"/>
      <c r="H1847" s="31"/>
      <c r="I1847" s="31"/>
      <c r="J1847" s="31"/>
      <c r="K1847" s="31"/>
      <c r="L1847" s="31"/>
      <c r="M1847" s="31"/>
      <c r="N1847" s="31"/>
      <c r="O1847" s="31"/>
      <c r="P1847" s="31"/>
      <c r="Q1847" s="31"/>
      <c r="R1847" s="31"/>
      <c r="S1847" s="31"/>
      <c r="T1847" s="31"/>
      <c r="U1847" s="31"/>
      <c r="V1847" s="31"/>
      <c r="W1847" s="31"/>
      <c r="X1847" s="31"/>
      <c r="Y1847" s="58"/>
    </row>
    <row r="1848" spans="1:25">
      <c r="A1848" s="31"/>
      <c r="B1848" s="59"/>
      <c r="C1848" s="46"/>
      <c r="D1848" s="31"/>
      <c r="E1848" s="31"/>
      <c r="F1848" s="31"/>
      <c r="G1848" s="31"/>
      <c r="H1848" s="31"/>
      <c r="I1848" s="31"/>
      <c r="J1848" s="31"/>
      <c r="K1848" s="31"/>
      <c r="L1848" s="31"/>
      <c r="M1848" s="31"/>
      <c r="N1848" s="31"/>
      <c r="O1848" s="31"/>
      <c r="P1848" s="31"/>
      <c r="Q1848" s="31"/>
      <c r="R1848" s="31"/>
      <c r="S1848" s="31"/>
      <c r="T1848" s="31"/>
      <c r="U1848" s="31"/>
      <c r="V1848" s="31"/>
      <c r="W1848" s="31"/>
      <c r="X1848" s="31"/>
      <c r="Y1848" s="58"/>
    </row>
    <row r="1849" spans="1:25">
      <c r="A1849" s="31"/>
      <c r="B1849" s="59"/>
      <c r="C1849" s="46"/>
      <c r="D1849" s="31"/>
      <c r="E1849" s="31"/>
      <c r="F1849" s="31"/>
      <c r="G1849" s="31"/>
      <c r="H1849" s="31"/>
      <c r="I1849" s="31"/>
      <c r="J1849" s="31"/>
      <c r="K1849" s="31"/>
      <c r="L1849" s="31"/>
      <c r="M1849" s="31"/>
      <c r="N1849" s="31"/>
      <c r="O1849" s="31"/>
      <c r="P1849" s="31"/>
      <c r="Q1849" s="31"/>
      <c r="R1849" s="31"/>
      <c r="S1849" s="31"/>
      <c r="T1849" s="31"/>
      <c r="U1849" s="31"/>
      <c r="V1849" s="31"/>
      <c r="W1849" s="31"/>
      <c r="X1849" s="31"/>
      <c r="Y1849" s="58"/>
    </row>
    <row r="1850" spans="1:25">
      <c r="A1850" s="31"/>
      <c r="B1850" s="59"/>
      <c r="C1850" s="46"/>
      <c r="D1850" s="31"/>
      <c r="E1850" s="31"/>
      <c r="F1850" s="31"/>
      <c r="G1850" s="31"/>
      <c r="H1850" s="31"/>
      <c r="I1850" s="31"/>
      <c r="J1850" s="31"/>
      <c r="K1850" s="31"/>
      <c r="L1850" s="31"/>
      <c r="M1850" s="31"/>
      <c r="N1850" s="31"/>
      <c r="O1850" s="31"/>
      <c r="P1850" s="31"/>
      <c r="Q1850" s="31"/>
      <c r="R1850" s="31"/>
      <c r="S1850" s="31"/>
      <c r="T1850" s="31"/>
      <c r="U1850" s="31"/>
      <c r="V1850" s="31"/>
      <c r="W1850" s="31"/>
      <c r="X1850" s="31"/>
      <c r="Y1850" s="58"/>
    </row>
    <row r="1851" spans="1:25">
      <c r="A1851" s="31"/>
      <c r="B1851" s="59"/>
      <c r="C1851" s="46"/>
      <c r="D1851" s="31"/>
      <c r="E1851" s="31"/>
      <c r="F1851" s="31"/>
      <c r="G1851" s="31"/>
      <c r="H1851" s="31"/>
      <c r="I1851" s="31"/>
      <c r="J1851" s="31"/>
      <c r="K1851" s="31"/>
      <c r="L1851" s="31"/>
      <c r="M1851" s="31"/>
      <c r="N1851" s="31"/>
      <c r="O1851" s="31"/>
      <c r="P1851" s="31"/>
      <c r="Q1851" s="31"/>
      <c r="R1851" s="31"/>
      <c r="S1851" s="31"/>
      <c r="T1851" s="31"/>
      <c r="U1851" s="31"/>
      <c r="V1851" s="31"/>
      <c r="W1851" s="31"/>
      <c r="X1851" s="31"/>
      <c r="Y1851" s="58"/>
    </row>
    <row r="1852" spans="1:25">
      <c r="A1852" s="31"/>
      <c r="B1852" s="59"/>
      <c r="C1852" s="46"/>
      <c r="D1852" s="31"/>
      <c r="E1852" s="31"/>
      <c r="F1852" s="31"/>
      <c r="G1852" s="31"/>
      <c r="H1852" s="31"/>
      <c r="I1852" s="31"/>
      <c r="J1852" s="31"/>
      <c r="K1852" s="31"/>
      <c r="L1852" s="31"/>
      <c r="M1852" s="31"/>
      <c r="N1852" s="31"/>
      <c r="O1852" s="31"/>
      <c r="P1852" s="31"/>
      <c r="Q1852" s="31"/>
      <c r="R1852" s="31"/>
      <c r="S1852" s="31"/>
      <c r="T1852" s="31"/>
      <c r="U1852" s="31"/>
      <c r="V1852" s="31"/>
      <c r="W1852" s="31"/>
      <c r="X1852" s="31"/>
      <c r="Y1852" s="58"/>
    </row>
    <row r="1853" spans="1:25">
      <c r="A1853" s="31"/>
      <c r="B1853" s="59"/>
      <c r="C1853" s="46"/>
      <c r="D1853" s="31"/>
      <c r="E1853" s="31"/>
      <c r="F1853" s="31"/>
      <c r="G1853" s="31"/>
      <c r="H1853" s="31"/>
      <c r="I1853" s="31"/>
      <c r="J1853" s="31"/>
      <c r="K1853" s="31"/>
      <c r="L1853" s="31"/>
      <c r="M1853" s="31"/>
      <c r="N1853" s="31"/>
      <c r="O1853" s="31"/>
      <c r="P1853" s="31"/>
      <c r="Q1853" s="31"/>
      <c r="R1853" s="31"/>
      <c r="S1853" s="31"/>
      <c r="T1853" s="31"/>
      <c r="U1853" s="31"/>
      <c r="V1853" s="31"/>
      <c r="W1853" s="31"/>
      <c r="X1853" s="31"/>
      <c r="Y1853" s="58"/>
    </row>
    <row r="1854" spans="1:25">
      <c r="A1854" s="31"/>
      <c r="B1854" s="59"/>
      <c r="C1854" s="46"/>
      <c r="D1854" s="31"/>
      <c r="E1854" s="31"/>
      <c r="F1854" s="31"/>
      <c r="G1854" s="31"/>
      <c r="H1854" s="31"/>
      <c r="I1854" s="31"/>
      <c r="J1854" s="31"/>
      <c r="K1854" s="31"/>
      <c r="L1854" s="31"/>
      <c r="M1854" s="31"/>
      <c r="N1854" s="31"/>
      <c r="O1854" s="31"/>
      <c r="P1854" s="31"/>
      <c r="Q1854" s="31"/>
      <c r="R1854" s="31"/>
      <c r="S1854" s="31"/>
      <c r="T1854" s="31"/>
      <c r="U1854" s="31"/>
      <c r="V1854" s="31"/>
      <c r="W1854" s="31"/>
      <c r="X1854" s="31"/>
      <c r="Y1854" s="58"/>
    </row>
    <row r="1855" spans="1:25">
      <c r="A1855" s="31"/>
      <c r="B1855" s="59"/>
      <c r="C1855" s="46"/>
      <c r="D1855" s="31"/>
      <c r="E1855" s="31"/>
      <c r="F1855" s="31"/>
      <c r="G1855" s="31"/>
      <c r="H1855" s="31"/>
      <c r="I1855" s="31"/>
      <c r="J1855" s="31"/>
      <c r="K1855" s="31"/>
      <c r="L1855" s="31"/>
      <c r="M1855" s="31"/>
      <c r="N1855" s="31"/>
      <c r="O1855" s="31"/>
      <c r="P1855" s="31"/>
      <c r="Q1855" s="31"/>
      <c r="R1855" s="31"/>
      <c r="S1855" s="31"/>
      <c r="T1855" s="31"/>
      <c r="U1855" s="31"/>
      <c r="V1855" s="31"/>
      <c r="W1855" s="31"/>
      <c r="X1855" s="31"/>
      <c r="Y1855" s="58"/>
    </row>
    <row r="1856" spans="1:25">
      <c r="A1856" s="31"/>
      <c r="B1856" s="59"/>
      <c r="C1856" s="46"/>
      <c r="D1856" s="31"/>
      <c r="E1856" s="31"/>
      <c r="F1856" s="31"/>
      <c r="G1856" s="31"/>
      <c r="H1856" s="31"/>
      <c r="I1856" s="31"/>
      <c r="J1856" s="31"/>
      <c r="K1856" s="31"/>
      <c r="L1856" s="31"/>
      <c r="M1856" s="31"/>
      <c r="N1856" s="31"/>
      <c r="O1856" s="31"/>
      <c r="P1856" s="31"/>
      <c r="Q1856" s="31"/>
      <c r="R1856" s="31"/>
      <c r="S1856" s="31"/>
      <c r="T1856" s="31"/>
      <c r="U1856" s="31"/>
      <c r="V1856" s="31"/>
      <c r="W1856" s="31"/>
      <c r="X1856" s="31"/>
      <c r="Y1856" s="58"/>
    </row>
    <row r="1857" spans="1:25">
      <c r="A1857" s="31"/>
      <c r="B1857" s="59"/>
      <c r="C1857" s="46"/>
      <c r="D1857" s="31"/>
      <c r="E1857" s="31"/>
      <c r="F1857" s="31"/>
      <c r="G1857" s="31"/>
      <c r="H1857" s="31"/>
      <c r="I1857" s="31"/>
      <c r="J1857" s="31"/>
      <c r="K1857" s="31"/>
      <c r="L1857" s="31"/>
      <c r="M1857" s="31"/>
      <c r="N1857" s="31"/>
      <c r="O1857" s="31"/>
      <c r="P1857" s="31"/>
      <c r="Q1857" s="31"/>
      <c r="R1857" s="31"/>
      <c r="S1857" s="31"/>
      <c r="T1857" s="31"/>
      <c r="U1857" s="31"/>
      <c r="V1857" s="31"/>
      <c r="W1857" s="31"/>
      <c r="X1857" s="31"/>
      <c r="Y1857" s="58"/>
    </row>
    <row r="1858" spans="1:25">
      <c r="A1858" s="31"/>
      <c r="B1858" s="59"/>
      <c r="C1858" s="46"/>
      <c r="D1858" s="31"/>
      <c r="E1858" s="31"/>
      <c r="F1858" s="31"/>
      <c r="G1858" s="31"/>
      <c r="H1858" s="31"/>
      <c r="I1858" s="31"/>
      <c r="J1858" s="31"/>
      <c r="K1858" s="31"/>
      <c r="L1858" s="31"/>
      <c r="M1858" s="31"/>
      <c r="N1858" s="31"/>
      <c r="O1858" s="31"/>
      <c r="P1858" s="31"/>
      <c r="Q1858" s="31"/>
      <c r="R1858" s="31"/>
      <c r="S1858" s="31"/>
      <c r="T1858" s="31"/>
      <c r="U1858" s="31"/>
      <c r="V1858" s="31"/>
      <c r="W1858" s="31"/>
      <c r="X1858" s="31"/>
      <c r="Y1858" s="58"/>
    </row>
    <row r="1859" spans="1:25">
      <c r="A1859" s="31"/>
      <c r="B1859" s="59"/>
      <c r="C1859" s="46"/>
      <c r="D1859" s="31"/>
      <c r="E1859" s="31"/>
      <c r="F1859" s="31"/>
      <c r="G1859" s="31"/>
      <c r="H1859" s="31"/>
      <c r="I1859" s="31"/>
      <c r="J1859" s="31"/>
      <c r="K1859" s="31"/>
      <c r="L1859" s="31"/>
      <c r="M1859" s="31"/>
      <c r="N1859" s="31"/>
      <c r="O1859" s="31"/>
      <c r="P1859" s="31"/>
      <c r="Q1859" s="31"/>
      <c r="R1859" s="31"/>
      <c r="S1859" s="31"/>
      <c r="T1859" s="31"/>
      <c r="U1859" s="31"/>
      <c r="V1859" s="31"/>
      <c r="W1859" s="31"/>
      <c r="X1859" s="31"/>
      <c r="Y1859" s="58"/>
    </row>
    <row r="1860" spans="1:25">
      <c r="A1860" s="31"/>
      <c r="B1860" s="59"/>
      <c r="C1860" s="46"/>
      <c r="D1860" s="31"/>
      <c r="E1860" s="31"/>
      <c r="F1860" s="31"/>
      <c r="G1860" s="31"/>
      <c r="H1860" s="31"/>
      <c r="I1860" s="31"/>
      <c r="J1860" s="31"/>
      <c r="K1860" s="31"/>
      <c r="L1860" s="31"/>
      <c r="M1860" s="31"/>
      <c r="N1860" s="31"/>
      <c r="O1860" s="31"/>
      <c r="P1860" s="31"/>
      <c r="Q1860" s="31"/>
      <c r="R1860" s="31"/>
      <c r="S1860" s="31"/>
      <c r="T1860" s="31"/>
      <c r="U1860" s="31"/>
      <c r="V1860" s="31"/>
      <c r="W1860" s="31"/>
      <c r="X1860" s="31"/>
      <c r="Y1860" s="58"/>
    </row>
    <row r="1861" spans="1:25">
      <c r="A1861" s="31"/>
      <c r="B1861" s="59"/>
      <c r="C1861" s="46"/>
      <c r="D1861" s="31"/>
      <c r="E1861" s="31"/>
      <c r="F1861" s="31"/>
      <c r="G1861" s="31"/>
      <c r="H1861" s="31"/>
      <c r="I1861" s="31"/>
      <c r="J1861" s="31"/>
      <c r="K1861" s="31"/>
      <c r="L1861" s="31"/>
      <c r="M1861" s="31"/>
      <c r="N1861" s="31"/>
      <c r="O1861" s="31"/>
      <c r="P1861" s="31"/>
      <c r="Q1861" s="31"/>
      <c r="R1861" s="31"/>
      <c r="S1861" s="31"/>
      <c r="T1861" s="31"/>
      <c r="U1861" s="31"/>
      <c r="V1861" s="31"/>
      <c r="W1861" s="31"/>
      <c r="X1861" s="31"/>
      <c r="Y1861" s="58"/>
    </row>
    <row r="1862" spans="1:25">
      <c r="A1862" s="31"/>
      <c r="B1862" s="59"/>
      <c r="C1862" s="46"/>
      <c r="D1862" s="31"/>
      <c r="E1862" s="31"/>
      <c r="F1862" s="31"/>
      <c r="G1862" s="31"/>
      <c r="H1862" s="31"/>
      <c r="I1862" s="31"/>
      <c r="J1862" s="31"/>
      <c r="K1862" s="31"/>
      <c r="L1862" s="31"/>
      <c r="M1862" s="31"/>
      <c r="N1862" s="31"/>
      <c r="O1862" s="31"/>
      <c r="P1862" s="31"/>
      <c r="Q1862" s="31"/>
      <c r="R1862" s="31"/>
      <c r="S1862" s="31"/>
      <c r="T1862" s="31"/>
      <c r="U1862" s="31"/>
      <c r="V1862" s="31"/>
      <c r="W1862" s="31"/>
      <c r="X1862" s="31"/>
      <c r="Y1862" s="58"/>
    </row>
    <row r="1863" spans="1:25">
      <c r="A1863" s="31"/>
      <c r="B1863" s="59"/>
      <c r="C1863" s="46"/>
      <c r="D1863" s="31"/>
      <c r="E1863" s="31"/>
      <c r="F1863" s="31"/>
      <c r="G1863" s="31"/>
      <c r="H1863" s="31"/>
      <c r="I1863" s="31"/>
      <c r="J1863" s="31"/>
      <c r="K1863" s="31"/>
      <c r="L1863" s="31"/>
      <c r="M1863" s="31"/>
      <c r="N1863" s="31"/>
      <c r="O1863" s="31"/>
      <c r="P1863" s="31"/>
      <c r="Q1863" s="31"/>
      <c r="R1863" s="31"/>
      <c r="S1863" s="31"/>
      <c r="T1863" s="31"/>
      <c r="U1863" s="31"/>
      <c r="V1863" s="31"/>
      <c r="W1863" s="31"/>
      <c r="X1863" s="31"/>
      <c r="Y1863" s="58"/>
    </row>
    <row r="1864" spans="1:25">
      <c r="A1864" s="31"/>
      <c r="B1864" s="59"/>
      <c r="C1864" s="46"/>
      <c r="D1864" s="31"/>
      <c r="E1864" s="31"/>
      <c r="F1864" s="31"/>
      <c r="G1864" s="31"/>
      <c r="H1864" s="31"/>
      <c r="I1864" s="31"/>
      <c r="J1864" s="31"/>
      <c r="K1864" s="31"/>
      <c r="L1864" s="31"/>
      <c r="M1864" s="31"/>
      <c r="N1864" s="31"/>
      <c r="O1864" s="31"/>
      <c r="P1864" s="31"/>
      <c r="Q1864" s="31"/>
      <c r="R1864" s="31"/>
      <c r="S1864" s="31"/>
      <c r="T1864" s="31"/>
      <c r="U1864" s="31"/>
      <c r="V1864" s="31"/>
      <c r="W1864" s="31"/>
      <c r="X1864" s="31"/>
      <c r="Y1864" s="58"/>
    </row>
    <row r="1865" spans="1:25">
      <c r="A1865" s="31"/>
      <c r="B1865" s="59"/>
      <c r="C1865" s="46"/>
      <c r="D1865" s="31"/>
      <c r="E1865" s="31"/>
      <c r="F1865" s="31"/>
      <c r="G1865" s="31"/>
      <c r="H1865" s="31"/>
      <c r="I1865" s="31"/>
      <c r="J1865" s="31"/>
      <c r="K1865" s="31"/>
      <c r="L1865" s="31"/>
      <c r="M1865" s="31"/>
      <c r="N1865" s="31"/>
      <c r="O1865" s="31"/>
      <c r="P1865" s="31"/>
      <c r="Q1865" s="31"/>
      <c r="R1865" s="31"/>
      <c r="S1865" s="31"/>
      <c r="T1865" s="31"/>
      <c r="U1865" s="31"/>
      <c r="V1865" s="31"/>
      <c r="W1865" s="31"/>
      <c r="X1865" s="31"/>
      <c r="Y1865" s="58"/>
    </row>
    <row r="1866" spans="1:25">
      <c r="A1866" s="31"/>
      <c r="B1866" s="59"/>
      <c r="C1866" s="46"/>
      <c r="D1866" s="31"/>
      <c r="E1866" s="31"/>
      <c r="F1866" s="31"/>
      <c r="G1866" s="31"/>
      <c r="H1866" s="31"/>
      <c r="I1866" s="31"/>
      <c r="J1866" s="31"/>
      <c r="K1866" s="31"/>
      <c r="L1866" s="31"/>
      <c r="M1866" s="31"/>
      <c r="N1866" s="31"/>
      <c r="O1866" s="31"/>
      <c r="P1866" s="31"/>
      <c r="Q1866" s="31"/>
      <c r="R1866" s="31"/>
      <c r="S1866" s="31"/>
      <c r="T1866" s="31"/>
      <c r="U1866" s="31"/>
      <c r="V1866" s="31"/>
      <c r="W1866" s="31"/>
      <c r="X1866" s="31"/>
      <c r="Y1866" s="58"/>
    </row>
    <row r="1867" spans="1:25">
      <c r="A1867" s="31"/>
      <c r="B1867" s="59"/>
      <c r="C1867" s="46"/>
      <c r="D1867" s="31"/>
      <c r="E1867" s="31"/>
      <c r="F1867" s="31"/>
      <c r="G1867" s="31"/>
      <c r="H1867" s="31"/>
      <c r="I1867" s="31"/>
      <c r="J1867" s="31"/>
      <c r="K1867" s="31"/>
      <c r="L1867" s="31"/>
      <c r="M1867" s="31"/>
      <c r="N1867" s="31"/>
      <c r="O1867" s="31"/>
      <c r="P1867" s="31"/>
      <c r="Q1867" s="31"/>
      <c r="R1867" s="31"/>
      <c r="S1867" s="31"/>
      <c r="T1867" s="31"/>
      <c r="U1867" s="31"/>
      <c r="V1867" s="31"/>
      <c r="W1867" s="31"/>
      <c r="X1867" s="31"/>
      <c r="Y1867" s="58"/>
    </row>
    <row r="1868" spans="1:25">
      <c r="A1868" s="31"/>
      <c r="B1868" s="59"/>
      <c r="C1868" s="46"/>
      <c r="D1868" s="31"/>
      <c r="E1868" s="31"/>
      <c r="F1868" s="31"/>
      <c r="G1868" s="31"/>
      <c r="H1868" s="31"/>
      <c r="I1868" s="31"/>
      <c r="J1868" s="31"/>
      <c r="K1868" s="31"/>
      <c r="L1868" s="31"/>
      <c r="M1868" s="31"/>
      <c r="N1868" s="31"/>
      <c r="O1868" s="31"/>
      <c r="P1868" s="31"/>
      <c r="Q1868" s="31"/>
      <c r="R1868" s="31"/>
      <c r="S1868" s="31"/>
      <c r="T1868" s="31"/>
      <c r="U1868" s="31"/>
      <c r="V1868" s="31"/>
      <c r="W1868" s="31"/>
      <c r="X1868" s="31"/>
      <c r="Y1868" s="58"/>
    </row>
    <row r="1869" spans="1:25">
      <c r="A1869" s="31"/>
      <c r="B1869" s="59"/>
      <c r="C1869" s="46"/>
      <c r="D1869" s="31"/>
      <c r="E1869" s="31"/>
      <c r="F1869" s="31"/>
      <c r="G1869" s="31"/>
      <c r="H1869" s="31"/>
      <c r="I1869" s="31"/>
      <c r="J1869" s="31"/>
      <c r="K1869" s="31"/>
      <c r="L1869" s="31"/>
      <c r="M1869" s="31"/>
      <c r="N1869" s="31"/>
      <c r="O1869" s="31"/>
      <c r="P1869" s="31"/>
      <c r="Q1869" s="31"/>
      <c r="R1869" s="31"/>
      <c r="S1869" s="31"/>
      <c r="T1869" s="31"/>
      <c r="U1869" s="31"/>
      <c r="V1869" s="31"/>
      <c r="W1869" s="31"/>
      <c r="X1869" s="31"/>
      <c r="Y1869" s="58"/>
    </row>
    <row r="1870" spans="1:25">
      <c r="A1870" s="31"/>
      <c r="B1870" s="59"/>
      <c r="C1870" s="46"/>
      <c r="D1870" s="31"/>
      <c r="E1870" s="31"/>
      <c r="F1870" s="31"/>
      <c r="G1870" s="31"/>
      <c r="H1870" s="31"/>
      <c r="I1870" s="31"/>
      <c r="J1870" s="31"/>
      <c r="K1870" s="31"/>
      <c r="L1870" s="31"/>
      <c r="M1870" s="31"/>
      <c r="N1870" s="31"/>
      <c r="O1870" s="31"/>
      <c r="P1870" s="31"/>
      <c r="Q1870" s="31"/>
      <c r="R1870" s="31"/>
      <c r="S1870" s="31"/>
      <c r="T1870" s="31"/>
      <c r="U1870" s="31"/>
      <c r="V1870" s="31"/>
      <c r="W1870" s="31"/>
      <c r="X1870" s="31"/>
      <c r="Y1870" s="58"/>
    </row>
    <row r="1871" spans="1:25">
      <c r="A1871" s="31"/>
      <c r="B1871" s="59"/>
      <c r="C1871" s="46"/>
      <c r="D1871" s="31"/>
      <c r="E1871" s="31"/>
      <c r="F1871" s="31"/>
      <c r="G1871" s="31"/>
      <c r="H1871" s="31"/>
      <c r="I1871" s="31"/>
      <c r="J1871" s="31"/>
      <c r="K1871" s="31"/>
      <c r="L1871" s="31"/>
      <c r="M1871" s="31"/>
      <c r="N1871" s="31"/>
      <c r="O1871" s="31"/>
      <c r="P1871" s="31"/>
      <c r="Q1871" s="31"/>
      <c r="R1871" s="31"/>
      <c r="S1871" s="31"/>
      <c r="T1871" s="31"/>
      <c r="U1871" s="31"/>
      <c r="V1871" s="31"/>
      <c r="W1871" s="31"/>
      <c r="X1871" s="31"/>
      <c r="Y1871" s="58"/>
    </row>
    <row r="1872" spans="1:25">
      <c r="A1872" s="31"/>
      <c r="B1872" s="59"/>
      <c r="C1872" s="46"/>
      <c r="D1872" s="31"/>
      <c r="E1872" s="31"/>
      <c r="F1872" s="31"/>
      <c r="G1872" s="31"/>
      <c r="H1872" s="31"/>
      <c r="I1872" s="31"/>
      <c r="J1872" s="31"/>
      <c r="K1872" s="31"/>
      <c r="L1872" s="31"/>
      <c r="M1872" s="31"/>
      <c r="N1872" s="31"/>
      <c r="O1872" s="31"/>
      <c r="P1872" s="31"/>
      <c r="Q1872" s="31"/>
      <c r="R1872" s="31"/>
      <c r="S1872" s="31"/>
      <c r="T1872" s="31"/>
      <c r="U1872" s="31"/>
      <c r="V1872" s="31"/>
      <c r="W1872" s="31"/>
      <c r="X1872" s="31"/>
      <c r="Y1872" s="58"/>
    </row>
    <row r="1873" spans="1:25">
      <c r="A1873" s="31"/>
      <c r="B1873" s="59"/>
      <c r="C1873" s="46"/>
      <c r="D1873" s="31"/>
      <c r="E1873" s="31"/>
      <c r="F1873" s="31"/>
      <c r="G1873" s="31"/>
      <c r="H1873" s="31"/>
      <c r="I1873" s="31"/>
      <c r="J1873" s="31"/>
      <c r="K1873" s="31"/>
      <c r="L1873" s="31"/>
      <c r="M1873" s="31"/>
      <c r="N1873" s="31"/>
      <c r="O1873" s="31"/>
      <c r="P1873" s="31"/>
      <c r="Q1873" s="31"/>
      <c r="R1873" s="31"/>
      <c r="S1873" s="31"/>
      <c r="T1873" s="31"/>
      <c r="U1873" s="31"/>
      <c r="V1873" s="31"/>
      <c r="W1873" s="31"/>
      <c r="X1873" s="31"/>
      <c r="Y1873" s="58"/>
    </row>
    <row r="1874" spans="1:25">
      <c r="A1874" s="31"/>
      <c r="B1874" s="59"/>
      <c r="C1874" s="46"/>
      <c r="D1874" s="31"/>
      <c r="E1874" s="31"/>
      <c r="F1874" s="31"/>
      <c r="G1874" s="31"/>
      <c r="H1874" s="31"/>
      <c r="I1874" s="31"/>
      <c r="J1874" s="31"/>
      <c r="K1874" s="31"/>
      <c r="L1874" s="31"/>
      <c r="M1874" s="31"/>
      <c r="N1874" s="31"/>
      <c r="O1874" s="31"/>
      <c r="P1874" s="31"/>
      <c r="Q1874" s="31"/>
      <c r="R1874" s="31"/>
      <c r="S1874" s="31"/>
      <c r="T1874" s="31"/>
      <c r="U1874" s="31"/>
      <c r="V1874" s="31"/>
      <c r="W1874" s="31"/>
      <c r="X1874" s="31"/>
      <c r="Y1874" s="58"/>
    </row>
    <row r="1875" spans="1:25">
      <c r="A1875" s="31"/>
      <c r="B1875" s="59"/>
      <c r="C1875" s="46"/>
      <c r="D1875" s="31"/>
      <c r="E1875" s="31"/>
      <c r="F1875" s="31"/>
      <c r="G1875" s="31"/>
      <c r="H1875" s="31"/>
      <c r="I1875" s="31"/>
      <c r="J1875" s="31"/>
      <c r="K1875" s="31"/>
      <c r="L1875" s="31"/>
      <c r="M1875" s="31"/>
      <c r="N1875" s="31"/>
      <c r="O1875" s="31"/>
      <c r="P1875" s="31"/>
      <c r="Q1875" s="31"/>
      <c r="R1875" s="31"/>
      <c r="S1875" s="31"/>
      <c r="T1875" s="31"/>
      <c r="U1875" s="31"/>
      <c r="V1875" s="31"/>
      <c r="W1875" s="31"/>
      <c r="X1875" s="31"/>
      <c r="Y1875" s="58"/>
    </row>
    <row r="1876" spans="1:25">
      <c r="A1876" s="31"/>
      <c r="B1876" s="59"/>
      <c r="C1876" s="46"/>
      <c r="D1876" s="31"/>
      <c r="E1876" s="31"/>
      <c r="F1876" s="31"/>
      <c r="G1876" s="31"/>
      <c r="H1876" s="31"/>
      <c r="I1876" s="31"/>
      <c r="J1876" s="31"/>
      <c r="K1876" s="31"/>
      <c r="L1876" s="31"/>
      <c r="M1876" s="31"/>
      <c r="N1876" s="31"/>
      <c r="O1876" s="31"/>
      <c r="P1876" s="31"/>
      <c r="Q1876" s="31"/>
      <c r="R1876" s="31"/>
      <c r="S1876" s="31"/>
      <c r="T1876" s="31"/>
      <c r="U1876" s="31"/>
      <c r="V1876" s="31"/>
      <c r="W1876" s="31"/>
      <c r="X1876" s="31"/>
      <c r="Y1876" s="58"/>
    </row>
    <row r="1877" spans="1:25">
      <c r="A1877" s="31"/>
      <c r="B1877" s="59"/>
      <c r="C1877" s="46"/>
      <c r="D1877" s="31"/>
      <c r="E1877" s="31"/>
      <c r="F1877" s="31"/>
      <c r="G1877" s="31"/>
      <c r="H1877" s="31"/>
      <c r="I1877" s="31"/>
      <c r="J1877" s="31"/>
      <c r="K1877" s="31"/>
      <c r="L1877" s="31"/>
      <c r="M1877" s="31"/>
      <c r="N1877" s="31"/>
      <c r="O1877" s="31"/>
      <c r="P1877" s="31"/>
      <c r="Q1877" s="31"/>
      <c r="R1877" s="31"/>
      <c r="S1877" s="31"/>
      <c r="T1877" s="31"/>
      <c r="U1877" s="31"/>
      <c r="V1877" s="31"/>
      <c r="W1877" s="31"/>
      <c r="X1877" s="31"/>
      <c r="Y1877" s="58"/>
    </row>
    <row r="1878" spans="1:25">
      <c r="A1878" s="31"/>
      <c r="B1878" s="59"/>
      <c r="C1878" s="46"/>
      <c r="D1878" s="31"/>
      <c r="E1878" s="31"/>
      <c r="F1878" s="31"/>
      <c r="G1878" s="31"/>
      <c r="H1878" s="31"/>
      <c r="I1878" s="31"/>
      <c r="J1878" s="31"/>
      <c r="K1878" s="31"/>
      <c r="L1878" s="31"/>
      <c r="M1878" s="31"/>
      <c r="N1878" s="31"/>
      <c r="O1878" s="31"/>
      <c r="P1878" s="31"/>
      <c r="Q1878" s="31"/>
      <c r="R1878" s="31"/>
      <c r="S1878" s="31"/>
      <c r="T1878" s="31"/>
      <c r="U1878" s="31"/>
      <c r="V1878" s="31"/>
      <c r="W1878" s="31"/>
      <c r="X1878" s="31"/>
      <c r="Y1878" s="58"/>
    </row>
    <row r="1879" spans="1:25">
      <c r="A1879" s="31"/>
      <c r="B1879" s="59"/>
      <c r="C1879" s="46"/>
      <c r="D1879" s="31"/>
      <c r="E1879" s="31"/>
      <c r="F1879" s="31"/>
      <c r="G1879" s="31"/>
      <c r="H1879" s="31"/>
      <c r="I1879" s="31"/>
      <c r="J1879" s="31"/>
      <c r="K1879" s="31"/>
      <c r="L1879" s="31"/>
      <c r="M1879" s="31"/>
      <c r="N1879" s="31"/>
      <c r="O1879" s="31"/>
      <c r="P1879" s="31"/>
      <c r="Q1879" s="31"/>
      <c r="R1879" s="31"/>
      <c r="S1879" s="31"/>
      <c r="T1879" s="31"/>
      <c r="U1879" s="31"/>
      <c r="V1879" s="31"/>
      <c r="W1879" s="31"/>
      <c r="X1879" s="31"/>
      <c r="Y1879" s="58"/>
    </row>
    <row r="1880" spans="1:25">
      <c r="A1880" s="31"/>
      <c r="B1880" s="59"/>
      <c r="C1880" s="46"/>
      <c r="D1880" s="31"/>
      <c r="E1880" s="31"/>
      <c r="F1880" s="31"/>
      <c r="G1880" s="31"/>
      <c r="H1880" s="31"/>
      <c r="I1880" s="31"/>
      <c r="J1880" s="31"/>
      <c r="K1880" s="31"/>
      <c r="L1880" s="31"/>
      <c r="M1880" s="31"/>
      <c r="N1880" s="31"/>
      <c r="O1880" s="31"/>
      <c r="P1880" s="31"/>
      <c r="Q1880" s="31"/>
      <c r="R1880" s="31"/>
      <c r="S1880" s="31"/>
      <c r="T1880" s="31"/>
      <c r="U1880" s="31"/>
      <c r="V1880" s="31"/>
      <c r="W1880" s="31"/>
      <c r="X1880" s="31"/>
      <c r="Y1880" s="58"/>
    </row>
    <row r="1881" spans="1:25">
      <c r="A1881" s="31"/>
      <c r="B1881" s="59"/>
      <c r="C1881" s="46"/>
      <c r="D1881" s="31"/>
      <c r="E1881" s="31"/>
      <c r="F1881" s="31"/>
      <c r="G1881" s="31"/>
      <c r="H1881" s="31"/>
      <c r="I1881" s="31"/>
      <c r="J1881" s="31"/>
      <c r="K1881" s="31"/>
      <c r="L1881" s="31"/>
      <c r="M1881" s="31"/>
      <c r="N1881" s="31"/>
      <c r="O1881" s="31"/>
      <c r="P1881" s="31"/>
      <c r="Q1881" s="31"/>
      <c r="R1881" s="31"/>
      <c r="S1881" s="31"/>
      <c r="T1881" s="31"/>
      <c r="U1881" s="31"/>
      <c r="V1881" s="31"/>
      <c r="W1881" s="31"/>
      <c r="X1881" s="31"/>
      <c r="Y1881" s="58"/>
    </row>
    <row r="1882" spans="1:25">
      <c r="A1882" s="31"/>
      <c r="B1882" s="59"/>
      <c r="C1882" s="46"/>
      <c r="D1882" s="31"/>
      <c r="E1882" s="31"/>
      <c r="F1882" s="31"/>
      <c r="G1882" s="31"/>
      <c r="H1882" s="31"/>
      <c r="I1882" s="31"/>
      <c r="J1882" s="31"/>
      <c r="K1882" s="31"/>
      <c r="L1882" s="31"/>
      <c r="M1882" s="31"/>
      <c r="N1882" s="31"/>
      <c r="O1882" s="31"/>
      <c r="P1882" s="31"/>
      <c r="Q1882" s="31"/>
      <c r="R1882" s="31"/>
      <c r="S1882" s="31"/>
      <c r="T1882" s="31"/>
      <c r="U1882" s="31"/>
      <c r="V1882" s="31"/>
      <c r="W1882" s="31"/>
      <c r="X1882" s="31"/>
      <c r="Y1882" s="58"/>
    </row>
    <row r="1883" spans="1:25">
      <c r="A1883" s="31"/>
      <c r="B1883" s="59"/>
      <c r="C1883" s="46"/>
      <c r="D1883" s="31"/>
      <c r="E1883" s="31"/>
      <c r="F1883" s="31"/>
      <c r="G1883" s="31"/>
      <c r="H1883" s="31"/>
      <c r="I1883" s="31"/>
      <c r="J1883" s="31"/>
      <c r="K1883" s="31"/>
      <c r="L1883" s="31"/>
      <c r="M1883" s="31"/>
      <c r="N1883" s="31"/>
      <c r="O1883" s="31"/>
      <c r="P1883" s="31"/>
      <c r="Q1883" s="31"/>
      <c r="R1883" s="31"/>
      <c r="S1883" s="31"/>
      <c r="T1883" s="31"/>
      <c r="U1883" s="31"/>
      <c r="V1883" s="31"/>
      <c r="W1883" s="31"/>
      <c r="X1883" s="31"/>
      <c r="Y1883" s="58"/>
    </row>
    <row r="1884" spans="1:25">
      <c r="A1884" s="31"/>
      <c r="B1884" s="59"/>
      <c r="C1884" s="46"/>
      <c r="D1884" s="31"/>
      <c r="E1884" s="31"/>
      <c r="F1884" s="31"/>
      <c r="G1884" s="31"/>
      <c r="H1884" s="31"/>
      <c r="I1884" s="31"/>
      <c r="J1884" s="31"/>
      <c r="K1884" s="31"/>
      <c r="L1884" s="31"/>
      <c r="M1884" s="31"/>
      <c r="N1884" s="31"/>
      <c r="O1884" s="31"/>
      <c r="P1884" s="31"/>
      <c r="Q1884" s="31"/>
      <c r="R1884" s="31"/>
      <c r="S1884" s="31"/>
      <c r="T1884" s="31"/>
      <c r="U1884" s="31"/>
      <c r="V1884" s="31"/>
      <c r="W1884" s="31"/>
      <c r="X1884" s="31"/>
      <c r="Y1884" s="58"/>
    </row>
    <row r="1885" spans="1:25">
      <c r="A1885" s="31"/>
      <c r="B1885" s="59"/>
      <c r="C1885" s="46"/>
      <c r="D1885" s="31"/>
      <c r="E1885" s="31"/>
      <c r="F1885" s="31"/>
      <c r="G1885" s="31"/>
      <c r="H1885" s="31"/>
      <c r="I1885" s="31"/>
      <c r="J1885" s="31"/>
      <c r="K1885" s="31"/>
      <c r="L1885" s="31"/>
      <c r="M1885" s="31"/>
      <c r="N1885" s="31"/>
      <c r="O1885" s="31"/>
      <c r="P1885" s="31"/>
      <c r="Q1885" s="31"/>
      <c r="R1885" s="31"/>
      <c r="S1885" s="31"/>
      <c r="T1885" s="31"/>
      <c r="U1885" s="31"/>
      <c r="V1885" s="31"/>
      <c r="W1885" s="31"/>
      <c r="X1885" s="31"/>
      <c r="Y1885" s="58"/>
    </row>
    <row r="1886" spans="1:25">
      <c r="A1886" s="31"/>
      <c r="B1886" s="59"/>
      <c r="C1886" s="46"/>
      <c r="D1886" s="31"/>
      <c r="E1886" s="31"/>
      <c r="F1886" s="31"/>
      <c r="G1886" s="31"/>
      <c r="H1886" s="31"/>
      <c r="I1886" s="31"/>
      <c r="J1886" s="31"/>
      <c r="K1886" s="31"/>
      <c r="L1886" s="31"/>
      <c r="M1886" s="31"/>
      <c r="N1886" s="31"/>
      <c r="O1886" s="31"/>
      <c r="P1886" s="31"/>
      <c r="Q1886" s="31"/>
      <c r="R1886" s="31"/>
      <c r="S1886" s="31"/>
      <c r="T1886" s="31"/>
      <c r="U1886" s="31"/>
      <c r="V1886" s="31"/>
      <c r="W1886" s="31"/>
      <c r="X1886" s="31"/>
      <c r="Y1886" s="58"/>
    </row>
    <row r="1887" spans="1:25">
      <c r="A1887" s="31"/>
      <c r="B1887" s="59"/>
      <c r="C1887" s="46"/>
      <c r="D1887" s="31"/>
      <c r="E1887" s="31"/>
      <c r="F1887" s="31"/>
      <c r="G1887" s="31"/>
      <c r="H1887" s="31"/>
      <c r="I1887" s="31"/>
      <c r="J1887" s="31"/>
      <c r="K1887" s="31"/>
      <c r="L1887" s="31"/>
      <c r="M1887" s="31"/>
      <c r="N1887" s="31"/>
      <c r="O1887" s="31"/>
      <c r="P1887" s="31"/>
      <c r="Q1887" s="31"/>
      <c r="R1887" s="31"/>
      <c r="S1887" s="31"/>
      <c r="T1887" s="31"/>
      <c r="U1887" s="31"/>
      <c r="V1887" s="31"/>
      <c r="W1887" s="31"/>
      <c r="X1887" s="31"/>
      <c r="Y1887" s="58"/>
    </row>
    <row r="1888" spans="1:25">
      <c r="A1888" s="31"/>
      <c r="B1888" s="59"/>
      <c r="C1888" s="46"/>
      <c r="D1888" s="31"/>
      <c r="E1888" s="31"/>
      <c r="F1888" s="31"/>
      <c r="G1888" s="31"/>
      <c r="H1888" s="31"/>
      <c r="I1888" s="31"/>
      <c r="J1888" s="31"/>
      <c r="K1888" s="31"/>
      <c r="L1888" s="31"/>
      <c r="M1888" s="31"/>
      <c r="N1888" s="31"/>
      <c r="O1888" s="31"/>
      <c r="P1888" s="31"/>
      <c r="Q1888" s="31"/>
      <c r="R1888" s="31"/>
      <c r="S1888" s="31"/>
      <c r="T1888" s="31"/>
      <c r="U1888" s="31"/>
      <c r="V1888" s="31"/>
      <c r="W1888" s="31"/>
      <c r="X1888" s="31"/>
      <c r="Y1888" s="58"/>
    </row>
    <row r="1889" spans="1:25">
      <c r="A1889" s="31"/>
      <c r="B1889" s="59"/>
      <c r="C1889" s="46"/>
      <c r="D1889" s="31"/>
      <c r="E1889" s="31"/>
      <c r="F1889" s="31"/>
      <c r="G1889" s="31"/>
      <c r="H1889" s="31"/>
      <c r="I1889" s="31"/>
      <c r="J1889" s="31"/>
      <c r="K1889" s="31"/>
      <c r="L1889" s="31"/>
      <c r="M1889" s="31"/>
      <c r="N1889" s="31"/>
      <c r="O1889" s="31"/>
      <c r="P1889" s="31"/>
      <c r="Q1889" s="31"/>
      <c r="R1889" s="31"/>
      <c r="S1889" s="31"/>
      <c r="T1889" s="31"/>
      <c r="U1889" s="31"/>
      <c r="V1889" s="31"/>
      <c r="W1889" s="31"/>
      <c r="X1889" s="31"/>
      <c r="Y1889" s="58"/>
    </row>
    <row r="1890" spans="1:25">
      <c r="A1890" s="31"/>
      <c r="B1890" s="59"/>
      <c r="C1890" s="46"/>
      <c r="D1890" s="31"/>
      <c r="E1890" s="31"/>
      <c r="F1890" s="31"/>
      <c r="G1890" s="31"/>
      <c r="H1890" s="31"/>
      <c r="I1890" s="31"/>
      <c r="J1890" s="31"/>
      <c r="K1890" s="31"/>
      <c r="L1890" s="31"/>
      <c r="M1890" s="31"/>
      <c r="N1890" s="31"/>
      <c r="O1890" s="31"/>
      <c r="P1890" s="31"/>
      <c r="Q1890" s="31"/>
      <c r="R1890" s="31"/>
      <c r="S1890" s="31"/>
      <c r="T1890" s="31"/>
      <c r="U1890" s="31"/>
      <c r="V1890" s="31"/>
      <c r="W1890" s="31"/>
      <c r="X1890" s="31"/>
      <c r="Y1890" s="58"/>
    </row>
    <row r="1891" spans="1:25">
      <c r="A1891" s="31"/>
      <c r="B1891" s="59"/>
      <c r="C1891" s="46"/>
      <c r="D1891" s="31"/>
      <c r="E1891" s="31"/>
      <c r="F1891" s="31"/>
      <c r="G1891" s="31"/>
      <c r="H1891" s="31"/>
      <c r="I1891" s="31"/>
      <c r="J1891" s="31"/>
      <c r="K1891" s="31"/>
      <c r="L1891" s="31"/>
      <c r="M1891" s="31"/>
      <c r="N1891" s="31"/>
      <c r="O1891" s="31"/>
      <c r="P1891" s="31"/>
      <c r="Q1891" s="31"/>
      <c r="R1891" s="31"/>
      <c r="S1891" s="31"/>
      <c r="T1891" s="31"/>
      <c r="U1891" s="31"/>
      <c r="V1891" s="31"/>
      <c r="W1891" s="31"/>
      <c r="X1891" s="31"/>
      <c r="Y1891" s="58"/>
    </row>
    <row r="1892" spans="1:25">
      <c r="A1892" s="31"/>
      <c r="B1892" s="59"/>
      <c r="C1892" s="46"/>
      <c r="D1892" s="31"/>
      <c r="E1892" s="31"/>
      <c r="F1892" s="31"/>
      <c r="G1892" s="31"/>
      <c r="H1892" s="31"/>
      <c r="I1892" s="31"/>
      <c r="J1892" s="31"/>
      <c r="K1892" s="31"/>
      <c r="L1892" s="31"/>
      <c r="M1892" s="31"/>
      <c r="N1892" s="31"/>
      <c r="O1892" s="31"/>
      <c r="P1892" s="31"/>
      <c r="Q1892" s="31"/>
      <c r="R1892" s="31"/>
      <c r="S1892" s="31"/>
      <c r="T1892" s="31"/>
      <c r="U1892" s="31"/>
      <c r="V1892" s="31"/>
      <c r="W1892" s="31"/>
      <c r="X1892" s="31"/>
      <c r="Y1892" s="58"/>
    </row>
    <row r="1893" spans="1:25">
      <c r="A1893" s="31"/>
      <c r="B1893" s="59"/>
      <c r="C1893" s="46"/>
      <c r="D1893" s="31"/>
      <c r="E1893" s="31"/>
      <c r="F1893" s="31"/>
      <c r="G1893" s="31"/>
      <c r="H1893" s="31"/>
      <c r="I1893" s="31"/>
      <c r="J1893" s="31"/>
      <c r="K1893" s="31"/>
      <c r="L1893" s="31"/>
      <c r="M1893" s="31"/>
      <c r="N1893" s="31"/>
      <c r="O1893" s="31"/>
      <c r="P1893" s="31"/>
      <c r="Q1893" s="31"/>
      <c r="R1893" s="31"/>
      <c r="S1893" s="31"/>
      <c r="T1893" s="31"/>
      <c r="U1893" s="31"/>
      <c r="V1893" s="31"/>
      <c r="W1893" s="31"/>
      <c r="X1893" s="31"/>
      <c r="Y1893" s="58"/>
    </row>
    <row r="1894" spans="1:25">
      <c r="A1894" s="31"/>
      <c r="B1894" s="59"/>
      <c r="C1894" s="46"/>
      <c r="D1894" s="31"/>
      <c r="E1894" s="31"/>
      <c r="F1894" s="31"/>
      <c r="G1894" s="31"/>
      <c r="H1894" s="31"/>
      <c r="I1894" s="31"/>
      <c r="J1894" s="31"/>
      <c r="K1894" s="31"/>
      <c r="L1894" s="31"/>
      <c r="M1894" s="31"/>
      <c r="N1894" s="31"/>
      <c r="O1894" s="31"/>
      <c r="P1894" s="31"/>
      <c r="Q1894" s="31"/>
      <c r="R1894" s="31"/>
      <c r="S1894" s="31"/>
      <c r="T1894" s="31"/>
      <c r="U1894" s="31"/>
      <c r="V1894" s="31"/>
      <c r="W1894" s="31"/>
      <c r="X1894" s="31"/>
      <c r="Y1894" s="58"/>
    </row>
    <row r="1895" spans="1:25">
      <c r="A1895" s="31"/>
      <c r="B1895" s="59"/>
      <c r="C1895" s="46"/>
      <c r="D1895" s="31"/>
      <c r="E1895" s="31"/>
      <c r="F1895" s="31"/>
      <c r="G1895" s="31"/>
      <c r="H1895" s="31"/>
      <c r="I1895" s="31"/>
      <c r="J1895" s="31"/>
      <c r="K1895" s="31"/>
      <c r="L1895" s="31"/>
      <c r="M1895" s="31"/>
      <c r="N1895" s="31"/>
      <c r="O1895" s="31"/>
      <c r="P1895" s="31"/>
      <c r="Q1895" s="31"/>
      <c r="R1895" s="31"/>
      <c r="S1895" s="31"/>
      <c r="T1895" s="31"/>
      <c r="U1895" s="31"/>
      <c r="V1895" s="31"/>
      <c r="W1895" s="31"/>
      <c r="X1895" s="31"/>
      <c r="Y1895" s="58"/>
    </row>
    <row r="1896" spans="1:25">
      <c r="A1896" s="31"/>
      <c r="B1896" s="59"/>
      <c r="C1896" s="46"/>
      <c r="D1896" s="31"/>
      <c r="E1896" s="31"/>
      <c r="F1896" s="31"/>
      <c r="G1896" s="31"/>
      <c r="H1896" s="31"/>
      <c r="I1896" s="31"/>
      <c r="J1896" s="31"/>
      <c r="K1896" s="31"/>
      <c r="L1896" s="31"/>
      <c r="M1896" s="31"/>
      <c r="N1896" s="31"/>
      <c r="O1896" s="31"/>
      <c r="P1896" s="31"/>
      <c r="Q1896" s="31"/>
      <c r="R1896" s="31"/>
      <c r="S1896" s="31"/>
      <c r="T1896" s="31"/>
      <c r="U1896" s="31"/>
      <c r="V1896" s="31"/>
      <c r="W1896" s="31"/>
      <c r="X1896" s="31"/>
      <c r="Y1896" s="58"/>
    </row>
    <row r="1897" spans="1:25">
      <c r="A1897" s="31"/>
      <c r="B1897" s="59"/>
      <c r="C1897" s="46"/>
      <c r="D1897" s="31"/>
      <c r="E1897" s="31"/>
      <c r="F1897" s="31"/>
      <c r="G1897" s="31"/>
      <c r="H1897" s="31"/>
      <c r="I1897" s="31"/>
      <c r="J1897" s="31"/>
      <c r="K1897" s="31"/>
      <c r="L1897" s="31"/>
      <c r="M1897" s="31"/>
      <c r="N1897" s="31"/>
      <c r="O1897" s="31"/>
      <c r="P1897" s="31"/>
      <c r="Q1897" s="31"/>
      <c r="R1897" s="31"/>
      <c r="S1897" s="31"/>
      <c r="T1897" s="31"/>
      <c r="U1897" s="31"/>
      <c r="V1897" s="31"/>
      <c r="W1897" s="31"/>
      <c r="X1897" s="31"/>
      <c r="Y1897" s="58"/>
    </row>
    <row r="1898" spans="1:25">
      <c r="A1898" s="31"/>
      <c r="B1898" s="59"/>
      <c r="C1898" s="46"/>
      <c r="D1898" s="31"/>
      <c r="E1898" s="31"/>
      <c r="F1898" s="31"/>
      <c r="G1898" s="31"/>
      <c r="H1898" s="31"/>
      <c r="I1898" s="31"/>
      <c r="J1898" s="31"/>
      <c r="K1898" s="31"/>
      <c r="L1898" s="31"/>
      <c r="M1898" s="31"/>
      <c r="N1898" s="31"/>
      <c r="O1898" s="31"/>
      <c r="P1898" s="31"/>
      <c r="Q1898" s="31"/>
      <c r="R1898" s="31"/>
      <c r="S1898" s="31"/>
      <c r="T1898" s="31"/>
      <c r="U1898" s="31"/>
      <c r="V1898" s="31"/>
      <c r="W1898" s="31"/>
      <c r="X1898" s="31"/>
      <c r="Y1898" s="58"/>
    </row>
    <row r="1899" spans="1:25">
      <c r="A1899" s="31"/>
      <c r="B1899" s="59"/>
      <c r="C1899" s="46"/>
      <c r="D1899" s="31"/>
      <c r="E1899" s="31"/>
      <c r="F1899" s="31"/>
      <c r="G1899" s="31"/>
      <c r="H1899" s="31"/>
      <c r="I1899" s="31"/>
      <c r="J1899" s="31"/>
      <c r="K1899" s="31"/>
      <c r="L1899" s="31"/>
      <c r="M1899" s="31"/>
      <c r="N1899" s="31"/>
      <c r="O1899" s="31"/>
      <c r="P1899" s="31"/>
      <c r="Q1899" s="31"/>
      <c r="R1899" s="31"/>
      <c r="S1899" s="31"/>
      <c r="T1899" s="31"/>
      <c r="U1899" s="31"/>
      <c r="V1899" s="31"/>
      <c r="W1899" s="31"/>
      <c r="X1899" s="31"/>
      <c r="Y1899" s="58"/>
    </row>
    <row r="1900" spans="1:25">
      <c r="A1900" s="31"/>
      <c r="B1900" s="59"/>
      <c r="C1900" s="46"/>
      <c r="D1900" s="31"/>
      <c r="E1900" s="31"/>
      <c r="F1900" s="31"/>
      <c r="G1900" s="31"/>
      <c r="H1900" s="31"/>
      <c r="I1900" s="31"/>
      <c r="J1900" s="31"/>
      <c r="K1900" s="31"/>
      <c r="L1900" s="31"/>
      <c r="M1900" s="31"/>
      <c r="N1900" s="31"/>
      <c r="O1900" s="31"/>
      <c r="P1900" s="31"/>
      <c r="Q1900" s="31"/>
      <c r="R1900" s="31"/>
      <c r="S1900" s="31"/>
      <c r="T1900" s="31"/>
      <c r="U1900" s="31"/>
      <c r="V1900" s="31"/>
      <c r="W1900" s="31"/>
      <c r="X1900" s="31"/>
      <c r="Y1900" s="58"/>
    </row>
    <row r="1901" spans="1:25">
      <c r="A1901" s="31"/>
      <c r="B1901" s="59"/>
      <c r="C1901" s="46"/>
      <c r="D1901" s="31"/>
      <c r="E1901" s="31"/>
      <c r="F1901" s="31"/>
      <c r="G1901" s="31"/>
      <c r="H1901" s="31"/>
      <c r="I1901" s="31"/>
      <c r="J1901" s="31"/>
      <c r="K1901" s="31"/>
      <c r="L1901" s="31"/>
      <c r="M1901" s="31"/>
      <c r="N1901" s="31"/>
      <c r="O1901" s="31"/>
      <c r="P1901" s="31"/>
      <c r="Q1901" s="31"/>
      <c r="R1901" s="31"/>
      <c r="S1901" s="31"/>
      <c r="T1901" s="31"/>
      <c r="U1901" s="31"/>
      <c r="V1901" s="31"/>
      <c r="W1901" s="31"/>
      <c r="X1901" s="31"/>
      <c r="Y1901" s="58"/>
    </row>
    <row r="1902" spans="1:25">
      <c r="A1902" s="31"/>
      <c r="B1902" s="59"/>
      <c r="C1902" s="46"/>
      <c r="D1902" s="31"/>
      <c r="E1902" s="31"/>
      <c r="F1902" s="31"/>
      <c r="G1902" s="31"/>
      <c r="H1902" s="31"/>
      <c r="I1902" s="31"/>
      <c r="J1902" s="31"/>
      <c r="K1902" s="31"/>
      <c r="L1902" s="31"/>
      <c r="M1902" s="31"/>
      <c r="N1902" s="31"/>
      <c r="O1902" s="31"/>
      <c r="P1902" s="31"/>
      <c r="Q1902" s="31"/>
      <c r="R1902" s="31"/>
      <c r="S1902" s="31"/>
      <c r="T1902" s="31"/>
      <c r="U1902" s="31"/>
      <c r="V1902" s="31"/>
      <c r="W1902" s="31"/>
      <c r="X1902" s="31"/>
      <c r="Y1902" s="58"/>
    </row>
    <row r="1903" spans="1:25">
      <c r="A1903" s="31"/>
      <c r="B1903" s="59"/>
      <c r="C1903" s="46"/>
      <c r="D1903" s="31"/>
      <c r="E1903" s="31"/>
      <c r="F1903" s="31"/>
      <c r="G1903" s="31"/>
      <c r="H1903" s="31"/>
      <c r="I1903" s="31"/>
      <c r="J1903" s="31"/>
      <c r="K1903" s="31"/>
      <c r="L1903" s="31"/>
      <c r="M1903" s="31"/>
      <c r="N1903" s="31"/>
      <c r="O1903" s="31"/>
      <c r="P1903" s="31"/>
      <c r="Q1903" s="31"/>
      <c r="R1903" s="31"/>
      <c r="S1903" s="31"/>
      <c r="T1903" s="31"/>
      <c r="U1903" s="31"/>
      <c r="V1903" s="31"/>
      <c r="W1903" s="31"/>
      <c r="X1903" s="31"/>
      <c r="Y1903" s="58"/>
    </row>
    <row r="1904" spans="1:25">
      <c r="A1904" s="31"/>
      <c r="B1904" s="59"/>
      <c r="C1904" s="46"/>
      <c r="D1904" s="31"/>
      <c r="E1904" s="31"/>
      <c r="F1904" s="31"/>
      <c r="G1904" s="31"/>
      <c r="H1904" s="31"/>
      <c r="I1904" s="31"/>
      <c r="J1904" s="31"/>
      <c r="K1904" s="31"/>
      <c r="L1904" s="31"/>
      <c r="M1904" s="31"/>
      <c r="N1904" s="31"/>
      <c r="O1904" s="31"/>
      <c r="P1904" s="31"/>
      <c r="Q1904" s="31"/>
      <c r="R1904" s="31"/>
      <c r="S1904" s="31"/>
      <c r="T1904" s="31"/>
      <c r="U1904" s="31"/>
      <c r="V1904" s="31"/>
      <c r="W1904" s="31"/>
      <c r="X1904" s="31"/>
      <c r="Y1904" s="58"/>
    </row>
    <row r="1905" spans="1:25">
      <c r="A1905" s="31"/>
      <c r="B1905" s="59"/>
      <c r="C1905" s="46"/>
      <c r="D1905" s="31"/>
      <c r="E1905" s="31"/>
      <c r="F1905" s="31"/>
      <c r="G1905" s="31"/>
      <c r="H1905" s="31"/>
      <c r="I1905" s="31"/>
      <c r="J1905" s="31"/>
      <c r="K1905" s="31"/>
      <c r="L1905" s="31"/>
      <c r="M1905" s="31"/>
      <c r="N1905" s="31"/>
      <c r="O1905" s="31"/>
      <c r="P1905" s="31"/>
      <c r="Q1905" s="31"/>
      <c r="R1905" s="31"/>
      <c r="S1905" s="31"/>
      <c r="T1905" s="31"/>
      <c r="U1905" s="31"/>
      <c r="V1905" s="31"/>
      <c r="W1905" s="31"/>
      <c r="X1905" s="31"/>
      <c r="Y1905" s="58"/>
    </row>
    <row r="1906" spans="1:25">
      <c r="A1906" s="31"/>
      <c r="B1906" s="59"/>
      <c r="C1906" s="46"/>
      <c r="D1906" s="31"/>
      <c r="E1906" s="31"/>
      <c r="F1906" s="31"/>
      <c r="G1906" s="31"/>
      <c r="H1906" s="31"/>
      <c r="I1906" s="31"/>
      <c r="J1906" s="31"/>
      <c r="K1906" s="31"/>
      <c r="L1906" s="31"/>
      <c r="M1906" s="31"/>
      <c r="N1906" s="31"/>
      <c r="O1906" s="31"/>
      <c r="P1906" s="31"/>
      <c r="Q1906" s="31"/>
      <c r="R1906" s="31"/>
      <c r="S1906" s="31"/>
      <c r="T1906" s="31"/>
      <c r="U1906" s="31"/>
      <c r="V1906" s="31"/>
      <c r="W1906" s="31"/>
      <c r="X1906" s="31"/>
      <c r="Y1906" s="58"/>
    </row>
    <row r="1907" spans="1:25">
      <c r="A1907" s="31"/>
      <c r="B1907" s="59"/>
      <c r="C1907" s="46"/>
      <c r="D1907" s="31"/>
      <c r="E1907" s="31"/>
      <c r="F1907" s="31"/>
      <c r="G1907" s="31"/>
      <c r="H1907" s="31"/>
      <c r="I1907" s="31"/>
      <c r="J1907" s="31"/>
      <c r="K1907" s="31"/>
      <c r="L1907" s="31"/>
      <c r="M1907" s="31"/>
      <c r="N1907" s="31"/>
      <c r="O1907" s="31"/>
      <c r="P1907" s="31"/>
      <c r="Q1907" s="31"/>
      <c r="R1907" s="31"/>
      <c r="S1907" s="31"/>
      <c r="T1907" s="31"/>
      <c r="U1907" s="31"/>
      <c r="V1907" s="31"/>
      <c r="W1907" s="31"/>
      <c r="X1907" s="31"/>
      <c r="Y1907" s="58"/>
    </row>
    <row r="1908" spans="1:25">
      <c r="A1908" s="31"/>
      <c r="B1908" s="59"/>
      <c r="C1908" s="46"/>
      <c r="D1908" s="31"/>
      <c r="E1908" s="31"/>
      <c r="F1908" s="31"/>
      <c r="G1908" s="31"/>
      <c r="H1908" s="31"/>
      <c r="I1908" s="31"/>
      <c r="J1908" s="31"/>
      <c r="K1908" s="31"/>
      <c r="L1908" s="31"/>
      <c r="M1908" s="31"/>
      <c r="N1908" s="31"/>
      <c r="O1908" s="31"/>
      <c r="P1908" s="31"/>
      <c r="Q1908" s="31"/>
      <c r="R1908" s="31"/>
      <c r="S1908" s="31"/>
      <c r="T1908" s="31"/>
      <c r="U1908" s="31"/>
      <c r="V1908" s="31"/>
      <c r="W1908" s="31"/>
      <c r="X1908" s="31"/>
      <c r="Y1908" s="58"/>
    </row>
    <row r="1909" spans="1:25">
      <c r="A1909" s="31"/>
      <c r="B1909" s="59"/>
      <c r="C1909" s="46"/>
      <c r="D1909" s="31"/>
      <c r="E1909" s="31"/>
      <c r="F1909" s="31"/>
      <c r="G1909" s="31"/>
      <c r="H1909" s="31"/>
      <c r="I1909" s="31"/>
      <c r="J1909" s="31"/>
      <c r="K1909" s="31"/>
      <c r="L1909" s="31"/>
      <c r="M1909" s="31"/>
      <c r="N1909" s="31"/>
      <c r="O1909" s="31"/>
      <c r="P1909" s="31"/>
      <c r="Q1909" s="31"/>
      <c r="R1909" s="31"/>
      <c r="S1909" s="31"/>
      <c r="T1909" s="31"/>
      <c r="U1909" s="31"/>
      <c r="V1909" s="31"/>
      <c r="W1909" s="31"/>
      <c r="X1909" s="31"/>
      <c r="Y1909" s="58"/>
    </row>
    <row r="1910" spans="1:25">
      <c r="A1910" s="31"/>
      <c r="B1910" s="59"/>
      <c r="C1910" s="46"/>
      <c r="D1910" s="31"/>
      <c r="E1910" s="31"/>
      <c r="F1910" s="31"/>
      <c r="G1910" s="31"/>
      <c r="H1910" s="31"/>
      <c r="I1910" s="31"/>
      <c r="J1910" s="31"/>
      <c r="K1910" s="31"/>
      <c r="L1910" s="31"/>
      <c r="M1910" s="31"/>
      <c r="N1910" s="31"/>
      <c r="O1910" s="31"/>
      <c r="P1910" s="31"/>
      <c r="Q1910" s="31"/>
      <c r="R1910" s="31"/>
      <c r="S1910" s="31"/>
      <c r="T1910" s="31"/>
      <c r="U1910" s="31"/>
      <c r="V1910" s="31"/>
      <c r="W1910" s="31"/>
      <c r="X1910" s="31"/>
      <c r="Y1910" s="58"/>
    </row>
    <row r="1911" spans="1:25">
      <c r="A1911" s="31"/>
      <c r="B1911" s="59"/>
      <c r="C1911" s="46"/>
      <c r="D1911" s="31"/>
      <c r="E1911" s="31"/>
      <c r="F1911" s="31"/>
      <c r="G1911" s="31"/>
      <c r="H1911" s="31"/>
      <c r="I1911" s="31"/>
      <c r="J1911" s="31"/>
      <c r="K1911" s="31"/>
      <c r="L1911" s="31"/>
      <c r="M1911" s="31"/>
      <c r="N1911" s="31"/>
      <c r="O1911" s="31"/>
      <c r="P1911" s="31"/>
      <c r="Q1911" s="31"/>
      <c r="R1911" s="31"/>
      <c r="S1911" s="31"/>
      <c r="T1911" s="31"/>
      <c r="U1911" s="31"/>
      <c r="V1911" s="31"/>
      <c r="W1911" s="31"/>
      <c r="X1911" s="31"/>
      <c r="Y1911" s="58"/>
    </row>
    <row r="1912" spans="1:25">
      <c r="A1912" s="31"/>
      <c r="B1912" s="59"/>
      <c r="C1912" s="46"/>
      <c r="D1912" s="31"/>
      <c r="E1912" s="31"/>
      <c r="F1912" s="31"/>
      <c r="G1912" s="31"/>
      <c r="H1912" s="31"/>
      <c r="I1912" s="31"/>
      <c r="J1912" s="31"/>
      <c r="K1912" s="31"/>
      <c r="L1912" s="31"/>
      <c r="M1912" s="31"/>
      <c r="N1912" s="31"/>
      <c r="O1912" s="31"/>
      <c r="P1912" s="31"/>
      <c r="Q1912" s="31"/>
      <c r="R1912" s="31"/>
      <c r="S1912" s="31"/>
      <c r="T1912" s="31"/>
      <c r="U1912" s="31"/>
      <c r="V1912" s="31"/>
      <c r="W1912" s="31"/>
      <c r="X1912" s="31"/>
      <c r="Y1912" s="58"/>
    </row>
    <row r="1913" spans="1:25">
      <c r="A1913" s="31"/>
      <c r="B1913" s="59"/>
      <c r="C1913" s="46"/>
      <c r="D1913" s="31"/>
      <c r="E1913" s="31"/>
      <c r="F1913" s="31"/>
      <c r="G1913" s="31"/>
      <c r="H1913" s="31"/>
      <c r="I1913" s="31"/>
      <c r="J1913" s="31"/>
      <c r="K1913" s="31"/>
      <c r="L1913" s="31"/>
      <c r="M1913" s="31"/>
      <c r="N1913" s="31"/>
      <c r="O1913" s="31"/>
      <c r="P1913" s="31"/>
      <c r="Q1913" s="31"/>
      <c r="R1913" s="31"/>
      <c r="S1913" s="31"/>
      <c r="T1913" s="31"/>
      <c r="U1913" s="31"/>
      <c r="V1913" s="31"/>
      <c r="W1913" s="31"/>
      <c r="X1913" s="31"/>
      <c r="Y1913" s="58"/>
    </row>
    <row r="1914" spans="1:25">
      <c r="A1914" s="31"/>
      <c r="B1914" s="59"/>
      <c r="C1914" s="46"/>
      <c r="D1914" s="31"/>
      <c r="E1914" s="31"/>
      <c r="F1914" s="31"/>
      <c r="G1914" s="31"/>
      <c r="H1914" s="31"/>
      <c r="I1914" s="31"/>
      <c r="J1914" s="31"/>
      <c r="K1914" s="31"/>
      <c r="L1914" s="31"/>
      <c r="M1914" s="31"/>
      <c r="N1914" s="31"/>
      <c r="O1914" s="31"/>
      <c r="P1914" s="31"/>
      <c r="Q1914" s="31"/>
      <c r="R1914" s="31"/>
      <c r="S1914" s="31"/>
      <c r="T1914" s="31"/>
      <c r="U1914" s="31"/>
      <c r="V1914" s="31"/>
      <c r="W1914" s="31"/>
      <c r="X1914" s="31"/>
      <c r="Y1914" s="58"/>
    </row>
    <row r="1915" spans="1:25">
      <c r="A1915" s="31"/>
      <c r="B1915" s="59"/>
      <c r="C1915" s="46"/>
      <c r="D1915" s="31"/>
      <c r="E1915" s="31"/>
      <c r="F1915" s="31"/>
      <c r="G1915" s="31"/>
      <c r="H1915" s="31"/>
      <c r="I1915" s="31"/>
      <c r="J1915" s="31"/>
      <c r="K1915" s="31"/>
      <c r="L1915" s="31"/>
      <c r="M1915" s="31"/>
      <c r="N1915" s="31"/>
      <c r="O1915" s="31"/>
      <c r="P1915" s="31"/>
      <c r="Q1915" s="31"/>
      <c r="R1915" s="31"/>
      <c r="S1915" s="31"/>
      <c r="T1915" s="31"/>
      <c r="U1915" s="31"/>
      <c r="V1915" s="31"/>
      <c r="W1915" s="31"/>
      <c r="X1915" s="31"/>
      <c r="Y1915" s="58"/>
    </row>
    <row r="1916" spans="1:25">
      <c r="A1916" s="31"/>
      <c r="B1916" s="59"/>
      <c r="C1916" s="46"/>
      <c r="D1916" s="31"/>
      <c r="E1916" s="31"/>
      <c r="F1916" s="31"/>
      <c r="G1916" s="31"/>
      <c r="H1916" s="31"/>
      <c r="I1916" s="31"/>
      <c r="J1916" s="31"/>
      <c r="K1916" s="31"/>
      <c r="L1916" s="31"/>
      <c r="M1916" s="31"/>
      <c r="N1916" s="31"/>
      <c r="O1916" s="31"/>
      <c r="P1916" s="31"/>
      <c r="Q1916" s="31"/>
      <c r="R1916" s="31"/>
      <c r="S1916" s="31"/>
      <c r="T1916" s="31"/>
      <c r="U1916" s="31"/>
      <c r="V1916" s="31"/>
      <c r="W1916" s="31"/>
      <c r="X1916" s="31"/>
      <c r="Y1916" s="58"/>
    </row>
    <row r="1917" spans="1:25">
      <c r="A1917" s="31"/>
      <c r="B1917" s="59"/>
      <c r="C1917" s="46"/>
      <c r="D1917" s="31"/>
      <c r="E1917" s="31"/>
      <c r="F1917" s="31"/>
      <c r="G1917" s="31"/>
      <c r="H1917" s="31"/>
      <c r="I1917" s="31"/>
      <c r="J1917" s="31"/>
      <c r="K1917" s="31"/>
      <c r="L1917" s="31"/>
      <c r="M1917" s="31"/>
      <c r="N1917" s="31"/>
      <c r="O1917" s="31"/>
      <c r="P1917" s="31"/>
      <c r="Q1917" s="31"/>
      <c r="R1917" s="31"/>
      <c r="S1917" s="31"/>
      <c r="T1917" s="31"/>
      <c r="U1917" s="31"/>
      <c r="V1917" s="31"/>
      <c r="W1917" s="31"/>
      <c r="X1917" s="31"/>
      <c r="Y1917" s="58"/>
    </row>
    <row r="1918" spans="1:25">
      <c r="A1918" s="31"/>
      <c r="B1918" s="59"/>
      <c r="C1918" s="46"/>
      <c r="D1918" s="31"/>
      <c r="E1918" s="31"/>
      <c r="F1918" s="31"/>
      <c r="G1918" s="31"/>
      <c r="H1918" s="31"/>
      <c r="I1918" s="31"/>
      <c r="J1918" s="31"/>
      <c r="K1918" s="31"/>
      <c r="L1918" s="31"/>
      <c r="M1918" s="31"/>
      <c r="N1918" s="31"/>
      <c r="O1918" s="31"/>
      <c r="P1918" s="31"/>
      <c r="Q1918" s="31"/>
      <c r="R1918" s="31"/>
      <c r="S1918" s="31"/>
      <c r="T1918" s="31"/>
      <c r="U1918" s="31"/>
      <c r="V1918" s="31"/>
      <c r="W1918" s="31"/>
      <c r="X1918" s="31"/>
      <c r="Y1918" s="58"/>
    </row>
    <row r="1919" spans="1:25">
      <c r="A1919" s="31"/>
      <c r="B1919" s="59"/>
      <c r="C1919" s="46"/>
      <c r="D1919" s="31"/>
      <c r="E1919" s="31"/>
      <c r="F1919" s="31"/>
      <c r="G1919" s="31"/>
      <c r="H1919" s="31"/>
      <c r="I1919" s="31"/>
      <c r="J1919" s="31"/>
      <c r="K1919" s="31"/>
      <c r="L1919" s="31"/>
      <c r="M1919" s="31"/>
      <c r="N1919" s="31"/>
      <c r="O1919" s="31"/>
      <c r="P1919" s="31"/>
      <c r="Q1919" s="31"/>
      <c r="R1919" s="31"/>
      <c r="S1919" s="31"/>
      <c r="T1919" s="31"/>
      <c r="U1919" s="31"/>
      <c r="V1919" s="31"/>
      <c r="W1919" s="31"/>
      <c r="X1919" s="31"/>
      <c r="Y1919" s="58"/>
    </row>
    <row r="1920" spans="1:25">
      <c r="A1920" s="31"/>
      <c r="B1920" s="59"/>
      <c r="C1920" s="46"/>
      <c r="D1920" s="31"/>
      <c r="E1920" s="31"/>
      <c r="F1920" s="31"/>
      <c r="G1920" s="31"/>
      <c r="H1920" s="31"/>
      <c r="I1920" s="31"/>
      <c r="J1920" s="31"/>
      <c r="K1920" s="31"/>
      <c r="L1920" s="31"/>
      <c r="M1920" s="31"/>
      <c r="N1920" s="31"/>
      <c r="O1920" s="31"/>
      <c r="P1920" s="31"/>
      <c r="Q1920" s="31"/>
      <c r="R1920" s="31"/>
      <c r="S1920" s="31"/>
      <c r="T1920" s="31"/>
      <c r="U1920" s="31"/>
      <c r="V1920" s="31"/>
      <c r="W1920" s="31"/>
      <c r="X1920" s="31"/>
      <c r="Y1920" s="58"/>
    </row>
    <row r="1921" spans="1:25">
      <c r="A1921" s="31"/>
      <c r="B1921" s="59"/>
      <c r="C1921" s="46"/>
      <c r="D1921" s="31"/>
      <c r="E1921" s="31"/>
      <c r="F1921" s="31"/>
      <c r="G1921" s="31"/>
      <c r="H1921" s="31"/>
      <c r="I1921" s="31"/>
      <c r="J1921" s="31"/>
      <c r="K1921" s="31"/>
      <c r="L1921" s="31"/>
      <c r="M1921" s="31"/>
      <c r="N1921" s="31"/>
      <c r="O1921" s="31"/>
      <c r="P1921" s="31"/>
      <c r="Q1921" s="31"/>
      <c r="R1921" s="31"/>
      <c r="S1921" s="31"/>
      <c r="T1921" s="31"/>
      <c r="U1921" s="31"/>
      <c r="V1921" s="31"/>
      <c r="W1921" s="31"/>
      <c r="X1921" s="31"/>
      <c r="Y1921" s="58"/>
    </row>
    <row r="1922" spans="1:25">
      <c r="A1922" s="31"/>
      <c r="B1922" s="59"/>
      <c r="C1922" s="46"/>
      <c r="D1922" s="31"/>
      <c r="E1922" s="31"/>
      <c r="F1922" s="31"/>
      <c r="G1922" s="31"/>
      <c r="H1922" s="31"/>
      <c r="I1922" s="31"/>
      <c r="J1922" s="31"/>
      <c r="K1922" s="31"/>
      <c r="L1922" s="31"/>
      <c r="M1922" s="31"/>
      <c r="N1922" s="31"/>
      <c r="O1922" s="31"/>
      <c r="P1922" s="31"/>
      <c r="Q1922" s="31"/>
      <c r="R1922" s="31"/>
      <c r="S1922" s="31"/>
      <c r="T1922" s="31"/>
      <c r="U1922" s="31"/>
      <c r="V1922" s="31"/>
      <c r="W1922" s="31"/>
      <c r="X1922" s="31"/>
      <c r="Y1922" s="58"/>
    </row>
    <row r="1923" spans="1:25">
      <c r="A1923" s="31"/>
      <c r="B1923" s="59"/>
      <c r="C1923" s="46"/>
      <c r="D1923" s="31"/>
      <c r="E1923" s="31"/>
      <c r="F1923" s="31"/>
      <c r="G1923" s="31"/>
      <c r="H1923" s="31"/>
      <c r="I1923" s="31"/>
      <c r="J1923" s="31"/>
      <c r="K1923" s="31"/>
      <c r="L1923" s="31"/>
      <c r="M1923" s="31"/>
      <c r="N1923" s="31"/>
      <c r="O1923" s="31"/>
      <c r="P1923" s="31"/>
      <c r="Q1923" s="31"/>
      <c r="R1923" s="31"/>
      <c r="S1923" s="31"/>
      <c r="T1923" s="31"/>
      <c r="U1923" s="31"/>
      <c r="V1923" s="31"/>
      <c r="W1923" s="31"/>
      <c r="X1923" s="31"/>
      <c r="Y1923" s="58"/>
    </row>
    <row r="1924" spans="1:25">
      <c r="A1924" s="31"/>
      <c r="B1924" s="59"/>
      <c r="C1924" s="46"/>
      <c r="D1924" s="31"/>
      <c r="E1924" s="31"/>
      <c r="F1924" s="31"/>
      <c r="G1924" s="31"/>
      <c r="H1924" s="31"/>
      <c r="I1924" s="31"/>
      <c r="J1924" s="31"/>
      <c r="K1924" s="31"/>
      <c r="L1924" s="31"/>
      <c r="M1924" s="31"/>
      <c r="N1924" s="31"/>
      <c r="O1924" s="31"/>
      <c r="P1924" s="31"/>
      <c r="Q1924" s="31"/>
      <c r="R1924" s="31"/>
      <c r="S1924" s="31"/>
      <c r="T1924" s="31"/>
      <c r="U1924" s="31"/>
      <c r="V1924" s="31"/>
      <c r="W1924" s="31"/>
      <c r="X1924" s="31"/>
      <c r="Y1924" s="58"/>
    </row>
    <row r="1925" spans="1:25">
      <c r="A1925" s="31"/>
      <c r="B1925" s="59"/>
      <c r="C1925" s="46"/>
      <c r="D1925" s="31"/>
      <c r="E1925" s="31"/>
      <c r="F1925" s="31"/>
      <c r="G1925" s="31"/>
      <c r="H1925" s="31"/>
      <c r="I1925" s="31"/>
      <c r="J1925" s="31"/>
      <c r="K1925" s="31"/>
      <c r="L1925" s="31"/>
      <c r="M1925" s="31"/>
      <c r="N1925" s="31"/>
      <c r="O1925" s="31"/>
      <c r="P1925" s="31"/>
      <c r="Q1925" s="31"/>
      <c r="R1925" s="31"/>
      <c r="S1925" s="31"/>
      <c r="T1925" s="31"/>
      <c r="U1925" s="31"/>
      <c r="V1925" s="31"/>
      <c r="W1925" s="31"/>
      <c r="X1925" s="31"/>
      <c r="Y1925" s="58"/>
    </row>
    <row r="1926" spans="1:25">
      <c r="A1926" s="31"/>
      <c r="B1926" s="59"/>
      <c r="C1926" s="46"/>
      <c r="D1926" s="31"/>
      <c r="E1926" s="31"/>
      <c r="F1926" s="31"/>
      <c r="G1926" s="31"/>
      <c r="H1926" s="31"/>
      <c r="I1926" s="31"/>
      <c r="J1926" s="31"/>
      <c r="K1926" s="31"/>
      <c r="L1926" s="31"/>
      <c r="M1926" s="31"/>
      <c r="N1926" s="31"/>
      <c r="O1926" s="31"/>
      <c r="P1926" s="31"/>
      <c r="Q1926" s="31"/>
      <c r="R1926" s="31"/>
      <c r="S1926" s="31"/>
      <c r="T1926" s="31"/>
      <c r="U1926" s="31"/>
      <c r="V1926" s="31"/>
      <c r="W1926" s="31"/>
      <c r="X1926" s="31"/>
      <c r="Y1926" s="58"/>
    </row>
    <row r="1927" spans="1:25">
      <c r="A1927" s="31"/>
      <c r="B1927" s="59"/>
      <c r="C1927" s="46"/>
      <c r="D1927" s="31"/>
      <c r="E1927" s="31"/>
      <c r="F1927" s="31"/>
      <c r="G1927" s="31"/>
      <c r="H1927" s="31"/>
      <c r="I1927" s="31"/>
      <c r="J1927" s="31"/>
      <c r="K1927" s="31"/>
      <c r="L1927" s="31"/>
      <c r="M1927" s="31"/>
      <c r="N1927" s="31"/>
      <c r="O1927" s="31"/>
      <c r="P1927" s="31"/>
      <c r="Q1927" s="31"/>
      <c r="R1927" s="31"/>
      <c r="S1927" s="31"/>
      <c r="T1927" s="31"/>
      <c r="U1927" s="31"/>
      <c r="V1927" s="31"/>
      <c r="W1927" s="31"/>
      <c r="X1927" s="31"/>
      <c r="Y1927" s="58"/>
    </row>
    <row r="1928" spans="1:25">
      <c r="A1928" s="31"/>
      <c r="B1928" s="59"/>
      <c r="C1928" s="46"/>
      <c r="D1928" s="31"/>
      <c r="E1928" s="31"/>
      <c r="F1928" s="31"/>
      <c r="G1928" s="31"/>
      <c r="H1928" s="31"/>
      <c r="I1928" s="31"/>
      <c r="J1928" s="31"/>
      <c r="K1928" s="31"/>
      <c r="L1928" s="31"/>
      <c r="M1928" s="31"/>
      <c r="N1928" s="31"/>
      <c r="O1928" s="31"/>
      <c r="P1928" s="31"/>
      <c r="Q1928" s="31"/>
      <c r="R1928" s="31"/>
      <c r="S1928" s="31"/>
      <c r="T1928" s="31"/>
      <c r="U1928" s="31"/>
      <c r="V1928" s="31"/>
      <c r="W1928" s="31"/>
      <c r="X1928" s="31"/>
      <c r="Y1928" s="58"/>
    </row>
    <row r="1929" spans="1:25">
      <c r="A1929" s="31"/>
      <c r="B1929" s="59"/>
      <c r="C1929" s="46"/>
      <c r="D1929" s="31"/>
      <c r="E1929" s="31"/>
      <c r="F1929" s="31"/>
      <c r="G1929" s="31"/>
      <c r="H1929" s="31"/>
      <c r="I1929" s="31"/>
      <c r="J1929" s="31"/>
      <c r="K1929" s="31"/>
      <c r="L1929" s="31"/>
      <c r="M1929" s="31"/>
      <c r="N1929" s="31"/>
      <c r="O1929" s="31"/>
      <c r="P1929" s="31"/>
      <c r="Q1929" s="31"/>
      <c r="R1929" s="31"/>
      <c r="S1929" s="31"/>
      <c r="T1929" s="31"/>
      <c r="U1929" s="31"/>
      <c r="V1929" s="31"/>
      <c r="W1929" s="31"/>
      <c r="X1929" s="31"/>
      <c r="Y1929" s="58"/>
    </row>
    <row r="1930" spans="1:25">
      <c r="A1930" s="31"/>
      <c r="B1930" s="59"/>
      <c r="C1930" s="46"/>
      <c r="D1930" s="31"/>
      <c r="E1930" s="31"/>
      <c r="F1930" s="31"/>
      <c r="G1930" s="31"/>
      <c r="H1930" s="31"/>
      <c r="I1930" s="31"/>
      <c r="J1930" s="31"/>
      <c r="K1930" s="31"/>
      <c r="L1930" s="31"/>
      <c r="M1930" s="31"/>
      <c r="N1930" s="31"/>
      <c r="O1930" s="31"/>
      <c r="P1930" s="31"/>
      <c r="Q1930" s="31"/>
      <c r="R1930" s="31"/>
      <c r="S1930" s="31"/>
      <c r="T1930" s="31"/>
      <c r="U1930" s="31"/>
      <c r="V1930" s="31"/>
      <c r="W1930" s="31"/>
      <c r="X1930" s="31"/>
      <c r="Y1930" s="58"/>
    </row>
    <row r="1931" spans="1:25">
      <c r="A1931" s="31"/>
      <c r="B1931" s="59"/>
      <c r="C1931" s="46"/>
      <c r="D1931" s="31"/>
      <c r="E1931" s="31"/>
      <c r="F1931" s="31"/>
      <c r="G1931" s="31"/>
      <c r="H1931" s="31"/>
      <c r="I1931" s="31"/>
      <c r="J1931" s="31"/>
      <c r="K1931" s="31"/>
      <c r="L1931" s="31"/>
      <c r="M1931" s="31"/>
      <c r="N1931" s="31"/>
      <c r="O1931" s="31"/>
      <c r="P1931" s="31"/>
      <c r="Q1931" s="31"/>
      <c r="R1931" s="31"/>
      <c r="S1931" s="31"/>
      <c r="T1931" s="31"/>
      <c r="U1931" s="31"/>
      <c r="V1931" s="31"/>
      <c r="W1931" s="31"/>
      <c r="X1931" s="31"/>
      <c r="Y1931" s="58"/>
    </row>
    <row r="1932" spans="1:25">
      <c r="A1932" s="31"/>
      <c r="B1932" s="59"/>
      <c r="C1932" s="46"/>
      <c r="D1932" s="31"/>
      <c r="E1932" s="31"/>
      <c r="F1932" s="31"/>
      <c r="G1932" s="31"/>
      <c r="H1932" s="31"/>
      <c r="I1932" s="31"/>
      <c r="J1932" s="31"/>
      <c r="K1932" s="31"/>
      <c r="L1932" s="31"/>
      <c r="M1932" s="31"/>
      <c r="N1932" s="31"/>
      <c r="O1932" s="31"/>
      <c r="P1932" s="31"/>
      <c r="Q1932" s="31"/>
      <c r="R1932" s="31"/>
      <c r="S1932" s="31"/>
      <c r="T1932" s="31"/>
      <c r="U1932" s="31"/>
      <c r="V1932" s="31"/>
      <c r="W1932" s="31"/>
      <c r="X1932" s="31"/>
      <c r="Y1932" s="58"/>
    </row>
    <row r="1933" spans="1:25">
      <c r="A1933" s="31"/>
      <c r="B1933" s="59"/>
      <c r="C1933" s="46"/>
      <c r="D1933" s="31"/>
      <c r="E1933" s="31"/>
      <c r="F1933" s="31"/>
      <c r="G1933" s="31"/>
      <c r="H1933" s="31"/>
      <c r="I1933" s="31"/>
      <c r="J1933" s="31"/>
      <c r="K1933" s="31"/>
      <c r="L1933" s="31"/>
      <c r="M1933" s="31"/>
      <c r="N1933" s="31"/>
      <c r="O1933" s="31"/>
      <c r="P1933" s="31"/>
      <c r="Q1933" s="31"/>
      <c r="R1933" s="31"/>
      <c r="S1933" s="31"/>
      <c r="T1933" s="31"/>
      <c r="U1933" s="31"/>
      <c r="V1933" s="31"/>
      <c r="W1933" s="31"/>
      <c r="X1933" s="31"/>
      <c r="Y1933" s="58"/>
    </row>
    <row r="1934" spans="1:25">
      <c r="A1934" s="31"/>
      <c r="B1934" s="59"/>
      <c r="C1934" s="46"/>
      <c r="D1934" s="31"/>
      <c r="E1934" s="31"/>
      <c r="F1934" s="31"/>
      <c r="G1934" s="31"/>
      <c r="H1934" s="31"/>
      <c r="I1934" s="31"/>
      <c r="J1934" s="31"/>
      <c r="K1934" s="31"/>
      <c r="L1934" s="31"/>
      <c r="M1934" s="31"/>
      <c r="N1934" s="31"/>
      <c r="O1934" s="31"/>
      <c r="P1934" s="31"/>
      <c r="Q1934" s="31"/>
      <c r="R1934" s="31"/>
      <c r="S1934" s="31"/>
      <c r="T1934" s="31"/>
      <c r="U1934" s="31"/>
      <c r="V1934" s="31"/>
      <c r="W1934" s="31"/>
      <c r="X1934" s="31"/>
      <c r="Y1934" s="58"/>
    </row>
    <row r="1935" spans="1:25">
      <c r="A1935" s="31"/>
      <c r="B1935" s="59"/>
      <c r="C1935" s="46"/>
      <c r="D1935" s="31"/>
      <c r="E1935" s="31"/>
      <c r="F1935" s="31"/>
      <c r="G1935" s="31"/>
      <c r="H1935" s="31"/>
      <c r="I1935" s="31"/>
      <c r="J1935" s="31"/>
      <c r="K1935" s="31"/>
      <c r="L1935" s="31"/>
      <c r="M1935" s="31"/>
      <c r="N1935" s="31"/>
      <c r="O1935" s="31"/>
      <c r="P1935" s="31"/>
      <c r="Q1935" s="31"/>
      <c r="R1935" s="31"/>
      <c r="S1935" s="31"/>
      <c r="T1935" s="31"/>
      <c r="U1935" s="31"/>
      <c r="V1935" s="31"/>
      <c r="W1935" s="31"/>
      <c r="X1935" s="31"/>
      <c r="Y1935" s="58"/>
    </row>
    <row r="1936" spans="1:25">
      <c r="A1936" s="31"/>
      <c r="B1936" s="59"/>
      <c r="C1936" s="46"/>
      <c r="D1936" s="31"/>
      <c r="E1936" s="31"/>
      <c r="F1936" s="31"/>
      <c r="G1936" s="31"/>
      <c r="H1936" s="31"/>
      <c r="I1936" s="31"/>
      <c r="J1936" s="31"/>
      <c r="K1936" s="31"/>
      <c r="L1936" s="31"/>
      <c r="M1936" s="31"/>
      <c r="N1936" s="31"/>
      <c r="O1936" s="31"/>
      <c r="P1936" s="31"/>
      <c r="Q1936" s="31"/>
      <c r="R1936" s="31"/>
      <c r="S1936" s="31"/>
      <c r="T1936" s="31"/>
      <c r="U1936" s="31"/>
      <c r="V1936" s="31"/>
      <c r="W1936" s="31"/>
      <c r="X1936" s="31"/>
      <c r="Y1936" s="58"/>
    </row>
    <row r="1937" spans="1:25">
      <c r="A1937" s="31"/>
      <c r="B1937" s="59"/>
      <c r="C1937" s="46"/>
      <c r="D1937" s="31"/>
      <c r="E1937" s="31"/>
      <c r="F1937" s="31"/>
      <c r="G1937" s="31"/>
      <c r="H1937" s="31"/>
      <c r="I1937" s="31"/>
      <c r="J1937" s="31"/>
      <c r="K1937" s="31"/>
      <c r="L1937" s="31"/>
      <c r="M1937" s="31"/>
      <c r="N1937" s="31"/>
      <c r="O1937" s="31"/>
      <c r="P1937" s="31"/>
      <c r="Q1937" s="31"/>
      <c r="R1937" s="31"/>
      <c r="S1937" s="31"/>
      <c r="T1937" s="31"/>
      <c r="U1937" s="31"/>
      <c r="V1937" s="31"/>
      <c r="W1937" s="31"/>
      <c r="X1937" s="31"/>
      <c r="Y1937" s="58"/>
    </row>
    <row r="1938" spans="1:25">
      <c r="A1938" s="31"/>
      <c r="B1938" s="59"/>
      <c r="C1938" s="46"/>
      <c r="D1938" s="31"/>
      <c r="E1938" s="31"/>
      <c r="F1938" s="31"/>
      <c r="G1938" s="31"/>
      <c r="H1938" s="31"/>
      <c r="I1938" s="31"/>
      <c r="J1938" s="31"/>
      <c r="K1938" s="31"/>
      <c r="L1938" s="31"/>
      <c r="M1938" s="31"/>
      <c r="N1938" s="31"/>
      <c r="O1938" s="31"/>
      <c r="P1938" s="31"/>
      <c r="Q1938" s="31"/>
      <c r="R1938" s="31"/>
      <c r="S1938" s="31"/>
      <c r="T1938" s="31"/>
      <c r="U1938" s="31"/>
      <c r="V1938" s="31"/>
      <c r="W1938" s="31"/>
      <c r="X1938" s="31"/>
      <c r="Y1938" s="58"/>
    </row>
    <row r="1939" spans="1:25">
      <c r="A1939" s="31"/>
      <c r="B1939" s="59"/>
      <c r="C1939" s="46"/>
      <c r="D1939" s="31"/>
      <c r="E1939" s="31"/>
      <c r="F1939" s="31"/>
      <c r="G1939" s="31"/>
      <c r="H1939" s="31"/>
      <c r="I1939" s="31"/>
      <c r="J1939" s="31"/>
      <c r="K1939" s="31"/>
      <c r="L1939" s="31"/>
      <c r="M1939" s="31"/>
      <c r="N1939" s="31"/>
      <c r="O1939" s="31"/>
      <c r="P1939" s="31"/>
      <c r="Q1939" s="31"/>
      <c r="R1939" s="31"/>
      <c r="S1939" s="31"/>
      <c r="T1939" s="31"/>
      <c r="U1939" s="31"/>
      <c r="V1939" s="31"/>
      <c r="W1939" s="31"/>
      <c r="X1939" s="31"/>
      <c r="Y1939" s="58"/>
    </row>
    <row r="1940" spans="1:25">
      <c r="A1940" s="31"/>
      <c r="B1940" s="59"/>
      <c r="C1940" s="46"/>
      <c r="D1940" s="31"/>
      <c r="E1940" s="31"/>
      <c r="F1940" s="31"/>
      <c r="G1940" s="31"/>
      <c r="H1940" s="31"/>
      <c r="I1940" s="31"/>
      <c r="J1940" s="31"/>
      <c r="K1940" s="31"/>
      <c r="L1940" s="31"/>
      <c r="M1940" s="31"/>
      <c r="N1940" s="31"/>
      <c r="O1940" s="31"/>
      <c r="P1940" s="31"/>
      <c r="Q1940" s="31"/>
      <c r="R1940" s="31"/>
      <c r="S1940" s="31"/>
      <c r="T1940" s="31"/>
      <c r="U1940" s="31"/>
      <c r="V1940" s="31"/>
      <c r="W1940" s="31"/>
      <c r="X1940" s="31"/>
      <c r="Y1940" s="58"/>
    </row>
    <row r="1941" spans="1:25">
      <c r="A1941" s="31"/>
      <c r="B1941" s="59"/>
      <c r="C1941" s="46"/>
      <c r="D1941" s="31"/>
      <c r="E1941" s="31"/>
      <c r="F1941" s="31"/>
      <c r="G1941" s="31"/>
      <c r="H1941" s="31"/>
      <c r="I1941" s="31"/>
      <c r="J1941" s="31"/>
      <c r="K1941" s="31"/>
      <c r="L1941" s="31"/>
      <c r="M1941" s="31"/>
      <c r="N1941" s="31"/>
      <c r="O1941" s="31"/>
      <c r="P1941" s="31"/>
      <c r="Q1941" s="31"/>
      <c r="R1941" s="31"/>
      <c r="S1941" s="31"/>
      <c r="T1941" s="31"/>
      <c r="U1941" s="31"/>
      <c r="V1941" s="31"/>
      <c r="W1941" s="31"/>
      <c r="X1941" s="31"/>
      <c r="Y1941" s="58"/>
    </row>
    <row r="1942" spans="1:25">
      <c r="A1942" s="31"/>
      <c r="B1942" s="59"/>
      <c r="C1942" s="46"/>
      <c r="D1942" s="31"/>
      <c r="E1942" s="31"/>
      <c r="F1942" s="31"/>
      <c r="G1942" s="31"/>
      <c r="H1942" s="31"/>
      <c r="I1942" s="31"/>
      <c r="J1942" s="31"/>
      <c r="K1942" s="31"/>
      <c r="L1942" s="31"/>
      <c r="M1942" s="31"/>
      <c r="N1942" s="31"/>
      <c r="O1942" s="31"/>
      <c r="P1942" s="31"/>
      <c r="Q1942" s="31"/>
      <c r="R1942" s="31"/>
      <c r="S1942" s="31"/>
      <c r="T1942" s="31"/>
      <c r="U1942" s="31"/>
      <c r="V1942" s="31"/>
      <c r="W1942" s="31"/>
      <c r="X1942" s="31"/>
      <c r="Y1942" s="58"/>
    </row>
    <row r="1943" spans="1:25">
      <c r="A1943" s="31"/>
      <c r="B1943" s="59"/>
      <c r="C1943" s="46"/>
      <c r="D1943" s="31"/>
      <c r="E1943" s="31"/>
      <c r="F1943" s="31"/>
      <c r="G1943" s="31"/>
      <c r="H1943" s="31"/>
      <c r="I1943" s="31"/>
      <c r="J1943" s="31"/>
      <c r="K1943" s="31"/>
      <c r="L1943" s="31"/>
      <c r="M1943" s="31"/>
      <c r="N1943" s="31"/>
      <c r="O1943" s="31"/>
      <c r="P1943" s="31"/>
      <c r="Q1943" s="31"/>
      <c r="R1943" s="31"/>
      <c r="S1943" s="31"/>
      <c r="T1943" s="31"/>
      <c r="U1943" s="31"/>
      <c r="V1943" s="31"/>
      <c r="W1943" s="31"/>
      <c r="X1943" s="31"/>
      <c r="Y1943" s="58"/>
    </row>
    <row r="1944" spans="1:25">
      <c r="A1944" s="31"/>
      <c r="B1944" s="59"/>
      <c r="C1944" s="46"/>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58"/>
    </row>
    <row r="1945" spans="1:25">
      <c r="A1945" s="31"/>
      <c r="B1945" s="59"/>
      <c r="C1945" s="46"/>
      <c r="D1945" s="31"/>
      <c r="E1945" s="31"/>
      <c r="F1945" s="31"/>
      <c r="G1945" s="31"/>
      <c r="H1945" s="31"/>
      <c r="I1945" s="31"/>
      <c r="J1945" s="31"/>
      <c r="K1945" s="31"/>
      <c r="L1945" s="31"/>
      <c r="M1945" s="31"/>
      <c r="N1945" s="31"/>
      <c r="O1945" s="31"/>
      <c r="P1945" s="31"/>
      <c r="Q1945" s="31"/>
      <c r="R1945" s="31"/>
      <c r="S1945" s="31"/>
      <c r="T1945" s="31"/>
      <c r="U1945" s="31"/>
      <c r="V1945" s="31"/>
      <c r="W1945" s="31"/>
      <c r="X1945" s="31"/>
      <c r="Y1945" s="58"/>
    </row>
    <row r="1946" spans="1:25">
      <c r="A1946" s="31"/>
      <c r="B1946" s="59"/>
      <c r="C1946" s="46"/>
      <c r="D1946" s="31"/>
      <c r="E1946" s="31"/>
      <c r="F1946" s="31"/>
      <c r="G1946" s="31"/>
      <c r="H1946" s="31"/>
      <c r="I1946" s="31"/>
      <c r="J1946" s="31"/>
      <c r="K1946" s="31"/>
      <c r="L1946" s="31"/>
      <c r="M1946" s="31"/>
      <c r="N1946" s="31"/>
      <c r="O1946" s="31"/>
      <c r="P1946" s="31"/>
      <c r="Q1946" s="31"/>
      <c r="R1946" s="31"/>
      <c r="S1946" s="31"/>
      <c r="T1946" s="31"/>
      <c r="U1946" s="31"/>
      <c r="V1946" s="31"/>
      <c r="W1946" s="31"/>
      <c r="X1946" s="31"/>
      <c r="Y1946" s="58"/>
    </row>
    <row r="1947" spans="1:25">
      <c r="A1947" s="31"/>
      <c r="B1947" s="59"/>
      <c r="C1947" s="46"/>
      <c r="D1947" s="31"/>
      <c r="E1947" s="31"/>
      <c r="F1947" s="31"/>
      <c r="G1947" s="31"/>
      <c r="H1947" s="31"/>
      <c r="I1947" s="31"/>
      <c r="J1947" s="31"/>
      <c r="K1947" s="31"/>
      <c r="L1947" s="31"/>
      <c r="M1947" s="31"/>
      <c r="N1947" s="31"/>
      <c r="O1947" s="31"/>
      <c r="P1947" s="31"/>
      <c r="Q1947" s="31"/>
      <c r="R1947" s="31"/>
      <c r="S1947" s="31"/>
      <c r="T1947" s="31"/>
      <c r="U1947" s="31"/>
      <c r="V1947" s="31"/>
      <c r="W1947" s="31"/>
      <c r="X1947" s="31"/>
      <c r="Y1947" s="58"/>
    </row>
    <row r="1948" spans="1:25">
      <c r="A1948" s="31"/>
      <c r="B1948" s="59"/>
      <c r="C1948" s="46"/>
      <c r="D1948" s="31"/>
      <c r="E1948" s="31"/>
      <c r="F1948" s="31"/>
      <c r="G1948" s="31"/>
      <c r="H1948" s="31"/>
      <c r="I1948" s="31"/>
      <c r="J1948" s="31"/>
      <c r="K1948" s="31"/>
      <c r="L1948" s="31"/>
      <c r="M1948" s="31"/>
      <c r="N1948" s="31"/>
      <c r="O1948" s="31"/>
      <c r="P1948" s="31"/>
      <c r="Q1948" s="31"/>
      <c r="R1948" s="31"/>
      <c r="S1948" s="31"/>
      <c r="T1948" s="31"/>
      <c r="U1948" s="31"/>
      <c r="V1948" s="31"/>
      <c r="W1948" s="31"/>
      <c r="X1948" s="31"/>
      <c r="Y1948" s="58"/>
    </row>
    <row r="1949" spans="1:25">
      <c r="A1949" s="31"/>
      <c r="B1949" s="59"/>
      <c r="C1949" s="46"/>
      <c r="D1949" s="31"/>
      <c r="E1949" s="31"/>
      <c r="F1949" s="31"/>
      <c r="G1949" s="31"/>
      <c r="H1949" s="31"/>
      <c r="I1949" s="31"/>
      <c r="J1949" s="31"/>
      <c r="K1949" s="31"/>
      <c r="L1949" s="31"/>
      <c r="M1949" s="31"/>
      <c r="N1949" s="31"/>
      <c r="O1949" s="31"/>
      <c r="P1949" s="31"/>
      <c r="Q1949" s="31"/>
      <c r="R1949" s="31"/>
      <c r="S1949" s="31"/>
      <c r="T1949" s="31"/>
      <c r="U1949" s="31"/>
      <c r="V1949" s="31"/>
      <c r="W1949" s="31"/>
      <c r="X1949" s="31"/>
      <c r="Y1949" s="58"/>
    </row>
    <row r="1950" spans="1:25">
      <c r="A1950" s="31"/>
      <c r="B1950" s="59"/>
      <c r="C1950" s="46"/>
      <c r="D1950" s="31"/>
      <c r="E1950" s="31"/>
      <c r="F1950" s="31"/>
      <c r="G1950" s="31"/>
      <c r="H1950" s="31"/>
      <c r="I1950" s="31"/>
      <c r="J1950" s="31"/>
      <c r="K1950" s="31"/>
      <c r="L1950" s="31"/>
      <c r="M1950" s="31"/>
      <c r="N1950" s="31"/>
      <c r="O1950" s="31"/>
      <c r="P1950" s="31"/>
      <c r="Q1950" s="31"/>
      <c r="R1950" s="31"/>
      <c r="S1950" s="31"/>
      <c r="T1950" s="31"/>
      <c r="U1950" s="31"/>
      <c r="V1950" s="31"/>
      <c r="W1950" s="31"/>
      <c r="X1950" s="31"/>
      <c r="Y1950" s="58"/>
    </row>
    <row r="1951" spans="1:25">
      <c r="A1951" s="31"/>
      <c r="B1951" s="59"/>
      <c r="C1951" s="46"/>
      <c r="D1951" s="31"/>
      <c r="E1951" s="31"/>
      <c r="F1951" s="31"/>
      <c r="G1951" s="31"/>
      <c r="H1951" s="31"/>
      <c r="I1951" s="31"/>
      <c r="J1951" s="31"/>
      <c r="K1951" s="31"/>
      <c r="L1951" s="31"/>
      <c r="M1951" s="31"/>
      <c r="N1951" s="31"/>
      <c r="O1951" s="31"/>
      <c r="P1951" s="31"/>
      <c r="Q1951" s="31"/>
      <c r="R1951" s="31"/>
      <c r="S1951" s="31"/>
      <c r="T1951" s="31"/>
      <c r="U1951" s="31"/>
      <c r="V1951" s="31"/>
      <c r="W1951" s="31"/>
      <c r="X1951" s="31"/>
      <c r="Y1951" s="58"/>
    </row>
    <row r="1952" spans="1:25">
      <c r="A1952" s="31"/>
      <c r="B1952" s="59"/>
      <c r="C1952" s="46"/>
      <c r="D1952" s="31"/>
      <c r="E1952" s="31"/>
      <c r="F1952" s="31"/>
      <c r="G1952" s="31"/>
      <c r="H1952" s="31"/>
      <c r="I1952" s="31"/>
      <c r="J1952" s="31"/>
      <c r="K1952" s="31"/>
      <c r="L1952" s="31"/>
      <c r="M1952" s="31"/>
      <c r="N1952" s="31"/>
      <c r="O1952" s="31"/>
      <c r="P1952" s="31"/>
      <c r="Q1952" s="31"/>
      <c r="R1952" s="31"/>
      <c r="S1952" s="31"/>
      <c r="T1952" s="31"/>
      <c r="U1952" s="31"/>
      <c r="V1952" s="31"/>
      <c r="W1952" s="31"/>
      <c r="X1952" s="31"/>
      <c r="Y1952" s="58"/>
    </row>
    <row r="1953" spans="1:25">
      <c r="A1953" s="31"/>
      <c r="B1953" s="59"/>
      <c r="C1953" s="46"/>
      <c r="D1953" s="31"/>
      <c r="E1953" s="31"/>
      <c r="F1953" s="31"/>
      <c r="G1953" s="31"/>
      <c r="H1953" s="31"/>
      <c r="I1953" s="31"/>
      <c r="J1953" s="31"/>
      <c r="K1953" s="31"/>
      <c r="L1953" s="31"/>
      <c r="M1953" s="31"/>
      <c r="N1953" s="31"/>
      <c r="O1953" s="31"/>
      <c r="P1953" s="31"/>
      <c r="Q1953" s="31"/>
      <c r="R1953" s="31"/>
      <c r="S1953" s="31"/>
      <c r="T1953" s="31"/>
      <c r="U1953" s="31"/>
      <c r="V1953" s="31"/>
      <c r="W1953" s="31"/>
      <c r="X1953" s="31"/>
      <c r="Y1953" s="58"/>
    </row>
    <row r="1954" spans="1:25">
      <c r="A1954" s="31"/>
      <c r="B1954" s="59"/>
      <c r="C1954" s="46"/>
      <c r="D1954" s="31"/>
      <c r="E1954" s="31"/>
      <c r="F1954" s="31"/>
      <c r="G1954" s="31"/>
      <c r="H1954" s="31"/>
      <c r="I1954" s="31"/>
      <c r="J1954" s="31"/>
      <c r="K1954" s="31"/>
      <c r="L1954" s="31"/>
      <c r="M1954" s="31"/>
      <c r="N1954" s="31"/>
      <c r="O1954" s="31"/>
      <c r="P1954" s="31"/>
      <c r="Q1954" s="31"/>
      <c r="R1954" s="31"/>
      <c r="S1954" s="31"/>
      <c r="T1954" s="31"/>
      <c r="U1954" s="31"/>
      <c r="V1954" s="31"/>
      <c r="W1954" s="31"/>
      <c r="X1954" s="31"/>
      <c r="Y1954" s="58"/>
    </row>
    <row r="1955" spans="1:25">
      <c r="A1955" s="31"/>
      <c r="B1955" s="59"/>
      <c r="C1955" s="46"/>
      <c r="D1955" s="31"/>
      <c r="E1955" s="31"/>
      <c r="F1955" s="31"/>
      <c r="G1955" s="31"/>
      <c r="H1955" s="31"/>
      <c r="I1955" s="31"/>
      <c r="J1955" s="31"/>
      <c r="K1955" s="31"/>
      <c r="L1955" s="31"/>
      <c r="M1955" s="31"/>
      <c r="N1955" s="31"/>
      <c r="O1955" s="31"/>
      <c r="P1955" s="31"/>
      <c r="Q1955" s="31"/>
      <c r="R1955" s="31"/>
      <c r="S1955" s="31"/>
      <c r="T1955" s="31"/>
      <c r="U1955" s="31"/>
      <c r="V1955" s="31"/>
      <c r="W1955" s="31"/>
      <c r="X1955" s="31"/>
      <c r="Y1955" s="58"/>
    </row>
    <row r="1956" spans="1:25">
      <c r="A1956" s="31"/>
      <c r="B1956" s="59"/>
      <c r="C1956" s="46"/>
      <c r="D1956" s="31"/>
      <c r="E1956" s="31"/>
      <c r="F1956" s="31"/>
      <c r="G1956" s="31"/>
      <c r="H1956" s="31"/>
      <c r="I1956" s="31"/>
      <c r="J1956" s="31"/>
      <c r="K1956" s="31"/>
      <c r="L1956" s="31"/>
      <c r="M1956" s="31"/>
      <c r="N1956" s="31"/>
      <c r="O1956" s="31"/>
      <c r="P1956" s="31"/>
      <c r="Q1956" s="31"/>
      <c r="R1956" s="31"/>
      <c r="S1956" s="31"/>
      <c r="T1956" s="31"/>
      <c r="U1956" s="31"/>
      <c r="V1956" s="31"/>
      <c r="W1956" s="31"/>
      <c r="X1956" s="31"/>
      <c r="Y1956" s="58"/>
    </row>
    <row r="1957" spans="1:25">
      <c r="A1957" s="31"/>
      <c r="B1957" s="59"/>
      <c r="C1957" s="46"/>
      <c r="D1957" s="31"/>
      <c r="E1957" s="31"/>
      <c r="F1957" s="31"/>
      <c r="G1957" s="31"/>
      <c r="H1957" s="31"/>
      <c r="I1957" s="31"/>
      <c r="J1957" s="31"/>
      <c r="K1957" s="31"/>
      <c r="L1957" s="31"/>
      <c r="M1957" s="31"/>
      <c r="N1957" s="31"/>
      <c r="O1957" s="31"/>
      <c r="P1957" s="31"/>
      <c r="Q1957" s="31"/>
      <c r="R1957" s="31"/>
      <c r="S1957" s="31"/>
      <c r="T1957" s="31"/>
      <c r="U1957" s="31"/>
      <c r="V1957" s="31"/>
      <c r="W1957" s="31"/>
      <c r="X1957" s="31"/>
      <c r="Y1957" s="58"/>
    </row>
    <row r="1958" spans="1:25">
      <c r="A1958" s="31"/>
      <c r="B1958" s="59"/>
      <c r="C1958" s="46"/>
      <c r="D1958" s="31"/>
      <c r="E1958" s="31"/>
      <c r="F1958" s="31"/>
      <c r="G1958" s="31"/>
      <c r="H1958" s="31"/>
      <c r="I1958" s="31"/>
      <c r="J1958" s="31"/>
      <c r="K1958" s="31"/>
      <c r="L1958" s="31"/>
      <c r="M1958" s="31"/>
      <c r="N1958" s="31"/>
      <c r="O1958" s="31"/>
      <c r="P1958" s="31"/>
      <c r="Q1958" s="31"/>
      <c r="R1958" s="31"/>
      <c r="S1958" s="31"/>
      <c r="T1958" s="31"/>
      <c r="U1958" s="31"/>
      <c r="V1958" s="31"/>
      <c r="W1958" s="31"/>
      <c r="X1958" s="31"/>
      <c r="Y1958" s="58"/>
    </row>
    <row r="1959" spans="1:25">
      <c r="A1959" s="31"/>
      <c r="B1959" s="59"/>
      <c r="C1959" s="46"/>
      <c r="D1959" s="31"/>
      <c r="E1959" s="31"/>
      <c r="F1959" s="31"/>
      <c r="G1959" s="31"/>
      <c r="H1959" s="31"/>
      <c r="I1959" s="31"/>
      <c r="J1959" s="31"/>
      <c r="K1959" s="31"/>
      <c r="L1959" s="31"/>
      <c r="M1959" s="31"/>
      <c r="N1959" s="31"/>
      <c r="O1959" s="31"/>
      <c r="P1959" s="31"/>
      <c r="Q1959" s="31"/>
      <c r="R1959" s="31"/>
      <c r="S1959" s="31"/>
      <c r="T1959" s="31"/>
      <c r="U1959" s="31"/>
      <c r="V1959" s="31"/>
      <c r="W1959" s="31"/>
      <c r="X1959" s="31"/>
      <c r="Y1959" s="58"/>
    </row>
    <row r="1960" spans="1:25">
      <c r="A1960" s="31"/>
      <c r="B1960" s="59"/>
      <c r="C1960" s="46"/>
      <c r="D1960" s="31"/>
      <c r="E1960" s="31"/>
      <c r="F1960" s="31"/>
      <c r="G1960" s="31"/>
      <c r="H1960" s="31"/>
      <c r="I1960" s="31"/>
      <c r="J1960" s="31"/>
      <c r="K1960" s="31"/>
      <c r="L1960" s="31"/>
      <c r="M1960" s="31"/>
      <c r="N1960" s="31"/>
      <c r="O1960" s="31"/>
      <c r="P1960" s="31"/>
      <c r="Q1960" s="31"/>
      <c r="R1960" s="31"/>
      <c r="S1960" s="31"/>
      <c r="T1960" s="31"/>
      <c r="U1960" s="31"/>
      <c r="V1960" s="31"/>
      <c r="W1960" s="31"/>
      <c r="X1960" s="31"/>
      <c r="Y1960" s="58"/>
    </row>
    <row r="1961" spans="1:25">
      <c r="A1961" s="31"/>
      <c r="B1961" s="59"/>
      <c r="C1961" s="46"/>
      <c r="D1961" s="31"/>
      <c r="E1961" s="31"/>
      <c r="F1961" s="31"/>
      <c r="G1961" s="31"/>
      <c r="H1961" s="31"/>
      <c r="I1961" s="31"/>
      <c r="J1961" s="31"/>
      <c r="K1961" s="31"/>
      <c r="L1961" s="31"/>
      <c r="M1961" s="31"/>
      <c r="N1961" s="31"/>
      <c r="O1961" s="31"/>
      <c r="P1961" s="31"/>
      <c r="Q1961" s="31"/>
      <c r="R1961" s="31"/>
      <c r="S1961" s="31"/>
      <c r="T1961" s="31"/>
      <c r="U1961" s="31"/>
      <c r="V1961" s="31"/>
      <c r="W1961" s="31"/>
      <c r="X1961" s="31"/>
      <c r="Y1961" s="58"/>
    </row>
    <row r="1962" spans="1:25">
      <c r="A1962" s="31"/>
      <c r="B1962" s="59"/>
      <c r="C1962" s="46"/>
      <c r="D1962" s="31"/>
      <c r="E1962" s="31"/>
      <c r="F1962" s="31"/>
      <c r="G1962" s="31"/>
      <c r="H1962" s="31"/>
      <c r="I1962" s="31"/>
      <c r="J1962" s="31"/>
      <c r="K1962" s="31"/>
      <c r="L1962" s="31"/>
      <c r="M1962" s="31"/>
      <c r="N1962" s="31"/>
      <c r="O1962" s="31"/>
      <c r="P1962" s="31"/>
      <c r="Q1962" s="31"/>
      <c r="R1962" s="31"/>
      <c r="S1962" s="31"/>
      <c r="T1962" s="31"/>
      <c r="U1962" s="31"/>
      <c r="V1962" s="31"/>
      <c r="W1962" s="31"/>
      <c r="X1962" s="31"/>
      <c r="Y1962" s="58"/>
    </row>
    <row r="1963" spans="1:25">
      <c r="A1963" s="31"/>
      <c r="B1963" s="59"/>
      <c r="C1963" s="46"/>
      <c r="D1963" s="31"/>
      <c r="E1963" s="31"/>
      <c r="F1963" s="31"/>
      <c r="G1963" s="31"/>
      <c r="H1963" s="31"/>
      <c r="I1963" s="31"/>
      <c r="J1963" s="31"/>
      <c r="K1963" s="31"/>
      <c r="L1963" s="31"/>
      <c r="M1963" s="31"/>
      <c r="N1963" s="31"/>
      <c r="O1963" s="31"/>
      <c r="P1963" s="31"/>
      <c r="Q1963" s="31"/>
      <c r="R1963" s="31"/>
      <c r="S1963" s="31"/>
      <c r="T1963" s="31"/>
      <c r="U1963" s="31"/>
      <c r="V1963" s="31"/>
      <c r="W1963" s="31"/>
      <c r="X1963" s="31"/>
      <c r="Y1963" s="58"/>
    </row>
    <row r="1964" spans="1:25">
      <c r="A1964" s="31"/>
      <c r="B1964" s="59"/>
      <c r="C1964" s="46"/>
      <c r="D1964" s="31"/>
      <c r="E1964" s="31"/>
      <c r="F1964" s="31"/>
      <c r="G1964" s="31"/>
      <c r="H1964" s="31"/>
      <c r="I1964" s="31"/>
      <c r="J1964" s="31"/>
      <c r="K1964" s="31"/>
      <c r="L1964" s="31"/>
      <c r="M1964" s="31"/>
      <c r="N1964" s="31"/>
      <c r="O1964" s="31"/>
      <c r="P1964" s="31"/>
      <c r="Q1964" s="31"/>
      <c r="R1964" s="31"/>
      <c r="S1964" s="31"/>
      <c r="T1964" s="31"/>
      <c r="U1964" s="31"/>
      <c r="V1964" s="31"/>
      <c r="W1964" s="31"/>
      <c r="X1964" s="31"/>
      <c r="Y1964" s="58"/>
    </row>
    <row r="1965" spans="1:25">
      <c r="A1965" s="31"/>
      <c r="B1965" s="59"/>
      <c r="C1965" s="46"/>
      <c r="D1965" s="31"/>
      <c r="E1965" s="31"/>
      <c r="F1965" s="31"/>
      <c r="G1965" s="31"/>
      <c r="H1965" s="31"/>
      <c r="I1965" s="31"/>
      <c r="J1965" s="31"/>
      <c r="K1965" s="31"/>
      <c r="L1965" s="31"/>
      <c r="M1965" s="31"/>
      <c r="N1965" s="31"/>
      <c r="O1965" s="31"/>
      <c r="P1965" s="31"/>
      <c r="Q1965" s="31"/>
      <c r="R1965" s="31"/>
      <c r="S1965" s="31"/>
      <c r="T1965" s="31"/>
      <c r="U1965" s="31"/>
      <c r="V1965" s="31"/>
      <c r="W1965" s="31"/>
      <c r="X1965" s="31"/>
      <c r="Y1965" s="58"/>
    </row>
    <row r="1966" spans="1:25">
      <c r="A1966" s="31"/>
      <c r="B1966" s="59"/>
      <c r="C1966" s="46"/>
      <c r="D1966" s="31"/>
      <c r="E1966" s="31"/>
      <c r="F1966" s="31"/>
      <c r="G1966" s="31"/>
      <c r="H1966" s="31"/>
      <c r="I1966" s="31"/>
      <c r="J1966" s="31"/>
      <c r="K1966" s="31"/>
      <c r="L1966" s="31"/>
      <c r="M1966" s="31"/>
      <c r="N1966" s="31"/>
      <c r="O1966" s="31"/>
      <c r="P1966" s="31"/>
      <c r="Q1966" s="31"/>
      <c r="R1966" s="31"/>
      <c r="S1966" s="31"/>
      <c r="T1966" s="31"/>
      <c r="U1966" s="31"/>
      <c r="V1966" s="31"/>
      <c r="W1966" s="31"/>
      <c r="X1966" s="31"/>
      <c r="Y1966" s="58"/>
    </row>
    <row r="1967" spans="1:25">
      <c r="A1967" s="31"/>
      <c r="B1967" s="59"/>
      <c r="C1967" s="46"/>
      <c r="D1967" s="31"/>
      <c r="E1967" s="31"/>
      <c r="F1967" s="31"/>
      <c r="G1967" s="31"/>
      <c r="H1967" s="31"/>
      <c r="I1967" s="31"/>
      <c r="J1967" s="31"/>
      <c r="K1967" s="31"/>
      <c r="L1967" s="31"/>
      <c r="M1967" s="31"/>
      <c r="N1967" s="31"/>
      <c r="O1967" s="31"/>
      <c r="P1967" s="31"/>
      <c r="Q1967" s="31"/>
      <c r="R1967" s="31"/>
      <c r="S1967" s="31"/>
      <c r="T1967" s="31"/>
      <c r="U1967" s="31"/>
      <c r="V1967" s="31"/>
      <c r="W1967" s="31"/>
      <c r="X1967" s="31"/>
      <c r="Y1967" s="58"/>
    </row>
    <row r="1968" spans="1:25">
      <c r="A1968" s="31"/>
      <c r="B1968" s="59"/>
      <c r="C1968" s="46"/>
      <c r="D1968" s="31"/>
      <c r="E1968" s="31"/>
      <c r="F1968" s="31"/>
      <c r="G1968" s="31"/>
      <c r="H1968" s="31"/>
      <c r="I1968" s="31"/>
      <c r="J1968" s="31"/>
      <c r="K1968" s="31"/>
      <c r="L1968" s="31"/>
      <c r="M1968" s="31"/>
      <c r="N1968" s="31"/>
      <c r="O1968" s="31"/>
      <c r="P1968" s="31"/>
      <c r="Q1968" s="31"/>
      <c r="R1968" s="31"/>
      <c r="S1968" s="31"/>
      <c r="T1968" s="31"/>
      <c r="U1968" s="31"/>
      <c r="V1968" s="31"/>
      <c r="W1968" s="31"/>
      <c r="X1968" s="31"/>
      <c r="Y1968" s="58"/>
    </row>
    <row r="1969" spans="1:25">
      <c r="A1969" s="31"/>
      <c r="B1969" s="59"/>
      <c r="C1969" s="46"/>
      <c r="D1969" s="31"/>
      <c r="E1969" s="31"/>
      <c r="F1969" s="31"/>
      <c r="G1969" s="31"/>
      <c r="H1969" s="31"/>
      <c r="I1969" s="31"/>
      <c r="J1969" s="31"/>
      <c r="K1969" s="31"/>
      <c r="L1969" s="31"/>
      <c r="M1969" s="31"/>
      <c r="N1969" s="31"/>
      <c r="O1969" s="31"/>
      <c r="P1969" s="31"/>
      <c r="Q1969" s="31"/>
      <c r="R1969" s="31"/>
      <c r="S1969" s="31"/>
      <c r="T1969" s="31"/>
      <c r="U1969" s="31"/>
      <c r="V1969" s="31"/>
      <c r="W1969" s="31"/>
      <c r="X1969" s="31"/>
      <c r="Y1969" s="58"/>
    </row>
    <row r="1970" spans="1:25">
      <c r="A1970" s="31"/>
      <c r="B1970" s="59"/>
      <c r="C1970" s="46"/>
      <c r="D1970" s="31"/>
      <c r="E1970" s="31"/>
      <c r="F1970" s="31"/>
      <c r="G1970" s="31"/>
      <c r="H1970" s="31"/>
      <c r="I1970" s="31"/>
      <c r="J1970" s="31"/>
      <c r="K1970" s="31"/>
      <c r="L1970" s="31"/>
      <c r="M1970" s="31"/>
      <c r="N1970" s="31"/>
      <c r="O1970" s="31"/>
      <c r="P1970" s="31"/>
      <c r="Q1970" s="31"/>
      <c r="R1970" s="31"/>
      <c r="S1970" s="31"/>
      <c r="T1970" s="31"/>
      <c r="U1970" s="31"/>
      <c r="V1970" s="31"/>
      <c r="W1970" s="31"/>
      <c r="X1970" s="31"/>
      <c r="Y1970" s="58"/>
    </row>
    <row r="1971" spans="1:25">
      <c r="A1971" s="31"/>
      <c r="B1971" s="59"/>
      <c r="C1971" s="46"/>
      <c r="D1971" s="31"/>
      <c r="E1971" s="31"/>
      <c r="F1971" s="31"/>
      <c r="G1971" s="31"/>
      <c r="H1971" s="31"/>
      <c r="I1971" s="31"/>
      <c r="J1971" s="31"/>
      <c r="K1971" s="31"/>
      <c r="L1971" s="31"/>
      <c r="M1971" s="31"/>
      <c r="N1971" s="31"/>
      <c r="O1971" s="31"/>
      <c r="P1971" s="31"/>
      <c r="Q1971" s="31"/>
      <c r="R1971" s="31"/>
      <c r="S1971" s="31"/>
      <c r="T1971" s="31"/>
      <c r="U1971" s="31"/>
      <c r="V1971" s="31"/>
      <c r="W1971" s="31"/>
      <c r="X1971" s="31"/>
      <c r="Y1971" s="58"/>
    </row>
    <row r="1972" spans="1:25">
      <c r="A1972" s="31"/>
      <c r="B1972" s="59"/>
      <c r="C1972" s="46"/>
      <c r="D1972" s="31"/>
      <c r="E1972" s="31"/>
      <c r="F1972" s="31"/>
      <c r="G1972" s="31"/>
      <c r="H1972" s="31"/>
      <c r="I1972" s="31"/>
      <c r="J1972" s="31"/>
      <c r="K1972" s="31"/>
      <c r="L1972" s="31"/>
      <c r="M1972" s="31"/>
      <c r="N1972" s="31"/>
      <c r="O1972" s="31"/>
      <c r="P1972" s="31"/>
      <c r="Q1972" s="31"/>
      <c r="R1972" s="31"/>
      <c r="S1972" s="31"/>
      <c r="T1972" s="31"/>
      <c r="U1972" s="31"/>
      <c r="V1972" s="31"/>
      <c r="W1972" s="31"/>
      <c r="X1972" s="31"/>
      <c r="Y1972" s="58"/>
    </row>
    <row r="1973" spans="1:25">
      <c r="A1973" s="31"/>
      <c r="B1973" s="59"/>
      <c r="C1973" s="46"/>
      <c r="D1973" s="31"/>
      <c r="E1973" s="31"/>
      <c r="F1973" s="31"/>
      <c r="G1973" s="31"/>
      <c r="H1973" s="31"/>
      <c r="I1973" s="31"/>
      <c r="J1973" s="31"/>
      <c r="K1973" s="31"/>
      <c r="L1973" s="31"/>
      <c r="M1973" s="31"/>
      <c r="N1973" s="31"/>
      <c r="O1973" s="31"/>
      <c r="P1973" s="31"/>
      <c r="Q1973" s="31"/>
      <c r="R1973" s="31"/>
      <c r="S1973" s="31"/>
      <c r="T1973" s="31"/>
      <c r="U1973" s="31"/>
      <c r="V1973" s="31"/>
      <c r="W1973" s="31"/>
      <c r="X1973" s="31"/>
      <c r="Y1973" s="58"/>
    </row>
    <row r="1974" spans="1:25">
      <c r="A1974" s="31"/>
      <c r="B1974" s="59"/>
      <c r="C1974" s="46"/>
      <c r="D1974" s="31"/>
      <c r="E1974" s="31"/>
      <c r="F1974" s="31"/>
      <c r="G1974" s="31"/>
      <c r="H1974" s="31"/>
      <c r="I1974" s="31"/>
      <c r="J1974" s="31"/>
      <c r="K1974" s="31"/>
      <c r="L1974" s="31"/>
      <c r="M1974" s="31"/>
      <c r="N1974" s="31"/>
      <c r="O1974" s="31"/>
      <c r="P1974" s="31"/>
      <c r="Q1974" s="31"/>
      <c r="R1974" s="31"/>
      <c r="S1974" s="31"/>
      <c r="T1974" s="31"/>
      <c r="U1974" s="31"/>
      <c r="V1974" s="31"/>
      <c r="W1974" s="31"/>
      <c r="X1974" s="31"/>
      <c r="Y1974" s="58"/>
    </row>
    <row r="1975" spans="1:25">
      <c r="A1975" s="31"/>
      <c r="B1975" s="59"/>
      <c r="C1975" s="46"/>
      <c r="D1975" s="31"/>
      <c r="E1975" s="31"/>
      <c r="F1975" s="31"/>
      <c r="G1975" s="31"/>
      <c r="H1975" s="31"/>
      <c r="I1975" s="31"/>
      <c r="J1975" s="31"/>
      <c r="K1975" s="31"/>
      <c r="L1975" s="31"/>
      <c r="M1975" s="31"/>
      <c r="N1975" s="31"/>
      <c r="O1975" s="31"/>
      <c r="P1975" s="31"/>
      <c r="Q1975" s="31"/>
      <c r="R1975" s="31"/>
      <c r="S1975" s="31"/>
      <c r="T1975" s="31"/>
      <c r="U1975" s="31"/>
      <c r="V1975" s="31"/>
      <c r="W1975" s="31"/>
      <c r="X1975" s="31"/>
      <c r="Y1975" s="58"/>
    </row>
    <row r="1976" spans="1:25">
      <c r="A1976" s="31"/>
      <c r="B1976" s="59"/>
      <c r="C1976" s="46"/>
      <c r="D1976" s="31"/>
      <c r="E1976" s="31"/>
      <c r="F1976" s="31"/>
      <c r="G1976" s="31"/>
      <c r="H1976" s="31"/>
      <c r="I1976" s="31"/>
      <c r="J1976" s="31"/>
      <c r="K1976" s="31"/>
      <c r="L1976" s="31"/>
      <c r="M1976" s="31"/>
      <c r="N1976" s="31"/>
      <c r="O1976" s="31"/>
      <c r="P1976" s="31"/>
      <c r="Q1976" s="31"/>
      <c r="R1976" s="31"/>
      <c r="S1976" s="31"/>
      <c r="T1976" s="31"/>
      <c r="U1976" s="31"/>
      <c r="V1976" s="31"/>
      <c r="W1976" s="31"/>
      <c r="X1976" s="31"/>
      <c r="Y1976" s="58"/>
    </row>
    <row r="1977" spans="1:25">
      <c r="A1977" s="31"/>
      <c r="B1977" s="59"/>
      <c r="C1977" s="46"/>
      <c r="D1977" s="31"/>
      <c r="E1977" s="31"/>
      <c r="F1977" s="31"/>
      <c r="G1977" s="31"/>
      <c r="H1977" s="31"/>
      <c r="I1977" s="31"/>
      <c r="J1977" s="31"/>
      <c r="K1977" s="31"/>
      <c r="L1977" s="31"/>
      <c r="M1977" s="31"/>
      <c r="N1977" s="31"/>
      <c r="O1977" s="31"/>
      <c r="P1977" s="31"/>
      <c r="Q1977" s="31"/>
      <c r="R1977" s="31"/>
      <c r="S1977" s="31"/>
      <c r="T1977" s="31"/>
      <c r="U1977" s="31"/>
      <c r="V1977" s="31"/>
      <c r="W1977" s="31"/>
      <c r="X1977" s="31"/>
      <c r="Y1977" s="58"/>
    </row>
    <row r="1978" spans="1:25">
      <c r="A1978" s="31"/>
      <c r="B1978" s="59"/>
      <c r="C1978" s="46"/>
      <c r="D1978" s="31"/>
      <c r="E1978" s="31"/>
      <c r="F1978" s="31"/>
      <c r="G1978" s="31"/>
      <c r="H1978" s="31"/>
      <c r="I1978" s="31"/>
      <c r="J1978" s="31"/>
      <c r="K1978" s="31"/>
      <c r="L1978" s="31"/>
      <c r="M1978" s="31"/>
      <c r="N1978" s="31"/>
      <c r="O1978" s="31"/>
      <c r="P1978" s="31"/>
      <c r="Q1978" s="31"/>
      <c r="R1978" s="31"/>
      <c r="S1978" s="31"/>
      <c r="T1978" s="31"/>
      <c r="U1978" s="31"/>
      <c r="V1978" s="31"/>
      <c r="W1978" s="31"/>
      <c r="X1978" s="31"/>
      <c r="Y1978" s="58"/>
    </row>
    <row r="1979" spans="1:25">
      <c r="A1979" s="31"/>
      <c r="B1979" s="59"/>
      <c r="C1979" s="46"/>
      <c r="D1979" s="31"/>
      <c r="E1979" s="31"/>
      <c r="F1979" s="31"/>
      <c r="G1979" s="31"/>
      <c r="H1979" s="31"/>
      <c r="I1979" s="31"/>
      <c r="J1979" s="31"/>
      <c r="K1979" s="31"/>
      <c r="L1979" s="31"/>
      <c r="M1979" s="31"/>
      <c r="N1979" s="31"/>
      <c r="O1979" s="31"/>
      <c r="P1979" s="31"/>
      <c r="Q1979" s="31"/>
      <c r="R1979" s="31"/>
      <c r="S1979" s="31"/>
      <c r="T1979" s="31"/>
      <c r="U1979" s="31"/>
      <c r="V1979" s="31"/>
      <c r="W1979" s="31"/>
      <c r="X1979" s="31"/>
      <c r="Y1979" s="58"/>
    </row>
    <row r="1980" spans="1:25">
      <c r="A1980" s="31"/>
      <c r="B1980" s="59"/>
      <c r="C1980" s="46"/>
      <c r="D1980" s="31"/>
      <c r="E1980" s="31"/>
      <c r="F1980" s="31"/>
      <c r="G1980" s="31"/>
      <c r="H1980" s="31"/>
      <c r="I1980" s="31"/>
      <c r="J1980" s="31"/>
      <c r="K1980" s="31"/>
      <c r="L1980" s="31"/>
      <c r="M1980" s="31"/>
      <c r="N1980" s="31"/>
      <c r="O1980" s="31"/>
      <c r="P1980" s="31"/>
      <c r="Q1980" s="31"/>
      <c r="R1980" s="31"/>
      <c r="S1980" s="31"/>
      <c r="T1980" s="31"/>
      <c r="U1980" s="31"/>
      <c r="V1980" s="31"/>
      <c r="W1980" s="31"/>
      <c r="X1980" s="31"/>
      <c r="Y1980" s="58"/>
    </row>
    <row r="1981" spans="1:25">
      <c r="A1981" s="31"/>
      <c r="B1981" s="59"/>
      <c r="C1981" s="46"/>
      <c r="D1981" s="31"/>
      <c r="E1981" s="31"/>
      <c r="F1981" s="31"/>
      <c r="G1981" s="31"/>
      <c r="H1981" s="31"/>
      <c r="I1981" s="31"/>
      <c r="J1981" s="31"/>
      <c r="K1981" s="31"/>
      <c r="L1981" s="31"/>
      <c r="M1981" s="31"/>
      <c r="N1981" s="31"/>
      <c r="O1981" s="31"/>
      <c r="P1981" s="31"/>
      <c r="Q1981" s="31"/>
      <c r="R1981" s="31"/>
      <c r="S1981" s="31"/>
      <c r="T1981" s="31"/>
      <c r="U1981" s="31"/>
      <c r="V1981" s="31"/>
      <c r="W1981" s="31"/>
      <c r="X1981" s="31"/>
      <c r="Y1981" s="58"/>
    </row>
    <row r="1982" spans="1:25">
      <c r="A1982" s="31"/>
      <c r="B1982" s="59"/>
      <c r="C1982" s="46"/>
      <c r="D1982" s="31"/>
      <c r="E1982" s="31"/>
      <c r="F1982" s="31"/>
      <c r="G1982" s="31"/>
      <c r="H1982" s="31"/>
      <c r="I1982" s="31"/>
      <c r="J1982" s="31"/>
      <c r="K1982" s="31"/>
      <c r="L1982" s="31"/>
      <c r="M1982" s="31"/>
      <c r="N1982" s="31"/>
      <c r="O1982" s="31"/>
      <c r="P1982" s="31"/>
      <c r="Q1982" s="31"/>
      <c r="R1982" s="31"/>
      <c r="S1982" s="31"/>
      <c r="T1982" s="31"/>
      <c r="U1982" s="31"/>
      <c r="V1982" s="31"/>
      <c r="W1982" s="31"/>
      <c r="X1982" s="31"/>
      <c r="Y1982" s="58"/>
    </row>
    <row r="1983" spans="1:25">
      <c r="A1983" s="31"/>
      <c r="B1983" s="59"/>
      <c r="C1983" s="46"/>
      <c r="D1983" s="31"/>
      <c r="E1983" s="31"/>
      <c r="F1983" s="31"/>
      <c r="G1983" s="31"/>
      <c r="H1983" s="31"/>
      <c r="I1983" s="31"/>
      <c r="J1983" s="31"/>
      <c r="K1983" s="31"/>
      <c r="L1983" s="31"/>
      <c r="M1983" s="31"/>
      <c r="N1983" s="31"/>
      <c r="O1983" s="31"/>
      <c r="P1983" s="31"/>
      <c r="Q1983" s="31"/>
      <c r="R1983" s="31"/>
      <c r="S1983" s="31"/>
      <c r="T1983" s="31"/>
      <c r="U1983" s="31"/>
      <c r="V1983" s="31"/>
      <c r="W1983" s="31"/>
      <c r="X1983" s="31"/>
      <c r="Y1983" s="58"/>
    </row>
    <row r="1984" spans="1:25">
      <c r="A1984" s="31"/>
      <c r="B1984" s="59"/>
      <c r="C1984" s="46"/>
      <c r="D1984" s="31"/>
      <c r="E1984" s="31"/>
      <c r="F1984" s="31"/>
      <c r="G1984" s="31"/>
      <c r="H1984" s="31"/>
      <c r="I1984" s="31"/>
      <c r="J1984" s="31"/>
      <c r="K1984" s="31"/>
      <c r="L1984" s="31"/>
      <c r="M1984" s="31"/>
      <c r="N1984" s="31"/>
      <c r="O1984" s="31"/>
      <c r="P1984" s="31"/>
      <c r="Q1984" s="31"/>
      <c r="R1984" s="31"/>
      <c r="S1984" s="31"/>
      <c r="T1984" s="31"/>
      <c r="U1984" s="31"/>
      <c r="V1984" s="31"/>
      <c r="W1984" s="31"/>
      <c r="X1984" s="31"/>
      <c r="Y1984" s="58"/>
    </row>
    <row r="1985" spans="1:25">
      <c r="A1985" s="31"/>
      <c r="B1985" s="59"/>
      <c r="C1985" s="46"/>
      <c r="D1985" s="31"/>
      <c r="E1985" s="31"/>
      <c r="F1985" s="31"/>
      <c r="G1985" s="31"/>
      <c r="H1985" s="31"/>
      <c r="I1985" s="31"/>
      <c r="J1985" s="31"/>
      <c r="K1985" s="31"/>
      <c r="L1985" s="31"/>
      <c r="M1985" s="31"/>
      <c r="N1985" s="31"/>
      <c r="O1985" s="31"/>
      <c r="P1985" s="31"/>
      <c r="Q1985" s="31"/>
      <c r="R1985" s="31"/>
      <c r="S1985" s="31"/>
      <c r="T1985" s="31"/>
      <c r="U1985" s="31"/>
      <c r="V1985" s="31"/>
      <c r="W1985" s="31"/>
      <c r="X1985" s="31"/>
      <c r="Y1985" s="58"/>
    </row>
    <row r="1986" spans="1:25">
      <c r="A1986" s="31"/>
      <c r="B1986" s="59"/>
      <c r="C1986" s="46"/>
      <c r="D1986" s="31"/>
      <c r="E1986" s="31"/>
      <c r="F1986" s="31"/>
      <c r="G1986" s="31"/>
      <c r="H1986" s="31"/>
      <c r="I1986" s="31"/>
      <c r="J1986" s="31"/>
      <c r="K1986" s="31"/>
      <c r="L1986" s="31"/>
      <c r="M1986" s="31"/>
      <c r="N1986" s="31"/>
      <c r="O1986" s="31"/>
      <c r="P1986" s="31"/>
      <c r="Q1986" s="31"/>
      <c r="R1986" s="31"/>
      <c r="S1986" s="31"/>
      <c r="T1986" s="31"/>
      <c r="U1986" s="31"/>
      <c r="V1986" s="31"/>
      <c r="W1986" s="31"/>
      <c r="X1986" s="31"/>
      <c r="Y1986" s="58"/>
    </row>
    <row r="1987" spans="1:25">
      <c r="A1987" s="31"/>
      <c r="B1987" s="59"/>
      <c r="C1987" s="46"/>
      <c r="D1987" s="31"/>
      <c r="E1987" s="31"/>
      <c r="F1987" s="31"/>
      <c r="G1987" s="31"/>
      <c r="H1987" s="31"/>
      <c r="I1987" s="31"/>
      <c r="J1987" s="31"/>
      <c r="K1987" s="31"/>
      <c r="L1987" s="31"/>
      <c r="M1987" s="31"/>
      <c r="N1987" s="31"/>
      <c r="O1987" s="31"/>
      <c r="P1987" s="31"/>
      <c r="Q1987" s="31"/>
      <c r="R1987" s="31"/>
      <c r="S1987" s="31"/>
      <c r="T1987" s="31"/>
      <c r="U1987" s="31"/>
      <c r="V1987" s="31"/>
      <c r="W1987" s="31"/>
      <c r="X1987" s="31"/>
      <c r="Y1987" s="58"/>
    </row>
    <row r="1988" spans="1:25">
      <c r="A1988" s="31"/>
      <c r="B1988" s="59"/>
      <c r="C1988" s="46"/>
      <c r="D1988" s="31"/>
      <c r="E1988" s="31"/>
      <c r="F1988" s="31"/>
      <c r="G1988" s="31"/>
      <c r="H1988" s="31"/>
      <c r="I1988" s="31"/>
      <c r="J1988" s="31"/>
      <c r="K1988" s="31"/>
      <c r="L1988" s="31"/>
      <c r="M1988" s="31"/>
      <c r="N1988" s="31"/>
      <c r="O1988" s="31"/>
      <c r="P1988" s="31"/>
      <c r="Q1988" s="31"/>
      <c r="R1988" s="31"/>
      <c r="S1988" s="31"/>
      <c r="T1988" s="31"/>
      <c r="U1988" s="31"/>
      <c r="V1988" s="31"/>
      <c r="W1988" s="31"/>
      <c r="X1988" s="31"/>
      <c r="Y1988" s="58"/>
    </row>
    <row r="1989" spans="1:25">
      <c r="A1989" s="31"/>
      <c r="B1989" s="59"/>
      <c r="C1989" s="46"/>
      <c r="D1989" s="31"/>
      <c r="E1989" s="31"/>
      <c r="F1989" s="31"/>
      <c r="G1989" s="31"/>
      <c r="H1989" s="31"/>
      <c r="I1989" s="31"/>
      <c r="J1989" s="31"/>
      <c r="K1989" s="31"/>
      <c r="L1989" s="31"/>
      <c r="M1989" s="31"/>
      <c r="N1989" s="31"/>
      <c r="O1989" s="31"/>
      <c r="P1989" s="31"/>
      <c r="Q1989" s="31"/>
      <c r="R1989" s="31"/>
      <c r="S1989" s="31"/>
      <c r="T1989" s="31"/>
      <c r="U1989" s="31"/>
      <c r="V1989" s="31"/>
      <c r="W1989" s="31"/>
      <c r="X1989" s="31"/>
      <c r="Y1989" s="58"/>
    </row>
    <row r="1990" spans="1:25">
      <c r="A1990" s="31"/>
      <c r="B1990" s="59"/>
      <c r="C1990" s="46"/>
      <c r="D1990" s="31"/>
      <c r="E1990" s="31"/>
      <c r="F1990" s="31"/>
      <c r="G1990" s="31"/>
      <c r="H1990" s="31"/>
      <c r="I1990" s="31"/>
      <c r="J1990" s="31"/>
      <c r="K1990" s="31"/>
      <c r="L1990" s="31"/>
      <c r="M1990" s="31"/>
      <c r="N1990" s="31"/>
      <c r="O1990" s="31"/>
      <c r="P1990" s="31"/>
      <c r="Q1990" s="31"/>
      <c r="R1990" s="31"/>
      <c r="S1990" s="31"/>
      <c r="T1990" s="31"/>
      <c r="U1990" s="31"/>
      <c r="V1990" s="31"/>
      <c r="W1990" s="31"/>
      <c r="X1990" s="31"/>
      <c r="Y1990" s="58"/>
    </row>
    <row r="1991" spans="1:25">
      <c r="A1991" s="31"/>
      <c r="B1991" s="59"/>
      <c r="C1991" s="46"/>
      <c r="D1991" s="31"/>
      <c r="E1991" s="31"/>
      <c r="F1991" s="31"/>
      <c r="G1991" s="31"/>
      <c r="H1991" s="31"/>
      <c r="I1991" s="31"/>
      <c r="J1991" s="31"/>
      <c r="K1991" s="31"/>
      <c r="L1991" s="31"/>
      <c r="M1991" s="31"/>
      <c r="N1991" s="31"/>
      <c r="O1991" s="31"/>
      <c r="P1991" s="31"/>
      <c r="Q1991" s="31"/>
      <c r="R1991" s="31"/>
      <c r="S1991" s="31"/>
      <c r="T1991" s="31"/>
      <c r="U1991" s="31"/>
      <c r="V1991" s="31"/>
      <c r="W1991" s="31"/>
      <c r="X1991" s="31"/>
      <c r="Y1991" s="58"/>
    </row>
    <row r="1992" spans="1:25">
      <c r="A1992" s="31"/>
      <c r="B1992" s="59"/>
      <c r="C1992" s="46"/>
      <c r="D1992" s="31"/>
      <c r="E1992" s="31"/>
      <c r="F1992" s="31"/>
      <c r="G1992" s="31"/>
      <c r="H1992" s="31"/>
      <c r="I1992" s="31"/>
      <c r="J1992" s="31"/>
      <c r="K1992" s="31"/>
      <c r="L1992" s="31"/>
      <c r="M1992" s="31"/>
      <c r="N1992" s="31"/>
      <c r="O1992" s="31"/>
      <c r="P1992" s="31"/>
      <c r="Q1992" s="31"/>
      <c r="R1992" s="31"/>
      <c r="S1992" s="31"/>
      <c r="T1992" s="31"/>
      <c r="U1992" s="31"/>
      <c r="V1992" s="31"/>
      <c r="W1992" s="31"/>
      <c r="X1992" s="31"/>
      <c r="Y1992" s="58"/>
    </row>
    <row r="1993" spans="1:25">
      <c r="A1993" s="31"/>
      <c r="B1993" s="59"/>
      <c r="C1993" s="46"/>
      <c r="D1993" s="31"/>
      <c r="E1993" s="31"/>
      <c r="F1993" s="31"/>
      <c r="G1993" s="31"/>
      <c r="H1993" s="31"/>
      <c r="I1993" s="31"/>
      <c r="J1993" s="31"/>
      <c r="K1993" s="31"/>
      <c r="L1993" s="31"/>
      <c r="M1993" s="31"/>
      <c r="N1993" s="31"/>
      <c r="O1993" s="31"/>
      <c r="P1993" s="31"/>
      <c r="Q1993" s="31"/>
      <c r="R1993" s="31"/>
      <c r="S1993" s="31"/>
      <c r="T1993" s="31"/>
      <c r="U1993" s="31"/>
      <c r="V1993" s="31"/>
      <c r="W1993" s="31"/>
      <c r="X1993" s="31"/>
      <c r="Y1993" s="58"/>
    </row>
    <row r="1994" spans="1:25">
      <c r="A1994" s="31"/>
      <c r="B1994" s="59"/>
      <c r="C1994" s="46"/>
      <c r="D1994" s="31"/>
      <c r="E1994" s="31"/>
      <c r="F1994" s="31"/>
      <c r="G1994" s="31"/>
      <c r="H1994" s="31"/>
      <c r="I1994" s="31"/>
      <c r="J1994" s="31"/>
      <c r="K1994" s="31"/>
      <c r="L1994" s="31"/>
      <c r="M1994" s="31"/>
      <c r="N1994" s="31"/>
      <c r="O1994" s="31"/>
      <c r="P1994" s="31"/>
      <c r="Q1994" s="31"/>
      <c r="R1994" s="31"/>
      <c r="S1994" s="31"/>
      <c r="T1994" s="31"/>
      <c r="U1994" s="31"/>
      <c r="V1994" s="31"/>
      <c r="W1994" s="31"/>
      <c r="X1994" s="31"/>
      <c r="Y1994" s="58"/>
    </row>
    <row r="1995" spans="1:25">
      <c r="A1995" s="31"/>
      <c r="B1995" s="59"/>
      <c r="C1995" s="46"/>
      <c r="D1995" s="31"/>
      <c r="E1995" s="31"/>
      <c r="F1995" s="31"/>
      <c r="G1995" s="31"/>
      <c r="H1995" s="31"/>
      <c r="I1995" s="31"/>
      <c r="J1995" s="31"/>
      <c r="K1995" s="31"/>
      <c r="L1995" s="31"/>
      <c r="M1995" s="31"/>
      <c r="N1995" s="31"/>
      <c r="O1995" s="31"/>
      <c r="P1995" s="31"/>
      <c r="Q1995" s="31"/>
      <c r="R1995" s="31"/>
      <c r="S1995" s="31"/>
      <c r="T1995" s="31"/>
      <c r="U1995" s="31"/>
      <c r="V1995" s="31"/>
      <c r="W1995" s="31"/>
      <c r="X1995" s="31"/>
      <c r="Y1995" s="58"/>
    </row>
    <row r="1996" spans="1:25">
      <c r="A1996" s="31"/>
      <c r="B1996" s="59"/>
      <c r="C1996" s="46"/>
      <c r="D1996" s="31"/>
      <c r="E1996" s="31"/>
      <c r="F1996" s="31"/>
      <c r="G1996" s="31"/>
      <c r="H1996" s="31"/>
      <c r="I1996" s="31"/>
      <c r="J1996" s="31"/>
      <c r="K1996" s="31"/>
      <c r="L1996" s="31"/>
      <c r="M1996" s="31"/>
      <c r="N1996" s="31"/>
      <c r="O1996" s="31"/>
      <c r="P1996" s="31"/>
      <c r="Q1996" s="31"/>
      <c r="R1996" s="31"/>
      <c r="S1996" s="31"/>
      <c r="T1996" s="31"/>
      <c r="U1996" s="31"/>
      <c r="V1996" s="31"/>
      <c r="W1996" s="31"/>
      <c r="X1996" s="31"/>
      <c r="Y1996" s="58"/>
    </row>
    <row r="1997" spans="1:25">
      <c r="A1997" s="31"/>
      <c r="B1997" s="59"/>
      <c r="C1997" s="46"/>
      <c r="D1997" s="31"/>
      <c r="E1997" s="31"/>
      <c r="F1997" s="31"/>
      <c r="G1997" s="31"/>
      <c r="H1997" s="31"/>
      <c r="I1997" s="31"/>
      <c r="J1997" s="31"/>
      <c r="K1997" s="31"/>
      <c r="L1997" s="31"/>
      <c r="M1997" s="31"/>
      <c r="N1997" s="31"/>
      <c r="O1997" s="31"/>
      <c r="P1997" s="31"/>
      <c r="Q1997" s="31"/>
      <c r="R1997" s="31"/>
      <c r="S1997" s="31"/>
      <c r="T1997" s="31"/>
      <c r="U1997" s="31"/>
      <c r="V1997" s="31"/>
      <c r="W1997" s="31"/>
      <c r="X1997" s="31"/>
      <c r="Y1997" s="58"/>
    </row>
    <row r="1998" spans="1:25">
      <c r="A1998" s="31"/>
      <c r="B1998" s="59"/>
      <c r="C1998" s="46"/>
      <c r="D1998" s="31"/>
      <c r="E1998" s="31"/>
      <c r="F1998" s="31"/>
      <c r="G1998" s="31"/>
      <c r="H1998" s="31"/>
      <c r="I1998" s="31"/>
      <c r="J1998" s="31"/>
      <c r="K1998" s="31"/>
      <c r="L1998" s="31"/>
      <c r="M1998" s="31"/>
      <c r="N1998" s="31"/>
      <c r="O1998" s="31"/>
      <c r="P1998" s="31"/>
      <c r="Q1998" s="31"/>
      <c r="R1998" s="31"/>
      <c r="S1998" s="31"/>
      <c r="T1998" s="31"/>
      <c r="U1998" s="31"/>
      <c r="V1998" s="31"/>
      <c r="W1998" s="31"/>
      <c r="X1998" s="31"/>
      <c r="Y1998" s="58"/>
    </row>
    <row r="1999" spans="1:25">
      <c r="A1999" s="31"/>
      <c r="B1999" s="59"/>
      <c r="C1999" s="46"/>
      <c r="D1999" s="31"/>
      <c r="E1999" s="31"/>
      <c r="F1999" s="31"/>
      <c r="G1999" s="31"/>
      <c r="H1999" s="31"/>
      <c r="I1999" s="31"/>
      <c r="J1999" s="31"/>
      <c r="K1999" s="31"/>
      <c r="L1999" s="31"/>
      <c r="M1999" s="31"/>
      <c r="N1999" s="31"/>
      <c r="O1999" s="31"/>
      <c r="P1999" s="31"/>
      <c r="Q1999" s="31"/>
      <c r="R1999" s="31"/>
      <c r="S1999" s="31"/>
      <c r="T1999" s="31"/>
      <c r="U1999" s="31"/>
      <c r="V1999" s="31"/>
      <c r="W1999" s="31"/>
      <c r="X1999" s="31"/>
      <c r="Y1999" s="58"/>
    </row>
    <row r="2000" spans="1:25">
      <c r="A2000" s="31"/>
      <c r="B2000" s="59"/>
      <c r="C2000" s="46"/>
      <c r="D2000" s="31"/>
      <c r="E2000" s="31"/>
      <c r="F2000" s="31"/>
      <c r="G2000" s="31"/>
      <c r="H2000" s="31"/>
      <c r="I2000" s="31"/>
      <c r="J2000" s="31"/>
      <c r="K2000" s="31"/>
      <c r="L2000" s="31"/>
      <c r="M2000" s="31"/>
      <c r="N2000" s="31"/>
      <c r="O2000" s="31"/>
      <c r="P2000" s="31"/>
      <c r="Q2000" s="31"/>
      <c r="R2000" s="31"/>
      <c r="S2000" s="31"/>
      <c r="T2000" s="31"/>
      <c r="U2000" s="31"/>
      <c r="V2000" s="31"/>
      <c r="W2000" s="31"/>
      <c r="X2000" s="31"/>
      <c r="Y2000" s="58"/>
    </row>
    <row r="2001" spans="1:25">
      <c r="A2001" s="31"/>
      <c r="B2001" s="59"/>
      <c r="C2001" s="46"/>
      <c r="D2001" s="31"/>
      <c r="E2001" s="31"/>
      <c r="F2001" s="31"/>
      <c r="G2001" s="31"/>
      <c r="H2001" s="31"/>
      <c r="I2001" s="31"/>
      <c r="J2001" s="31"/>
      <c r="K2001" s="31"/>
      <c r="L2001" s="31"/>
      <c r="M2001" s="31"/>
      <c r="N2001" s="31"/>
      <c r="O2001" s="31"/>
      <c r="P2001" s="31"/>
      <c r="Q2001" s="31"/>
      <c r="R2001" s="31"/>
      <c r="S2001" s="31"/>
      <c r="T2001" s="31"/>
      <c r="U2001" s="31"/>
      <c r="V2001" s="31"/>
      <c r="W2001" s="31"/>
      <c r="X2001" s="31"/>
      <c r="Y2001" s="58"/>
    </row>
    <row r="2002" spans="1:25">
      <c r="A2002" s="31"/>
      <c r="B2002" s="59"/>
      <c r="C2002" s="46"/>
      <c r="D2002" s="31"/>
      <c r="E2002" s="31"/>
      <c r="F2002" s="31"/>
      <c r="G2002" s="31"/>
      <c r="H2002" s="31"/>
      <c r="I2002" s="31"/>
      <c r="J2002" s="31"/>
      <c r="K2002" s="31"/>
      <c r="L2002" s="31"/>
      <c r="M2002" s="31"/>
      <c r="N2002" s="31"/>
      <c r="O2002" s="31"/>
      <c r="P2002" s="31"/>
      <c r="Q2002" s="31"/>
      <c r="R2002" s="31"/>
      <c r="S2002" s="31"/>
      <c r="T2002" s="31"/>
      <c r="U2002" s="31"/>
      <c r="V2002" s="31"/>
      <c r="W2002" s="31"/>
      <c r="X2002" s="31"/>
      <c r="Y2002" s="58"/>
    </row>
    <row r="2003" spans="1:25">
      <c r="A2003" s="31"/>
      <c r="B2003" s="59"/>
      <c r="C2003" s="46"/>
      <c r="D2003" s="31"/>
      <c r="E2003" s="31"/>
      <c r="F2003" s="31"/>
      <c r="G2003" s="31"/>
      <c r="H2003" s="31"/>
      <c r="I2003" s="31"/>
      <c r="J2003" s="31"/>
      <c r="K2003" s="31"/>
      <c r="L2003" s="31"/>
      <c r="M2003" s="31"/>
      <c r="N2003" s="31"/>
      <c r="O2003" s="31"/>
      <c r="P2003" s="31"/>
      <c r="Q2003" s="31"/>
      <c r="R2003" s="31"/>
      <c r="S2003" s="31"/>
      <c r="T2003" s="31"/>
      <c r="U2003" s="31"/>
      <c r="V2003" s="31"/>
      <c r="W2003" s="31"/>
      <c r="X2003" s="31"/>
      <c r="Y2003" s="58"/>
    </row>
    <row r="2004" spans="1:25">
      <c r="A2004" s="31"/>
      <c r="B2004" s="59"/>
      <c r="C2004" s="46"/>
      <c r="D2004" s="31"/>
      <c r="E2004" s="31"/>
      <c r="F2004" s="31"/>
      <c r="G2004" s="31"/>
      <c r="H2004" s="31"/>
      <c r="I2004" s="31"/>
      <c r="J2004" s="31"/>
      <c r="K2004" s="31"/>
      <c r="L2004" s="31"/>
      <c r="M2004" s="31"/>
      <c r="N2004" s="31"/>
      <c r="O2004" s="31"/>
      <c r="P2004" s="31"/>
      <c r="Q2004" s="31"/>
      <c r="R2004" s="31"/>
      <c r="S2004" s="31"/>
      <c r="T2004" s="31"/>
      <c r="U2004" s="31"/>
      <c r="V2004" s="31"/>
      <c r="W2004" s="31"/>
      <c r="X2004" s="31"/>
      <c r="Y2004" s="58"/>
    </row>
    <row r="2005" spans="1:25">
      <c r="A2005" s="31"/>
      <c r="B2005" s="59"/>
      <c r="C2005" s="46"/>
      <c r="D2005" s="31"/>
      <c r="E2005" s="31"/>
      <c r="F2005" s="31"/>
      <c r="G2005" s="31"/>
      <c r="H2005" s="31"/>
      <c r="I2005" s="31"/>
      <c r="J2005" s="31"/>
      <c r="K2005" s="31"/>
      <c r="L2005" s="31"/>
      <c r="M2005" s="31"/>
      <c r="N2005" s="31"/>
      <c r="O2005" s="31"/>
      <c r="P2005" s="31"/>
      <c r="Q2005" s="31"/>
      <c r="R2005" s="31"/>
      <c r="S2005" s="31"/>
      <c r="T2005" s="31"/>
      <c r="U2005" s="31"/>
      <c r="V2005" s="31"/>
      <c r="W2005" s="31"/>
      <c r="X2005" s="31"/>
      <c r="Y2005" s="58"/>
    </row>
    <row r="2006" spans="1:25">
      <c r="A2006" s="31"/>
      <c r="B2006" s="59"/>
      <c r="C2006" s="46"/>
      <c r="D2006" s="31"/>
      <c r="E2006" s="31"/>
      <c r="F2006" s="31"/>
      <c r="G2006" s="31"/>
      <c r="H2006" s="31"/>
      <c r="I2006" s="31"/>
      <c r="J2006" s="31"/>
      <c r="K2006" s="31"/>
      <c r="L2006" s="31"/>
      <c r="M2006" s="31"/>
      <c r="N2006" s="31"/>
      <c r="O2006" s="31"/>
      <c r="P2006" s="31"/>
      <c r="Q2006" s="31"/>
      <c r="R2006" s="31"/>
      <c r="S2006" s="31"/>
      <c r="T2006" s="31"/>
      <c r="U2006" s="31"/>
      <c r="V2006" s="31"/>
      <c r="W2006" s="31"/>
      <c r="X2006" s="31"/>
      <c r="Y2006" s="58"/>
    </row>
    <row r="2007" spans="1:25">
      <c r="A2007" s="31"/>
      <c r="B2007" s="59"/>
      <c r="C2007" s="46"/>
      <c r="D2007" s="31"/>
      <c r="E2007" s="31"/>
      <c r="F2007" s="31"/>
      <c r="G2007" s="31"/>
      <c r="H2007" s="31"/>
      <c r="I2007" s="31"/>
      <c r="J2007" s="31"/>
      <c r="K2007" s="31"/>
      <c r="L2007" s="31"/>
      <c r="M2007" s="31"/>
      <c r="N2007" s="31"/>
      <c r="O2007" s="31"/>
      <c r="P2007" s="31"/>
      <c r="Q2007" s="31"/>
      <c r="R2007" s="31"/>
      <c r="S2007" s="31"/>
      <c r="T2007" s="31"/>
      <c r="U2007" s="31"/>
      <c r="V2007" s="31"/>
      <c r="W2007" s="31"/>
      <c r="X2007" s="31"/>
      <c r="Y2007" s="58"/>
    </row>
    <row r="2008" spans="1:25">
      <c r="A2008" s="31"/>
      <c r="B2008" s="59"/>
      <c r="C2008" s="46"/>
      <c r="D2008" s="31"/>
      <c r="E2008" s="31"/>
      <c r="F2008" s="31"/>
      <c r="G2008" s="31"/>
      <c r="H2008" s="31"/>
      <c r="I2008" s="31"/>
      <c r="J2008" s="31"/>
      <c r="K2008" s="31"/>
      <c r="L2008" s="31"/>
      <c r="M2008" s="31"/>
      <c r="N2008" s="31"/>
      <c r="O2008" s="31"/>
      <c r="P2008" s="31"/>
      <c r="Q2008" s="31"/>
      <c r="R2008" s="31"/>
      <c r="S2008" s="31"/>
      <c r="T2008" s="31"/>
      <c r="U2008" s="31"/>
      <c r="V2008" s="31"/>
      <c r="W2008" s="31"/>
      <c r="X2008" s="31"/>
      <c r="Y2008" s="58"/>
    </row>
    <row r="2009" spans="1:25">
      <c r="A2009" s="31"/>
      <c r="B2009" s="59"/>
      <c r="C2009" s="46"/>
      <c r="D2009" s="31"/>
      <c r="E2009" s="31"/>
      <c r="F2009" s="31"/>
      <c r="G2009" s="31"/>
      <c r="H2009" s="31"/>
      <c r="I2009" s="31"/>
      <c r="J2009" s="31"/>
      <c r="K2009" s="31"/>
      <c r="L2009" s="31"/>
      <c r="M2009" s="31"/>
      <c r="N2009" s="31"/>
      <c r="O2009" s="31"/>
      <c r="P2009" s="31"/>
      <c r="Q2009" s="31"/>
      <c r="R2009" s="31"/>
      <c r="S2009" s="31"/>
      <c r="T2009" s="31"/>
      <c r="U2009" s="31"/>
      <c r="V2009" s="31"/>
      <c r="W2009" s="31"/>
      <c r="X2009" s="31"/>
      <c r="Y2009" s="58"/>
    </row>
    <row r="2010" spans="1:25">
      <c r="A2010" s="31"/>
      <c r="B2010" s="59"/>
      <c r="C2010" s="46"/>
      <c r="D2010" s="31"/>
      <c r="E2010" s="31"/>
      <c r="F2010" s="31"/>
      <c r="G2010" s="31"/>
      <c r="H2010" s="31"/>
      <c r="I2010" s="31"/>
      <c r="J2010" s="31"/>
      <c r="K2010" s="31"/>
      <c r="L2010" s="31"/>
      <c r="M2010" s="31"/>
      <c r="N2010" s="31"/>
      <c r="O2010" s="31"/>
      <c r="P2010" s="31"/>
      <c r="Q2010" s="31"/>
      <c r="R2010" s="31"/>
      <c r="S2010" s="31"/>
      <c r="T2010" s="31"/>
      <c r="U2010" s="31"/>
      <c r="V2010" s="31"/>
      <c r="W2010" s="31"/>
      <c r="X2010" s="31"/>
      <c r="Y2010" s="58"/>
    </row>
    <row r="2011" spans="1:25">
      <c r="A2011" s="31"/>
      <c r="B2011" s="59"/>
      <c r="C2011" s="46"/>
      <c r="D2011" s="31"/>
      <c r="E2011" s="31"/>
      <c r="F2011" s="31"/>
      <c r="G2011" s="31"/>
      <c r="H2011" s="31"/>
      <c r="I2011" s="31"/>
      <c r="J2011" s="31"/>
      <c r="K2011" s="31"/>
      <c r="L2011" s="31"/>
      <c r="M2011" s="31"/>
      <c r="N2011" s="31"/>
      <c r="O2011" s="31"/>
      <c r="P2011" s="31"/>
      <c r="Q2011" s="31"/>
      <c r="R2011" s="31"/>
      <c r="S2011" s="31"/>
      <c r="T2011" s="31"/>
      <c r="U2011" s="31"/>
      <c r="V2011" s="31"/>
      <c r="W2011" s="31"/>
      <c r="X2011" s="31"/>
      <c r="Y2011" s="58"/>
    </row>
    <row r="2012" spans="1:25">
      <c r="A2012" s="31"/>
      <c r="B2012" s="59"/>
      <c r="C2012" s="46"/>
      <c r="D2012" s="31"/>
      <c r="E2012" s="31"/>
      <c r="F2012" s="31"/>
      <c r="G2012" s="31"/>
      <c r="H2012" s="31"/>
      <c r="I2012" s="31"/>
      <c r="J2012" s="31"/>
      <c r="K2012" s="31"/>
      <c r="L2012" s="31"/>
      <c r="M2012" s="31"/>
      <c r="N2012" s="31"/>
      <c r="O2012" s="31"/>
      <c r="P2012" s="31"/>
      <c r="Q2012" s="31"/>
      <c r="R2012" s="31"/>
      <c r="S2012" s="31"/>
      <c r="T2012" s="31"/>
      <c r="U2012" s="31"/>
      <c r="V2012" s="31"/>
      <c r="W2012" s="31"/>
      <c r="X2012" s="31"/>
      <c r="Y2012" s="58"/>
    </row>
    <row r="2013" spans="1:25">
      <c r="A2013" s="31"/>
      <c r="B2013" s="59"/>
      <c r="C2013" s="46"/>
      <c r="D2013" s="31"/>
      <c r="E2013" s="31"/>
      <c r="F2013" s="31"/>
      <c r="G2013" s="31"/>
      <c r="H2013" s="31"/>
      <c r="I2013" s="31"/>
      <c r="J2013" s="31"/>
      <c r="K2013" s="31"/>
      <c r="L2013" s="31"/>
      <c r="M2013" s="31"/>
      <c r="N2013" s="31"/>
      <c r="O2013" s="31"/>
      <c r="P2013" s="31"/>
      <c r="Q2013" s="31"/>
      <c r="R2013" s="31"/>
      <c r="S2013" s="31"/>
      <c r="T2013" s="31"/>
      <c r="U2013" s="31"/>
      <c r="V2013" s="31"/>
      <c r="W2013" s="31"/>
      <c r="X2013" s="31"/>
      <c r="Y2013" s="58"/>
    </row>
    <row r="2014" spans="1:25">
      <c r="A2014" s="31"/>
      <c r="B2014" s="59"/>
      <c r="C2014" s="46"/>
      <c r="D2014" s="31"/>
      <c r="E2014" s="31"/>
      <c r="F2014" s="31"/>
      <c r="G2014" s="31"/>
      <c r="H2014" s="31"/>
      <c r="I2014" s="31"/>
      <c r="J2014" s="31"/>
      <c r="K2014" s="31"/>
      <c r="L2014" s="31"/>
      <c r="M2014" s="31"/>
      <c r="N2014" s="31"/>
      <c r="O2014" s="31"/>
      <c r="P2014" s="31"/>
      <c r="Q2014" s="31"/>
      <c r="R2014" s="31"/>
      <c r="S2014" s="31"/>
      <c r="T2014" s="31"/>
      <c r="U2014" s="31"/>
      <c r="V2014" s="31"/>
      <c r="W2014" s="31"/>
      <c r="X2014" s="31"/>
      <c r="Y2014" s="58"/>
    </row>
    <row r="2015" spans="1:25">
      <c r="A2015" s="31"/>
      <c r="B2015" s="59"/>
      <c r="C2015" s="46"/>
      <c r="D2015" s="31"/>
      <c r="E2015" s="31"/>
      <c r="F2015" s="31"/>
      <c r="G2015" s="31"/>
      <c r="H2015" s="31"/>
      <c r="I2015" s="31"/>
      <c r="J2015" s="31"/>
      <c r="K2015" s="31"/>
      <c r="L2015" s="31"/>
      <c r="M2015" s="31"/>
      <c r="N2015" s="31"/>
      <c r="O2015" s="31"/>
      <c r="P2015" s="31"/>
      <c r="Q2015" s="31"/>
      <c r="R2015" s="31"/>
      <c r="S2015" s="31"/>
      <c r="T2015" s="31"/>
      <c r="U2015" s="31"/>
      <c r="V2015" s="31"/>
      <c r="W2015" s="31"/>
      <c r="X2015" s="31"/>
      <c r="Y2015" s="58"/>
    </row>
    <row r="2016" spans="1:25">
      <c r="A2016" s="31"/>
      <c r="B2016" s="59"/>
      <c r="C2016" s="46"/>
      <c r="D2016" s="31"/>
      <c r="E2016" s="31"/>
      <c r="F2016" s="31"/>
      <c r="G2016" s="31"/>
      <c r="H2016" s="31"/>
      <c r="I2016" s="31"/>
      <c r="J2016" s="31"/>
      <c r="K2016" s="31"/>
      <c r="L2016" s="31"/>
      <c r="M2016" s="31"/>
      <c r="N2016" s="31"/>
      <c r="O2016" s="31"/>
      <c r="P2016" s="31"/>
      <c r="Q2016" s="31"/>
      <c r="R2016" s="31"/>
      <c r="S2016" s="31"/>
      <c r="T2016" s="31"/>
      <c r="U2016" s="31"/>
      <c r="V2016" s="31"/>
      <c r="W2016" s="31"/>
      <c r="X2016" s="31"/>
      <c r="Y2016" s="58"/>
    </row>
    <row r="2017" spans="1:25">
      <c r="A2017" s="31"/>
      <c r="B2017" s="59"/>
      <c r="C2017" s="46"/>
      <c r="D2017" s="31"/>
      <c r="E2017" s="31"/>
      <c r="F2017" s="31"/>
      <c r="G2017" s="31"/>
      <c r="H2017" s="31"/>
      <c r="I2017" s="31"/>
      <c r="J2017" s="31"/>
      <c r="K2017" s="31"/>
      <c r="L2017" s="31"/>
      <c r="M2017" s="31"/>
      <c r="N2017" s="31"/>
      <c r="O2017" s="31"/>
      <c r="P2017" s="31"/>
      <c r="Q2017" s="31"/>
      <c r="R2017" s="31"/>
      <c r="S2017" s="31"/>
      <c r="T2017" s="31"/>
      <c r="U2017" s="31"/>
      <c r="V2017" s="31"/>
      <c r="W2017" s="31"/>
      <c r="X2017" s="31"/>
      <c r="Y2017" s="58"/>
    </row>
    <row r="2018" spans="1:25">
      <c r="A2018" s="31"/>
      <c r="B2018" s="59"/>
      <c r="C2018" s="46"/>
      <c r="D2018" s="31"/>
      <c r="E2018" s="31"/>
      <c r="F2018" s="31"/>
      <c r="G2018" s="31"/>
      <c r="H2018" s="31"/>
      <c r="I2018" s="31"/>
      <c r="J2018" s="31"/>
      <c r="K2018" s="31"/>
      <c r="L2018" s="31"/>
      <c r="M2018" s="31"/>
      <c r="N2018" s="31"/>
      <c r="O2018" s="31"/>
      <c r="P2018" s="31"/>
      <c r="Q2018" s="31"/>
      <c r="R2018" s="31"/>
      <c r="S2018" s="31"/>
      <c r="T2018" s="31"/>
      <c r="U2018" s="31"/>
      <c r="V2018" s="31"/>
      <c r="W2018" s="31"/>
      <c r="X2018" s="31"/>
      <c r="Y2018" s="58"/>
    </row>
    <row r="2019" spans="1:25">
      <c r="A2019" s="31"/>
      <c r="B2019" s="59"/>
      <c r="C2019" s="46"/>
      <c r="D2019" s="31"/>
      <c r="E2019" s="31"/>
      <c r="F2019" s="31"/>
      <c r="G2019" s="31"/>
      <c r="H2019" s="31"/>
      <c r="I2019" s="31"/>
      <c r="J2019" s="31"/>
      <c r="K2019" s="31"/>
      <c r="L2019" s="31"/>
      <c r="M2019" s="31"/>
      <c r="N2019" s="31"/>
      <c r="O2019" s="31"/>
      <c r="P2019" s="31"/>
      <c r="Q2019" s="31"/>
      <c r="R2019" s="31"/>
      <c r="S2019" s="31"/>
      <c r="T2019" s="31"/>
      <c r="U2019" s="31"/>
      <c r="V2019" s="31"/>
      <c r="W2019" s="31"/>
      <c r="X2019" s="31"/>
      <c r="Y2019" s="58"/>
    </row>
    <row r="2020" spans="1:25">
      <c r="A2020" s="31"/>
      <c r="B2020" s="59"/>
      <c r="C2020" s="46"/>
      <c r="D2020" s="31"/>
      <c r="E2020" s="31"/>
      <c r="F2020" s="31"/>
      <c r="G2020" s="31"/>
      <c r="H2020" s="31"/>
      <c r="I2020" s="31"/>
      <c r="J2020" s="31"/>
      <c r="K2020" s="31"/>
      <c r="L2020" s="31"/>
      <c r="M2020" s="31"/>
      <c r="N2020" s="31"/>
      <c r="O2020" s="31"/>
      <c r="P2020" s="31"/>
      <c r="Q2020" s="31"/>
      <c r="R2020" s="31"/>
      <c r="S2020" s="31"/>
      <c r="T2020" s="31"/>
      <c r="U2020" s="31"/>
      <c r="V2020" s="31"/>
      <c r="W2020" s="31"/>
      <c r="X2020" s="31"/>
      <c r="Y2020" s="58"/>
    </row>
    <row r="2021" spans="1:25">
      <c r="A2021" s="31"/>
      <c r="B2021" s="59"/>
      <c r="C2021" s="46"/>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58"/>
    </row>
    <row r="2022" spans="1:25">
      <c r="A2022" s="31"/>
      <c r="B2022" s="59"/>
      <c r="C2022" s="46"/>
      <c r="D2022" s="31"/>
      <c r="E2022" s="31"/>
      <c r="F2022" s="31"/>
      <c r="G2022" s="31"/>
      <c r="H2022" s="31"/>
      <c r="I2022" s="31"/>
      <c r="J2022" s="31"/>
      <c r="K2022" s="31"/>
      <c r="L2022" s="31"/>
      <c r="M2022" s="31"/>
      <c r="N2022" s="31"/>
      <c r="O2022" s="31"/>
      <c r="P2022" s="31"/>
      <c r="Q2022" s="31"/>
      <c r="R2022" s="31"/>
      <c r="S2022" s="31"/>
      <c r="T2022" s="31"/>
      <c r="U2022" s="31"/>
      <c r="V2022" s="31"/>
      <c r="W2022" s="31"/>
      <c r="X2022" s="31"/>
      <c r="Y2022" s="58"/>
    </row>
    <row r="2023" spans="1:25">
      <c r="A2023" s="31"/>
      <c r="B2023" s="59"/>
      <c r="C2023" s="46"/>
      <c r="D2023" s="31"/>
      <c r="E2023" s="31"/>
      <c r="F2023" s="31"/>
      <c r="G2023" s="31"/>
      <c r="H2023" s="31"/>
      <c r="I2023" s="31"/>
      <c r="J2023" s="31"/>
      <c r="K2023" s="31"/>
      <c r="L2023" s="31"/>
      <c r="M2023" s="31"/>
      <c r="N2023" s="31"/>
      <c r="O2023" s="31"/>
      <c r="P2023" s="31"/>
      <c r="Q2023" s="31"/>
      <c r="R2023" s="31"/>
      <c r="S2023" s="31"/>
      <c r="T2023" s="31"/>
      <c r="U2023" s="31"/>
      <c r="V2023" s="31"/>
      <c r="W2023" s="31"/>
      <c r="X2023" s="31"/>
      <c r="Y2023" s="58"/>
    </row>
    <row r="2024" spans="1:25">
      <c r="A2024" s="31"/>
      <c r="B2024" s="59"/>
      <c r="C2024" s="46"/>
      <c r="D2024" s="31"/>
      <c r="E2024" s="31"/>
      <c r="F2024" s="31"/>
      <c r="G2024" s="31"/>
      <c r="H2024" s="31"/>
      <c r="I2024" s="31"/>
      <c r="J2024" s="31"/>
      <c r="K2024" s="31"/>
      <c r="L2024" s="31"/>
      <c r="M2024" s="31"/>
      <c r="N2024" s="31"/>
      <c r="O2024" s="31"/>
      <c r="P2024" s="31"/>
      <c r="Q2024" s="31"/>
      <c r="R2024" s="31"/>
      <c r="S2024" s="31"/>
      <c r="T2024" s="31"/>
      <c r="U2024" s="31"/>
      <c r="V2024" s="31"/>
      <c r="W2024" s="31"/>
      <c r="X2024" s="31"/>
      <c r="Y2024" s="58"/>
    </row>
    <row r="2025" spans="1:25">
      <c r="A2025" s="31"/>
      <c r="B2025" s="59"/>
      <c r="C2025" s="46"/>
      <c r="D2025" s="31"/>
      <c r="E2025" s="31"/>
      <c r="F2025" s="31"/>
      <c r="G2025" s="31"/>
      <c r="H2025" s="31"/>
      <c r="I2025" s="31"/>
      <c r="J2025" s="31"/>
      <c r="K2025" s="31"/>
      <c r="L2025" s="31"/>
      <c r="M2025" s="31"/>
      <c r="N2025" s="31"/>
      <c r="O2025" s="31"/>
      <c r="P2025" s="31"/>
      <c r="Q2025" s="31"/>
      <c r="R2025" s="31"/>
      <c r="S2025" s="31"/>
      <c r="T2025" s="31"/>
      <c r="U2025" s="31"/>
      <c r="V2025" s="31"/>
      <c r="W2025" s="31"/>
      <c r="X2025" s="31"/>
      <c r="Y2025" s="58"/>
    </row>
    <row r="2026" spans="1:25">
      <c r="A2026" s="31"/>
      <c r="B2026" s="59"/>
      <c r="C2026" s="46"/>
      <c r="D2026" s="31"/>
      <c r="E2026" s="31"/>
      <c r="F2026" s="31"/>
      <c r="G2026" s="31"/>
      <c r="H2026" s="31"/>
      <c r="I2026" s="31"/>
      <c r="J2026" s="31"/>
      <c r="K2026" s="31"/>
      <c r="L2026" s="31"/>
      <c r="M2026" s="31"/>
      <c r="N2026" s="31"/>
      <c r="O2026" s="31"/>
      <c r="P2026" s="31"/>
      <c r="Q2026" s="31"/>
      <c r="R2026" s="31"/>
      <c r="S2026" s="31"/>
      <c r="T2026" s="31"/>
      <c r="U2026" s="31"/>
      <c r="V2026" s="31"/>
      <c r="W2026" s="31"/>
      <c r="X2026" s="31"/>
      <c r="Y2026" s="58"/>
    </row>
    <row r="2027" spans="1:25">
      <c r="A2027" s="31"/>
      <c r="B2027" s="59"/>
      <c r="C2027" s="46"/>
      <c r="D2027" s="31"/>
      <c r="E2027" s="31"/>
      <c r="F2027" s="31"/>
      <c r="G2027" s="31"/>
      <c r="H2027" s="31"/>
      <c r="I2027" s="31"/>
      <c r="J2027" s="31"/>
      <c r="K2027" s="31"/>
      <c r="L2027" s="31"/>
      <c r="M2027" s="31"/>
      <c r="N2027" s="31"/>
      <c r="O2027" s="31"/>
      <c r="P2027" s="31"/>
      <c r="Q2027" s="31"/>
      <c r="R2027" s="31"/>
      <c r="S2027" s="31"/>
      <c r="T2027" s="31"/>
      <c r="U2027" s="31"/>
      <c r="V2027" s="31"/>
      <c r="W2027" s="31"/>
      <c r="X2027" s="31"/>
      <c r="Y2027" s="58"/>
    </row>
    <row r="2028" spans="1:25">
      <c r="A2028" s="31"/>
      <c r="B2028" s="59"/>
      <c r="C2028" s="46"/>
      <c r="D2028" s="31"/>
      <c r="E2028" s="31"/>
      <c r="F2028" s="31"/>
      <c r="G2028" s="31"/>
      <c r="H2028" s="31"/>
      <c r="I2028" s="31"/>
      <c r="J2028" s="31"/>
      <c r="K2028" s="31"/>
      <c r="L2028" s="31"/>
      <c r="M2028" s="31"/>
      <c r="N2028" s="31"/>
      <c r="O2028" s="31"/>
      <c r="P2028" s="31"/>
      <c r="Q2028" s="31"/>
      <c r="R2028" s="31"/>
      <c r="S2028" s="31"/>
      <c r="T2028" s="31"/>
      <c r="U2028" s="31"/>
      <c r="V2028" s="31"/>
      <c r="W2028" s="31"/>
      <c r="X2028" s="31"/>
      <c r="Y2028" s="58"/>
    </row>
    <row r="2029" spans="1:25">
      <c r="A2029" s="31"/>
      <c r="B2029" s="59"/>
      <c r="C2029" s="46"/>
      <c r="D2029" s="31"/>
      <c r="E2029" s="31"/>
      <c r="F2029" s="31"/>
      <c r="G2029" s="31"/>
      <c r="H2029" s="31"/>
      <c r="I2029" s="31"/>
      <c r="J2029" s="31"/>
      <c r="K2029" s="31"/>
      <c r="L2029" s="31"/>
      <c r="M2029" s="31"/>
      <c r="N2029" s="31"/>
      <c r="O2029" s="31"/>
      <c r="P2029" s="31"/>
      <c r="Q2029" s="31"/>
      <c r="R2029" s="31"/>
      <c r="S2029" s="31"/>
      <c r="T2029" s="31"/>
      <c r="U2029" s="31"/>
      <c r="V2029" s="31"/>
      <c r="W2029" s="31"/>
      <c r="X2029" s="31"/>
      <c r="Y2029" s="58"/>
    </row>
    <row r="2030" spans="1:25">
      <c r="A2030" s="31"/>
      <c r="B2030" s="59"/>
      <c r="C2030" s="46"/>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58"/>
    </row>
    <row r="2031" spans="1:25">
      <c r="A2031" s="31"/>
      <c r="B2031" s="59"/>
      <c r="C2031" s="46"/>
      <c r="D2031" s="31"/>
      <c r="E2031" s="31"/>
      <c r="F2031" s="31"/>
      <c r="G2031" s="31"/>
      <c r="H2031" s="31"/>
      <c r="I2031" s="31"/>
      <c r="J2031" s="31"/>
      <c r="K2031" s="31"/>
      <c r="L2031" s="31"/>
      <c r="M2031" s="31"/>
      <c r="N2031" s="31"/>
      <c r="O2031" s="31"/>
      <c r="P2031" s="31"/>
      <c r="Q2031" s="31"/>
      <c r="R2031" s="31"/>
      <c r="S2031" s="31"/>
      <c r="T2031" s="31"/>
      <c r="U2031" s="31"/>
      <c r="V2031" s="31"/>
      <c r="W2031" s="31"/>
      <c r="X2031" s="31"/>
      <c r="Y2031" s="58"/>
    </row>
    <row r="2032" spans="1:25">
      <c r="A2032" s="31"/>
      <c r="B2032" s="59"/>
      <c r="C2032" s="46"/>
      <c r="D2032" s="31"/>
      <c r="E2032" s="31"/>
      <c r="F2032" s="31"/>
      <c r="G2032" s="31"/>
      <c r="H2032" s="31"/>
      <c r="I2032" s="31"/>
      <c r="J2032" s="31"/>
      <c r="K2032" s="31"/>
      <c r="L2032" s="31"/>
      <c r="M2032" s="31"/>
      <c r="N2032" s="31"/>
      <c r="O2032" s="31"/>
      <c r="P2032" s="31"/>
      <c r="Q2032" s="31"/>
      <c r="R2032" s="31"/>
      <c r="S2032" s="31"/>
      <c r="T2032" s="31"/>
      <c r="U2032" s="31"/>
      <c r="V2032" s="31"/>
      <c r="W2032" s="31"/>
      <c r="X2032" s="31"/>
      <c r="Y2032" s="58"/>
    </row>
    <row r="2033" spans="1:25">
      <c r="A2033" s="31"/>
      <c r="B2033" s="59"/>
      <c r="C2033" s="46"/>
      <c r="D2033" s="31"/>
      <c r="E2033" s="31"/>
      <c r="F2033" s="31"/>
      <c r="G2033" s="31"/>
      <c r="H2033" s="31"/>
      <c r="I2033" s="31"/>
      <c r="J2033" s="31"/>
      <c r="K2033" s="31"/>
      <c r="L2033" s="31"/>
      <c r="M2033" s="31"/>
      <c r="N2033" s="31"/>
      <c r="O2033" s="31"/>
      <c r="P2033" s="31"/>
      <c r="Q2033" s="31"/>
      <c r="R2033" s="31"/>
      <c r="S2033" s="31"/>
      <c r="T2033" s="31"/>
      <c r="U2033" s="31"/>
      <c r="V2033" s="31"/>
      <c r="W2033" s="31"/>
      <c r="X2033" s="31"/>
      <c r="Y2033" s="58"/>
    </row>
    <row r="2034" spans="1:25">
      <c r="A2034" s="31"/>
      <c r="B2034" s="59"/>
      <c r="C2034" s="46"/>
      <c r="D2034" s="31"/>
      <c r="E2034" s="31"/>
      <c r="F2034" s="31"/>
      <c r="G2034" s="31"/>
      <c r="H2034" s="31"/>
      <c r="I2034" s="31"/>
      <c r="J2034" s="31"/>
      <c r="K2034" s="31"/>
      <c r="L2034" s="31"/>
      <c r="M2034" s="31"/>
      <c r="N2034" s="31"/>
      <c r="O2034" s="31"/>
      <c r="P2034" s="31"/>
      <c r="Q2034" s="31"/>
      <c r="R2034" s="31"/>
      <c r="S2034" s="31"/>
      <c r="T2034" s="31"/>
      <c r="U2034" s="31"/>
      <c r="V2034" s="31"/>
      <c r="W2034" s="31"/>
      <c r="X2034" s="31"/>
      <c r="Y2034" s="58"/>
    </row>
    <row r="2035" spans="1:25">
      <c r="A2035" s="31"/>
      <c r="B2035" s="59"/>
      <c r="C2035" s="46"/>
      <c r="D2035" s="31"/>
      <c r="E2035" s="31"/>
      <c r="F2035" s="31"/>
      <c r="G2035" s="31"/>
      <c r="H2035" s="31"/>
      <c r="I2035" s="31"/>
      <c r="J2035" s="31"/>
      <c r="K2035" s="31"/>
      <c r="L2035" s="31"/>
      <c r="M2035" s="31"/>
      <c r="N2035" s="31"/>
      <c r="O2035" s="31"/>
      <c r="P2035" s="31"/>
      <c r="Q2035" s="31"/>
      <c r="R2035" s="31"/>
      <c r="S2035" s="31"/>
      <c r="T2035" s="31"/>
      <c r="U2035" s="31"/>
      <c r="V2035" s="31"/>
      <c r="W2035" s="31"/>
      <c r="X2035" s="31"/>
      <c r="Y2035" s="58"/>
    </row>
    <row r="2036" spans="1:25">
      <c r="A2036" s="31"/>
      <c r="B2036" s="59"/>
      <c r="C2036" s="46"/>
      <c r="D2036" s="31"/>
      <c r="E2036" s="31"/>
      <c r="F2036" s="31"/>
      <c r="G2036" s="31"/>
      <c r="H2036" s="31"/>
      <c r="I2036" s="31"/>
      <c r="J2036" s="31"/>
      <c r="K2036" s="31"/>
      <c r="L2036" s="31"/>
      <c r="M2036" s="31"/>
      <c r="N2036" s="31"/>
      <c r="O2036" s="31"/>
      <c r="P2036" s="31"/>
      <c r="Q2036" s="31"/>
      <c r="R2036" s="31"/>
      <c r="S2036" s="31"/>
      <c r="T2036" s="31"/>
      <c r="U2036" s="31"/>
      <c r="V2036" s="31"/>
      <c r="W2036" s="31"/>
      <c r="X2036" s="31"/>
      <c r="Y2036" s="58"/>
    </row>
    <row r="2037" spans="1:25">
      <c r="A2037" s="31"/>
      <c r="B2037" s="59"/>
      <c r="C2037" s="46"/>
      <c r="D2037" s="31"/>
      <c r="E2037" s="31"/>
      <c r="F2037" s="31"/>
      <c r="G2037" s="31"/>
      <c r="H2037" s="31"/>
      <c r="I2037" s="31"/>
      <c r="J2037" s="31"/>
      <c r="K2037" s="31"/>
      <c r="L2037" s="31"/>
      <c r="M2037" s="31"/>
      <c r="N2037" s="31"/>
      <c r="O2037" s="31"/>
      <c r="P2037" s="31"/>
      <c r="Q2037" s="31"/>
      <c r="R2037" s="31"/>
      <c r="S2037" s="31"/>
      <c r="T2037" s="31"/>
      <c r="U2037" s="31"/>
      <c r="V2037" s="31"/>
      <c r="W2037" s="31"/>
      <c r="X2037" s="31"/>
      <c r="Y2037" s="58"/>
    </row>
    <row r="2038" spans="1:25">
      <c r="A2038" s="31"/>
      <c r="B2038" s="59"/>
      <c r="C2038" s="46"/>
      <c r="D2038" s="31"/>
      <c r="E2038" s="31"/>
      <c r="F2038" s="31"/>
      <c r="G2038" s="31"/>
      <c r="H2038" s="31"/>
      <c r="I2038" s="31"/>
      <c r="J2038" s="31"/>
      <c r="K2038" s="31"/>
      <c r="L2038" s="31"/>
      <c r="M2038" s="31"/>
      <c r="N2038" s="31"/>
      <c r="O2038" s="31"/>
      <c r="P2038" s="31"/>
      <c r="Q2038" s="31"/>
      <c r="R2038" s="31"/>
      <c r="S2038" s="31"/>
      <c r="T2038" s="31"/>
      <c r="U2038" s="31"/>
      <c r="V2038" s="31"/>
      <c r="W2038" s="31"/>
      <c r="X2038" s="31"/>
      <c r="Y2038" s="58"/>
    </row>
    <row r="2039" spans="1:25">
      <c r="A2039" s="31"/>
      <c r="B2039" s="59"/>
      <c r="C2039" s="46"/>
      <c r="D2039" s="31"/>
      <c r="E2039" s="31"/>
      <c r="F2039" s="31"/>
      <c r="G2039" s="31"/>
      <c r="H2039" s="31"/>
      <c r="I2039" s="31"/>
      <c r="J2039" s="31"/>
      <c r="K2039" s="31"/>
      <c r="L2039" s="31"/>
      <c r="M2039" s="31"/>
      <c r="N2039" s="31"/>
      <c r="O2039" s="31"/>
      <c r="P2039" s="31"/>
      <c r="Q2039" s="31"/>
      <c r="R2039" s="31"/>
      <c r="S2039" s="31"/>
      <c r="T2039" s="31"/>
      <c r="U2039" s="31"/>
      <c r="V2039" s="31"/>
      <c r="W2039" s="31"/>
      <c r="X2039" s="31"/>
      <c r="Y2039" s="58"/>
    </row>
    <row r="2040" spans="1:25">
      <c r="A2040" s="31"/>
      <c r="B2040" s="59"/>
      <c r="C2040" s="46"/>
      <c r="D2040" s="31"/>
      <c r="E2040" s="31"/>
      <c r="F2040" s="31"/>
      <c r="G2040" s="31"/>
      <c r="H2040" s="31"/>
      <c r="I2040" s="31"/>
      <c r="J2040" s="31"/>
      <c r="K2040" s="31"/>
      <c r="L2040" s="31"/>
      <c r="M2040" s="31"/>
      <c r="N2040" s="31"/>
      <c r="O2040" s="31"/>
      <c r="P2040" s="31"/>
      <c r="Q2040" s="31"/>
      <c r="R2040" s="31"/>
      <c r="S2040" s="31"/>
      <c r="T2040" s="31"/>
      <c r="U2040" s="31"/>
      <c r="V2040" s="31"/>
      <c r="W2040" s="31"/>
      <c r="X2040" s="31"/>
      <c r="Y2040" s="58"/>
    </row>
    <row r="2041" spans="1:25">
      <c r="A2041" s="31"/>
      <c r="B2041" s="59"/>
      <c r="C2041" s="46"/>
      <c r="D2041" s="31"/>
      <c r="E2041" s="31"/>
      <c r="F2041" s="31"/>
      <c r="G2041" s="31"/>
      <c r="H2041" s="31"/>
      <c r="I2041" s="31"/>
      <c r="J2041" s="31"/>
      <c r="K2041" s="31"/>
      <c r="L2041" s="31"/>
      <c r="M2041" s="31"/>
      <c r="N2041" s="31"/>
      <c r="O2041" s="31"/>
      <c r="P2041" s="31"/>
      <c r="Q2041" s="31"/>
      <c r="R2041" s="31"/>
      <c r="S2041" s="31"/>
      <c r="T2041" s="31"/>
      <c r="U2041" s="31"/>
      <c r="V2041" s="31"/>
      <c r="W2041" s="31"/>
      <c r="X2041" s="31"/>
      <c r="Y2041" s="58"/>
    </row>
    <row r="2042" spans="1:25">
      <c r="A2042" s="31"/>
      <c r="B2042" s="59"/>
      <c r="C2042" s="46"/>
      <c r="D2042" s="31"/>
      <c r="E2042" s="31"/>
      <c r="F2042" s="31"/>
      <c r="G2042" s="31"/>
      <c r="H2042" s="31"/>
      <c r="I2042" s="31"/>
      <c r="J2042" s="31"/>
      <c r="K2042" s="31"/>
      <c r="L2042" s="31"/>
      <c r="M2042" s="31"/>
      <c r="N2042" s="31"/>
      <c r="O2042" s="31"/>
      <c r="P2042" s="31"/>
      <c r="Q2042" s="31"/>
      <c r="R2042" s="31"/>
      <c r="S2042" s="31"/>
      <c r="T2042" s="31"/>
      <c r="U2042" s="31"/>
      <c r="V2042" s="31"/>
      <c r="W2042" s="31"/>
      <c r="X2042" s="31"/>
      <c r="Y2042" s="58"/>
    </row>
    <row r="2043" spans="1:25">
      <c r="A2043" s="31"/>
      <c r="B2043" s="59"/>
      <c r="C2043" s="46"/>
      <c r="D2043" s="31"/>
      <c r="E2043" s="31"/>
      <c r="F2043" s="31"/>
      <c r="G2043" s="31"/>
      <c r="H2043" s="31"/>
      <c r="I2043" s="31"/>
      <c r="J2043" s="31"/>
      <c r="K2043" s="31"/>
      <c r="L2043" s="31"/>
      <c r="M2043" s="31"/>
      <c r="N2043" s="31"/>
      <c r="O2043" s="31"/>
      <c r="P2043" s="31"/>
      <c r="Q2043" s="31"/>
      <c r="R2043" s="31"/>
      <c r="S2043" s="31"/>
      <c r="T2043" s="31"/>
      <c r="U2043" s="31"/>
      <c r="V2043" s="31"/>
      <c r="W2043" s="31"/>
      <c r="X2043" s="31"/>
      <c r="Y2043" s="58"/>
    </row>
    <row r="2044" spans="1:25">
      <c r="A2044" s="31"/>
      <c r="B2044" s="59"/>
      <c r="C2044" s="46"/>
      <c r="D2044" s="31"/>
      <c r="E2044" s="31"/>
      <c r="F2044" s="31"/>
      <c r="G2044" s="31"/>
      <c r="H2044" s="31"/>
      <c r="I2044" s="31"/>
      <c r="J2044" s="31"/>
      <c r="K2044" s="31"/>
      <c r="L2044" s="31"/>
      <c r="M2044" s="31"/>
      <c r="N2044" s="31"/>
      <c r="O2044" s="31"/>
      <c r="P2044" s="31"/>
      <c r="Q2044" s="31"/>
      <c r="R2044" s="31"/>
      <c r="S2044" s="31"/>
      <c r="T2044" s="31"/>
      <c r="U2044" s="31"/>
      <c r="V2044" s="31"/>
      <c r="W2044" s="31"/>
      <c r="X2044" s="31"/>
      <c r="Y2044" s="58"/>
    </row>
    <row r="2045" spans="1:25">
      <c r="A2045" s="31"/>
      <c r="B2045" s="59"/>
      <c r="C2045" s="46"/>
      <c r="D2045" s="31"/>
      <c r="E2045" s="31"/>
      <c r="F2045" s="31"/>
      <c r="G2045" s="31"/>
      <c r="H2045" s="31"/>
      <c r="I2045" s="31"/>
      <c r="J2045" s="31"/>
      <c r="K2045" s="31"/>
      <c r="L2045" s="31"/>
      <c r="M2045" s="31"/>
      <c r="N2045" s="31"/>
      <c r="O2045" s="31"/>
      <c r="P2045" s="31"/>
      <c r="Q2045" s="31"/>
      <c r="R2045" s="31"/>
      <c r="S2045" s="31"/>
      <c r="T2045" s="31"/>
      <c r="U2045" s="31"/>
      <c r="V2045" s="31"/>
      <c r="W2045" s="31"/>
      <c r="X2045" s="31"/>
      <c r="Y2045" s="58"/>
    </row>
    <row r="2046" spans="1:25">
      <c r="A2046" s="31"/>
      <c r="B2046" s="59"/>
      <c r="C2046" s="46"/>
      <c r="D2046" s="31"/>
      <c r="E2046" s="31"/>
      <c r="F2046" s="31"/>
      <c r="G2046" s="31"/>
      <c r="H2046" s="31"/>
      <c r="I2046" s="31"/>
      <c r="J2046" s="31"/>
      <c r="K2046" s="31"/>
      <c r="L2046" s="31"/>
      <c r="M2046" s="31"/>
      <c r="N2046" s="31"/>
      <c r="O2046" s="31"/>
      <c r="P2046" s="31"/>
      <c r="Q2046" s="31"/>
      <c r="R2046" s="31"/>
      <c r="S2046" s="31"/>
      <c r="T2046" s="31"/>
      <c r="U2046" s="31"/>
      <c r="V2046" s="31"/>
      <c r="W2046" s="31"/>
      <c r="X2046" s="31"/>
      <c r="Y2046" s="58"/>
    </row>
    <row r="2047" spans="1:25">
      <c r="A2047" s="31"/>
      <c r="B2047" s="59"/>
      <c r="C2047" s="46"/>
      <c r="D2047" s="31"/>
      <c r="E2047" s="31"/>
      <c r="F2047" s="31"/>
      <c r="G2047" s="31"/>
      <c r="H2047" s="31"/>
      <c r="I2047" s="31"/>
      <c r="J2047" s="31"/>
      <c r="K2047" s="31"/>
      <c r="L2047" s="31"/>
      <c r="M2047" s="31"/>
      <c r="N2047" s="31"/>
      <c r="O2047" s="31"/>
      <c r="P2047" s="31"/>
      <c r="Q2047" s="31"/>
      <c r="R2047" s="31"/>
      <c r="S2047" s="31"/>
      <c r="T2047" s="31"/>
      <c r="U2047" s="31"/>
      <c r="V2047" s="31"/>
      <c r="W2047" s="31"/>
      <c r="X2047" s="31"/>
      <c r="Y2047" s="58"/>
    </row>
    <row r="2048" spans="1:25">
      <c r="A2048" s="31"/>
      <c r="B2048" s="59"/>
      <c r="C2048" s="46"/>
      <c r="D2048" s="31"/>
      <c r="E2048" s="31"/>
      <c r="F2048" s="31"/>
      <c r="G2048" s="31"/>
      <c r="H2048" s="31"/>
      <c r="I2048" s="31"/>
      <c r="J2048" s="31"/>
      <c r="K2048" s="31"/>
      <c r="L2048" s="31"/>
      <c r="M2048" s="31"/>
      <c r="N2048" s="31"/>
      <c r="O2048" s="31"/>
      <c r="P2048" s="31"/>
      <c r="Q2048" s="31"/>
      <c r="R2048" s="31"/>
      <c r="S2048" s="31"/>
      <c r="T2048" s="31"/>
      <c r="U2048" s="31"/>
      <c r="V2048" s="31"/>
      <c r="W2048" s="31"/>
      <c r="X2048" s="31"/>
      <c r="Y2048" s="58"/>
    </row>
    <row r="2049" spans="1:25">
      <c r="A2049" s="31"/>
      <c r="B2049" s="59"/>
      <c r="C2049" s="46"/>
      <c r="D2049" s="31"/>
      <c r="E2049" s="31"/>
      <c r="F2049" s="31"/>
      <c r="G2049" s="31"/>
      <c r="H2049" s="31"/>
      <c r="I2049" s="31"/>
      <c r="J2049" s="31"/>
      <c r="K2049" s="31"/>
      <c r="L2049" s="31"/>
      <c r="M2049" s="31"/>
      <c r="N2049" s="31"/>
      <c r="O2049" s="31"/>
      <c r="P2049" s="31"/>
      <c r="Q2049" s="31"/>
      <c r="R2049" s="31"/>
      <c r="S2049" s="31"/>
      <c r="T2049" s="31"/>
      <c r="U2049" s="31"/>
      <c r="V2049" s="31"/>
      <c r="W2049" s="31"/>
      <c r="X2049" s="31"/>
      <c r="Y2049" s="58"/>
    </row>
    <row r="2050" spans="1:25">
      <c r="A2050" s="31"/>
      <c r="B2050" s="59"/>
      <c r="C2050" s="46"/>
      <c r="D2050" s="31"/>
      <c r="E2050" s="31"/>
      <c r="F2050" s="31"/>
      <c r="G2050" s="31"/>
      <c r="H2050" s="31"/>
      <c r="I2050" s="31"/>
      <c r="J2050" s="31"/>
      <c r="K2050" s="31"/>
      <c r="L2050" s="31"/>
      <c r="M2050" s="31"/>
      <c r="N2050" s="31"/>
      <c r="O2050" s="31"/>
      <c r="P2050" s="31"/>
      <c r="Q2050" s="31"/>
      <c r="R2050" s="31"/>
      <c r="S2050" s="31"/>
      <c r="T2050" s="31"/>
      <c r="U2050" s="31"/>
      <c r="V2050" s="31"/>
      <c r="W2050" s="31"/>
      <c r="X2050" s="31"/>
      <c r="Y2050" s="58"/>
    </row>
    <row r="2051" spans="1:25">
      <c r="A2051" s="31"/>
      <c r="B2051" s="59"/>
      <c r="C2051" s="46"/>
      <c r="D2051" s="31"/>
      <c r="E2051" s="31"/>
      <c r="F2051" s="31"/>
      <c r="G2051" s="31"/>
      <c r="H2051" s="31"/>
      <c r="I2051" s="31"/>
      <c r="J2051" s="31"/>
      <c r="K2051" s="31"/>
      <c r="L2051" s="31"/>
      <c r="M2051" s="31"/>
      <c r="N2051" s="31"/>
      <c r="O2051" s="31"/>
      <c r="P2051" s="31"/>
      <c r="Q2051" s="31"/>
      <c r="R2051" s="31"/>
      <c r="S2051" s="31"/>
      <c r="T2051" s="31"/>
      <c r="U2051" s="31"/>
      <c r="V2051" s="31"/>
      <c r="W2051" s="31"/>
      <c r="X2051" s="31"/>
      <c r="Y2051" s="58"/>
    </row>
    <row r="2052" spans="1:25">
      <c r="A2052" s="31"/>
      <c r="B2052" s="59"/>
      <c r="C2052" s="46"/>
      <c r="D2052" s="31"/>
      <c r="E2052" s="31"/>
      <c r="F2052" s="31"/>
      <c r="G2052" s="31"/>
      <c r="H2052" s="31"/>
      <c r="I2052" s="31"/>
      <c r="J2052" s="31"/>
      <c r="K2052" s="31"/>
      <c r="L2052" s="31"/>
      <c r="M2052" s="31"/>
      <c r="N2052" s="31"/>
      <c r="O2052" s="31"/>
      <c r="P2052" s="31"/>
      <c r="Q2052" s="31"/>
      <c r="R2052" s="31"/>
      <c r="S2052" s="31"/>
      <c r="T2052" s="31"/>
      <c r="U2052" s="31"/>
      <c r="V2052" s="31"/>
      <c r="W2052" s="31"/>
      <c r="X2052" s="31"/>
      <c r="Y2052" s="58"/>
    </row>
    <row r="2053" spans="1:25">
      <c r="A2053" s="31"/>
      <c r="B2053" s="59"/>
      <c r="C2053" s="46"/>
      <c r="D2053" s="31"/>
      <c r="E2053" s="31"/>
      <c r="F2053" s="31"/>
      <c r="G2053" s="31"/>
      <c r="H2053" s="31"/>
      <c r="I2053" s="31"/>
      <c r="J2053" s="31"/>
      <c r="K2053" s="31"/>
      <c r="L2053" s="31"/>
      <c r="M2053" s="31"/>
      <c r="N2053" s="31"/>
      <c r="O2053" s="31"/>
      <c r="P2053" s="31"/>
      <c r="Q2053" s="31"/>
      <c r="R2053" s="31"/>
      <c r="S2053" s="31"/>
      <c r="T2053" s="31"/>
      <c r="U2053" s="31"/>
      <c r="V2053" s="31"/>
      <c r="W2053" s="31"/>
      <c r="X2053" s="31"/>
      <c r="Y2053" s="58"/>
    </row>
    <row r="2054" spans="1:25">
      <c r="A2054" s="31"/>
      <c r="B2054" s="59"/>
      <c r="C2054" s="46"/>
      <c r="D2054" s="31"/>
      <c r="E2054" s="31"/>
      <c r="F2054" s="31"/>
      <c r="G2054" s="31"/>
      <c r="H2054" s="31"/>
      <c r="I2054" s="31"/>
      <c r="J2054" s="31"/>
      <c r="K2054" s="31"/>
      <c r="L2054" s="31"/>
      <c r="M2054" s="31"/>
      <c r="N2054" s="31"/>
      <c r="O2054" s="31"/>
      <c r="P2054" s="31"/>
      <c r="Q2054" s="31"/>
      <c r="R2054" s="31"/>
      <c r="S2054" s="31"/>
      <c r="T2054" s="31"/>
      <c r="U2054" s="31"/>
      <c r="V2054" s="31"/>
      <c r="W2054" s="31"/>
      <c r="X2054" s="31"/>
      <c r="Y2054" s="58"/>
    </row>
    <row r="2055" spans="1:25">
      <c r="A2055" s="31"/>
      <c r="B2055" s="59"/>
      <c r="C2055" s="46"/>
      <c r="D2055" s="31"/>
      <c r="E2055" s="31"/>
      <c r="F2055" s="31"/>
      <c r="G2055" s="31"/>
      <c r="H2055" s="31"/>
      <c r="I2055" s="31"/>
      <c r="J2055" s="31"/>
      <c r="K2055" s="31"/>
      <c r="L2055" s="31"/>
      <c r="M2055" s="31"/>
      <c r="N2055" s="31"/>
      <c r="O2055" s="31"/>
      <c r="P2055" s="31"/>
      <c r="Q2055" s="31"/>
      <c r="R2055" s="31"/>
      <c r="S2055" s="31"/>
      <c r="T2055" s="31"/>
      <c r="U2055" s="31"/>
      <c r="V2055" s="31"/>
      <c r="W2055" s="31"/>
      <c r="X2055" s="31"/>
      <c r="Y2055" s="58"/>
    </row>
    <row r="2056" spans="1:25">
      <c r="A2056" s="31"/>
      <c r="B2056" s="59"/>
      <c r="C2056" s="46"/>
      <c r="D2056" s="31"/>
      <c r="E2056" s="31"/>
      <c r="F2056" s="31"/>
      <c r="G2056" s="31"/>
      <c r="H2056" s="31"/>
      <c r="I2056" s="31"/>
      <c r="J2056" s="31"/>
      <c r="K2056" s="31"/>
      <c r="L2056" s="31"/>
      <c r="M2056" s="31"/>
      <c r="N2056" s="31"/>
      <c r="O2056" s="31"/>
      <c r="P2056" s="31"/>
      <c r="Q2056" s="31"/>
      <c r="R2056" s="31"/>
      <c r="S2056" s="31"/>
      <c r="T2056" s="31"/>
      <c r="U2056" s="31"/>
      <c r="V2056" s="31"/>
      <c r="W2056" s="31"/>
      <c r="X2056" s="31"/>
      <c r="Y2056" s="58"/>
    </row>
    <row r="2057" spans="1:25">
      <c r="A2057" s="31"/>
      <c r="B2057" s="59"/>
      <c r="C2057" s="46"/>
      <c r="D2057" s="31"/>
      <c r="E2057" s="31"/>
      <c r="F2057" s="31"/>
      <c r="G2057" s="31"/>
      <c r="H2057" s="31"/>
      <c r="I2057" s="31"/>
      <c r="J2057" s="31"/>
      <c r="K2057" s="31"/>
      <c r="L2057" s="31"/>
      <c r="M2057" s="31"/>
      <c r="N2057" s="31"/>
      <c r="O2057" s="31"/>
      <c r="P2057" s="31"/>
      <c r="Q2057" s="31"/>
      <c r="R2057" s="31"/>
      <c r="S2057" s="31"/>
      <c r="T2057" s="31"/>
      <c r="U2057" s="31"/>
      <c r="V2057" s="31"/>
      <c r="W2057" s="31"/>
      <c r="X2057" s="31"/>
      <c r="Y2057" s="58"/>
    </row>
    <row r="2058" spans="1:25">
      <c r="A2058" s="31"/>
      <c r="B2058" s="59"/>
      <c r="C2058" s="46"/>
      <c r="D2058" s="31"/>
      <c r="E2058" s="31"/>
      <c r="F2058" s="31"/>
      <c r="G2058" s="31"/>
      <c r="H2058" s="31"/>
      <c r="I2058" s="31"/>
      <c r="J2058" s="31"/>
      <c r="K2058" s="31"/>
      <c r="L2058" s="31"/>
      <c r="M2058" s="31"/>
      <c r="N2058" s="31"/>
      <c r="O2058" s="31"/>
      <c r="P2058" s="31"/>
      <c r="Q2058" s="31"/>
      <c r="R2058" s="31"/>
      <c r="S2058" s="31"/>
      <c r="T2058" s="31"/>
      <c r="U2058" s="31"/>
      <c r="V2058" s="31"/>
      <c r="W2058" s="31"/>
      <c r="X2058" s="31"/>
      <c r="Y2058" s="58"/>
    </row>
    <row r="2059" spans="1:25">
      <c r="A2059" s="31"/>
      <c r="B2059" s="59"/>
      <c r="C2059" s="46"/>
      <c r="D2059" s="31"/>
      <c r="E2059" s="31"/>
      <c r="F2059" s="31"/>
      <c r="G2059" s="31"/>
      <c r="H2059" s="31"/>
      <c r="I2059" s="31"/>
      <c r="J2059" s="31"/>
      <c r="K2059" s="31"/>
      <c r="L2059" s="31"/>
      <c r="M2059" s="31"/>
      <c r="N2059" s="31"/>
      <c r="O2059" s="31"/>
      <c r="P2059" s="31"/>
      <c r="Q2059" s="31"/>
      <c r="R2059" s="31"/>
      <c r="S2059" s="31"/>
      <c r="T2059" s="31"/>
      <c r="U2059" s="31"/>
      <c r="V2059" s="31"/>
      <c r="W2059" s="31"/>
      <c r="X2059" s="31"/>
      <c r="Y2059" s="58"/>
    </row>
    <row r="2060" spans="1:25">
      <c r="A2060" s="31"/>
      <c r="B2060" s="59"/>
      <c r="C2060" s="46"/>
      <c r="D2060" s="31"/>
      <c r="E2060" s="31"/>
      <c r="F2060" s="31"/>
      <c r="G2060" s="31"/>
      <c r="H2060" s="31"/>
      <c r="I2060" s="31"/>
      <c r="J2060" s="31"/>
      <c r="K2060" s="31"/>
      <c r="L2060" s="31"/>
      <c r="M2060" s="31"/>
      <c r="N2060" s="31"/>
      <c r="O2060" s="31"/>
      <c r="P2060" s="31"/>
      <c r="Q2060" s="31"/>
      <c r="R2060" s="31"/>
      <c r="S2060" s="31"/>
      <c r="T2060" s="31"/>
      <c r="U2060" s="31"/>
      <c r="V2060" s="31"/>
      <c r="W2060" s="31"/>
      <c r="X2060" s="31"/>
      <c r="Y2060" s="58"/>
    </row>
    <row r="2061" spans="1:25">
      <c r="A2061" s="31"/>
      <c r="B2061" s="59"/>
      <c r="C2061" s="46"/>
      <c r="D2061" s="31"/>
      <c r="E2061" s="31"/>
      <c r="F2061" s="31"/>
      <c r="G2061" s="31"/>
      <c r="H2061" s="31"/>
      <c r="I2061" s="31"/>
      <c r="J2061" s="31"/>
      <c r="K2061" s="31"/>
      <c r="L2061" s="31"/>
      <c r="M2061" s="31"/>
      <c r="N2061" s="31"/>
      <c r="O2061" s="31"/>
      <c r="P2061" s="31"/>
      <c r="Q2061" s="31"/>
      <c r="R2061" s="31"/>
      <c r="S2061" s="31"/>
      <c r="T2061" s="31"/>
      <c r="U2061" s="31"/>
      <c r="V2061" s="31"/>
      <c r="W2061" s="31"/>
      <c r="X2061" s="31"/>
      <c r="Y2061" s="58"/>
    </row>
    <row r="2062" spans="1:25">
      <c r="A2062" s="31"/>
      <c r="B2062" s="59"/>
      <c r="C2062" s="46"/>
      <c r="D2062" s="31"/>
      <c r="E2062" s="31"/>
      <c r="F2062" s="31"/>
      <c r="G2062" s="31"/>
      <c r="H2062" s="31"/>
      <c r="I2062" s="31"/>
      <c r="J2062" s="31"/>
      <c r="K2062" s="31"/>
      <c r="L2062" s="31"/>
      <c r="M2062" s="31"/>
      <c r="N2062" s="31"/>
      <c r="O2062" s="31"/>
      <c r="P2062" s="31"/>
      <c r="Q2062" s="31"/>
      <c r="R2062" s="31"/>
      <c r="S2062" s="31"/>
      <c r="T2062" s="31"/>
      <c r="U2062" s="31"/>
      <c r="V2062" s="31"/>
      <c r="W2062" s="31"/>
      <c r="X2062" s="31"/>
      <c r="Y2062" s="58"/>
    </row>
    <row r="2063" spans="1:25">
      <c r="A2063" s="31"/>
      <c r="B2063" s="59"/>
      <c r="C2063" s="46"/>
      <c r="D2063" s="31"/>
      <c r="E2063" s="31"/>
      <c r="F2063" s="31"/>
      <c r="G2063" s="31"/>
      <c r="H2063" s="31"/>
      <c r="I2063" s="31"/>
      <c r="J2063" s="31"/>
      <c r="K2063" s="31"/>
      <c r="L2063" s="31"/>
      <c r="M2063" s="31"/>
      <c r="N2063" s="31"/>
      <c r="O2063" s="31"/>
      <c r="P2063" s="31"/>
      <c r="Q2063" s="31"/>
      <c r="R2063" s="31"/>
      <c r="S2063" s="31"/>
      <c r="T2063" s="31"/>
      <c r="U2063" s="31"/>
      <c r="V2063" s="31"/>
      <c r="W2063" s="31"/>
      <c r="X2063" s="31"/>
      <c r="Y2063" s="58"/>
    </row>
    <row r="2064" spans="1:25">
      <c r="A2064" s="31"/>
      <c r="B2064" s="59"/>
      <c r="C2064" s="46"/>
      <c r="D2064" s="31"/>
      <c r="E2064" s="31"/>
      <c r="F2064" s="31"/>
      <c r="G2064" s="31"/>
      <c r="H2064" s="31"/>
      <c r="I2064" s="31"/>
      <c r="J2064" s="31"/>
      <c r="K2064" s="31"/>
      <c r="L2064" s="31"/>
      <c r="M2064" s="31"/>
      <c r="N2064" s="31"/>
      <c r="O2064" s="31"/>
      <c r="P2064" s="31"/>
      <c r="Q2064" s="31"/>
      <c r="R2064" s="31"/>
      <c r="S2064" s="31"/>
      <c r="T2064" s="31"/>
      <c r="U2064" s="31"/>
      <c r="V2064" s="31"/>
      <c r="W2064" s="31"/>
      <c r="X2064" s="31"/>
      <c r="Y2064" s="58"/>
    </row>
    <row r="2065" spans="1:25">
      <c r="A2065" s="31"/>
      <c r="B2065" s="59"/>
      <c r="C2065" s="46"/>
      <c r="D2065" s="31"/>
      <c r="E2065" s="31"/>
      <c r="F2065" s="31"/>
      <c r="G2065" s="31"/>
      <c r="H2065" s="31"/>
      <c r="I2065" s="31"/>
      <c r="J2065" s="31"/>
      <c r="K2065" s="31"/>
      <c r="L2065" s="31"/>
      <c r="M2065" s="31"/>
      <c r="N2065" s="31"/>
      <c r="O2065" s="31"/>
      <c r="P2065" s="31"/>
      <c r="Q2065" s="31"/>
      <c r="R2065" s="31"/>
      <c r="S2065" s="31"/>
      <c r="T2065" s="31"/>
      <c r="U2065" s="31"/>
      <c r="V2065" s="31"/>
      <c r="W2065" s="31"/>
      <c r="X2065" s="31"/>
      <c r="Y2065" s="58"/>
    </row>
    <row r="2066" spans="1:25">
      <c r="A2066" s="31"/>
      <c r="B2066" s="59"/>
      <c r="C2066" s="46"/>
      <c r="D2066" s="31"/>
      <c r="E2066" s="31"/>
      <c r="F2066" s="31"/>
      <c r="G2066" s="31"/>
      <c r="H2066" s="31"/>
      <c r="I2066" s="31"/>
      <c r="J2066" s="31"/>
      <c r="K2066" s="31"/>
      <c r="L2066" s="31"/>
      <c r="M2066" s="31"/>
      <c r="N2066" s="31"/>
      <c r="O2066" s="31"/>
      <c r="P2066" s="31"/>
      <c r="Q2066" s="31"/>
      <c r="R2066" s="31"/>
      <c r="S2066" s="31"/>
      <c r="T2066" s="31"/>
      <c r="U2066" s="31"/>
      <c r="V2066" s="31"/>
      <c r="W2066" s="31"/>
      <c r="X2066" s="31"/>
      <c r="Y2066" s="58"/>
    </row>
    <row r="2067" spans="1:25">
      <c r="A2067" s="31"/>
      <c r="B2067" s="59"/>
      <c r="C2067" s="46"/>
      <c r="D2067" s="31"/>
      <c r="E2067" s="31"/>
      <c r="F2067" s="31"/>
      <c r="G2067" s="31"/>
      <c r="H2067" s="31"/>
      <c r="I2067" s="31"/>
      <c r="J2067" s="31"/>
      <c r="K2067" s="31"/>
      <c r="L2067" s="31"/>
      <c r="M2067" s="31"/>
      <c r="N2067" s="31"/>
      <c r="O2067" s="31"/>
      <c r="P2067" s="31"/>
      <c r="Q2067" s="31"/>
      <c r="R2067" s="31"/>
      <c r="S2067" s="31"/>
      <c r="T2067" s="31"/>
      <c r="U2067" s="31"/>
      <c r="V2067" s="31"/>
      <c r="W2067" s="31"/>
      <c r="X2067" s="31"/>
      <c r="Y2067" s="58"/>
    </row>
    <row r="2068" spans="1:25">
      <c r="A2068" s="31"/>
      <c r="B2068" s="59"/>
      <c r="C2068" s="46"/>
      <c r="D2068" s="31"/>
      <c r="E2068" s="31"/>
      <c r="F2068" s="31"/>
      <c r="G2068" s="31"/>
      <c r="H2068" s="31"/>
      <c r="I2068" s="31"/>
      <c r="J2068" s="31"/>
      <c r="K2068" s="31"/>
      <c r="L2068" s="31"/>
      <c r="M2068" s="31"/>
      <c r="N2068" s="31"/>
      <c r="O2068" s="31"/>
      <c r="P2068" s="31"/>
      <c r="Q2068" s="31"/>
      <c r="R2068" s="31"/>
      <c r="S2068" s="31"/>
      <c r="T2068" s="31"/>
      <c r="U2068" s="31"/>
      <c r="V2068" s="31"/>
      <c r="W2068" s="31"/>
      <c r="X2068" s="31"/>
      <c r="Y2068" s="58"/>
    </row>
    <row r="2069" spans="1:25">
      <c r="A2069" s="31"/>
      <c r="B2069" s="59"/>
      <c r="C2069" s="46"/>
      <c r="D2069" s="31"/>
      <c r="E2069" s="31"/>
      <c r="F2069" s="31"/>
      <c r="G2069" s="31"/>
      <c r="H2069" s="31"/>
      <c r="I2069" s="31"/>
      <c r="J2069" s="31"/>
      <c r="K2069" s="31"/>
      <c r="L2069" s="31"/>
      <c r="M2069" s="31"/>
      <c r="N2069" s="31"/>
      <c r="O2069" s="31"/>
      <c r="P2069" s="31"/>
      <c r="Q2069" s="31"/>
      <c r="R2069" s="31"/>
      <c r="S2069" s="31"/>
      <c r="T2069" s="31"/>
      <c r="U2069" s="31"/>
      <c r="V2069" s="31"/>
      <c r="W2069" s="31"/>
      <c r="X2069" s="31"/>
      <c r="Y2069" s="58"/>
    </row>
    <row r="2070" spans="1:25">
      <c r="A2070" s="31"/>
      <c r="B2070" s="59"/>
      <c r="C2070" s="46"/>
      <c r="D2070" s="31"/>
      <c r="E2070" s="31"/>
      <c r="F2070" s="31"/>
      <c r="G2070" s="31"/>
      <c r="H2070" s="31"/>
      <c r="I2070" s="31"/>
      <c r="J2070" s="31"/>
      <c r="K2070" s="31"/>
      <c r="L2070" s="31"/>
      <c r="M2070" s="31"/>
      <c r="N2070" s="31"/>
      <c r="O2070" s="31"/>
      <c r="P2070" s="31"/>
      <c r="Q2070" s="31"/>
      <c r="R2070" s="31"/>
      <c r="S2070" s="31"/>
      <c r="T2070" s="31"/>
      <c r="U2070" s="31"/>
      <c r="V2070" s="31"/>
      <c r="W2070" s="31"/>
      <c r="X2070" s="31"/>
      <c r="Y2070" s="58"/>
    </row>
    <row r="2071" spans="1:25">
      <c r="A2071" s="31"/>
      <c r="B2071" s="59"/>
      <c r="C2071" s="46"/>
      <c r="D2071" s="31"/>
      <c r="E2071" s="31"/>
      <c r="F2071" s="31"/>
      <c r="G2071" s="31"/>
      <c r="H2071" s="31"/>
      <c r="I2071" s="31"/>
      <c r="J2071" s="31"/>
      <c r="K2071" s="31"/>
      <c r="L2071" s="31"/>
      <c r="M2071" s="31"/>
      <c r="N2071" s="31"/>
      <c r="O2071" s="31"/>
      <c r="P2071" s="31"/>
      <c r="Q2071" s="31"/>
      <c r="R2071" s="31"/>
      <c r="S2071" s="31"/>
      <c r="T2071" s="31"/>
      <c r="U2071" s="31"/>
      <c r="V2071" s="31"/>
      <c r="W2071" s="31"/>
      <c r="X2071" s="31"/>
      <c r="Y2071" s="58"/>
    </row>
    <row r="2072" spans="1:25">
      <c r="A2072" s="31"/>
      <c r="B2072" s="59"/>
      <c r="C2072" s="46"/>
      <c r="D2072" s="31"/>
      <c r="E2072" s="31"/>
      <c r="F2072" s="31"/>
      <c r="G2072" s="31"/>
      <c r="H2072" s="31"/>
      <c r="I2072" s="31"/>
      <c r="J2072" s="31"/>
      <c r="K2072" s="31"/>
      <c r="L2072" s="31"/>
      <c r="M2072" s="31"/>
      <c r="N2072" s="31"/>
      <c r="O2072" s="31"/>
      <c r="P2072" s="31"/>
      <c r="Q2072" s="31"/>
      <c r="R2072" s="31"/>
      <c r="S2072" s="31"/>
      <c r="T2072" s="31"/>
      <c r="U2072" s="31"/>
      <c r="V2072" s="31"/>
      <c r="W2072" s="31"/>
      <c r="X2072" s="31"/>
      <c r="Y2072" s="58"/>
    </row>
    <row r="2073" spans="1:25">
      <c r="A2073" s="31"/>
      <c r="B2073" s="59"/>
      <c r="C2073" s="46"/>
      <c r="D2073" s="31"/>
      <c r="E2073" s="31"/>
      <c r="F2073" s="31"/>
      <c r="G2073" s="31"/>
      <c r="H2073" s="31"/>
      <c r="I2073" s="31"/>
      <c r="J2073" s="31"/>
      <c r="K2073" s="31"/>
      <c r="L2073" s="31"/>
      <c r="M2073" s="31"/>
      <c r="N2073" s="31"/>
      <c r="O2073" s="31"/>
      <c r="P2073" s="31"/>
      <c r="Q2073" s="31"/>
      <c r="R2073" s="31"/>
      <c r="S2073" s="31"/>
      <c r="T2073" s="31"/>
      <c r="U2073" s="31"/>
      <c r="V2073" s="31"/>
      <c r="W2073" s="31"/>
      <c r="X2073" s="31"/>
      <c r="Y2073" s="58"/>
    </row>
    <row r="2074" spans="1:25">
      <c r="A2074" s="31"/>
      <c r="B2074" s="59"/>
      <c r="C2074" s="46"/>
      <c r="D2074" s="31"/>
      <c r="E2074" s="31"/>
      <c r="F2074" s="31"/>
      <c r="G2074" s="31"/>
      <c r="H2074" s="31"/>
      <c r="I2074" s="31"/>
      <c r="J2074" s="31"/>
      <c r="K2074" s="31"/>
      <c r="L2074" s="31"/>
      <c r="M2074" s="31"/>
      <c r="N2074" s="31"/>
      <c r="O2074" s="31"/>
      <c r="P2074" s="31"/>
      <c r="Q2074" s="31"/>
      <c r="R2074" s="31"/>
      <c r="S2074" s="31"/>
      <c r="T2074" s="31"/>
      <c r="U2074" s="31"/>
      <c r="V2074" s="31"/>
      <c r="W2074" s="31"/>
      <c r="X2074" s="31"/>
      <c r="Y2074" s="58"/>
    </row>
    <row r="2075" spans="1:25">
      <c r="A2075" s="31"/>
      <c r="B2075" s="59"/>
      <c r="C2075" s="46"/>
      <c r="D2075" s="31"/>
      <c r="E2075" s="31"/>
      <c r="F2075" s="31"/>
      <c r="G2075" s="31"/>
      <c r="H2075" s="31"/>
      <c r="I2075" s="31"/>
      <c r="J2075" s="31"/>
      <c r="K2075" s="31"/>
      <c r="L2075" s="31"/>
      <c r="M2075" s="31"/>
      <c r="N2075" s="31"/>
      <c r="O2075" s="31"/>
      <c r="P2075" s="31"/>
      <c r="Q2075" s="31"/>
      <c r="R2075" s="31"/>
      <c r="S2075" s="31"/>
      <c r="T2075" s="31"/>
      <c r="U2075" s="31"/>
      <c r="V2075" s="31"/>
      <c r="W2075" s="31"/>
      <c r="X2075" s="31"/>
      <c r="Y2075" s="58"/>
    </row>
    <row r="2076" spans="1:25">
      <c r="A2076" s="31"/>
      <c r="B2076" s="59"/>
      <c r="C2076" s="46"/>
      <c r="D2076" s="31"/>
      <c r="E2076" s="31"/>
      <c r="F2076" s="31"/>
      <c r="G2076" s="31"/>
      <c r="H2076" s="31"/>
      <c r="I2076" s="31"/>
      <c r="J2076" s="31"/>
      <c r="K2076" s="31"/>
      <c r="L2076" s="31"/>
      <c r="M2076" s="31"/>
      <c r="N2076" s="31"/>
      <c r="O2076" s="31"/>
      <c r="P2076" s="31"/>
      <c r="Q2076" s="31"/>
      <c r="R2076" s="31"/>
      <c r="S2076" s="31"/>
      <c r="T2076" s="31"/>
      <c r="U2076" s="31"/>
      <c r="V2076" s="31"/>
      <c r="W2076" s="31"/>
      <c r="X2076" s="31"/>
      <c r="Y2076" s="58"/>
    </row>
    <row r="2077" spans="1:25">
      <c r="A2077" s="31"/>
      <c r="B2077" s="59"/>
      <c r="C2077" s="46"/>
      <c r="D2077" s="31"/>
      <c r="E2077" s="31"/>
      <c r="F2077" s="31"/>
      <c r="G2077" s="31"/>
      <c r="H2077" s="31"/>
      <c r="I2077" s="31"/>
      <c r="J2077" s="31"/>
      <c r="K2077" s="31"/>
      <c r="L2077" s="31"/>
      <c r="M2077" s="31"/>
      <c r="N2077" s="31"/>
      <c r="O2077" s="31"/>
      <c r="P2077" s="31"/>
      <c r="Q2077" s="31"/>
      <c r="R2077" s="31"/>
      <c r="S2077" s="31"/>
      <c r="T2077" s="31"/>
      <c r="U2077" s="31"/>
      <c r="V2077" s="31"/>
      <c r="W2077" s="31"/>
      <c r="X2077" s="31"/>
      <c r="Y2077" s="58"/>
    </row>
    <row r="2078" spans="1:25">
      <c r="A2078" s="31"/>
      <c r="B2078" s="59"/>
      <c r="C2078" s="46"/>
      <c r="D2078" s="31"/>
      <c r="E2078" s="31"/>
      <c r="F2078" s="31"/>
      <c r="G2078" s="31"/>
      <c r="H2078" s="31"/>
      <c r="I2078" s="31"/>
      <c r="J2078" s="31"/>
      <c r="K2078" s="31"/>
      <c r="L2078" s="31"/>
      <c r="M2078" s="31"/>
      <c r="N2078" s="31"/>
      <c r="O2078" s="31"/>
      <c r="P2078" s="31"/>
      <c r="Q2078" s="31"/>
      <c r="R2078" s="31"/>
      <c r="S2078" s="31"/>
      <c r="T2078" s="31"/>
      <c r="U2078" s="31"/>
      <c r="V2078" s="31"/>
      <c r="W2078" s="31"/>
      <c r="X2078" s="31"/>
      <c r="Y2078" s="58"/>
    </row>
    <row r="2079" spans="1:25">
      <c r="A2079" s="31"/>
      <c r="B2079" s="59"/>
      <c r="C2079" s="46"/>
      <c r="D2079" s="31"/>
      <c r="E2079" s="31"/>
      <c r="F2079" s="31"/>
      <c r="G2079" s="31"/>
      <c r="H2079" s="31"/>
      <c r="I2079" s="31"/>
      <c r="J2079" s="31"/>
      <c r="K2079" s="31"/>
      <c r="L2079" s="31"/>
      <c r="M2079" s="31"/>
      <c r="N2079" s="31"/>
      <c r="O2079" s="31"/>
      <c r="P2079" s="31"/>
      <c r="Q2079" s="31"/>
      <c r="R2079" s="31"/>
      <c r="S2079" s="31"/>
      <c r="T2079" s="31"/>
      <c r="U2079" s="31"/>
      <c r="V2079" s="31"/>
      <c r="W2079" s="31"/>
      <c r="X2079" s="31"/>
      <c r="Y2079" s="58"/>
    </row>
    <row r="2080" spans="1:25">
      <c r="A2080" s="31"/>
      <c r="B2080" s="59"/>
      <c r="C2080" s="46"/>
      <c r="D2080" s="31"/>
      <c r="E2080" s="31"/>
      <c r="F2080" s="31"/>
      <c r="G2080" s="31"/>
      <c r="H2080" s="31"/>
      <c r="I2080" s="31"/>
      <c r="J2080" s="31"/>
      <c r="K2080" s="31"/>
      <c r="L2080" s="31"/>
      <c r="M2080" s="31"/>
      <c r="N2080" s="31"/>
      <c r="O2080" s="31"/>
      <c r="P2080" s="31"/>
      <c r="Q2080" s="31"/>
      <c r="R2080" s="31"/>
      <c r="S2080" s="31"/>
      <c r="T2080" s="31"/>
      <c r="U2080" s="31"/>
      <c r="V2080" s="31"/>
      <c r="W2080" s="31"/>
      <c r="X2080" s="31"/>
      <c r="Y2080" s="58"/>
    </row>
    <row r="2081" spans="1:25">
      <c r="A2081" s="31"/>
      <c r="B2081" s="59"/>
      <c r="C2081" s="46"/>
      <c r="D2081" s="31"/>
      <c r="E2081" s="31"/>
      <c r="F2081" s="31"/>
      <c r="G2081" s="31"/>
      <c r="H2081" s="31"/>
      <c r="I2081" s="31"/>
      <c r="J2081" s="31"/>
      <c r="K2081" s="31"/>
      <c r="L2081" s="31"/>
      <c r="M2081" s="31"/>
      <c r="N2081" s="31"/>
      <c r="O2081" s="31"/>
      <c r="P2081" s="31"/>
      <c r="Q2081" s="31"/>
      <c r="R2081" s="31"/>
      <c r="S2081" s="31"/>
      <c r="T2081" s="31"/>
      <c r="U2081" s="31"/>
      <c r="V2081" s="31"/>
      <c r="W2081" s="31"/>
      <c r="X2081" s="31"/>
      <c r="Y2081" s="58"/>
    </row>
    <row r="2082" spans="1:25">
      <c r="A2082" s="31"/>
      <c r="B2082" s="59"/>
      <c r="C2082" s="46"/>
      <c r="D2082" s="31"/>
      <c r="E2082" s="31"/>
      <c r="F2082" s="31"/>
      <c r="G2082" s="31"/>
      <c r="H2082" s="31"/>
      <c r="I2082" s="31"/>
      <c r="J2082" s="31"/>
      <c r="K2082" s="31"/>
      <c r="L2082" s="31"/>
      <c r="M2082" s="31"/>
      <c r="N2082" s="31"/>
      <c r="O2082" s="31"/>
      <c r="P2082" s="31"/>
      <c r="Q2082" s="31"/>
      <c r="R2082" s="31"/>
      <c r="S2082" s="31"/>
      <c r="T2082" s="31"/>
      <c r="U2082" s="31"/>
      <c r="V2082" s="31"/>
      <c r="W2082" s="31"/>
      <c r="X2082" s="31"/>
      <c r="Y2082" s="58"/>
    </row>
    <row r="2083" spans="1:25">
      <c r="A2083" s="31"/>
      <c r="B2083" s="59"/>
      <c r="C2083" s="46"/>
      <c r="D2083" s="31"/>
      <c r="E2083" s="31"/>
      <c r="F2083" s="31"/>
      <c r="G2083" s="31"/>
      <c r="H2083" s="31"/>
      <c r="I2083" s="31"/>
      <c r="J2083" s="31"/>
      <c r="K2083" s="31"/>
      <c r="L2083" s="31"/>
      <c r="M2083" s="31"/>
      <c r="N2083" s="31"/>
      <c r="O2083" s="31"/>
      <c r="P2083" s="31"/>
      <c r="Q2083" s="31"/>
      <c r="R2083" s="31"/>
      <c r="S2083" s="31"/>
      <c r="T2083" s="31"/>
      <c r="U2083" s="31"/>
      <c r="V2083" s="31"/>
      <c r="W2083" s="31"/>
      <c r="X2083" s="31"/>
      <c r="Y2083" s="58"/>
    </row>
    <row r="2084" spans="1:25">
      <c r="A2084" s="31"/>
      <c r="B2084" s="59"/>
      <c r="C2084" s="46"/>
      <c r="D2084" s="31"/>
      <c r="E2084" s="31"/>
      <c r="F2084" s="31"/>
      <c r="G2084" s="31"/>
      <c r="H2084" s="31"/>
      <c r="I2084" s="31"/>
      <c r="J2084" s="31"/>
      <c r="K2084" s="31"/>
      <c r="L2084" s="31"/>
      <c r="M2084" s="31"/>
      <c r="N2084" s="31"/>
      <c r="O2084" s="31"/>
      <c r="P2084" s="31"/>
      <c r="Q2084" s="31"/>
      <c r="R2084" s="31"/>
      <c r="S2084" s="31"/>
      <c r="T2084" s="31"/>
      <c r="U2084" s="31"/>
      <c r="V2084" s="31"/>
      <c r="W2084" s="31"/>
      <c r="X2084" s="31"/>
      <c r="Y2084" s="58"/>
    </row>
    <row r="2085" spans="1:25">
      <c r="A2085" s="31"/>
      <c r="B2085" s="59"/>
      <c r="C2085" s="46"/>
      <c r="D2085" s="31"/>
      <c r="E2085" s="31"/>
      <c r="F2085" s="31"/>
      <c r="G2085" s="31"/>
      <c r="H2085" s="31"/>
      <c r="I2085" s="31"/>
      <c r="J2085" s="31"/>
      <c r="K2085" s="31"/>
      <c r="L2085" s="31"/>
      <c r="M2085" s="31"/>
      <c r="N2085" s="31"/>
      <c r="O2085" s="31"/>
      <c r="P2085" s="31"/>
      <c r="Q2085" s="31"/>
      <c r="R2085" s="31"/>
      <c r="S2085" s="31"/>
      <c r="T2085" s="31"/>
      <c r="U2085" s="31"/>
      <c r="V2085" s="31"/>
      <c r="W2085" s="31"/>
      <c r="X2085" s="31"/>
      <c r="Y2085" s="58"/>
    </row>
    <row r="2086" spans="1:25">
      <c r="A2086" s="31"/>
      <c r="B2086" s="59"/>
      <c r="C2086" s="46"/>
      <c r="D2086" s="31"/>
      <c r="E2086" s="31"/>
      <c r="F2086" s="31"/>
      <c r="G2086" s="31"/>
      <c r="H2086" s="31"/>
      <c r="I2086" s="31"/>
      <c r="J2086" s="31"/>
      <c r="K2086" s="31"/>
      <c r="L2086" s="31"/>
      <c r="M2086" s="31"/>
      <c r="N2086" s="31"/>
      <c r="O2086" s="31"/>
      <c r="P2086" s="31"/>
      <c r="Q2086" s="31"/>
      <c r="R2086" s="31"/>
      <c r="S2086" s="31"/>
      <c r="T2086" s="31"/>
      <c r="U2086" s="31"/>
      <c r="V2086" s="31"/>
      <c r="W2086" s="31"/>
      <c r="X2086" s="31"/>
      <c r="Y2086" s="58"/>
    </row>
    <row r="2087" spans="1:25">
      <c r="A2087" s="31"/>
      <c r="B2087" s="59"/>
      <c r="C2087" s="46"/>
      <c r="D2087" s="31"/>
      <c r="E2087" s="31"/>
      <c r="F2087" s="31"/>
      <c r="G2087" s="31"/>
      <c r="H2087" s="31"/>
      <c r="I2087" s="31"/>
      <c r="J2087" s="31"/>
      <c r="K2087" s="31"/>
      <c r="L2087" s="31"/>
      <c r="M2087" s="31"/>
      <c r="N2087" s="31"/>
      <c r="O2087" s="31"/>
      <c r="P2087" s="31"/>
      <c r="Q2087" s="31"/>
      <c r="R2087" s="31"/>
      <c r="S2087" s="31"/>
      <c r="T2087" s="31"/>
      <c r="U2087" s="31"/>
      <c r="V2087" s="31"/>
      <c r="W2087" s="31"/>
      <c r="X2087" s="31"/>
      <c r="Y2087" s="58"/>
    </row>
    <row r="2088" spans="1:25">
      <c r="A2088" s="31"/>
      <c r="B2088" s="59"/>
      <c r="C2088" s="46"/>
      <c r="D2088" s="31"/>
      <c r="E2088" s="31"/>
      <c r="F2088" s="31"/>
      <c r="G2088" s="31"/>
      <c r="H2088" s="31"/>
      <c r="I2088" s="31"/>
      <c r="J2088" s="31"/>
      <c r="K2088" s="31"/>
      <c r="L2088" s="31"/>
      <c r="M2088" s="31"/>
      <c r="N2088" s="31"/>
      <c r="O2088" s="31"/>
      <c r="P2088" s="31"/>
      <c r="Q2088" s="31"/>
      <c r="R2088" s="31"/>
      <c r="S2088" s="31"/>
      <c r="T2088" s="31"/>
      <c r="U2088" s="31"/>
      <c r="V2088" s="31"/>
      <c r="W2088" s="31"/>
      <c r="X2088" s="31"/>
      <c r="Y2088" s="58"/>
    </row>
    <row r="2089" spans="1:25">
      <c r="A2089" s="31"/>
      <c r="B2089" s="59"/>
      <c r="C2089" s="46"/>
      <c r="D2089" s="31"/>
      <c r="E2089" s="31"/>
      <c r="F2089" s="31"/>
      <c r="G2089" s="31"/>
      <c r="H2089" s="31"/>
      <c r="I2089" s="31"/>
      <c r="J2089" s="31"/>
      <c r="K2089" s="31"/>
      <c r="L2089" s="31"/>
      <c r="M2089" s="31"/>
      <c r="N2089" s="31"/>
      <c r="O2089" s="31"/>
      <c r="P2089" s="31"/>
      <c r="Q2089" s="31"/>
      <c r="R2089" s="31"/>
      <c r="S2089" s="31"/>
      <c r="T2089" s="31"/>
      <c r="U2089" s="31"/>
      <c r="V2089" s="31"/>
      <c r="W2089" s="31"/>
      <c r="X2089" s="31"/>
      <c r="Y2089" s="58"/>
    </row>
    <row r="2090" spans="1:25">
      <c r="A2090" s="31"/>
      <c r="B2090" s="59"/>
      <c r="C2090" s="46"/>
      <c r="D2090" s="31"/>
      <c r="E2090" s="31"/>
      <c r="F2090" s="31"/>
      <c r="G2090" s="31"/>
      <c r="H2090" s="31"/>
      <c r="I2090" s="31"/>
      <c r="J2090" s="31"/>
      <c r="K2090" s="31"/>
      <c r="L2090" s="31"/>
      <c r="M2090" s="31"/>
      <c r="N2090" s="31"/>
      <c r="O2090" s="31"/>
      <c r="P2090" s="31"/>
      <c r="Q2090" s="31"/>
      <c r="R2090" s="31"/>
      <c r="S2090" s="31"/>
      <c r="T2090" s="31"/>
      <c r="U2090" s="31"/>
      <c r="V2090" s="31"/>
      <c r="W2090" s="31"/>
      <c r="X2090" s="31"/>
      <c r="Y2090" s="58"/>
    </row>
    <row r="2091" spans="1:25">
      <c r="A2091" s="31"/>
      <c r="B2091" s="59"/>
      <c r="C2091" s="46"/>
      <c r="D2091" s="31"/>
      <c r="E2091" s="31"/>
      <c r="F2091" s="31"/>
      <c r="G2091" s="31"/>
      <c r="H2091" s="31"/>
      <c r="I2091" s="31"/>
      <c r="J2091" s="31"/>
      <c r="K2091" s="31"/>
      <c r="L2091" s="31"/>
      <c r="M2091" s="31"/>
      <c r="N2091" s="31"/>
      <c r="O2091" s="31"/>
      <c r="P2091" s="31"/>
      <c r="Q2091" s="31"/>
      <c r="R2091" s="31"/>
      <c r="S2091" s="31"/>
      <c r="T2091" s="31"/>
      <c r="U2091" s="31"/>
      <c r="V2091" s="31"/>
      <c r="W2091" s="31"/>
      <c r="X2091" s="31"/>
      <c r="Y2091" s="58"/>
    </row>
    <row r="2092" spans="1:25">
      <c r="A2092" s="31"/>
      <c r="B2092" s="59"/>
      <c r="C2092" s="46"/>
      <c r="D2092" s="31"/>
      <c r="E2092" s="31"/>
      <c r="F2092" s="31"/>
      <c r="G2092" s="31"/>
      <c r="H2092" s="31"/>
      <c r="I2092" s="31"/>
      <c r="J2092" s="31"/>
      <c r="K2092" s="31"/>
      <c r="L2092" s="31"/>
      <c r="M2092" s="31"/>
      <c r="N2092" s="31"/>
      <c r="O2092" s="31"/>
      <c r="P2092" s="31"/>
      <c r="Q2092" s="31"/>
      <c r="R2092" s="31"/>
      <c r="S2092" s="31"/>
      <c r="T2092" s="31"/>
      <c r="U2092" s="31"/>
      <c r="V2092" s="31"/>
      <c r="W2092" s="31"/>
      <c r="X2092" s="31"/>
      <c r="Y2092" s="58"/>
    </row>
    <row r="2093" spans="1:25">
      <c r="A2093" s="31"/>
      <c r="B2093" s="59"/>
      <c r="C2093" s="46"/>
      <c r="D2093" s="31"/>
      <c r="E2093" s="31"/>
      <c r="F2093" s="31"/>
      <c r="G2093" s="31"/>
      <c r="H2093" s="31"/>
      <c r="I2093" s="31"/>
      <c r="J2093" s="31"/>
      <c r="K2093" s="31"/>
      <c r="L2093" s="31"/>
      <c r="M2093" s="31"/>
      <c r="N2093" s="31"/>
      <c r="O2093" s="31"/>
      <c r="P2093" s="31"/>
      <c r="Q2093" s="31"/>
      <c r="R2093" s="31"/>
      <c r="S2093" s="31"/>
      <c r="T2093" s="31"/>
      <c r="U2093" s="31"/>
      <c r="V2093" s="31"/>
      <c r="W2093" s="31"/>
      <c r="X2093" s="31"/>
      <c r="Y2093" s="58"/>
    </row>
    <row r="2094" spans="1:25">
      <c r="A2094" s="31"/>
      <c r="B2094" s="59"/>
      <c r="C2094" s="46"/>
      <c r="D2094" s="31"/>
      <c r="E2094" s="31"/>
      <c r="F2094" s="31"/>
      <c r="G2094" s="31"/>
      <c r="H2094" s="31"/>
      <c r="I2094" s="31"/>
      <c r="J2094" s="31"/>
      <c r="K2094" s="31"/>
      <c r="L2094" s="31"/>
      <c r="M2094" s="31"/>
      <c r="N2094" s="31"/>
      <c r="O2094" s="31"/>
      <c r="P2094" s="31"/>
      <c r="Q2094" s="31"/>
      <c r="R2094" s="31"/>
      <c r="S2094" s="31"/>
      <c r="T2094" s="31"/>
      <c r="U2094" s="31"/>
      <c r="V2094" s="31"/>
      <c r="W2094" s="31"/>
      <c r="X2094" s="31"/>
      <c r="Y2094" s="58"/>
    </row>
    <row r="2095" spans="1:25">
      <c r="A2095" s="31"/>
      <c r="B2095" s="59"/>
      <c r="C2095" s="46"/>
      <c r="D2095" s="31"/>
      <c r="E2095" s="31"/>
      <c r="F2095" s="31"/>
      <c r="G2095" s="31"/>
      <c r="H2095" s="31"/>
      <c r="I2095" s="31"/>
      <c r="J2095" s="31"/>
      <c r="K2095" s="31"/>
      <c r="L2095" s="31"/>
      <c r="M2095" s="31"/>
      <c r="N2095" s="31"/>
      <c r="O2095" s="31"/>
      <c r="P2095" s="31"/>
      <c r="Q2095" s="31"/>
      <c r="R2095" s="31"/>
      <c r="S2095" s="31"/>
      <c r="T2095" s="31"/>
      <c r="U2095" s="31"/>
      <c r="V2095" s="31"/>
      <c r="W2095" s="31"/>
      <c r="X2095" s="31"/>
      <c r="Y2095" s="58"/>
    </row>
    <row r="2096" spans="1:25">
      <c r="A2096" s="31"/>
      <c r="B2096" s="59"/>
      <c r="C2096" s="46"/>
      <c r="D2096" s="31"/>
      <c r="E2096" s="31"/>
      <c r="F2096" s="31"/>
      <c r="G2096" s="31"/>
      <c r="H2096" s="31"/>
      <c r="I2096" s="31"/>
      <c r="J2096" s="31"/>
      <c r="K2096" s="31"/>
      <c r="L2096" s="31"/>
      <c r="M2096" s="31"/>
      <c r="N2096" s="31"/>
      <c r="O2096" s="31"/>
      <c r="P2096" s="31"/>
      <c r="Q2096" s="31"/>
      <c r="R2096" s="31"/>
      <c r="S2096" s="31"/>
      <c r="T2096" s="31"/>
      <c r="U2096" s="31"/>
      <c r="V2096" s="31"/>
      <c r="W2096" s="31"/>
      <c r="X2096" s="31"/>
      <c r="Y2096" s="58"/>
    </row>
    <row r="2097" spans="1:25">
      <c r="A2097" s="31"/>
      <c r="B2097" s="59"/>
      <c r="C2097" s="46"/>
      <c r="D2097" s="31"/>
      <c r="E2097" s="31"/>
      <c r="F2097" s="31"/>
      <c r="G2097" s="31"/>
      <c r="H2097" s="31"/>
      <c r="I2097" s="31"/>
      <c r="J2097" s="31"/>
      <c r="K2097" s="31"/>
      <c r="L2097" s="31"/>
      <c r="M2097" s="31"/>
      <c r="N2097" s="31"/>
      <c r="O2097" s="31"/>
      <c r="P2097" s="31"/>
      <c r="Q2097" s="31"/>
      <c r="R2097" s="31"/>
      <c r="S2097" s="31"/>
      <c r="T2097" s="31"/>
      <c r="U2097" s="31"/>
      <c r="V2097" s="31"/>
      <c r="W2097" s="31"/>
      <c r="X2097" s="31"/>
      <c r="Y2097" s="58"/>
    </row>
    <row r="2098" spans="1:25">
      <c r="A2098" s="31"/>
      <c r="B2098" s="59"/>
      <c r="C2098" s="46"/>
      <c r="D2098" s="31"/>
      <c r="E2098" s="31"/>
      <c r="F2098" s="31"/>
      <c r="G2098" s="31"/>
      <c r="H2098" s="31"/>
      <c r="I2098" s="31"/>
      <c r="J2098" s="31"/>
      <c r="K2098" s="31"/>
      <c r="L2098" s="31"/>
      <c r="M2098" s="31"/>
      <c r="N2098" s="31"/>
      <c r="O2098" s="31"/>
      <c r="P2098" s="31"/>
      <c r="Q2098" s="31"/>
      <c r="R2098" s="31"/>
      <c r="S2098" s="31"/>
      <c r="T2098" s="31"/>
      <c r="U2098" s="31"/>
      <c r="V2098" s="31"/>
      <c r="W2098" s="31"/>
      <c r="X2098" s="31"/>
      <c r="Y2098" s="58"/>
    </row>
    <row r="2099" spans="1:25">
      <c r="A2099" s="31"/>
      <c r="B2099" s="59"/>
      <c r="C2099" s="46"/>
      <c r="D2099" s="31"/>
      <c r="E2099" s="31"/>
      <c r="F2099" s="31"/>
      <c r="G2099" s="31"/>
      <c r="H2099" s="31"/>
      <c r="I2099" s="31"/>
      <c r="J2099" s="31"/>
      <c r="K2099" s="31"/>
      <c r="L2099" s="31"/>
      <c r="M2099" s="31"/>
      <c r="N2099" s="31"/>
      <c r="O2099" s="31"/>
      <c r="P2099" s="31"/>
      <c r="Q2099" s="31"/>
      <c r="R2099" s="31"/>
      <c r="S2099" s="31"/>
      <c r="T2099" s="31"/>
      <c r="U2099" s="31"/>
      <c r="V2099" s="31"/>
      <c r="W2099" s="31"/>
      <c r="X2099" s="31"/>
      <c r="Y2099" s="58"/>
    </row>
    <row r="2100" spans="1:25">
      <c r="A2100" s="31"/>
      <c r="B2100" s="59"/>
      <c r="C2100" s="46"/>
      <c r="D2100" s="31"/>
      <c r="E2100" s="31"/>
      <c r="F2100" s="31"/>
      <c r="G2100" s="31"/>
      <c r="H2100" s="31"/>
      <c r="I2100" s="31"/>
      <c r="J2100" s="31"/>
      <c r="K2100" s="31"/>
      <c r="L2100" s="31"/>
      <c r="M2100" s="31"/>
      <c r="N2100" s="31"/>
      <c r="O2100" s="31"/>
      <c r="P2100" s="31"/>
      <c r="Q2100" s="31"/>
      <c r="R2100" s="31"/>
      <c r="S2100" s="31"/>
      <c r="T2100" s="31"/>
      <c r="U2100" s="31"/>
      <c r="V2100" s="31"/>
      <c r="W2100" s="31"/>
      <c r="X2100" s="31"/>
      <c r="Y2100" s="58"/>
    </row>
    <row r="2101" spans="1:25">
      <c r="A2101" s="31"/>
      <c r="B2101" s="59"/>
      <c r="C2101" s="46"/>
      <c r="D2101" s="31"/>
      <c r="E2101" s="31"/>
      <c r="F2101" s="31"/>
      <c r="G2101" s="31"/>
      <c r="H2101" s="31"/>
      <c r="I2101" s="31"/>
      <c r="J2101" s="31"/>
      <c r="K2101" s="31"/>
      <c r="L2101" s="31"/>
      <c r="M2101" s="31"/>
      <c r="N2101" s="31"/>
      <c r="O2101" s="31"/>
      <c r="P2101" s="31"/>
      <c r="Q2101" s="31"/>
      <c r="R2101" s="31"/>
      <c r="S2101" s="31"/>
      <c r="T2101" s="31"/>
      <c r="U2101" s="31"/>
      <c r="V2101" s="31"/>
      <c r="W2101" s="31"/>
      <c r="X2101" s="31"/>
      <c r="Y2101" s="58"/>
    </row>
    <row r="2102" spans="1:25">
      <c r="A2102" s="31"/>
      <c r="B2102" s="59"/>
      <c r="C2102" s="46"/>
      <c r="D2102" s="31"/>
      <c r="E2102" s="31"/>
      <c r="F2102" s="31"/>
      <c r="G2102" s="31"/>
      <c r="H2102" s="31"/>
      <c r="I2102" s="31"/>
      <c r="J2102" s="31"/>
      <c r="K2102" s="31"/>
      <c r="L2102" s="31"/>
      <c r="M2102" s="31"/>
      <c r="N2102" s="31"/>
      <c r="O2102" s="31"/>
      <c r="P2102" s="31"/>
      <c r="Q2102" s="31"/>
      <c r="R2102" s="31"/>
      <c r="S2102" s="31"/>
      <c r="T2102" s="31"/>
      <c r="U2102" s="31"/>
      <c r="V2102" s="31"/>
      <c r="W2102" s="31"/>
      <c r="X2102" s="31"/>
      <c r="Y2102" s="58"/>
    </row>
    <row r="2103" spans="1:25">
      <c r="A2103" s="31"/>
      <c r="B2103" s="59"/>
      <c r="C2103" s="46"/>
      <c r="D2103" s="31"/>
      <c r="E2103" s="31"/>
      <c r="F2103" s="31"/>
      <c r="G2103" s="31"/>
      <c r="H2103" s="31"/>
      <c r="I2103" s="31"/>
      <c r="J2103" s="31"/>
      <c r="K2103" s="31"/>
      <c r="L2103" s="31"/>
      <c r="M2103" s="31"/>
      <c r="N2103" s="31"/>
      <c r="O2103" s="31"/>
      <c r="P2103" s="31"/>
      <c r="Q2103" s="31"/>
      <c r="R2103" s="31"/>
      <c r="S2103" s="31"/>
      <c r="T2103" s="31"/>
      <c r="U2103" s="31"/>
      <c r="V2103" s="31"/>
      <c r="W2103" s="31"/>
      <c r="X2103" s="31"/>
      <c r="Y2103" s="58"/>
    </row>
    <row r="2104" spans="1:25">
      <c r="A2104" s="31"/>
      <c r="B2104" s="59"/>
      <c r="C2104" s="46"/>
      <c r="D2104" s="31"/>
      <c r="E2104" s="31"/>
      <c r="F2104" s="31"/>
      <c r="G2104" s="31"/>
      <c r="H2104" s="31"/>
      <c r="I2104" s="31"/>
      <c r="J2104" s="31"/>
      <c r="K2104" s="31"/>
      <c r="L2104" s="31"/>
      <c r="M2104" s="31"/>
      <c r="N2104" s="31"/>
      <c r="O2104" s="31"/>
      <c r="P2104" s="31"/>
      <c r="Q2104" s="31"/>
      <c r="R2104" s="31"/>
      <c r="S2104" s="31"/>
      <c r="T2104" s="31"/>
      <c r="U2104" s="31"/>
      <c r="V2104" s="31"/>
      <c r="W2104" s="31"/>
      <c r="X2104" s="31"/>
      <c r="Y2104" s="58"/>
    </row>
    <row r="2105" spans="1:25">
      <c r="A2105" s="31"/>
      <c r="B2105" s="59"/>
      <c r="C2105" s="46"/>
      <c r="D2105" s="31"/>
      <c r="E2105" s="31"/>
      <c r="F2105" s="31"/>
      <c r="G2105" s="31"/>
      <c r="H2105" s="31"/>
      <c r="I2105" s="31"/>
      <c r="J2105" s="31"/>
      <c r="K2105" s="31"/>
      <c r="L2105" s="31"/>
      <c r="M2105" s="31"/>
      <c r="N2105" s="31"/>
      <c r="O2105" s="31"/>
      <c r="P2105" s="31"/>
      <c r="Q2105" s="31"/>
      <c r="R2105" s="31"/>
      <c r="S2105" s="31"/>
      <c r="T2105" s="31"/>
      <c r="U2105" s="31"/>
      <c r="V2105" s="31"/>
      <c r="W2105" s="31"/>
      <c r="X2105" s="31"/>
      <c r="Y2105" s="58"/>
    </row>
    <row r="2106" spans="1:25">
      <c r="A2106" s="31"/>
      <c r="B2106" s="59"/>
      <c r="C2106" s="46"/>
      <c r="D2106" s="31"/>
      <c r="E2106" s="31"/>
      <c r="F2106" s="31"/>
      <c r="G2106" s="31"/>
      <c r="H2106" s="31"/>
      <c r="I2106" s="31"/>
      <c r="J2106" s="31"/>
      <c r="K2106" s="31"/>
      <c r="L2106" s="31"/>
      <c r="M2106" s="31"/>
      <c r="N2106" s="31"/>
      <c r="O2106" s="31"/>
      <c r="P2106" s="31"/>
      <c r="Q2106" s="31"/>
      <c r="R2106" s="31"/>
      <c r="S2106" s="31"/>
      <c r="T2106" s="31"/>
      <c r="U2106" s="31"/>
      <c r="V2106" s="31"/>
      <c r="W2106" s="31"/>
      <c r="X2106" s="31"/>
      <c r="Y2106" s="58"/>
    </row>
    <row r="2107" spans="1:25">
      <c r="A2107" s="31"/>
      <c r="B2107" s="59"/>
      <c r="C2107" s="46"/>
      <c r="D2107" s="31"/>
      <c r="E2107" s="31"/>
      <c r="F2107" s="31"/>
      <c r="G2107" s="31"/>
      <c r="H2107" s="31"/>
      <c r="I2107" s="31"/>
      <c r="J2107" s="31"/>
      <c r="K2107" s="31"/>
      <c r="L2107" s="31"/>
      <c r="M2107" s="31"/>
      <c r="N2107" s="31"/>
      <c r="O2107" s="31"/>
      <c r="P2107" s="31"/>
      <c r="Q2107" s="31"/>
      <c r="R2107" s="31"/>
      <c r="S2107" s="31"/>
      <c r="T2107" s="31"/>
      <c r="U2107" s="31"/>
      <c r="V2107" s="31"/>
      <c r="W2107" s="31"/>
      <c r="X2107" s="31"/>
      <c r="Y2107" s="58"/>
    </row>
    <row r="2108" spans="1:25">
      <c r="A2108" s="31"/>
      <c r="B2108" s="59"/>
      <c r="C2108" s="46"/>
      <c r="D2108" s="31"/>
      <c r="E2108" s="31"/>
      <c r="F2108" s="31"/>
      <c r="G2108" s="31"/>
      <c r="H2108" s="31"/>
      <c r="I2108" s="31"/>
      <c r="J2108" s="31"/>
      <c r="K2108" s="31"/>
      <c r="L2108" s="31"/>
      <c r="M2108" s="31"/>
      <c r="N2108" s="31"/>
      <c r="O2108" s="31"/>
      <c r="P2108" s="31"/>
      <c r="Q2108" s="31"/>
      <c r="R2108" s="31"/>
      <c r="S2108" s="31"/>
      <c r="T2108" s="31"/>
      <c r="U2108" s="31"/>
      <c r="V2108" s="31"/>
      <c r="W2108" s="31"/>
      <c r="X2108" s="31"/>
      <c r="Y2108" s="58"/>
    </row>
    <row r="2109" spans="1:25">
      <c r="A2109" s="31"/>
      <c r="B2109" s="59"/>
      <c r="C2109" s="46"/>
      <c r="D2109" s="31"/>
      <c r="E2109" s="31"/>
      <c r="F2109" s="31"/>
      <c r="G2109" s="31"/>
      <c r="H2109" s="31"/>
      <c r="I2109" s="31"/>
      <c r="J2109" s="31"/>
      <c r="K2109" s="31"/>
      <c r="L2109" s="31"/>
      <c r="M2109" s="31"/>
      <c r="N2109" s="31"/>
      <c r="O2109" s="31"/>
      <c r="P2109" s="31"/>
      <c r="Q2109" s="31"/>
      <c r="R2109" s="31"/>
      <c r="S2109" s="31"/>
      <c r="T2109" s="31"/>
      <c r="U2109" s="31"/>
      <c r="V2109" s="31"/>
      <c r="W2109" s="31"/>
      <c r="X2109" s="31"/>
      <c r="Y2109" s="58"/>
    </row>
    <row r="2110" spans="1:25">
      <c r="A2110" s="31"/>
      <c r="B2110" s="59"/>
      <c r="C2110" s="46"/>
      <c r="D2110" s="31"/>
      <c r="E2110" s="31"/>
      <c r="F2110" s="31"/>
      <c r="G2110" s="31"/>
      <c r="H2110" s="31"/>
      <c r="I2110" s="31"/>
      <c r="J2110" s="31"/>
      <c r="K2110" s="31"/>
      <c r="L2110" s="31"/>
      <c r="M2110" s="31"/>
      <c r="N2110" s="31"/>
      <c r="O2110" s="31"/>
      <c r="P2110" s="31"/>
      <c r="Q2110" s="31"/>
      <c r="R2110" s="31"/>
      <c r="S2110" s="31"/>
      <c r="T2110" s="31"/>
      <c r="U2110" s="31"/>
      <c r="V2110" s="31"/>
      <c r="W2110" s="31"/>
      <c r="X2110" s="31"/>
      <c r="Y2110" s="58"/>
    </row>
    <row r="2111" spans="1:25">
      <c r="A2111" s="31"/>
      <c r="B2111" s="59"/>
      <c r="C2111" s="46"/>
      <c r="D2111" s="31"/>
      <c r="E2111" s="31"/>
      <c r="F2111" s="31"/>
      <c r="G2111" s="31"/>
      <c r="H2111" s="31"/>
      <c r="I2111" s="31"/>
      <c r="J2111" s="31"/>
      <c r="K2111" s="31"/>
      <c r="L2111" s="31"/>
      <c r="M2111" s="31"/>
      <c r="N2111" s="31"/>
      <c r="O2111" s="31"/>
      <c r="P2111" s="31"/>
      <c r="Q2111" s="31"/>
      <c r="R2111" s="31"/>
      <c r="S2111" s="31"/>
      <c r="T2111" s="31"/>
      <c r="U2111" s="31"/>
      <c r="V2111" s="31"/>
      <c r="W2111" s="31"/>
      <c r="X2111" s="31"/>
      <c r="Y2111" s="58"/>
    </row>
    <row r="2112" spans="1:25">
      <c r="A2112" s="31"/>
      <c r="B2112" s="59"/>
      <c r="C2112" s="46"/>
      <c r="D2112" s="31"/>
      <c r="E2112" s="31"/>
      <c r="F2112" s="31"/>
      <c r="G2112" s="31"/>
      <c r="H2112" s="31"/>
      <c r="I2112" s="31"/>
      <c r="J2112" s="31"/>
      <c r="K2112" s="31"/>
      <c r="L2112" s="31"/>
      <c r="M2112" s="31"/>
      <c r="N2112" s="31"/>
      <c r="O2112" s="31"/>
      <c r="P2112" s="31"/>
      <c r="Q2112" s="31"/>
      <c r="R2112" s="31"/>
      <c r="S2112" s="31"/>
      <c r="T2112" s="31"/>
      <c r="U2112" s="31"/>
      <c r="V2112" s="31"/>
      <c r="W2112" s="31"/>
      <c r="X2112" s="31"/>
      <c r="Y2112" s="58"/>
    </row>
    <row r="2113" spans="1:25">
      <c r="A2113" s="31"/>
      <c r="B2113" s="59"/>
      <c r="C2113" s="46"/>
      <c r="D2113" s="31"/>
      <c r="E2113" s="31"/>
      <c r="F2113" s="31"/>
      <c r="G2113" s="31"/>
      <c r="H2113" s="31"/>
      <c r="I2113" s="31"/>
      <c r="J2113" s="31"/>
      <c r="K2113" s="31"/>
      <c r="L2113" s="31"/>
      <c r="M2113" s="31"/>
      <c r="N2113" s="31"/>
      <c r="O2113" s="31"/>
      <c r="P2113" s="31"/>
      <c r="Q2113" s="31"/>
      <c r="R2113" s="31"/>
      <c r="S2113" s="31"/>
      <c r="T2113" s="31"/>
      <c r="U2113" s="31"/>
      <c r="V2113" s="31"/>
      <c r="W2113" s="31"/>
      <c r="X2113" s="31"/>
      <c r="Y2113" s="58"/>
    </row>
    <row r="2114" spans="1:25">
      <c r="A2114" s="31"/>
      <c r="B2114" s="59"/>
      <c r="C2114" s="46"/>
      <c r="D2114" s="31"/>
      <c r="E2114" s="31"/>
      <c r="F2114" s="31"/>
      <c r="G2114" s="31"/>
      <c r="H2114" s="31"/>
      <c r="I2114" s="31"/>
      <c r="J2114" s="31"/>
      <c r="K2114" s="31"/>
      <c r="L2114" s="31"/>
      <c r="M2114" s="31"/>
      <c r="N2114" s="31"/>
      <c r="O2114" s="31"/>
      <c r="P2114" s="31"/>
      <c r="Q2114" s="31"/>
      <c r="R2114" s="31"/>
      <c r="S2114" s="31"/>
      <c r="T2114" s="31"/>
      <c r="U2114" s="31"/>
      <c r="V2114" s="31"/>
      <c r="W2114" s="31"/>
      <c r="X2114" s="31"/>
      <c r="Y2114" s="58"/>
    </row>
    <row r="2115" spans="1:25">
      <c r="A2115" s="31"/>
      <c r="B2115" s="59"/>
      <c r="C2115" s="46"/>
      <c r="D2115" s="31"/>
      <c r="E2115" s="31"/>
      <c r="F2115" s="31"/>
      <c r="G2115" s="31"/>
      <c r="H2115" s="31"/>
      <c r="I2115" s="31"/>
      <c r="J2115" s="31"/>
      <c r="K2115" s="31"/>
      <c r="L2115" s="31"/>
      <c r="M2115" s="31"/>
      <c r="N2115" s="31"/>
      <c r="O2115" s="31"/>
      <c r="P2115" s="31"/>
      <c r="Q2115" s="31"/>
      <c r="R2115" s="31"/>
      <c r="S2115" s="31"/>
      <c r="T2115" s="31"/>
      <c r="U2115" s="31"/>
      <c r="V2115" s="31"/>
      <c r="W2115" s="31"/>
      <c r="X2115" s="31"/>
      <c r="Y2115" s="58"/>
    </row>
    <row r="2116" spans="1:25">
      <c r="A2116" s="31"/>
      <c r="B2116" s="59"/>
      <c r="C2116" s="46"/>
      <c r="D2116" s="31"/>
      <c r="E2116" s="31"/>
      <c r="F2116" s="31"/>
      <c r="G2116" s="31"/>
      <c r="H2116" s="31"/>
      <c r="I2116" s="31"/>
      <c r="J2116" s="31"/>
      <c r="K2116" s="31"/>
      <c r="L2116" s="31"/>
      <c r="M2116" s="31"/>
      <c r="N2116" s="31"/>
      <c r="O2116" s="31"/>
      <c r="P2116" s="31"/>
      <c r="Q2116" s="31"/>
      <c r="R2116" s="31"/>
      <c r="S2116" s="31"/>
      <c r="T2116" s="31"/>
      <c r="U2116" s="31"/>
      <c r="V2116" s="31"/>
      <c r="W2116" s="31"/>
      <c r="X2116" s="31"/>
      <c r="Y2116" s="58"/>
    </row>
    <row r="2117" spans="1:25">
      <c r="A2117" s="31"/>
      <c r="B2117" s="59"/>
      <c r="C2117" s="46"/>
      <c r="D2117" s="31"/>
      <c r="E2117" s="31"/>
      <c r="F2117" s="31"/>
      <c r="G2117" s="31"/>
      <c r="H2117" s="31"/>
      <c r="I2117" s="31"/>
      <c r="J2117" s="31"/>
      <c r="K2117" s="31"/>
      <c r="L2117" s="31"/>
      <c r="M2117" s="31"/>
      <c r="N2117" s="31"/>
      <c r="O2117" s="31"/>
      <c r="P2117" s="31"/>
      <c r="Q2117" s="31"/>
      <c r="R2117" s="31"/>
      <c r="S2117" s="31"/>
      <c r="T2117" s="31"/>
      <c r="U2117" s="31"/>
      <c r="V2117" s="31"/>
      <c r="W2117" s="31"/>
      <c r="X2117" s="31"/>
      <c r="Y2117" s="58"/>
    </row>
    <row r="2118" spans="1:25">
      <c r="A2118" s="31"/>
      <c r="B2118" s="59"/>
      <c r="C2118" s="46"/>
      <c r="D2118" s="31"/>
      <c r="E2118" s="31"/>
      <c r="F2118" s="31"/>
      <c r="G2118" s="31"/>
      <c r="H2118" s="31"/>
      <c r="I2118" s="31"/>
      <c r="J2118" s="31"/>
      <c r="K2118" s="31"/>
      <c r="L2118" s="31"/>
      <c r="M2118" s="31"/>
      <c r="N2118" s="31"/>
      <c r="O2118" s="31"/>
      <c r="P2118" s="31"/>
      <c r="Q2118" s="31"/>
      <c r="R2118" s="31"/>
      <c r="S2118" s="31"/>
      <c r="T2118" s="31"/>
      <c r="U2118" s="31"/>
      <c r="V2118" s="31"/>
      <c r="W2118" s="31"/>
      <c r="X2118" s="31"/>
      <c r="Y2118" s="58"/>
    </row>
    <row r="2119" spans="1:25">
      <c r="A2119" s="31"/>
      <c r="B2119" s="59"/>
      <c r="C2119" s="46"/>
      <c r="D2119" s="31"/>
      <c r="E2119" s="31"/>
      <c r="F2119" s="31"/>
      <c r="G2119" s="31"/>
      <c r="H2119" s="31"/>
      <c r="I2119" s="31"/>
      <c r="J2119" s="31"/>
      <c r="K2119" s="31"/>
      <c r="L2119" s="31"/>
      <c r="M2119" s="31"/>
      <c r="N2119" s="31"/>
      <c r="O2119" s="31"/>
      <c r="P2119" s="31"/>
      <c r="Q2119" s="31"/>
      <c r="R2119" s="31"/>
      <c r="S2119" s="31"/>
      <c r="T2119" s="31"/>
      <c r="U2119" s="31"/>
      <c r="V2119" s="31"/>
      <c r="W2119" s="31"/>
      <c r="X2119" s="31"/>
      <c r="Y2119" s="58"/>
    </row>
    <row r="2120" spans="1:25">
      <c r="A2120" s="31"/>
      <c r="B2120" s="59"/>
      <c r="C2120" s="46"/>
      <c r="D2120" s="31"/>
      <c r="E2120" s="31"/>
      <c r="F2120" s="31"/>
      <c r="G2120" s="31"/>
      <c r="H2120" s="31"/>
      <c r="I2120" s="31"/>
      <c r="J2120" s="31"/>
      <c r="K2120" s="31"/>
      <c r="L2120" s="31"/>
      <c r="M2120" s="31"/>
      <c r="N2120" s="31"/>
      <c r="O2120" s="31"/>
      <c r="P2120" s="31"/>
      <c r="Q2120" s="31"/>
      <c r="R2120" s="31"/>
      <c r="S2120" s="31"/>
      <c r="T2120" s="31"/>
      <c r="U2120" s="31"/>
      <c r="V2120" s="31"/>
      <c r="W2120" s="31"/>
      <c r="X2120" s="31"/>
      <c r="Y2120" s="58"/>
    </row>
    <row r="2121" spans="1:25">
      <c r="A2121" s="31"/>
      <c r="B2121" s="59"/>
      <c r="C2121" s="46"/>
      <c r="D2121" s="31"/>
      <c r="E2121" s="31"/>
      <c r="F2121" s="31"/>
      <c r="G2121" s="31"/>
      <c r="H2121" s="31"/>
      <c r="I2121" s="31"/>
      <c r="J2121" s="31"/>
      <c r="K2121" s="31"/>
      <c r="L2121" s="31"/>
      <c r="M2121" s="31"/>
      <c r="N2121" s="31"/>
      <c r="O2121" s="31"/>
      <c r="P2121" s="31"/>
      <c r="Q2121" s="31"/>
      <c r="R2121" s="31"/>
      <c r="S2121" s="31"/>
      <c r="T2121" s="31"/>
      <c r="U2121" s="31"/>
      <c r="V2121" s="31"/>
      <c r="W2121" s="31"/>
      <c r="X2121" s="31"/>
      <c r="Y2121" s="58"/>
    </row>
    <row r="2122" spans="1:25">
      <c r="A2122" s="31"/>
      <c r="B2122" s="59"/>
      <c r="C2122" s="46"/>
      <c r="D2122" s="31"/>
      <c r="E2122" s="31"/>
      <c r="F2122" s="31"/>
      <c r="G2122" s="31"/>
      <c r="H2122" s="31"/>
      <c r="I2122" s="31"/>
      <c r="J2122" s="31"/>
      <c r="K2122" s="31"/>
      <c r="L2122" s="31"/>
      <c r="M2122" s="31"/>
      <c r="N2122" s="31"/>
      <c r="O2122" s="31"/>
      <c r="P2122" s="31"/>
      <c r="Q2122" s="31"/>
      <c r="R2122" s="31"/>
      <c r="S2122" s="31"/>
      <c r="T2122" s="31"/>
      <c r="U2122" s="31"/>
      <c r="V2122" s="31"/>
      <c r="W2122" s="31"/>
      <c r="X2122" s="31"/>
      <c r="Y2122" s="58"/>
    </row>
    <row r="2123" spans="1:25">
      <c r="A2123" s="31"/>
      <c r="B2123" s="59"/>
      <c r="C2123" s="46"/>
      <c r="D2123" s="31"/>
      <c r="E2123" s="31"/>
      <c r="F2123" s="31"/>
      <c r="G2123" s="31"/>
      <c r="H2123" s="31"/>
      <c r="I2123" s="31"/>
      <c r="J2123" s="31"/>
      <c r="K2123" s="31"/>
      <c r="L2123" s="31"/>
      <c r="M2123" s="31"/>
      <c r="N2123" s="31"/>
      <c r="O2123" s="31"/>
      <c r="P2123" s="31"/>
      <c r="Q2123" s="31"/>
      <c r="R2123" s="31"/>
      <c r="S2123" s="31"/>
      <c r="T2123" s="31"/>
      <c r="U2123" s="31"/>
      <c r="V2123" s="31"/>
      <c r="W2123" s="31"/>
      <c r="X2123" s="31"/>
      <c r="Y2123" s="58"/>
    </row>
    <row r="2124" spans="1:25">
      <c r="A2124" s="31"/>
      <c r="B2124" s="59"/>
      <c r="C2124" s="46"/>
      <c r="D2124" s="31"/>
      <c r="E2124" s="31"/>
      <c r="F2124" s="31"/>
      <c r="G2124" s="31"/>
      <c r="H2124" s="31"/>
      <c r="I2124" s="31"/>
      <c r="J2124" s="31"/>
      <c r="K2124" s="31"/>
      <c r="L2124" s="31"/>
      <c r="M2124" s="31"/>
      <c r="N2124" s="31"/>
      <c r="O2124" s="31"/>
      <c r="P2124" s="31"/>
      <c r="Q2124" s="31"/>
      <c r="R2124" s="31"/>
      <c r="S2124" s="31"/>
      <c r="T2124" s="31"/>
      <c r="U2124" s="31"/>
      <c r="V2124" s="31"/>
      <c r="W2124" s="31"/>
      <c r="X2124" s="31"/>
      <c r="Y2124" s="58"/>
    </row>
    <row r="2125" spans="1:25">
      <c r="A2125" s="31"/>
      <c r="B2125" s="59"/>
      <c r="C2125" s="46"/>
      <c r="D2125" s="31"/>
      <c r="E2125" s="31"/>
      <c r="F2125" s="31"/>
      <c r="G2125" s="31"/>
      <c r="H2125" s="31"/>
      <c r="I2125" s="31"/>
      <c r="J2125" s="31"/>
      <c r="K2125" s="31"/>
      <c r="L2125" s="31"/>
      <c r="M2125" s="31"/>
      <c r="N2125" s="31"/>
      <c r="O2125" s="31"/>
      <c r="P2125" s="31"/>
      <c r="Q2125" s="31"/>
      <c r="R2125" s="31"/>
      <c r="S2125" s="31"/>
      <c r="T2125" s="31"/>
      <c r="U2125" s="31"/>
      <c r="V2125" s="31"/>
      <c r="W2125" s="31"/>
      <c r="X2125" s="31"/>
      <c r="Y2125" s="58"/>
    </row>
    <row r="2126" spans="1:25">
      <c r="A2126" s="31"/>
      <c r="B2126" s="59"/>
      <c r="C2126" s="46"/>
      <c r="D2126" s="31"/>
      <c r="E2126" s="31"/>
      <c r="F2126" s="31"/>
      <c r="G2126" s="31"/>
      <c r="H2126" s="31"/>
      <c r="I2126" s="31"/>
      <c r="J2126" s="31"/>
      <c r="K2126" s="31"/>
      <c r="L2126" s="31"/>
      <c r="M2126" s="31"/>
      <c r="N2126" s="31"/>
      <c r="O2126" s="31"/>
      <c r="P2126" s="31"/>
      <c r="Q2126" s="31"/>
      <c r="R2126" s="31"/>
      <c r="S2126" s="31"/>
      <c r="T2126" s="31"/>
      <c r="U2126" s="31"/>
      <c r="V2126" s="31"/>
      <c r="W2126" s="31"/>
      <c r="X2126" s="31"/>
      <c r="Y2126" s="58"/>
    </row>
    <row r="2127" spans="1:25">
      <c r="A2127" s="31"/>
      <c r="B2127" s="59"/>
      <c r="C2127" s="46"/>
      <c r="D2127" s="31"/>
      <c r="E2127" s="31"/>
      <c r="F2127" s="31"/>
      <c r="G2127" s="31"/>
      <c r="H2127" s="31"/>
      <c r="I2127" s="31"/>
      <c r="J2127" s="31"/>
      <c r="K2127" s="31"/>
      <c r="L2127" s="31"/>
      <c r="M2127" s="31"/>
      <c r="N2127" s="31"/>
      <c r="O2127" s="31"/>
      <c r="P2127" s="31"/>
      <c r="Q2127" s="31"/>
      <c r="R2127" s="31"/>
      <c r="S2127" s="31"/>
      <c r="T2127" s="31"/>
      <c r="U2127" s="31"/>
      <c r="V2127" s="31"/>
      <c r="W2127" s="31"/>
      <c r="X2127" s="31"/>
      <c r="Y2127" s="58"/>
    </row>
    <row r="2128" spans="1:25">
      <c r="A2128" s="31"/>
      <c r="B2128" s="59"/>
      <c r="C2128" s="46"/>
      <c r="D2128" s="31"/>
      <c r="E2128" s="31"/>
      <c r="F2128" s="31"/>
      <c r="G2128" s="31"/>
      <c r="H2128" s="31"/>
      <c r="I2128" s="31"/>
      <c r="J2128" s="31"/>
      <c r="K2128" s="31"/>
      <c r="L2128" s="31"/>
      <c r="M2128" s="31"/>
      <c r="N2128" s="31"/>
      <c r="O2128" s="31"/>
      <c r="P2128" s="31"/>
      <c r="Q2128" s="31"/>
      <c r="R2128" s="31"/>
      <c r="S2128" s="31"/>
      <c r="T2128" s="31"/>
      <c r="U2128" s="31"/>
      <c r="V2128" s="31"/>
      <c r="W2128" s="31"/>
      <c r="X2128" s="31"/>
      <c r="Y2128" s="58"/>
    </row>
    <row r="2129" spans="1:25">
      <c r="A2129" s="31"/>
      <c r="B2129" s="59"/>
      <c r="C2129" s="46"/>
      <c r="D2129" s="31"/>
      <c r="E2129" s="31"/>
      <c r="F2129" s="31"/>
      <c r="G2129" s="31"/>
      <c r="H2129" s="31"/>
      <c r="I2129" s="31"/>
      <c r="J2129" s="31"/>
      <c r="K2129" s="31"/>
      <c r="L2129" s="31"/>
      <c r="M2129" s="31"/>
      <c r="N2129" s="31"/>
      <c r="O2129" s="31"/>
      <c r="P2129" s="31"/>
      <c r="Q2129" s="31"/>
      <c r="R2129" s="31"/>
      <c r="S2129" s="31"/>
      <c r="T2129" s="31"/>
      <c r="U2129" s="31"/>
      <c r="V2129" s="31"/>
      <c r="W2129" s="31"/>
      <c r="X2129" s="31"/>
      <c r="Y2129" s="58"/>
    </row>
    <row r="2130" spans="1:25">
      <c r="A2130" s="31"/>
      <c r="B2130" s="59"/>
      <c r="C2130" s="46"/>
      <c r="D2130" s="31"/>
      <c r="E2130" s="31"/>
      <c r="F2130" s="31"/>
      <c r="G2130" s="31"/>
      <c r="H2130" s="31"/>
      <c r="I2130" s="31"/>
      <c r="J2130" s="31"/>
      <c r="K2130" s="31"/>
      <c r="L2130" s="31"/>
      <c r="M2130" s="31"/>
      <c r="N2130" s="31"/>
      <c r="O2130" s="31"/>
      <c r="P2130" s="31"/>
      <c r="Q2130" s="31"/>
      <c r="R2130" s="31"/>
      <c r="S2130" s="31"/>
      <c r="T2130" s="31"/>
      <c r="U2130" s="31"/>
      <c r="V2130" s="31"/>
      <c r="W2130" s="31"/>
      <c r="X2130" s="31"/>
      <c r="Y2130" s="58"/>
    </row>
    <row r="2131" spans="1:25">
      <c r="A2131" s="31"/>
      <c r="B2131" s="59"/>
      <c r="C2131" s="46"/>
      <c r="D2131" s="31"/>
      <c r="E2131" s="31"/>
      <c r="F2131" s="31"/>
      <c r="G2131" s="31"/>
      <c r="H2131" s="31"/>
      <c r="I2131" s="31"/>
      <c r="J2131" s="31"/>
      <c r="K2131" s="31"/>
      <c r="L2131" s="31"/>
      <c r="M2131" s="31"/>
      <c r="N2131" s="31"/>
      <c r="O2131" s="31"/>
      <c r="P2131" s="31"/>
      <c r="Q2131" s="31"/>
      <c r="R2131" s="31"/>
      <c r="S2131" s="31"/>
      <c r="T2131" s="31"/>
      <c r="U2131" s="31"/>
      <c r="V2131" s="31"/>
      <c r="W2131" s="31"/>
      <c r="X2131" s="31"/>
      <c r="Y2131" s="58"/>
    </row>
    <row r="2132" spans="1:25">
      <c r="A2132" s="31"/>
      <c r="B2132" s="59"/>
      <c r="C2132" s="46"/>
      <c r="D2132" s="31"/>
      <c r="E2132" s="31"/>
      <c r="F2132" s="31"/>
      <c r="G2132" s="31"/>
      <c r="H2132" s="31"/>
      <c r="I2132" s="31"/>
      <c r="J2132" s="31"/>
      <c r="K2132" s="31"/>
      <c r="L2132" s="31"/>
      <c r="M2132" s="31"/>
      <c r="N2132" s="31"/>
      <c r="O2132" s="31"/>
      <c r="P2132" s="31"/>
      <c r="Q2132" s="31"/>
      <c r="R2132" s="31"/>
      <c r="S2132" s="31"/>
      <c r="T2132" s="31"/>
      <c r="U2132" s="31"/>
      <c r="V2132" s="31"/>
      <c r="W2132" s="31"/>
      <c r="X2132" s="31"/>
      <c r="Y2132" s="58"/>
    </row>
    <row r="2133" spans="1:25">
      <c r="A2133" s="31"/>
      <c r="B2133" s="59"/>
      <c r="C2133" s="46"/>
      <c r="D2133" s="31"/>
      <c r="E2133" s="31"/>
      <c r="F2133" s="31"/>
      <c r="G2133" s="31"/>
      <c r="H2133" s="31"/>
      <c r="I2133" s="31"/>
      <c r="J2133" s="31"/>
      <c r="K2133" s="31"/>
      <c r="L2133" s="31"/>
      <c r="M2133" s="31"/>
      <c r="N2133" s="31"/>
      <c r="O2133" s="31"/>
      <c r="P2133" s="31"/>
      <c r="Q2133" s="31"/>
      <c r="R2133" s="31"/>
      <c r="S2133" s="31"/>
      <c r="T2133" s="31"/>
      <c r="U2133" s="31"/>
      <c r="V2133" s="31"/>
      <c r="W2133" s="31"/>
      <c r="X2133" s="31"/>
      <c r="Y2133" s="58"/>
    </row>
    <row r="2134" spans="1:25">
      <c r="A2134" s="31"/>
      <c r="B2134" s="59"/>
      <c r="C2134" s="46"/>
      <c r="D2134" s="31"/>
      <c r="E2134" s="31"/>
      <c r="F2134" s="31"/>
      <c r="G2134" s="31"/>
      <c r="H2134" s="31"/>
      <c r="I2134" s="31"/>
      <c r="J2134" s="31"/>
      <c r="K2134" s="31"/>
      <c r="L2134" s="31"/>
      <c r="M2134" s="31"/>
      <c r="N2134" s="31"/>
      <c r="O2134" s="31"/>
      <c r="P2134" s="31"/>
      <c r="Q2134" s="31"/>
      <c r="R2134" s="31"/>
      <c r="S2134" s="31"/>
      <c r="T2134" s="31"/>
      <c r="U2134" s="31"/>
      <c r="V2134" s="31"/>
      <c r="W2134" s="31"/>
      <c r="X2134" s="31"/>
      <c r="Y2134" s="58"/>
    </row>
    <row r="2135" spans="1:25">
      <c r="A2135" s="31"/>
      <c r="B2135" s="59"/>
      <c r="C2135" s="46"/>
      <c r="D2135" s="31"/>
      <c r="E2135" s="31"/>
      <c r="F2135" s="31"/>
      <c r="G2135" s="31"/>
      <c r="H2135" s="31"/>
      <c r="I2135" s="31"/>
      <c r="J2135" s="31"/>
      <c r="K2135" s="31"/>
      <c r="L2135" s="31"/>
      <c r="M2135" s="31"/>
      <c r="N2135" s="31"/>
      <c r="O2135" s="31"/>
      <c r="P2135" s="31"/>
      <c r="Q2135" s="31"/>
      <c r="R2135" s="31"/>
      <c r="S2135" s="31"/>
      <c r="T2135" s="31"/>
      <c r="U2135" s="31"/>
      <c r="V2135" s="31"/>
      <c r="W2135" s="31"/>
      <c r="X2135" s="31"/>
      <c r="Y2135" s="58"/>
    </row>
    <row r="2136" spans="1:25">
      <c r="A2136" s="31"/>
      <c r="B2136" s="59"/>
      <c r="C2136" s="46"/>
      <c r="D2136" s="31"/>
      <c r="E2136" s="31"/>
      <c r="F2136" s="31"/>
      <c r="G2136" s="31"/>
      <c r="H2136" s="31"/>
      <c r="I2136" s="31"/>
      <c r="J2136" s="31"/>
      <c r="K2136" s="31"/>
      <c r="L2136" s="31"/>
      <c r="M2136" s="31"/>
      <c r="N2136" s="31"/>
      <c r="O2136" s="31"/>
      <c r="P2136" s="31"/>
      <c r="Q2136" s="31"/>
      <c r="R2136" s="31"/>
      <c r="S2136" s="31"/>
      <c r="T2136" s="31"/>
      <c r="U2136" s="31"/>
      <c r="V2136" s="31"/>
      <c r="W2136" s="31"/>
      <c r="X2136" s="31"/>
      <c r="Y2136" s="58"/>
    </row>
    <row r="2137" spans="1:25">
      <c r="A2137" s="31"/>
      <c r="B2137" s="59"/>
      <c r="C2137" s="46"/>
      <c r="D2137" s="31"/>
      <c r="E2137" s="31"/>
      <c r="F2137" s="31"/>
      <c r="G2137" s="31"/>
      <c r="H2137" s="31"/>
      <c r="I2137" s="31"/>
      <c r="J2137" s="31"/>
      <c r="K2137" s="31"/>
      <c r="L2137" s="31"/>
      <c r="M2137" s="31"/>
      <c r="N2137" s="31"/>
      <c r="O2137" s="31"/>
      <c r="P2137" s="31"/>
      <c r="Q2137" s="31"/>
      <c r="R2137" s="31"/>
      <c r="S2137" s="31"/>
      <c r="T2137" s="31"/>
      <c r="U2137" s="31"/>
      <c r="V2137" s="31"/>
      <c r="W2137" s="31"/>
      <c r="X2137" s="31"/>
      <c r="Y2137" s="58"/>
    </row>
    <row r="2138" spans="1:25">
      <c r="A2138" s="31"/>
      <c r="B2138" s="59"/>
      <c r="C2138" s="46"/>
      <c r="D2138" s="31"/>
      <c r="E2138" s="31"/>
      <c r="F2138" s="31"/>
      <c r="G2138" s="31"/>
      <c r="H2138" s="31"/>
      <c r="I2138" s="31"/>
      <c r="J2138" s="31"/>
      <c r="K2138" s="31"/>
      <c r="L2138" s="31"/>
      <c r="M2138" s="31"/>
      <c r="N2138" s="31"/>
      <c r="O2138" s="31"/>
      <c r="P2138" s="31"/>
      <c r="Q2138" s="31"/>
      <c r="R2138" s="31"/>
      <c r="S2138" s="31"/>
      <c r="T2138" s="31"/>
      <c r="U2138" s="31"/>
      <c r="V2138" s="31"/>
      <c r="W2138" s="31"/>
      <c r="X2138" s="31"/>
      <c r="Y2138" s="58"/>
    </row>
    <row r="2139" spans="1:25">
      <c r="A2139" s="31"/>
      <c r="B2139" s="59"/>
      <c r="C2139" s="46"/>
      <c r="D2139" s="31"/>
      <c r="E2139" s="31"/>
      <c r="F2139" s="31"/>
      <c r="G2139" s="31"/>
      <c r="H2139" s="31"/>
      <c r="I2139" s="31"/>
      <c r="J2139" s="31"/>
      <c r="K2139" s="31"/>
      <c r="L2139" s="31"/>
      <c r="M2139" s="31"/>
      <c r="N2139" s="31"/>
      <c r="O2139" s="31"/>
      <c r="P2139" s="31"/>
      <c r="Q2139" s="31"/>
      <c r="R2139" s="31"/>
      <c r="S2139" s="31"/>
      <c r="T2139" s="31"/>
      <c r="U2139" s="31"/>
      <c r="V2139" s="31"/>
      <c r="W2139" s="31"/>
      <c r="X2139" s="31"/>
      <c r="Y2139" s="58"/>
    </row>
    <row r="2140" spans="1:25">
      <c r="A2140" s="31"/>
      <c r="B2140" s="59"/>
      <c r="C2140" s="46"/>
      <c r="D2140" s="31"/>
      <c r="E2140" s="31"/>
      <c r="F2140" s="31"/>
      <c r="G2140" s="31"/>
      <c r="H2140" s="31"/>
      <c r="I2140" s="31"/>
      <c r="J2140" s="31"/>
      <c r="K2140" s="31"/>
      <c r="L2140" s="31"/>
      <c r="M2140" s="31"/>
      <c r="N2140" s="31"/>
      <c r="O2140" s="31"/>
      <c r="P2140" s="31"/>
      <c r="Q2140" s="31"/>
      <c r="R2140" s="31"/>
      <c r="S2140" s="31"/>
      <c r="T2140" s="31"/>
      <c r="U2140" s="31"/>
      <c r="V2140" s="31"/>
      <c r="W2140" s="31"/>
      <c r="X2140" s="31"/>
      <c r="Y2140" s="58"/>
    </row>
    <row r="2141" spans="1:25">
      <c r="A2141" s="31"/>
      <c r="B2141" s="59"/>
      <c r="C2141" s="46"/>
      <c r="D2141" s="31"/>
      <c r="E2141" s="31"/>
      <c r="F2141" s="31"/>
      <c r="G2141" s="31"/>
      <c r="H2141" s="31"/>
      <c r="I2141" s="31"/>
      <c r="J2141" s="31"/>
      <c r="K2141" s="31"/>
      <c r="L2141" s="31"/>
      <c r="M2141" s="31"/>
      <c r="N2141" s="31"/>
      <c r="O2141" s="31"/>
      <c r="P2141" s="31"/>
      <c r="Q2141" s="31"/>
      <c r="R2141" s="31"/>
      <c r="S2141" s="31"/>
      <c r="T2141" s="31"/>
      <c r="U2141" s="31"/>
      <c r="V2141" s="31"/>
      <c r="W2141" s="31"/>
      <c r="X2141" s="31"/>
      <c r="Y2141" s="58"/>
    </row>
    <row r="2142" spans="1:25">
      <c r="A2142" s="31"/>
      <c r="B2142" s="59"/>
      <c r="C2142" s="46"/>
      <c r="D2142" s="31"/>
      <c r="E2142" s="31"/>
      <c r="F2142" s="31"/>
      <c r="G2142" s="31"/>
      <c r="H2142" s="31"/>
      <c r="I2142" s="31"/>
      <c r="J2142" s="31"/>
      <c r="K2142" s="31"/>
      <c r="L2142" s="31"/>
      <c r="M2142" s="31"/>
      <c r="N2142" s="31"/>
      <c r="O2142" s="31"/>
      <c r="P2142" s="31"/>
      <c r="Q2142" s="31"/>
      <c r="R2142" s="31"/>
      <c r="S2142" s="31"/>
      <c r="T2142" s="31"/>
      <c r="U2142" s="31"/>
      <c r="V2142" s="31"/>
      <c r="W2142" s="31"/>
      <c r="X2142" s="31"/>
      <c r="Y2142" s="58"/>
    </row>
    <row r="2143" spans="1:25">
      <c r="A2143" s="31"/>
      <c r="B2143" s="59"/>
      <c r="C2143" s="46"/>
      <c r="D2143" s="31"/>
      <c r="E2143" s="31"/>
      <c r="F2143" s="31"/>
      <c r="G2143" s="31"/>
      <c r="H2143" s="31"/>
      <c r="I2143" s="31"/>
      <c r="J2143" s="31"/>
      <c r="K2143" s="31"/>
      <c r="L2143" s="31"/>
      <c r="M2143" s="31"/>
      <c r="N2143" s="31"/>
      <c r="O2143" s="31"/>
      <c r="P2143" s="31"/>
      <c r="Q2143" s="31"/>
      <c r="R2143" s="31"/>
      <c r="S2143" s="31"/>
      <c r="T2143" s="31"/>
      <c r="U2143" s="31"/>
      <c r="V2143" s="31"/>
      <c r="W2143" s="31"/>
      <c r="X2143" s="31"/>
      <c r="Y2143" s="58"/>
    </row>
    <row r="2144" spans="1:25">
      <c r="A2144" s="31"/>
      <c r="B2144" s="59"/>
      <c r="C2144" s="46"/>
      <c r="D2144" s="31"/>
      <c r="E2144" s="31"/>
      <c r="F2144" s="31"/>
      <c r="G2144" s="31"/>
      <c r="H2144" s="31"/>
      <c r="I2144" s="31"/>
      <c r="J2144" s="31"/>
      <c r="K2144" s="31"/>
      <c r="L2144" s="31"/>
      <c r="M2144" s="31"/>
      <c r="N2144" s="31"/>
      <c r="O2144" s="31"/>
      <c r="P2144" s="31"/>
      <c r="Q2144" s="31"/>
      <c r="R2144" s="31"/>
      <c r="S2144" s="31"/>
      <c r="T2144" s="31"/>
      <c r="U2144" s="31"/>
      <c r="V2144" s="31"/>
      <c r="W2144" s="31"/>
      <c r="X2144" s="31"/>
      <c r="Y2144" s="58"/>
    </row>
    <row r="2145" spans="1:25">
      <c r="A2145" s="31"/>
      <c r="B2145" s="59"/>
      <c r="C2145" s="46"/>
      <c r="D2145" s="31"/>
      <c r="E2145" s="31"/>
      <c r="F2145" s="31"/>
      <c r="G2145" s="31"/>
      <c r="H2145" s="31"/>
      <c r="I2145" s="31"/>
      <c r="J2145" s="31"/>
      <c r="K2145" s="31"/>
      <c r="L2145" s="31"/>
      <c r="M2145" s="31"/>
      <c r="N2145" s="31"/>
      <c r="O2145" s="31"/>
      <c r="P2145" s="31"/>
      <c r="Q2145" s="31"/>
      <c r="R2145" s="31"/>
      <c r="S2145" s="31"/>
      <c r="T2145" s="31"/>
      <c r="U2145" s="31"/>
      <c r="V2145" s="31"/>
      <c r="W2145" s="31"/>
      <c r="X2145" s="31"/>
      <c r="Y2145" s="58"/>
    </row>
    <row r="2146" spans="1:25">
      <c r="A2146" s="31"/>
      <c r="B2146" s="59"/>
      <c r="C2146" s="46"/>
      <c r="D2146" s="31"/>
      <c r="E2146" s="31"/>
      <c r="F2146" s="31"/>
      <c r="G2146" s="31"/>
      <c r="H2146" s="31"/>
      <c r="I2146" s="31"/>
      <c r="J2146" s="31"/>
      <c r="K2146" s="31"/>
      <c r="L2146" s="31"/>
      <c r="M2146" s="31"/>
      <c r="N2146" s="31"/>
      <c r="O2146" s="31"/>
      <c r="P2146" s="31"/>
      <c r="Q2146" s="31"/>
      <c r="R2146" s="31"/>
      <c r="S2146" s="31"/>
      <c r="T2146" s="31"/>
      <c r="U2146" s="31"/>
      <c r="V2146" s="31"/>
      <c r="W2146" s="31"/>
      <c r="X2146" s="31"/>
      <c r="Y2146" s="58"/>
    </row>
    <row r="2147" spans="1:25">
      <c r="A2147" s="31"/>
      <c r="B2147" s="59"/>
      <c r="C2147" s="46"/>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58"/>
    </row>
    <row r="2148" spans="1:25">
      <c r="A2148" s="31"/>
      <c r="B2148" s="59"/>
      <c r="C2148" s="46"/>
      <c r="D2148" s="31"/>
      <c r="E2148" s="31"/>
      <c r="F2148" s="31"/>
      <c r="G2148" s="31"/>
      <c r="H2148" s="31"/>
      <c r="I2148" s="31"/>
      <c r="J2148" s="31"/>
      <c r="K2148" s="31"/>
      <c r="L2148" s="31"/>
      <c r="M2148" s="31"/>
      <c r="N2148" s="31"/>
      <c r="O2148" s="31"/>
      <c r="P2148" s="31"/>
      <c r="Q2148" s="31"/>
      <c r="R2148" s="31"/>
      <c r="S2148" s="31"/>
      <c r="T2148" s="31"/>
      <c r="U2148" s="31"/>
      <c r="V2148" s="31"/>
      <c r="W2148" s="31"/>
      <c r="X2148" s="31"/>
      <c r="Y2148" s="58"/>
    </row>
    <row r="2149" spans="1:25">
      <c r="A2149" s="31"/>
      <c r="B2149" s="59"/>
      <c r="C2149" s="46"/>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58"/>
    </row>
    <row r="2150" spans="1:25">
      <c r="A2150" s="31"/>
      <c r="B2150" s="59"/>
      <c r="C2150" s="46"/>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58"/>
    </row>
    <row r="2151" spans="1:25">
      <c r="A2151" s="31"/>
      <c r="B2151" s="59"/>
      <c r="C2151" s="46"/>
      <c r="D2151" s="31"/>
      <c r="E2151" s="31"/>
      <c r="F2151" s="31"/>
      <c r="G2151" s="31"/>
      <c r="H2151" s="31"/>
      <c r="I2151" s="31"/>
      <c r="J2151" s="31"/>
      <c r="K2151" s="31"/>
      <c r="L2151" s="31"/>
      <c r="M2151" s="31"/>
      <c r="N2151" s="31"/>
      <c r="O2151" s="31"/>
      <c r="P2151" s="31"/>
      <c r="Q2151" s="31"/>
      <c r="R2151" s="31"/>
      <c r="S2151" s="31"/>
      <c r="T2151" s="31"/>
      <c r="U2151" s="31"/>
      <c r="V2151" s="31"/>
      <c r="W2151" s="31"/>
      <c r="X2151" s="31"/>
      <c r="Y2151" s="58"/>
    </row>
    <row r="2152" spans="1:25">
      <c r="A2152" s="31"/>
      <c r="B2152" s="59"/>
      <c r="C2152" s="46"/>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58"/>
    </row>
    <row r="2153" spans="1:25">
      <c r="A2153" s="31"/>
      <c r="B2153" s="59"/>
      <c r="C2153" s="46"/>
      <c r="D2153" s="31"/>
      <c r="E2153" s="31"/>
      <c r="F2153" s="31"/>
      <c r="G2153" s="31"/>
      <c r="H2153" s="31"/>
      <c r="I2153" s="31"/>
      <c r="J2153" s="31"/>
      <c r="K2153" s="31"/>
      <c r="L2153" s="31"/>
      <c r="M2153" s="31"/>
      <c r="N2153" s="31"/>
      <c r="O2153" s="31"/>
      <c r="P2153" s="31"/>
      <c r="Q2153" s="31"/>
      <c r="R2153" s="31"/>
      <c r="S2153" s="31"/>
      <c r="T2153" s="31"/>
      <c r="U2153" s="31"/>
      <c r="V2153" s="31"/>
      <c r="W2153" s="31"/>
      <c r="X2153" s="31"/>
      <c r="Y2153" s="58"/>
    </row>
    <row r="2154" spans="1:25">
      <c r="A2154" s="31"/>
      <c r="B2154" s="59"/>
      <c r="C2154" s="46"/>
      <c r="D2154" s="31"/>
      <c r="E2154" s="31"/>
      <c r="F2154" s="31"/>
      <c r="G2154" s="31"/>
      <c r="H2154" s="31"/>
      <c r="I2154" s="31"/>
      <c r="J2154" s="31"/>
      <c r="K2154" s="31"/>
      <c r="L2154" s="31"/>
      <c r="M2154" s="31"/>
      <c r="N2154" s="31"/>
      <c r="O2154" s="31"/>
      <c r="P2154" s="31"/>
      <c r="Q2154" s="31"/>
      <c r="R2154" s="31"/>
      <c r="S2154" s="31"/>
      <c r="T2154" s="31"/>
      <c r="U2154" s="31"/>
      <c r="V2154" s="31"/>
      <c r="W2154" s="31"/>
      <c r="X2154" s="31"/>
      <c r="Y2154" s="58"/>
    </row>
    <row r="2155" spans="1:25">
      <c r="A2155" s="31"/>
      <c r="B2155" s="59"/>
      <c r="C2155" s="46"/>
      <c r="D2155" s="31"/>
      <c r="E2155" s="31"/>
      <c r="F2155" s="31"/>
      <c r="G2155" s="31"/>
      <c r="H2155" s="31"/>
      <c r="I2155" s="31"/>
      <c r="J2155" s="31"/>
      <c r="K2155" s="31"/>
      <c r="L2155" s="31"/>
      <c r="M2155" s="31"/>
      <c r="N2155" s="31"/>
      <c r="O2155" s="31"/>
      <c r="P2155" s="31"/>
      <c r="Q2155" s="31"/>
      <c r="R2155" s="31"/>
      <c r="S2155" s="31"/>
      <c r="T2155" s="31"/>
      <c r="U2155" s="31"/>
      <c r="V2155" s="31"/>
      <c r="W2155" s="31"/>
      <c r="X2155" s="31"/>
      <c r="Y2155" s="58"/>
    </row>
    <row r="2156" spans="1:25">
      <c r="A2156" s="31"/>
      <c r="B2156" s="59"/>
      <c r="C2156" s="46"/>
      <c r="D2156" s="31"/>
      <c r="E2156" s="31"/>
      <c r="F2156" s="31"/>
      <c r="G2156" s="31"/>
      <c r="H2156" s="31"/>
      <c r="I2156" s="31"/>
      <c r="J2156" s="31"/>
      <c r="K2156" s="31"/>
      <c r="L2156" s="31"/>
      <c r="M2156" s="31"/>
      <c r="N2156" s="31"/>
      <c r="O2156" s="31"/>
      <c r="P2156" s="31"/>
      <c r="Q2156" s="31"/>
      <c r="R2156" s="31"/>
      <c r="S2156" s="31"/>
      <c r="T2156" s="31"/>
      <c r="U2156" s="31"/>
      <c r="V2156" s="31"/>
      <c r="W2156" s="31"/>
      <c r="X2156" s="31"/>
      <c r="Y2156" s="58"/>
    </row>
    <row r="2157" spans="1:25">
      <c r="A2157" s="31"/>
      <c r="B2157" s="59"/>
      <c r="C2157" s="46"/>
      <c r="D2157" s="31"/>
      <c r="E2157" s="31"/>
      <c r="F2157" s="31"/>
      <c r="G2157" s="31"/>
      <c r="H2157" s="31"/>
      <c r="I2157" s="31"/>
      <c r="J2157" s="31"/>
      <c r="K2157" s="31"/>
      <c r="L2157" s="31"/>
      <c r="M2157" s="31"/>
      <c r="N2157" s="31"/>
      <c r="O2157" s="31"/>
      <c r="P2157" s="31"/>
      <c r="Q2157" s="31"/>
      <c r="R2157" s="31"/>
      <c r="S2157" s="31"/>
      <c r="T2157" s="31"/>
      <c r="U2157" s="31"/>
      <c r="V2157" s="31"/>
      <c r="W2157" s="31"/>
      <c r="X2157" s="31"/>
      <c r="Y2157" s="58"/>
    </row>
    <row r="2158" spans="1:25">
      <c r="A2158" s="31"/>
      <c r="B2158" s="59"/>
      <c r="C2158" s="46"/>
      <c r="D2158" s="31"/>
      <c r="E2158" s="31"/>
      <c r="F2158" s="31"/>
      <c r="G2158" s="31"/>
      <c r="H2158" s="31"/>
      <c r="I2158" s="31"/>
      <c r="J2158" s="31"/>
      <c r="K2158" s="31"/>
      <c r="L2158" s="31"/>
      <c r="M2158" s="31"/>
      <c r="N2158" s="31"/>
      <c r="O2158" s="31"/>
      <c r="P2158" s="31"/>
      <c r="Q2158" s="31"/>
      <c r="R2158" s="31"/>
      <c r="S2158" s="31"/>
      <c r="T2158" s="31"/>
      <c r="U2158" s="31"/>
      <c r="V2158" s="31"/>
      <c r="W2158" s="31"/>
      <c r="X2158" s="31"/>
      <c r="Y2158" s="58"/>
    </row>
    <row r="2159" spans="1:25">
      <c r="A2159" s="31"/>
      <c r="B2159" s="59"/>
      <c r="C2159" s="46"/>
      <c r="D2159" s="31"/>
      <c r="E2159" s="31"/>
      <c r="F2159" s="31"/>
      <c r="G2159" s="31"/>
      <c r="H2159" s="31"/>
      <c r="I2159" s="31"/>
      <c r="J2159" s="31"/>
      <c r="K2159" s="31"/>
      <c r="L2159" s="31"/>
      <c r="M2159" s="31"/>
      <c r="N2159" s="31"/>
      <c r="O2159" s="31"/>
      <c r="P2159" s="31"/>
      <c r="Q2159" s="31"/>
      <c r="R2159" s="31"/>
      <c r="S2159" s="31"/>
      <c r="T2159" s="31"/>
      <c r="U2159" s="31"/>
      <c r="V2159" s="31"/>
      <c r="W2159" s="31"/>
      <c r="X2159" s="31"/>
      <c r="Y2159" s="58"/>
    </row>
    <row r="2160" spans="1:25">
      <c r="A2160" s="31"/>
      <c r="B2160" s="59"/>
      <c r="C2160" s="46"/>
      <c r="D2160" s="31"/>
      <c r="E2160" s="31"/>
      <c r="F2160" s="31"/>
      <c r="G2160" s="31"/>
      <c r="H2160" s="31"/>
      <c r="I2160" s="31"/>
      <c r="J2160" s="31"/>
      <c r="K2160" s="31"/>
      <c r="L2160" s="31"/>
      <c r="M2160" s="31"/>
      <c r="N2160" s="31"/>
      <c r="O2160" s="31"/>
      <c r="P2160" s="31"/>
      <c r="Q2160" s="31"/>
      <c r="R2160" s="31"/>
      <c r="S2160" s="31"/>
      <c r="T2160" s="31"/>
      <c r="U2160" s="31"/>
      <c r="V2160" s="31"/>
      <c r="W2160" s="31"/>
      <c r="X2160" s="31"/>
      <c r="Y2160" s="58"/>
    </row>
    <row r="2161" spans="1:25">
      <c r="A2161" s="31"/>
      <c r="B2161" s="59"/>
      <c r="C2161" s="46"/>
      <c r="D2161" s="31"/>
      <c r="E2161" s="31"/>
      <c r="F2161" s="31"/>
      <c r="G2161" s="31"/>
      <c r="H2161" s="31"/>
      <c r="I2161" s="31"/>
      <c r="J2161" s="31"/>
      <c r="K2161" s="31"/>
      <c r="L2161" s="31"/>
      <c r="M2161" s="31"/>
      <c r="N2161" s="31"/>
      <c r="O2161" s="31"/>
      <c r="P2161" s="31"/>
      <c r="Q2161" s="31"/>
      <c r="R2161" s="31"/>
      <c r="S2161" s="31"/>
      <c r="T2161" s="31"/>
      <c r="U2161" s="31"/>
      <c r="V2161" s="31"/>
      <c r="W2161" s="31"/>
      <c r="X2161" s="31"/>
      <c r="Y2161" s="58"/>
    </row>
    <row r="2162" spans="1:25">
      <c r="A2162" s="31"/>
      <c r="B2162" s="59"/>
      <c r="C2162" s="46"/>
      <c r="D2162" s="31"/>
      <c r="E2162" s="31"/>
      <c r="F2162" s="31"/>
      <c r="G2162" s="31"/>
      <c r="H2162" s="31"/>
      <c r="I2162" s="31"/>
      <c r="J2162" s="31"/>
      <c r="K2162" s="31"/>
      <c r="L2162" s="31"/>
      <c r="M2162" s="31"/>
      <c r="N2162" s="31"/>
      <c r="O2162" s="31"/>
      <c r="P2162" s="31"/>
      <c r="Q2162" s="31"/>
      <c r="R2162" s="31"/>
      <c r="S2162" s="31"/>
      <c r="T2162" s="31"/>
      <c r="U2162" s="31"/>
      <c r="V2162" s="31"/>
      <c r="W2162" s="31"/>
      <c r="X2162" s="31"/>
      <c r="Y2162" s="58"/>
    </row>
    <row r="2163" spans="1:25">
      <c r="A2163" s="31"/>
      <c r="B2163" s="59"/>
      <c r="C2163" s="46"/>
      <c r="D2163" s="31"/>
      <c r="E2163" s="31"/>
      <c r="F2163" s="31"/>
      <c r="G2163" s="31"/>
      <c r="H2163" s="31"/>
      <c r="I2163" s="31"/>
      <c r="J2163" s="31"/>
      <c r="K2163" s="31"/>
      <c r="L2163" s="31"/>
      <c r="M2163" s="31"/>
      <c r="N2163" s="31"/>
      <c r="O2163" s="31"/>
      <c r="P2163" s="31"/>
      <c r="Q2163" s="31"/>
      <c r="R2163" s="31"/>
      <c r="S2163" s="31"/>
      <c r="T2163" s="31"/>
      <c r="U2163" s="31"/>
      <c r="V2163" s="31"/>
      <c r="W2163" s="31"/>
      <c r="X2163" s="31"/>
      <c r="Y2163" s="58"/>
    </row>
    <row r="2164" spans="1:25">
      <c r="A2164" s="31"/>
      <c r="B2164" s="59"/>
      <c r="C2164" s="46"/>
      <c r="D2164" s="31"/>
      <c r="E2164" s="31"/>
      <c r="F2164" s="31"/>
      <c r="G2164" s="31"/>
      <c r="H2164" s="31"/>
      <c r="I2164" s="31"/>
      <c r="J2164" s="31"/>
      <c r="K2164" s="31"/>
      <c r="L2164" s="31"/>
      <c r="M2164" s="31"/>
      <c r="N2164" s="31"/>
      <c r="O2164" s="31"/>
      <c r="P2164" s="31"/>
      <c r="Q2164" s="31"/>
      <c r="R2164" s="31"/>
      <c r="S2164" s="31"/>
      <c r="T2164" s="31"/>
      <c r="U2164" s="31"/>
      <c r="V2164" s="31"/>
      <c r="W2164" s="31"/>
      <c r="X2164" s="31"/>
      <c r="Y2164" s="58"/>
    </row>
    <row r="2165" spans="1:25">
      <c r="A2165" s="31"/>
      <c r="B2165" s="59"/>
      <c r="C2165" s="46"/>
      <c r="D2165" s="31"/>
      <c r="E2165" s="31"/>
      <c r="F2165" s="31"/>
      <c r="G2165" s="31"/>
      <c r="H2165" s="31"/>
      <c r="I2165" s="31"/>
      <c r="J2165" s="31"/>
      <c r="K2165" s="31"/>
      <c r="L2165" s="31"/>
      <c r="M2165" s="31"/>
      <c r="N2165" s="31"/>
      <c r="O2165" s="31"/>
      <c r="P2165" s="31"/>
      <c r="Q2165" s="31"/>
      <c r="R2165" s="31"/>
      <c r="S2165" s="31"/>
      <c r="T2165" s="31"/>
      <c r="U2165" s="31"/>
      <c r="V2165" s="31"/>
      <c r="W2165" s="31"/>
      <c r="X2165" s="31"/>
      <c r="Y2165" s="58"/>
    </row>
    <row r="2166" spans="1:25">
      <c r="A2166" s="31"/>
      <c r="B2166" s="59"/>
      <c r="C2166" s="46"/>
      <c r="D2166" s="31"/>
      <c r="E2166" s="31"/>
      <c r="F2166" s="31"/>
      <c r="G2166" s="31"/>
      <c r="H2166" s="31"/>
      <c r="I2166" s="31"/>
      <c r="J2166" s="31"/>
      <c r="K2166" s="31"/>
      <c r="L2166" s="31"/>
      <c r="M2166" s="31"/>
      <c r="N2166" s="31"/>
      <c r="O2166" s="31"/>
      <c r="P2166" s="31"/>
      <c r="Q2166" s="31"/>
      <c r="R2166" s="31"/>
      <c r="S2166" s="31"/>
      <c r="T2166" s="31"/>
      <c r="U2166" s="31"/>
      <c r="V2166" s="31"/>
      <c r="W2166" s="31"/>
      <c r="X2166" s="31"/>
      <c r="Y2166" s="58"/>
    </row>
    <row r="2167" spans="1:25">
      <c r="A2167" s="31"/>
      <c r="B2167" s="59"/>
      <c r="C2167" s="46"/>
      <c r="D2167" s="31"/>
      <c r="E2167" s="31"/>
      <c r="F2167" s="31"/>
      <c r="G2167" s="31"/>
      <c r="H2167" s="31"/>
      <c r="I2167" s="31"/>
      <c r="J2167" s="31"/>
      <c r="K2167" s="31"/>
      <c r="L2167" s="31"/>
      <c r="M2167" s="31"/>
      <c r="N2167" s="31"/>
      <c r="O2167" s="31"/>
      <c r="P2167" s="31"/>
      <c r="Q2167" s="31"/>
      <c r="R2167" s="31"/>
      <c r="S2167" s="31"/>
      <c r="T2167" s="31"/>
      <c r="U2167" s="31"/>
      <c r="V2167" s="31"/>
      <c r="W2167" s="31"/>
      <c r="X2167" s="31"/>
      <c r="Y2167" s="58"/>
    </row>
    <row r="2168" spans="1:25">
      <c r="A2168" s="31"/>
      <c r="B2168" s="59"/>
      <c r="C2168" s="46"/>
      <c r="D2168" s="31"/>
      <c r="E2168" s="31"/>
      <c r="F2168" s="31"/>
      <c r="G2168" s="31"/>
      <c r="H2168" s="31"/>
      <c r="I2168" s="31"/>
      <c r="J2168" s="31"/>
      <c r="K2168" s="31"/>
      <c r="L2168" s="31"/>
      <c r="M2168" s="31"/>
      <c r="N2168" s="31"/>
      <c r="O2168" s="31"/>
      <c r="P2168" s="31"/>
      <c r="Q2168" s="31"/>
      <c r="R2168" s="31"/>
      <c r="S2168" s="31"/>
      <c r="T2168" s="31"/>
      <c r="U2168" s="31"/>
      <c r="V2168" s="31"/>
      <c r="W2168" s="31"/>
      <c r="X2168" s="31"/>
      <c r="Y2168" s="58"/>
    </row>
    <row r="2169" spans="1:25">
      <c r="A2169" s="31"/>
      <c r="B2169" s="59"/>
      <c r="C2169" s="46"/>
      <c r="D2169" s="31"/>
      <c r="E2169" s="31"/>
      <c r="F2169" s="31"/>
      <c r="G2169" s="31"/>
      <c r="H2169" s="31"/>
      <c r="I2169" s="31"/>
      <c r="J2169" s="31"/>
      <c r="K2169" s="31"/>
      <c r="L2169" s="31"/>
      <c r="M2169" s="31"/>
      <c r="N2169" s="31"/>
      <c r="O2169" s="31"/>
      <c r="P2169" s="31"/>
      <c r="Q2169" s="31"/>
      <c r="R2169" s="31"/>
      <c r="S2169" s="31"/>
      <c r="T2169" s="31"/>
      <c r="U2169" s="31"/>
      <c r="V2169" s="31"/>
      <c r="W2169" s="31"/>
      <c r="X2169" s="31"/>
      <c r="Y2169" s="58"/>
    </row>
    <row r="2170" spans="1:25">
      <c r="A2170" s="31"/>
      <c r="B2170" s="59"/>
      <c r="C2170" s="46"/>
      <c r="D2170" s="31"/>
      <c r="E2170" s="31"/>
      <c r="F2170" s="31"/>
      <c r="G2170" s="31"/>
      <c r="H2170" s="31"/>
      <c r="I2170" s="31"/>
      <c r="J2170" s="31"/>
      <c r="K2170" s="31"/>
      <c r="L2170" s="31"/>
      <c r="M2170" s="31"/>
      <c r="N2170" s="31"/>
      <c r="O2170" s="31"/>
      <c r="P2170" s="31"/>
      <c r="Q2170" s="31"/>
      <c r="R2170" s="31"/>
      <c r="S2170" s="31"/>
      <c r="T2170" s="31"/>
      <c r="U2170" s="31"/>
      <c r="V2170" s="31"/>
      <c r="W2170" s="31"/>
      <c r="X2170" s="31"/>
      <c r="Y2170" s="58"/>
    </row>
    <row r="2171" spans="1:25">
      <c r="A2171" s="31"/>
      <c r="B2171" s="59"/>
      <c r="C2171" s="46"/>
      <c r="D2171" s="31"/>
      <c r="E2171" s="31"/>
      <c r="F2171" s="31"/>
      <c r="G2171" s="31"/>
      <c r="H2171" s="31"/>
      <c r="I2171" s="31"/>
      <c r="J2171" s="31"/>
      <c r="K2171" s="31"/>
      <c r="L2171" s="31"/>
      <c r="M2171" s="31"/>
      <c r="N2171" s="31"/>
      <c r="O2171" s="31"/>
      <c r="P2171" s="31"/>
      <c r="Q2171" s="31"/>
      <c r="R2171" s="31"/>
      <c r="S2171" s="31"/>
      <c r="T2171" s="31"/>
      <c r="U2171" s="31"/>
      <c r="V2171" s="31"/>
      <c r="W2171" s="31"/>
      <c r="X2171" s="31"/>
      <c r="Y2171" s="58"/>
    </row>
    <row r="2172" spans="1:25">
      <c r="A2172" s="31"/>
      <c r="B2172" s="59"/>
      <c r="C2172" s="46"/>
      <c r="D2172" s="31"/>
      <c r="E2172" s="31"/>
      <c r="F2172" s="31"/>
      <c r="G2172" s="31"/>
      <c r="H2172" s="31"/>
      <c r="I2172" s="31"/>
      <c r="J2172" s="31"/>
      <c r="K2172" s="31"/>
      <c r="L2172" s="31"/>
      <c r="M2172" s="31"/>
      <c r="N2172" s="31"/>
      <c r="O2172" s="31"/>
      <c r="P2172" s="31"/>
      <c r="Q2172" s="31"/>
      <c r="R2172" s="31"/>
      <c r="S2172" s="31"/>
      <c r="T2172" s="31"/>
      <c r="U2172" s="31"/>
      <c r="V2172" s="31"/>
      <c r="W2172" s="31"/>
      <c r="X2172" s="31"/>
      <c r="Y2172" s="58"/>
    </row>
    <row r="2173" spans="1:25">
      <c r="A2173" s="31"/>
      <c r="B2173" s="59"/>
      <c r="C2173" s="46"/>
      <c r="D2173" s="31"/>
      <c r="E2173" s="31"/>
      <c r="F2173" s="31"/>
      <c r="G2173" s="31"/>
      <c r="H2173" s="31"/>
      <c r="I2173" s="31"/>
      <c r="J2173" s="31"/>
      <c r="K2173" s="31"/>
      <c r="L2173" s="31"/>
      <c r="M2173" s="31"/>
      <c r="N2173" s="31"/>
      <c r="O2173" s="31"/>
      <c r="P2173" s="31"/>
      <c r="Q2173" s="31"/>
      <c r="R2173" s="31"/>
      <c r="S2173" s="31"/>
      <c r="T2173" s="31"/>
      <c r="U2173" s="31"/>
      <c r="V2173" s="31"/>
      <c r="W2173" s="31"/>
      <c r="X2173" s="31"/>
      <c r="Y2173" s="58"/>
    </row>
    <row r="2174" spans="1:25">
      <c r="A2174" s="31"/>
      <c r="B2174" s="59"/>
      <c r="C2174" s="46"/>
      <c r="D2174" s="31"/>
      <c r="E2174" s="31"/>
      <c r="F2174" s="31"/>
      <c r="G2174" s="31"/>
      <c r="H2174" s="31"/>
      <c r="I2174" s="31"/>
      <c r="J2174" s="31"/>
      <c r="K2174" s="31"/>
      <c r="L2174" s="31"/>
      <c r="M2174" s="31"/>
      <c r="N2174" s="31"/>
      <c r="O2174" s="31"/>
      <c r="P2174" s="31"/>
      <c r="Q2174" s="31"/>
      <c r="R2174" s="31"/>
      <c r="S2174" s="31"/>
      <c r="T2174" s="31"/>
      <c r="U2174" s="31"/>
      <c r="V2174" s="31"/>
      <c r="W2174" s="31"/>
      <c r="X2174" s="31"/>
      <c r="Y2174" s="58"/>
    </row>
    <row r="2175" spans="1:25">
      <c r="A2175" s="31"/>
      <c r="B2175" s="59"/>
      <c r="C2175" s="46"/>
      <c r="D2175" s="31"/>
      <c r="E2175" s="31"/>
      <c r="F2175" s="31"/>
      <c r="G2175" s="31"/>
      <c r="H2175" s="31"/>
      <c r="I2175" s="31"/>
      <c r="J2175" s="31"/>
      <c r="K2175" s="31"/>
      <c r="L2175" s="31"/>
      <c r="M2175" s="31"/>
      <c r="N2175" s="31"/>
      <c r="O2175" s="31"/>
      <c r="P2175" s="31"/>
      <c r="Q2175" s="31"/>
      <c r="R2175" s="31"/>
      <c r="S2175" s="31"/>
      <c r="T2175" s="31"/>
      <c r="U2175" s="31"/>
      <c r="V2175" s="31"/>
      <c r="W2175" s="31"/>
      <c r="X2175" s="31"/>
      <c r="Y2175" s="58"/>
    </row>
    <row r="2176" spans="1:25">
      <c r="A2176" s="31"/>
      <c r="B2176" s="59"/>
      <c r="C2176" s="46"/>
      <c r="D2176" s="31"/>
      <c r="E2176" s="31"/>
      <c r="F2176" s="31"/>
      <c r="G2176" s="31"/>
      <c r="H2176" s="31"/>
      <c r="I2176" s="31"/>
      <c r="J2176" s="31"/>
      <c r="K2176" s="31"/>
      <c r="L2176" s="31"/>
      <c r="M2176" s="31"/>
      <c r="N2176" s="31"/>
      <c r="O2176" s="31"/>
      <c r="P2176" s="31"/>
      <c r="Q2176" s="31"/>
      <c r="R2176" s="31"/>
      <c r="S2176" s="31"/>
      <c r="T2176" s="31"/>
      <c r="U2176" s="31"/>
      <c r="V2176" s="31"/>
      <c r="W2176" s="31"/>
      <c r="X2176" s="31"/>
      <c r="Y2176" s="58"/>
    </row>
    <row r="2177" spans="1:25">
      <c r="A2177" s="31"/>
      <c r="B2177" s="59"/>
      <c r="C2177" s="46"/>
      <c r="D2177" s="31"/>
      <c r="E2177" s="31"/>
      <c r="F2177" s="31"/>
      <c r="G2177" s="31"/>
      <c r="H2177" s="31"/>
      <c r="I2177" s="31"/>
      <c r="J2177" s="31"/>
      <c r="K2177" s="31"/>
      <c r="L2177" s="31"/>
      <c r="M2177" s="31"/>
      <c r="N2177" s="31"/>
      <c r="O2177" s="31"/>
      <c r="P2177" s="31"/>
      <c r="Q2177" s="31"/>
      <c r="R2177" s="31"/>
      <c r="S2177" s="31"/>
      <c r="T2177" s="31"/>
      <c r="U2177" s="31"/>
      <c r="V2177" s="31"/>
      <c r="W2177" s="31"/>
      <c r="X2177" s="31"/>
      <c r="Y2177" s="58"/>
    </row>
    <row r="2178" spans="1:25">
      <c r="A2178" s="31"/>
      <c r="B2178" s="59"/>
      <c r="C2178" s="46"/>
      <c r="D2178" s="31"/>
      <c r="E2178" s="31"/>
      <c r="F2178" s="31"/>
      <c r="G2178" s="31"/>
      <c r="H2178" s="31"/>
      <c r="I2178" s="31"/>
      <c r="J2178" s="31"/>
      <c r="K2178" s="31"/>
      <c r="L2178" s="31"/>
      <c r="M2178" s="31"/>
      <c r="N2178" s="31"/>
      <c r="O2178" s="31"/>
      <c r="P2178" s="31"/>
      <c r="Q2178" s="31"/>
      <c r="R2178" s="31"/>
      <c r="S2178" s="31"/>
      <c r="T2178" s="31"/>
      <c r="U2178" s="31"/>
      <c r="V2178" s="31"/>
      <c r="W2178" s="31"/>
      <c r="X2178" s="31"/>
      <c r="Y2178" s="58"/>
    </row>
    <row r="2179" spans="1:25">
      <c r="A2179" s="31"/>
      <c r="B2179" s="59"/>
      <c r="C2179" s="46"/>
      <c r="D2179" s="31"/>
      <c r="E2179" s="31"/>
      <c r="F2179" s="31"/>
      <c r="G2179" s="31"/>
      <c r="H2179" s="31"/>
      <c r="I2179" s="31"/>
      <c r="J2179" s="31"/>
      <c r="K2179" s="31"/>
      <c r="L2179" s="31"/>
      <c r="M2179" s="31"/>
      <c r="N2179" s="31"/>
      <c r="O2179" s="31"/>
      <c r="P2179" s="31"/>
      <c r="Q2179" s="31"/>
      <c r="R2179" s="31"/>
      <c r="S2179" s="31"/>
      <c r="T2179" s="31"/>
      <c r="U2179" s="31"/>
      <c r="V2179" s="31"/>
      <c r="W2179" s="31"/>
      <c r="X2179" s="31"/>
      <c r="Y2179" s="58"/>
    </row>
    <row r="2180" spans="1:25">
      <c r="A2180" s="31"/>
      <c r="B2180" s="59"/>
      <c r="C2180" s="46"/>
      <c r="D2180" s="31"/>
      <c r="E2180" s="31"/>
      <c r="F2180" s="31"/>
      <c r="G2180" s="31"/>
      <c r="H2180" s="31"/>
      <c r="I2180" s="31"/>
      <c r="J2180" s="31"/>
      <c r="K2180" s="31"/>
      <c r="L2180" s="31"/>
      <c r="M2180" s="31"/>
      <c r="N2180" s="31"/>
      <c r="O2180" s="31"/>
      <c r="P2180" s="31"/>
      <c r="Q2180" s="31"/>
      <c r="R2180" s="31"/>
      <c r="S2180" s="31"/>
      <c r="T2180" s="31"/>
      <c r="U2180" s="31"/>
      <c r="V2180" s="31"/>
      <c r="W2180" s="31"/>
      <c r="X2180" s="31"/>
      <c r="Y2180" s="58"/>
    </row>
    <row r="2181" spans="1:25">
      <c r="A2181" s="31"/>
      <c r="B2181" s="59"/>
      <c r="C2181" s="46"/>
      <c r="D2181" s="31"/>
      <c r="E2181" s="31"/>
      <c r="F2181" s="31"/>
      <c r="G2181" s="31"/>
      <c r="H2181" s="31"/>
      <c r="I2181" s="31"/>
      <c r="J2181" s="31"/>
      <c r="K2181" s="31"/>
      <c r="L2181" s="31"/>
      <c r="M2181" s="31"/>
      <c r="N2181" s="31"/>
      <c r="O2181" s="31"/>
      <c r="P2181" s="31"/>
      <c r="Q2181" s="31"/>
      <c r="R2181" s="31"/>
      <c r="S2181" s="31"/>
      <c r="T2181" s="31"/>
      <c r="U2181" s="31"/>
      <c r="V2181" s="31"/>
      <c r="W2181" s="31"/>
      <c r="X2181" s="31"/>
      <c r="Y2181" s="58"/>
    </row>
    <row r="2182" spans="1:25">
      <c r="A2182" s="31"/>
      <c r="B2182" s="59"/>
      <c r="C2182" s="46"/>
      <c r="D2182" s="31"/>
      <c r="E2182" s="31"/>
      <c r="F2182" s="31"/>
      <c r="G2182" s="31"/>
      <c r="H2182" s="31"/>
      <c r="I2182" s="31"/>
      <c r="J2182" s="31"/>
      <c r="K2182" s="31"/>
      <c r="L2182" s="31"/>
      <c r="M2182" s="31"/>
      <c r="N2182" s="31"/>
      <c r="O2182" s="31"/>
      <c r="P2182" s="31"/>
      <c r="Q2182" s="31"/>
      <c r="R2182" s="31"/>
      <c r="S2182" s="31"/>
      <c r="T2182" s="31"/>
      <c r="U2182" s="31"/>
      <c r="V2182" s="31"/>
      <c r="W2182" s="31"/>
      <c r="X2182" s="31"/>
      <c r="Y2182" s="58"/>
    </row>
    <row r="2183" spans="1:25">
      <c r="A2183" s="31"/>
      <c r="B2183" s="59"/>
      <c r="C2183" s="46"/>
      <c r="D2183" s="31"/>
      <c r="E2183" s="31"/>
      <c r="F2183" s="31"/>
      <c r="G2183" s="31"/>
      <c r="H2183" s="31"/>
      <c r="I2183" s="31"/>
      <c r="J2183" s="31"/>
      <c r="K2183" s="31"/>
      <c r="L2183" s="31"/>
      <c r="M2183" s="31"/>
      <c r="N2183" s="31"/>
      <c r="O2183" s="31"/>
      <c r="P2183" s="31"/>
      <c r="Q2183" s="31"/>
      <c r="R2183" s="31"/>
      <c r="S2183" s="31"/>
      <c r="T2183" s="31"/>
      <c r="U2183" s="31"/>
      <c r="V2183" s="31"/>
      <c r="W2183" s="31"/>
      <c r="X2183" s="31"/>
      <c r="Y2183" s="58"/>
    </row>
    <row r="2184" spans="1:25">
      <c r="A2184" s="31"/>
      <c r="B2184" s="59"/>
      <c r="C2184" s="46"/>
      <c r="D2184" s="31"/>
      <c r="E2184" s="31"/>
      <c r="F2184" s="31"/>
      <c r="G2184" s="31"/>
      <c r="H2184" s="31"/>
      <c r="I2184" s="31"/>
      <c r="J2184" s="31"/>
      <c r="K2184" s="31"/>
      <c r="L2184" s="31"/>
      <c r="M2184" s="31"/>
      <c r="N2184" s="31"/>
      <c r="O2184" s="31"/>
      <c r="P2184" s="31"/>
      <c r="Q2184" s="31"/>
      <c r="R2184" s="31"/>
      <c r="S2184" s="31"/>
      <c r="T2184" s="31"/>
      <c r="U2184" s="31"/>
      <c r="V2184" s="31"/>
      <c r="W2184" s="31"/>
      <c r="X2184" s="31"/>
      <c r="Y2184" s="58"/>
    </row>
    <row r="2185" spans="1:25">
      <c r="A2185" s="31"/>
      <c r="B2185" s="59"/>
      <c r="C2185" s="46"/>
      <c r="D2185" s="31"/>
      <c r="E2185" s="31"/>
      <c r="F2185" s="31"/>
      <c r="G2185" s="31"/>
      <c r="H2185" s="31"/>
      <c r="I2185" s="31"/>
      <c r="J2185" s="31"/>
      <c r="K2185" s="31"/>
      <c r="L2185" s="31"/>
      <c r="M2185" s="31"/>
      <c r="N2185" s="31"/>
      <c r="O2185" s="31"/>
      <c r="P2185" s="31"/>
      <c r="Q2185" s="31"/>
      <c r="R2185" s="31"/>
      <c r="S2185" s="31"/>
      <c r="T2185" s="31"/>
      <c r="U2185" s="31"/>
      <c r="V2185" s="31"/>
      <c r="W2185" s="31"/>
      <c r="X2185" s="31"/>
      <c r="Y2185" s="58"/>
    </row>
    <row r="2186" spans="1:25">
      <c r="A2186" s="31"/>
      <c r="B2186" s="59"/>
      <c r="C2186" s="46"/>
      <c r="D2186" s="31"/>
      <c r="E2186" s="31"/>
      <c r="F2186" s="31"/>
      <c r="G2186" s="31"/>
      <c r="H2186" s="31"/>
      <c r="I2186" s="31"/>
      <c r="J2186" s="31"/>
      <c r="K2186" s="31"/>
      <c r="L2186" s="31"/>
      <c r="M2186" s="31"/>
      <c r="N2186" s="31"/>
      <c r="O2186" s="31"/>
      <c r="P2186" s="31"/>
      <c r="Q2186" s="31"/>
      <c r="R2186" s="31"/>
      <c r="S2186" s="31"/>
      <c r="T2186" s="31"/>
      <c r="U2186" s="31"/>
      <c r="V2186" s="31"/>
      <c r="W2186" s="31"/>
      <c r="X2186" s="31"/>
      <c r="Y2186" s="58"/>
    </row>
    <row r="2187" spans="1:25">
      <c r="A2187" s="31"/>
      <c r="B2187" s="59"/>
      <c r="C2187" s="46"/>
      <c r="D2187" s="31"/>
      <c r="E2187" s="31"/>
      <c r="F2187" s="31"/>
      <c r="G2187" s="31"/>
      <c r="H2187" s="31"/>
      <c r="I2187" s="31"/>
      <c r="J2187" s="31"/>
      <c r="K2187" s="31"/>
      <c r="L2187" s="31"/>
      <c r="M2187" s="31"/>
      <c r="N2187" s="31"/>
      <c r="O2187" s="31"/>
      <c r="P2187" s="31"/>
      <c r="Q2187" s="31"/>
      <c r="R2187" s="31"/>
      <c r="S2187" s="31"/>
      <c r="T2187" s="31"/>
      <c r="U2187" s="31"/>
      <c r="V2187" s="31"/>
      <c r="W2187" s="31"/>
      <c r="X2187" s="31"/>
      <c r="Y2187" s="58"/>
    </row>
    <row r="2188" spans="1:25">
      <c r="A2188" s="31"/>
      <c r="B2188" s="59"/>
      <c r="C2188" s="46"/>
      <c r="D2188" s="31"/>
      <c r="E2188" s="31"/>
      <c r="F2188" s="31"/>
      <c r="G2188" s="31"/>
      <c r="H2188" s="31"/>
      <c r="I2188" s="31"/>
      <c r="J2188" s="31"/>
      <c r="K2188" s="31"/>
      <c r="L2188" s="31"/>
      <c r="M2188" s="31"/>
      <c r="N2188" s="31"/>
      <c r="O2188" s="31"/>
      <c r="P2188" s="31"/>
      <c r="Q2188" s="31"/>
      <c r="R2188" s="31"/>
      <c r="S2188" s="31"/>
      <c r="T2188" s="31"/>
      <c r="U2188" s="31"/>
      <c r="V2188" s="31"/>
      <c r="W2188" s="31"/>
      <c r="X2188" s="31"/>
      <c r="Y2188" s="58"/>
    </row>
    <row r="2189" spans="1:25">
      <c r="A2189" s="31"/>
      <c r="B2189" s="59"/>
      <c r="C2189" s="46"/>
      <c r="D2189" s="31"/>
      <c r="E2189" s="31"/>
      <c r="F2189" s="31"/>
      <c r="G2189" s="31"/>
      <c r="H2189" s="31"/>
      <c r="I2189" s="31"/>
      <c r="J2189" s="31"/>
      <c r="K2189" s="31"/>
      <c r="L2189" s="31"/>
      <c r="M2189" s="31"/>
      <c r="N2189" s="31"/>
      <c r="O2189" s="31"/>
      <c r="P2189" s="31"/>
      <c r="Q2189" s="31"/>
      <c r="R2189" s="31"/>
      <c r="S2189" s="31"/>
      <c r="T2189" s="31"/>
      <c r="U2189" s="31"/>
      <c r="V2189" s="31"/>
      <c r="W2189" s="31"/>
      <c r="X2189" s="31"/>
      <c r="Y2189" s="58"/>
    </row>
    <row r="2190" spans="1:25">
      <c r="A2190" s="31"/>
      <c r="B2190" s="59"/>
      <c r="C2190" s="46"/>
      <c r="D2190" s="31"/>
      <c r="E2190" s="31"/>
      <c r="F2190" s="31"/>
      <c r="G2190" s="31"/>
      <c r="H2190" s="31"/>
      <c r="I2190" s="31"/>
      <c r="J2190" s="31"/>
      <c r="K2190" s="31"/>
      <c r="L2190" s="31"/>
      <c r="M2190" s="31"/>
      <c r="N2190" s="31"/>
      <c r="O2190" s="31"/>
      <c r="P2190" s="31"/>
      <c r="Q2190" s="31"/>
      <c r="R2190" s="31"/>
      <c r="S2190" s="31"/>
      <c r="T2190" s="31"/>
      <c r="U2190" s="31"/>
      <c r="V2190" s="31"/>
      <c r="W2190" s="31"/>
      <c r="X2190" s="31"/>
      <c r="Y2190" s="58"/>
    </row>
    <row r="2191" spans="1:25">
      <c r="A2191" s="31"/>
      <c r="B2191" s="59"/>
      <c r="C2191" s="46"/>
      <c r="D2191" s="31"/>
      <c r="E2191" s="31"/>
      <c r="F2191" s="31"/>
      <c r="G2191" s="31"/>
      <c r="H2191" s="31"/>
      <c r="I2191" s="31"/>
      <c r="J2191" s="31"/>
      <c r="K2191" s="31"/>
      <c r="L2191" s="31"/>
      <c r="M2191" s="31"/>
      <c r="N2191" s="31"/>
      <c r="O2191" s="31"/>
      <c r="P2191" s="31"/>
      <c r="Q2191" s="31"/>
      <c r="R2191" s="31"/>
      <c r="S2191" s="31"/>
      <c r="T2191" s="31"/>
      <c r="U2191" s="31"/>
      <c r="V2191" s="31"/>
      <c r="W2191" s="31"/>
      <c r="X2191" s="31"/>
      <c r="Y2191" s="58"/>
    </row>
    <row r="2192" spans="1:25">
      <c r="A2192" s="31"/>
      <c r="B2192" s="59"/>
      <c r="C2192" s="46"/>
      <c r="D2192" s="31"/>
      <c r="E2192" s="31"/>
      <c r="F2192" s="31"/>
      <c r="G2192" s="31"/>
      <c r="H2192" s="31"/>
      <c r="I2192" s="31"/>
      <c r="J2192" s="31"/>
      <c r="K2192" s="31"/>
      <c r="L2192" s="31"/>
      <c r="M2192" s="31"/>
      <c r="N2192" s="31"/>
      <c r="O2192" s="31"/>
      <c r="P2192" s="31"/>
      <c r="Q2192" s="31"/>
      <c r="R2192" s="31"/>
      <c r="S2192" s="31"/>
      <c r="T2192" s="31"/>
      <c r="U2192" s="31"/>
      <c r="V2192" s="31"/>
      <c r="W2192" s="31"/>
      <c r="X2192" s="31"/>
      <c r="Y2192" s="58"/>
    </row>
    <row r="2193" spans="1:25">
      <c r="A2193" s="31"/>
      <c r="B2193" s="59"/>
      <c r="C2193" s="46"/>
      <c r="D2193" s="31"/>
      <c r="E2193" s="31"/>
      <c r="F2193" s="31"/>
      <c r="G2193" s="31"/>
      <c r="H2193" s="31"/>
      <c r="I2193" s="31"/>
      <c r="J2193" s="31"/>
      <c r="K2193" s="31"/>
      <c r="L2193" s="31"/>
      <c r="M2193" s="31"/>
      <c r="N2193" s="31"/>
      <c r="O2193" s="31"/>
      <c r="P2193" s="31"/>
      <c r="Q2193" s="31"/>
      <c r="R2193" s="31"/>
      <c r="S2193" s="31"/>
      <c r="T2193" s="31"/>
      <c r="U2193" s="31"/>
      <c r="V2193" s="31"/>
      <c r="W2193" s="31"/>
      <c r="X2193" s="31"/>
      <c r="Y2193" s="58"/>
    </row>
    <row r="2194" spans="1:25">
      <c r="A2194" s="31"/>
      <c r="B2194" s="59"/>
      <c r="C2194" s="46"/>
      <c r="D2194" s="31"/>
      <c r="E2194" s="31"/>
      <c r="F2194" s="31"/>
      <c r="G2194" s="31"/>
      <c r="H2194" s="31"/>
      <c r="I2194" s="31"/>
      <c r="J2194" s="31"/>
      <c r="K2194" s="31"/>
      <c r="L2194" s="31"/>
      <c r="M2194" s="31"/>
      <c r="N2194" s="31"/>
      <c r="O2194" s="31"/>
      <c r="P2194" s="31"/>
      <c r="Q2194" s="31"/>
      <c r="R2194" s="31"/>
      <c r="S2194" s="31"/>
      <c r="T2194" s="31"/>
      <c r="U2194" s="31"/>
      <c r="V2194" s="31"/>
      <c r="W2194" s="31"/>
      <c r="X2194" s="31"/>
      <c r="Y2194" s="58"/>
    </row>
    <row r="2195" spans="1:25">
      <c r="A2195" s="31"/>
      <c r="B2195" s="59"/>
      <c r="C2195" s="46"/>
      <c r="D2195" s="31"/>
      <c r="E2195" s="31"/>
      <c r="F2195" s="31"/>
      <c r="G2195" s="31"/>
      <c r="H2195" s="31"/>
      <c r="I2195" s="31"/>
      <c r="J2195" s="31"/>
      <c r="K2195" s="31"/>
      <c r="L2195" s="31"/>
      <c r="M2195" s="31"/>
      <c r="N2195" s="31"/>
      <c r="O2195" s="31"/>
      <c r="P2195" s="31"/>
      <c r="Q2195" s="31"/>
      <c r="R2195" s="31"/>
      <c r="S2195" s="31"/>
      <c r="T2195" s="31"/>
      <c r="U2195" s="31"/>
      <c r="V2195" s="31"/>
      <c r="W2195" s="31"/>
      <c r="X2195" s="31"/>
      <c r="Y2195" s="58"/>
    </row>
    <row r="2196" spans="1:25">
      <c r="A2196" s="31"/>
      <c r="B2196" s="59"/>
      <c r="C2196" s="46"/>
      <c r="D2196" s="31"/>
      <c r="E2196" s="31"/>
      <c r="F2196" s="31"/>
      <c r="G2196" s="31"/>
      <c r="H2196" s="31"/>
      <c r="I2196" s="31"/>
      <c r="J2196" s="31"/>
      <c r="K2196" s="31"/>
      <c r="L2196" s="31"/>
      <c r="M2196" s="31"/>
      <c r="N2196" s="31"/>
      <c r="O2196" s="31"/>
      <c r="P2196" s="31"/>
      <c r="Q2196" s="31"/>
      <c r="R2196" s="31"/>
      <c r="S2196" s="31"/>
      <c r="T2196" s="31"/>
      <c r="U2196" s="31"/>
      <c r="V2196" s="31"/>
      <c r="W2196" s="31"/>
      <c r="X2196" s="31"/>
      <c r="Y2196" s="58"/>
    </row>
    <row r="2197" spans="1:25">
      <c r="A2197" s="31"/>
      <c r="B2197" s="59"/>
      <c r="C2197" s="46"/>
      <c r="D2197" s="31"/>
      <c r="E2197" s="31"/>
      <c r="F2197" s="31"/>
      <c r="G2197" s="31"/>
      <c r="H2197" s="31"/>
      <c r="I2197" s="31"/>
      <c r="J2197" s="31"/>
      <c r="K2197" s="31"/>
      <c r="L2197" s="31"/>
      <c r="M2197" s="31"/>
      <c r="N2197" s="31"/>
      <c r="O2197" s="31"/>
      <c r="P2197" s="31"/>
      <c r="Q2197" s="31"/>
      <c r="R2197" s="31"/>
      <c r="S2197" s="31"/>
      <c r="T2197" s="31"/>
      <c r="U2197" s="31"/>
      <c r="V2197" s="31"/>
      <c r="W2197" s="31"/>
      <c r="X2197" s="31"/>
      <c r="Y2197" s="58"/>
    </row>
    <row r="2198" spans="1:25">
      <c r="A2198" s="31"/>
      <c r="B2198" s="59"/>
      <c r="C2198" s="46"/>
      <c r="D2198" s="31"/>
      <c r="E2198" s="31"/>
      <c r="F2198" s="31"/>
      <c r="G2198" s="31"/>
      <c r="H2198" s="31"/>
      <c r="I2198" s="31"/>
      <c r="J2198" s="31"/>
      <c r="K2198" s="31"/>
      <c r="L2198" s="31"/>
      <c r="M2198" s="31"/>
      <c r="N2198" s="31"/>
      <c r="O2198" s="31"/>
      <c r="P2198" s="31"/>
      <c r="Q2198" s="31"/>
      <c r="R2198" s="31"/>
      <c r="S2198" s="31"/>
      <c r="T2198" s="31"/>
      <c r="U2198" s="31"/>
      <c r="V2198" s="31"/>
      <c r="W2198" s="31"/>
      <c r="X2198" s="31"/>
      <c r="Y2198" s="58"/>
    </row>
    <row r="2199" spans="1:25">
      <c r="A2199" s="31"/>
      <c r="B2199" s="59"/>
      <c r="C2199" s="46"/>
      <c r="D2199" s="31"/>
      <c r="E2199" s="31"/>
      <c r="F2199" s="31"/>
      <c r="G2199" s="31"/>
      <c r="H2199" s="31"/>
      <c r="I2199" s="31"/>
      <c r="J2199" s="31"/>
      <c r="K2199" s="31"/>
      <c r="L2199" s="31"/>
      <c r="M2199" s="31"/>
      <c r="N2199" s="31"/>
      <c r="O2199" s="31"/>
      <c r="P2199" s="31"/>
      <c r="Q2199" s="31"/>
      <c r="R2199" s="31"/>
      <c r="S2199" s="31"/>
      <c r="T2199" s="31"/>
      <c r="U2199" s="31"/>
      <c r="V2199" s="31"/>
      <c r="W2199" s="31"/>
      <c r="X2199" s="31"/>
      <c r="Y2199" s="58"/>
    </row>
    <row r="2200" spans="1:25">
      <c r="A2200" s="31"/>
      <c r="B2200" s="59"/>
      <c r="C2200" s="46"/>
      <c r="D2200" s="31"/>
      <c r="E2200" s="31"/>
      <c r="F2200" s="31"/>
      <c r="G2200" s="31"/>
      <c r="H2200" s="31"/>
      <c r="I2200" s="31"/>
      <c r="J2200" s="31"/>
      <c r="K2200" s="31"/>
      <c r="L2200" s="31"/>
      <c r="M2200" s="31"/>
      <c r="N2200" s="31"/>
      <c r="O2200" s="31"/>
      <c r="P2200" s="31"/>
      <c r="Q2200" s="31"/>
      <c r="R2200" s="31"/>
      <c r="S2200" s="31"/>
      <c r="T2200" s="31"/>
      <c r="U2200" s="31"/>
      <c r="V2200" s="31"/>
      <c r="W2200" s="31"/>
      <c r="X2200" s="31"/>
      <c r="Y2200" s="58"/>
    </row>
    <row r="2201" spans="1:25">
      <c r="A2201" s="31"/>
      <c r="B2201" s="59"/>
      <c r="C2201" s="46"/>
      <c r="D2201" s="31"/>
      <c r="E2201" s="31"/>
      <c r="F2201" s="31"/>
      <c r="G2201" s="31"/>
      <c r="H2201" s="31"/>
      <c r="I2201" s="31"/>
      <c r="J2201" s="31"/>
      <c r="K2201" s="31"/>
      <c r="L2201" s="31"/>
      <c r="M2201" s="31"/>
      <c r="N2201" s="31"/>
      <c r="O2201" s="31"/>
      <c r="P2201" s="31"/>
      <c r="Q2201" s="31"/>
      <c r="R2201" s="31"/>
      <c r="S2201" s="31"/>
      <c r="T2201" s="31"/>
      <c r="U2201" s="31"/>
      <c r="V2201" s="31"/>
      <c r="W2201" s="31"/>
      <c r="X2201" s="31"/>
      <c r="Y2201" s="58"/>
    </row>
    <row r="2202" spans="1:25">
      <c r="A2202" s="31"/>
      <c r="B2202" s="59"/>
      <c r="C2202" s="46"/>
      <c r="D2202" s="31"/>
      <c r="E2202" s="31"/>
      <c r="F2202" s="31"/>
      <c r="G2202" s="31"/>
      <c r="H2202" s="31"/>
      <c r="I2202" s="31"/>
      <c r="J2202" s="31"/>
      <c r="K2202" s="31"/>
      <c r="L2202" s="31"/>
      <c r="M2202" s="31"/>
      <c r="N2202" s="31"/>
      <c r="O2202" s="31"/>
      <c r="P2202" s="31"/>
      <c r="Q2202" s="31"/>
      <c r="R2202" s="31"/>
      <c r="S2202" s="31"/>
      <c r="T2202" s="31"/>
      <c r="U2202" s="31"/>
      <c r="V2202" s="31"/>
      <c r="W2202" s="31"/>
      <c r="X2202" s="31"/>
      <c r="Y2202" s="58"/>
    </row>
    <row r="2203" spans="1:25">
      <c r="A2203" s="31"/>
      <c r="B2203" s="59"/>
      <c r="C2203" s="46"/>
      <c r="D2203" s="31"/>
      <c r="E2203" s="31"/>
      <c r="F2203" s="31"/>
      <c r="G2203" s="31"/>
      <c r="H2203" s="31"/>
      <c r="I2203" s="31"/>
      <c r="J2203" s="31"/>
      <c r="K2203" s="31"/>
      <c r="L2203" s="31"/>
      <c r="M2203" s="31"/>
      <c r="N2203" s="31"/>
      <c r="O2203" s="31"/>
      <c r="P2203" s="31"/>
      <c r="Q2203" s="31"/>
      <c r="R2203" s="31"/>
      <c r="S2203" s="31"/>
      <c r="T2203" s="31"/>
      <c r="U2203" s="31"/>
      <c r="V2203" s="31"/>
      <c r="W2203" s="31"/>
      <c r="X2203" s="31"/>
      <c r="Y2203" s="58"/>
    </row>
    <row r="2204" spans="1:25">
      <c r="A2204" s="31"/>
      <c r="B2204" s="59"/>
      <c r="C2204" s="46"/>
      <c r="D2204" s="31"/>
      <c r="E2204" s="31"/>
      <c r="F2204" s="31"/>
      <c r="G2204" s="31"/>
      <c r="H2204" s="31"/>
      <c r="I2204" s="31"/>
      <c r="J2204" s="31"/>
      <c r="K2204" s="31"/>
      <c r="L2204" s="31"/>
      <c r="M2204" s="31"/>
      <c r="N2204" s="31"/>
      <c r="O2204" s="31"/>
      <c r="P2204" s="31"/>
      <c r="Q2204" s="31"/>
      <c r="R2204" s="31"/>
      <c r="S2204" s="31"/>
      <c r="T2204" s="31"/>
      <c r="U2204" s="31"/>
      <c r="V2204" s="31"/>
      <c r="W2204" s="31"/>
      <c r="X2204" s="31"/>
      <c r="Y2204" s="58"/>
    </row>
    <row r="2205" spans="1:25">
      <c r="A2205" s="31"/>
      <c r="B2205" s="59"/>
      <c r="C2205" s="46"/>
      <c r="D2205" s="31"/>
      <c r="E2205" s="31"/>
      <c r="F2205" s="31"/>
      <c r="G2205" s="31"/>
      <c r="H2205" s="31"/>
      <c r="I2205" s="31"/>
      <c r="J2205" s="31"/>
      <c r="K2205" s="31"/>
      <c r="L2205" s="31"/>
      <c r="M2205" s="31"/>
      <c r="N2205" s="31"/>
      <c r="O2205" s="31"/>
      <c r="P2205" s="31"/>
      <c r="Q2205" s="31"/>
      <c r="R2205" s="31"/>
      <c r="S2205" s="31"/>
      <c r="T2205" s="31"/>
      <c r="U2205" s="31"/>
      <c r="V2205" s="31"/>
      <c r="W2205" s="31"/>
      <c r="X2205" s="31"/>
      <c r="Y2205" s="58"/>
    </row>
    <row r="2206" spans="1:25">
      <c r="A2206" s="31"/>
      <c r="B2206" s="59"/>
      <c r="C2206" s="46"/>
      <c r="D2206" s="31"/>
      <c r="E2206" s="31"/>
      <c r="F2206" s="31"/>
      <c r="G2206" s="31"/>
      <c r="H2206" s="31"/>
      <c r="I2206" s="31"/>
      <c r="J2206" s="31"/>
      <c r="K2206" s="31"/>
      <c r="L2206" s="31"/>
      <c r="M2206" s="31"/>
      <c r="N2206" s="31"/>
      <c r="O2206" s="31"/>
      <c r="P2206" s="31"/>
      <c r="Q2206" s="31"/>
      <c r="R2206" s="31"/>
      <c r="S2206" s="31"/>
      <c r="T2206" s="31"/>
      <c r="U2206" s="31"/>
      <c r="V2206" s="31"/>
      <c r="W2206" s="31"/>
      <c r="X2206" s="31"/>
      <c r="Y2206" s="58"/>
    </row>
    <row r="2207" spans="1:25">
      <c r="A2207" s="31"/>
      <c r="B2207" s="59"/>
      <c r="C2207" s="46"/>
      <c r="D2207" s="31"/>
      <c r="E2207" s="31"/>
      <c r="F2207" s="31"/>
      <c r="G2207" s="31"/>
      <c r="H2207" s="31"/>
      <c r="I2207" s="31"/>
      <c r="J2207" s="31"/>
      <c r="K2207" s="31"/>
      <c r="L2207" s="31"/>
      <c r="M2207" s="31"/>
      <c r="N2207" s="31"/>
      <c r="O2207" s="31"/>
      <c r="P2207" s="31"/>
      <c r="Q2207" s="31"/>
      <c r="R2207" s="31"/>
      <c r="S2207" s="31"/>
      <c r="T2207" s="31"/>
      <c r="U2207" s="31"/>
      <c r="V2207" s="31"/>
      <c r="W2207" s="31"/>
      <c r="X2207" s="31"/>
      <c r="Y2207" s="58"/>
    </row>
    <row r="2208" spans="1:25">
      <c r="A2208" s="31"/>
      <c r="B2208" s="59"/>
      <c r="C2208" s="46"/>
      <c r="D2208" s="31"/>
      <c r="E2208" s="31"/>
      <c r="F2208" s="31"/>
      <c r="G2208" s="31"/>
      <c r="H2208" s="31"/>
      <c r="I2208" s="31"/>
      <c r="J2208" s="31"/>
      <c r="K2208" s="31"/>
      <c r="L2208" s="31"/>
      <c r="M2208" s="31"/>
      <c r="N2208" s="31"/>
      <c r="O2208" s="31"/>
      <c r="P2208" s="31"/>
      <c r="Q2208" s="31"/>
      <c r="R2208" s="31"/>
      <c r="S2208" s="31"/>
      <c r="T2208" s="31"/>
      <c r="U2208" s="31"/>
      <c r="V2208" s="31"/>
      <c r="W2208" s="31"/>
      <c r="X2208" s="31"/>
      <c r="Y2208" s="58"/>
    </row>
    <row r="2209" spans="1:25">
      <c r="A2209" s="31"/>
      <c r="B2209" s="59"/>
      <c r="C2209" s="46"/>
      <c r="D2209" s="31"/>
      <c r="E2209" s="31"/>
      <c r="F2209" s="31"/>
      <c r="G2209" s="31"/>
      <c r="H2209" s="31"/>
      <c r="I2209" s="31"/>
      <c r="J2209" s="31"/>
      <c r="K2209" s="31"/>
      <c r="L2209" s="31"/>
      <c r="M2209" s="31"/>
      <c r="N2209" s="31"/>
      <c r="O2209" s="31"/>
      <c r="P2209" s="31"/>
      <c r="Q2209" s="31"/>
      <c r="R2209" s="31"/>
      <c r="S2209" s="31"/>
      <c r="T2209" s="31"/>
      <c r="U2209" s="31"/>
      <c r="V2209" s="31"/>
      <c r="W2209" s="31"/>
      <c r="X2209" s="31"/>
      <c r="Y2209" s="58"/>
    </row>
    <row r="2210" spans="1:25">
      <c r="A2210" s="31"/>
      <c r="B2210" s="59"/>
      <c r="C2210" s="46"/>
      <c r="D2210" s="31"/>
      <c r="E2210" s="31"/>
      <c r="F2210" s="31"/>
      <c r="G2210" s="31"/>
      <c r="H2210" s="31"/>
      <c r="I2210" s="31"/>
      <c r="J2210" s="31"/>
      <c r="K2210" s="31"/>
      <c r="L2210" s="31"/>
      <c r="M2210" s="31"/>
      <c r="N2210" s="31"/>
      <c r="O2210" s="31"/>
      <c r="P2210" s="31"/>
      <c r="Q2210" s="31"/>
      <c r="R2210" s="31"/>
      <c r="S2210" s="31"/>
      <c r="T2210" s="31"/>
      <c r="U2210" s="31"/>
      <c r="V2210" s="31"/>
      <c r="W2210" s="31"/>
      <c r="X2210" s="31"/>
      <c r="Y2210" s="58"/>
    </row>
    <row r="2211" spans="1:25">
      <c r="A2211" s="31"/>
      <c r="B2211" s="59"/>
      <c r="C2211" s="46"/>
      <c r="D2211" s="31"/>
      <c r="E2211" s="31"/>
      <c r="F2211" s="31"/>
      <c r="G2211" s="31"/>
      <c r="H2211" s="31"/>
      <c r="I2211" s="31"/>
      <c r="J2211" s="31"/>
      <c r="K2211" s="31"/>
      <c r="L2211" s="31"/>
      <c r="M2211" s="31"/>
      <c r="N2211" s="31"/>
      <c r="O2211" s="31"/>
      <c r="P2211" s="31"/>
      <c r="Q2211" s="31"/>
      <c r="R2211" s="31"/>
      <c r="S2211" s="31"/>
      <c r="T2211" s="31"/>
      <c r="U2211" s="31"/>
      <c r="V2211" s="31"/>
      <c r="W2211" s="31"/>
      <c r="X2211" s="31"/>
      <c r="Y2211" s="58"/>
    </row>
    <row r="2212" spans="1:25">
      <c r="A2212" s="31"/>
      <c r="B2212" s="59"/>
      <c r="C2212" s="46"/>
      <c r="D2212" s="31"/>
      <c r="E2212" s="31"/>
      <c r="F2212" s="31"/>
      <c r="G2212" s="31"/>
      <c r="H2212" s="31"/>
      <c r="I2212" s="31"/>
      <c r="J2212" s="31"/>
      <c r="K2212" s="31"/>
      <c r="L2212" s="31"/>
      <c r="M2212" s="31"/>
      <c r="N2212" s="31"/>
      <c r="O2212" s="31"/>
      <c r="P2212" s="31"/>
      <c r="Q2212" s="31"/>
      <c r="R2212" s="31"/>
      <c r="S2212" s="31"/>
      <c r="T2212" s="31"/>
      <c r="U2212" s="31"/>
      <c r="V2212" s="31"/>
      <c r="W2212" s="31"/>
      <c r="X2212" s="31"/>
      <c r="Y2212" s="58"/>
    </row>
    <row r="2213" spans="1:25">
      <c r="A2213" s="31"/>
      <c r="B2213" s="59"/>
      <c r="C2213" s="46"/>
      <c r="D2213" s="31"/>
      <c r="E2213" s="31"/>
      <c r="F2213" s="31"/>
      <c r="G2213" s="31"/>
      <c r="H2213" s="31"/>
      <c r="I2213" s="31"/>
      <c r="J2213" s="31"/>
      <c r="K2213" s="31"/>
      <c r="L2213" s="31"/>
      <c r="M2213" s="31"/>
      <c r="N2213" s="31"/>
      <c r="O2213" s="31"/>
      <c r="P2213" s="31"/>
      <c r="Q2213" s="31"/>
      <c r="R2213" s="31"/>
      <c r="S2213" s="31"/>
      <c r="T2213" s="31"/>
      <c r="U2213" s="31"/>
      <c r="V2213" s="31"/>
      <c r="W2213" s="31"/>
      <c r="X2213" s="31"/>
      <c r="Y2213" s="58"/>
    </row>
    <row r="2214" spans="1:25">
      <c r="A2214" s="31"/>
      <c r="B2214" s="59"/>
      <c r="C2214" s="46"/>
      <c r="D2214" s="31"/>
      <c r="E2214" s="31"/>
      <c r="F2214" s="31"/>
      <c r="G2214" s="31"/>
      <c r="H2214" s="31"/>
      <c r="I2214" s="31"/>
      <c r="J2214" s="31"/>
      <c r="K2214" s="31"/>
      <c r="L2214" s="31"/>
      <c r="M2214" s="31"/>
      <c r="N2214" s="31"/>
      <c r="O2214" s="31"/>
      <c r="P2214" s="31"/>
      <c r="Q2214" s="31"/>
      <c r="R2214" s="31"/>
      <c r="S2214" s="31"/>
      <c r="T2214" s="31"/>
      <c r="U2214" s="31"/>
      <c r="V2214" s="31"/>
      <c r="W2214" s="31"/>
      <c r="X2214" s="31"/>
      <c r="Y2214" s="58"/>
    </row>
    <row r="2215" spans="1:25">
      <c r="A2215" s="31"/>
      <c r="B2215" s="59"/>
      <c r="C2215" s="46"/>
      <c r="D2215" s="31"/>
      <c r="E2215" s="31"/>
      <c r="F2215" s="31"/>
      <c r="G2215" s="31"/>
      <c r="H2215" s="31"/>
      <c r="I2215" s="31"/>
      <c r="J2215" s="31"/>
      <c r="K2215" s="31"/>
      <c r="L2215" s="31"/>
      <c r="M2215" s="31"/>
      <c r="N2215" s="31"/>
      <c r="O2215" s="31"/>
      <c r="P2215" s="31"/>
      <c r="Q2215" s="31"/>
      <c r="R2215" s="31"/>
      <c r="S2215" s="31"/>
      <c r="T2215" s="31"/>
      <c r="U2215" s="31"/>
      <c r="V2215" s="31"/>
      <c r="W2215" s="31"/>
      <c r="X2215" s="31"/>
      <c r="Y2215" s="58"/>
    </row>
    <row r="2216" spans="1:25">
      <c r="A2216" s="31"/>
      <c r="B2216" s="59"/>
      <c r="C2216" s="46"/>
      <c r="D2216" s="31"/>
      <c r="E2216" s="31"/>
      <c r="F2216" s="31"/>
      <c r="G2216" s="31"/>
      <c r="H2216" s="31"/>
      <c r="I2216" s="31"/>
      <c r="J2216" s="31"/>
      <c r="K2216" s="31"/>
      <c r="L2216" s="31"/>
      <c r="M2216" s="31"/>
      <c r="N2216" s="31"/>
      <c r="O2216" s="31"/>
      <c r="P2216" s="31"/>
      <c r="Q2216" s="31"/>
      <c r="R2216" s="31"/>
      <c r="S2216" s="31"/>
      <c r="T2216" s="31"/>
      <c r="U2216" s="31"/>
      <c r="V2216" s="31"/>
      <c r="W2216" s="31"/>
      <c r="X2216" s="31"/>
      <c r="Y2216" s="58"/>
    </row>
    <row r="2217" spans="1:25">
      <c r="A2217" s="31"/>
      <c r="B2217" s="59"/>
      <c r="C2217" s="46"/>
      <c r="D2217" s="31"/>
      <c r="E2217" s="31"/>
      <c r="F2217" s="31"/>
      <c r="G2217" s="31"/>
      <c r="H2217" s="31"/>
      <c r="I2217" s="31"/>
      <c r="J2217" s="31"/>
      <c r="K2217" s="31"/>
      <c r="L2217" s="31"/>
      <c r="M2217" s="31"/>
      <c r="N2217" s="31"/>
      <c r="O2217" s="31"/>
      <c r="P2217" s="31"/>
      <c r="Q2217" s="31"/>
      <c r="R2217" s="31"/>
      <c r="S2217" s="31"/>
      <c r="T2217" s="31"/>
      <c r="U2217" s="31"/>
      <c r="V2217" s="31"/>
      <c r="W2217" s="31"/>
      <c r="X2217" s="31"/>
      <c r="Y2217" s="58"/>
    </row>
    <row r="1045604" spans="26:26">
      <c r="Z1045604" s="1" t="s">
        <v>16</v>
      </c>
    </row>
  </sheetData>
  <mergeCells count="8">
    <mergeCell ref="Q10:U10"/>
    <mergeCell ref="A1:A2"/>
    <mergeCell ref="G2:N2"/>
    <mergeCell ref="O2:R2"/>
    <mergeCell ref="S2:X2"/>
    <mergeCell ref="B1:X1"/>
    <mergeCell ref="B2:F2"/>
    <mergeCell ref="L4:N4"/>
  </mergeCells>
  <phoneticPr fontId="2" type="noConversion"/>
  <conditionalFormatting sqref="S5:U9">
    <cfRule type="cellIs" dxfId="6" priority="4420" operator="equal">
      <formula>100</formula>
    </cfRule>
  </conditionalFormatting>
  <conditionalFormatting sqref="U12:U1609">
    <cfRule type="cellIs" dxfId="5" priority="10" operator="lessThan">
      <formula>90</formula>
    </cfRule>
    <cfRule type="cellIs" dxfId="4" priority="11" operator="lessThan">
      <formula>90</formula>
    </cfRule>
    <cfRule type="cellIs" dxfId="3" priority="12" operator="greaterThan">
      <formula>90</formula>
    </cfRule>
  </conditionalFormatting>
  <dataValidations count="1">
    <dataValidation type="list" allowBlank="1" showInputMessage="1" showErrorMessage="1" sqref="E946:E1638 E12:E685 E689:E944" xr:uid="{A719DFC3-4935-42D0-9BDF-444C1DE2558E}">
      <formula1>"TOLVA,ACONDICIONADOR 1,ACONDICIONADOR 2,ACONDICIONADOR 3, ZARANDA 1, ZARANDA 2, POS-ENGRASE"</formula1>
    </dataValidation>
  </dataValidations>
  <pageMargins left="0.7" right="0.7" top="0.75" bottom="0.75" header="0.3" footer="0.3"/>
  <pageSetup paperSize="9" orientation="portrait" horizontalDpi="4294967295" verticalDpi="4294967295" r:id="rId1"/>
  <ignoredErrors>
    <ignoredError sqref="G119 U161:U162 G166 U673"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D802-8DB1-4AB1-9F2B-891F94650DCA}">
  <dimension ref="B5:C53"/>
  <sheetViews>
    <sheetView showGridLines="0" topLeftCell="A31" zoomScale="90" zoomScaleNormal="90" workbookViewId="0">
      <selection activeCell="F45" sqref="F45"/>
    </sheetView>
  </sheetViews>
  <sheetFormatPr baseColWidth="10" defaultRowHeight="14.5"/>
  <cols>
    <col min="2" max="2" width="13.54296875" customWidth="1"/>
    <col min="3" max="3" width="41.7265625" customWidth="1"/>
  </cols>
  <sheetData>
    <row r="5" spans="2:3">
      <c r="B5" s="4" t="s">
        <v>52</v>
      </c>
      <c r="C5" t="s">
        <v>51</v>
      </c>
    </row>
    <row r="6" spans="2:3">
      <c r="B6">
        <v>200266</v>
      </c>
      <c r="C6" t="s">
        <v>71</v>
      </c>
    </row>
    <row r="7" spans="2:3">
      <c r="B7" s="3">
        <v>2504</v>
      </c>
      <c r="C7" s="2" t="s">
        <v>87</v>
      </c>
    </row>
    <row r="8" spans="2:3">
      <c r="B8" s="3">
        <v>2505</v>
      </c>
      <c r="C8" s="2" t="s">
        <v>92</v>
      </c>
    </row>
    <row r="9" spans="2:3">
      <c r="B9">
        <v>2506</v>
      </c>
      <c r="C9" t="s">
        <v>31</v>
      </c>
    </row>
    <row r="10" spans="2:3">
      <c r="B10">
        <v>2508</v>
      </c>
      <c r="C10" t="s">
        <v>55</v>
      </c>
    </row>
    <row r="11" spans="2:3">
      <c r="B11" s="3">
        <v>200543</v>
      </c>
      <c r="C11" s="2" t="s">
        <v>102</v>
      </c>
    </row>
    <row r="12" spans="2:3">
      <c r="B12" s="3">
        <v>2513</v>
      </c>
      <c r="C12" t="s">
        <v>32</v>
      </c>
    </row>
    <row r="13" spans="2:3">
      <c r="B13" s="3">
        <v>200099</v>
      </c>
      <c r="C13" s="2" t="s">
        <v>86</v>
      </c>
    </row>
    <row r="14" spans="2:3">
      <c r="B14" s="3">
        <v>2518</v>
      </c>
      <c r="C14" s="2" t="s">
        <v>88</v>
      </c>
    </row>
    <row r="15" spans="2:3">
      <c r="B15">
        <v>2524</v>
      </c>
      <c r="C15" t="s">
        <v>56</v>
      </c>
    </row>
    <row r="16" spans="2:3">
      <c r="B16" s="3">
        <v>2525</v>
      </c>
      <c r="C16" s="2" t="s">
        <v>44</v>
      </c>
    </row>
    <row r="17" spans="2:3">
      <c r="B17" s="3">
        <v>2527</v>
      </c>
      <c r="C17" s="2" t="s">
        <v>36</v>
      </c>
    </row>
    <row r="18" spans="2:3">
      <c r="B18">
        <v>2528</v>
      </c>
      <c r="C18" t="s">
        <v>45</v>
      </c>
    </row>
    <row r="19" spans="2:3">
      <c r="B19" s="3">
        <v>2529</v>
      </c>
      <c r="C19" s="2" t="s">
        <v>35</v>
      </c>
    </row>
    <row r="20" spans="2:3">
      <c r="B20">
        <v>200122</v>
      </c>
      <c r="C20" t="s">
        <v>46</v>
      </c>
    </row>
    <row r="21" spans="2:3">
      <c r="B21" s="3">
        <v>2531</v>
      </c>
      <c r="C21" s="2" t="s">
        <v>47</v>
      </c>
    </row>
    <row r="22" spans="2:3">
      <c r="B22" s="3">
        <v>2533</v>
      </c>
      <c r="C22" s="2" t="s">
        <v>89</v>
      </c>
    </row>
    <row r="23" spans="2:3">
      <c r="B23" s="3">
        <v>2548</v>
      </c>
      <c r="C23" s="2" t="s">
        <v>54</v>
      </c>
    </row>
    <row r="24" spans="2:3">
      <c r="B24" s="3">
        <v>2549</v>
      </c>
      <c r="C24" s="2" t="s">
        <v>53</v>
      </c>
    </row>
    <row r="25" spans="2:3">
      <c r="B25">
        <v>3307</v>
      </c>
      <c r="C25" t="s">
        <v>48</v>
      </c>
    </row>
    <row r="26" spans="2:3">
      <c r="B26">
        <v>3890</v>
      </c>
      <c r="C26" t="s">
        <v>49</v>
      </c>
    </row>
    <row r="27" spans="2:3">
      <c r="B27">
        <v>200564</v>
      </c>
      <c r="C27" t="s">
        <v>119</v>
      </c>
    </row>
    <row r="28" spans="2:3">
      <c r="B28">
        <v>3893</v>
      </c>
      <c r="C28" t="s">
        <v>50</v>
      </c>
    </row>
    <row r="29" spans="2:3">
      <c r="B29" s="3">
        <v>7150</v>
      </c>
      <c r="C29" s="2" t="s">
        <v>80</v>
      </c>
    </row>
    <row r="30" spans="2:3">
      <c r="B30" s="3">
        <v>7151</v>
      </c>
      <c r="C30" s="2" t="s">
        <v>76</v>
      </c>
    </row>
    <row r="31" spans="2:3">
      <c r="B31" s="3">
        <v>7152</v>
      </c>
      <c r="C31" s="2" t="s">
        <v>93</v>
      </c>
    </row>
    <row r="32" spans="2:3">
      <c r="B32" s="3">
        <v>7153</v>
      </c>
      <c r="C32" s="2" t="s">
        <v>100</v>
      </c>
    </row>
    <row r="33" spans="2:3">
      <c r="B33" s="3">
        <v>200086</v>
      </c>
      <c r="C33" s="2" t="s">
        <v>100</v>
      </c>
    </row>
    <row r="34" spans="2:3">
      <c r="B34" s="3">
        <v>200087</v>
      </c>
      <c r="C34" s="2" t="s">
        <v>83</v>
      </c>
    </row>
    <row r="35" spans="2:3">
      <c r="B35">
        <v>200097</v>
      </c>
      <c r="C35" t="s">
        <v>34</v>
      </c>
    </row>
    <row r="36" spans="2:3">
      <c r="B36">
        <v>200099</v>
      </c>
      <c r="C36" t="s">
        <v>33</v>
      </c>
    </row>
    <row r="37" spans="2:3">
      <c r="B37" s="3">
        <v>200100</v>
      </c>
      <c r="C37" s="2" t="s">
        <v>84</v>
      </c>
    </row>
    <row r="38" spans="2:3">
      <c r="B38" s="5">
        <v>200102</v>
      </c>
      <c r="C38" s="6" t="s">
        <v>94</v>
      </c>
    </row>
    <row r="39" spans="2:3">
      <c r="B39">
        <v>200103</v>
      </c>
      <c r="C39" t="s">
        <v>99</v>
      </c>
    </row>
    <row r="40" spans="2:3">
      <c r="B40" s="5">
        <v>200104</v>
      </c>
      <c r="C40" s="6" t="s">
        <v>44</v>
      </c>
    </row>
    <row r="41" spans="2:3">
      <c r="B41" s="5">
        <v>200106</v>
      </c>
      <c r="C41" s="6" t="s">
        <v>91</v>
      </c>
    </row>
    <row r="42" spans="2:3">
      <c r="B42" s="5">
        <v>200107</v>
      </c>
      <c r="C42" s="6" t="s">
        <v>85</v>
      </c>
    </row>
    <row r="43" spans="2:3">
      <c r="B43" s="5">
        <v>200542</v>
      </c>
      <c r="C43" s="6" t="s">
        <v>148</v>
      </c>
    </row>
    <row r="44" spans="2:3">
      <c r="B44" s="5">
        <v>200108</v>
      </c>
      <c r="C44" s="6" t="s">
        <v>95</v>
      </c>
    </row>
    <row r="45" spans="2:3">
      <c r="B45" s="54">
        <v>200109</v>
      </c>
      <c r="C45" s="54" t="s">
        <v>96</v>
      </c>
    </row>
    <row r="46" spans="2:3">
      <c r="B46">
        <v>200118</v>
      </c>
      <c r="C46" t="s">
        <v>98</v>
      </c>
    </row>
    <row r="47" spans="2:3">
      <c r="B47">
        <v>200119</v>
      </c>
      <c r="C47" t="s">
        <v>97</v>
      </c>
    </row>
    <row r="48" spans="2:3">
      <c r="B48" s="54">
        <v>200120</v>
      </c>
      <c r="C48" s="54" t="s">
        <v>72</v>
      </c>
    </row>
    <row r="49" spans="2:3">
      <c r="B49" s="3">
        <v>200541</v>
      </c>
      <c r="C49" s="2" t="s">
        <v>101</v>
      </c>
    </row>
    <row r="50" spans="2:3">
      <c r="B50" s="3">
        <v>200544</v>
      </c>
      <c r="C50" s="2" t="s">
        <v>103</v>
      </c>
    </row>
    <row r="51" spans="2:3">
      <c r="B51" s="3">
        <v>200101</v>
      </c>
      <c r="C51" s="2" t="s">
        <v>147</v>
      </c>
    </row>
    <row r="52" spans="2:3">
      <c r="B52" s="3">
        <v>200105</v>
      </c>
      <c r="C52" s="2" t="s">
        <v>150</v>
      </c>
    </row>
    <row r="53" spans="2:3">
      <c r="B53" s="3">
        <v>200116</v>
      </c>
      <c r="C53" s="2" t="s">
        <v>169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C14BF-1055-480A-B6D0-8CEE7F26D102}">
  <dimension ref="B2:O28"/>
  <sheetViews>
    <sheetView showGridLines="0" zoomScale="80" zoomScaleNormal="80" workbookViewId="0">
      <selection activeCell="A21" sqref="A21:XFD21"/>
    </sheetView>
  </sheetViews>
  <sheetFormatPr baseColWidth="10" defaultRowHeight="14.5"/>
  <cols>
    <col min="2" max="2" width="31.81640625" bestFit="1" customWidth="1"/>
    <col min="3" max="3" width="19.54296875" bestFit="1" customWidth="1"/>
    <col min="4" max="4" width="25.81640625" bestFit="1" customWidth="1"/>
    <col min="5" max="5" width="21.7265625" bestFit="1" customWidth="1"/>
    <col min="6" max="6" width="21.26953125" bestFit="1" customWidth="1"/>
    <col min="7" max="7" width="20.453125" bestFit="1" customWidth="1"/>
    <col min="8" max="8" width="16.1796875" bestFit="1" customWidth="1"/>
    <col min="9" max="9" width="15.81640625" bestFit="1" customWidth="1"/>
    <col min="10" max="10" width="19" bestFit="1" customWidth="1"/>
    <col min="11" max="11" width="14.7265625" bestFit="1" customWidth="1"/>
    <col min="12" max="12" width="14.453125" bestFit="1" customWidth="1"/>
    <col min="13" max="13" width="16.26953125" bestFit="1" customWidth="1"/>
    <col min="14" max="14" width="12.1796875" bestFit="1" customWidth="1"/>
    <col min="15" max="15" width="11.81640625" bestFit="1" customWidth="1"/>
  </cols>
  <sheetData>
    <row r="2" spans="2:15">
      <c r="B2" s="7" t="s">
        <v>2</v>
      </c>
      <c r="C2" t="s">
        <v>74</v>
      </c>
    </row>
    <row r="3" spans="2:15">
      <c r="B3" s="7" t="s">
        <v>5</v>
      </c>
      <c r="C3" t="s">
        <v>79</v>
      </c>
    </row>
    <row r="4" spans="2:15">
      <c r="B4" s="7" t="s">
        <v>4</v>
      </c>
      <c r="C4" t="s">
        <v>73</v>
      </c>
    </row>
    <row r="6" spans="2:15">
      <c r="B6" s="7" t="s">
        <v>57</v>
      </c>
      <c r="C6" t="s">
        <v>58</v>
      </c>
      <c r="D6" t="s">
        <v>59</v>
      </c>
      <c r="E6" t="s">
        <v>60</v>
      </c>
      <c r="F6" t="s">
        <v>61</v>
      </c>
      <c r="G6" t="s">
        <v>62</v>
      </c>
      <c r="H6" t="s">
        <v>63</v>
      </c>
      <c r="I6" t="s">
        <v>64</v>
      </c>
      <c r="J6" t="s">
        <v>65</v>
      </c>
      <c r="K6" t="s">
        <v>66</v>
      </c>
      <c r="L6" t="s">
        <v>67</v>
      </c>
      <c r="M6" t="s">
        <v>68</v>
      </c>
      <c r="N6" t="s">
        <v>69</v>
      </c>
      <c r="O6" t="s">
        <v>70</v>
      </c>
    </row>
    <row r="7" spans="2:15">
      <c r="B7" t="s">
        <v>44</v>
      </c>
      <c r="C7">
        <v>13</v>
      </c>
      <c r="D7" s="53" t="e">
        <v>#DIV/0!</v>
      </c>
      <c r="E7" s="53">
        <v>0</v>
      </c>
      <c r="F7" s="53">
        <v>0</v>
      </c>
      <c r="G7" s="53" t="e">
        <v>#DIV/0!</v>
      </c>
      <c r="H7" s="53">
        <v>0</v>
      </c>
      <c r="I7" s="53">
        <v>0</v>
      </c>
      <c r="J7" s="53" t="e">
        <v>#DIV/0!</v>
      </c>
      <c r="K7" s="53">
        <v>0</v>
      </c>
      <c r="L7" s="53">
        <v>0</v>
      </c>
      <c r="M7" s="53">
        <v>90.856923076923067</v>
      </c>
      <c r="N7">
        <v>92.47999999999999</v>
      </c>
      <c r="O7">
        <v>89.440000000000012</v>
      </c>
    </row>
    <row r="8" spans="2:15">
      <c r="B8" t="s">
        <v>55</v>
      </c>
      <c r="C8">
        <v>5</v>
      </c>
      <c r="D8" s="53" t="e">
        <v>#DIV/0!</v>
      </c>
      <c r="E8" s="53">
        <v>0</v>
      </c>
      <c r="F8" s="53">
        <v>0</v>
      </c>
      <c r="G8" s="53" t="e">
        <v>#DIV/0!</v>
      </c>
      <c r="H8" s="53">
        <v>0</v>
      </c>
      <c r="I8" s="53">
        <v>0</v>
      </c>
      <c r="J8" s="53" t="e">
        <v>#DIV/0!</v>
      </c>
      <c r="K8" s="53">
        <v>0</v>
      </c>
      <c r="L8" s="53">
        <v>0</v>
      </c>
      <c r="M8" s="53">
        <v>91.284000000000006</v>
      </c>
      <c r="N8">
        <v>92.52000000000001</v>
      </c>
      <c r="O8">
        <v>88.94</v>
      </c>
    </row>
    <row r="9" spans="2:15">
      <c r="B9" t="s">
        <v>46</v>
      </c>
      <c r="C9">
        <v>2</v>
      </c>
      <c r="D9" s="53" t="e">
        <v>#DIV/0!</v>
      </c>
      <c r="E9" s="53">
        <v>0</v>
      </c>
      <c r="F9" s="53">
        <v>0</v>
      </c>
      <c r="G9" s="53" t="e">
        <v>#DIV/0!</v>
      </c>
      <c r="H9" s="53">
        <v>0</v>
      </c>
      <c r="I9" s="53">
        <v>0</v>
      </c>
      <c r="J9" s="53" t="e">
        <v>#DIV/0!</v>
      </c>
      <c r="K9" s="53">
        <v>0</v>
      </c>
      <c r="L9" s="53">
        <v>0</v>
      </c>
      <c r="M9" s="53">
        <v>91.88</v>
      </c>
      <c r="N9">
        <v>92.72</v>
      </c>
      <c r="O9">
        <v>91.04</v>
      </c>
    </row>
    <row r="10" spans="2:15">
      <c r="B10" t="s">
        <v>32</v>
      </c>
      <c r="C10">
        <v>9</v>
      </c>
      <c r="D10" s="53" t="e">
        <v>#DIV/0!</v>
      </c>
      <c r="E10" s="53">
        <v>0</v>
      </c>
      <c r="F10" s="53">
        <v>0</v>
      </c>
      <c r="G10" s="53" t="e">
        <v>#DIV/0!</v>
      </c>
      <c r="H10" s="53">
        <v>0</v>
      </c>
      <c r="I10" s="53">
        <v>0</v>
      </c>
      <c r="J10" s="53" t="e">
        <v>#DIV/0!</v>
      </c>
      <c r="K10" s="53">
        <v>0</v>
      </c>
      <c r="L10" s="53">
        <v>0</v>
      </c>
      <c r="M10" s="53">
        <v>90.38</v>
      </c>
      <c r="N10">
        <v>91.679999999999993</v>
      </c>
      <c r="O10">
        <v>88.360000000000014</v>
      </c>
    </row>
    <row r="11" spans="2:15">
      <c r="B11" t="s">
        <v>33</v>
      </c>
      <c r="C11">
        <v>3</v>
      </c>
      <c r="D11" s="53" t="e">
        <v>#DIV/0!</v>
      </c>
      <c r="E11" s="53">
        <v>0</v>
      </c>
      <c r="F11" s="53">
        <v>0</v>
      </c>
      <c r="G11" s="53" t="e">
        <v>#DIV/0!</v>
      </c>
      <c r="H11" s="53">
        <v>0</v>
      </c>
      <c r="I11" s="53">
        <v>0</v>
      </c>
      <c r="J11" s="53" t="e">
        <v>#DIV/0!</v>
      </c>
      <c r="K11" s="53">
        <v>0</v>
      </c>
      <c r="L11" s="53">
        <v>0</v>
      </c>
      <c r="M11" s="53">
        <v>90.666666666666671</v>
      </c>
      <c r="N11">
        <v>91.04</v>
      </c>
      <c r="O11">
        <v>90.44</v>
      </c>
    </row>
    <row r="12" spans="2:15">
      <c r="B12" t="s">
        <v>31</v>
      </c>
      <c r="C12">
        <v>11</v>
      </c>
      <c r="D12" s="53" t="e">
        <v>#DIV/0!</v>
      </c>
      <c r="E12" s="53">
        <v>0</v>
      </c>
      <c r="F12" s="53">
        <v>0</v>
      </c>
      <c r="G12" s="53" t="e">
        <v>#DIV/0!</v>
      </c>
      <c r="H12" s="53">
        <v>0</v>
      </c>
      <c r="I12" s="53">
        <v>0</v>
      </c>
      <c r="J12" s="53" t="e">
        <v>#DIV/0!</v>
      </c>
      <c r="K12" s="53">
        <v>0</v>
      </c>
      <c r="L12" s="53">
        <v>0</v>
      </c>
      <c r="M12" s="53">
        <v>90.930909090909097</v>
      </c>
      <c r="N12">
        <v>92.12</v>
      </c>
      <c r="O12">
        <v>87.47999999999999</v>
      </c>
    </row>
    <row r="13" spans="2:15">
      <c r="B13" t="s">
        <v>34</v>
      </c>
      <c r="C13">
        <v>4</v>
      </c>
      <c r="D13" s="53" t="e">
        <v>#DIV/0!</v>
      </c>
      <c r="E13" s="53">
        <v>0</v>
      </c>
      <c r="F13" s="53">
        <v>0</v>
      </c>
      <c r="G13" s="53" t="e">
        <v>#DIV/0!</v>
      </c>
      <c r="H13" s="53">
        <v>0</v>
      </c>
      <c r="I13" s="53">
        <v>0</v>
      </c>
      <c r="J13" s="53" t="e">
        <v>#DIV/0!</v>
      </c>
      <c r="K13" s="53">
        <v>0</v>
      </c>
      <c r="L13" s="53">
        <v>0</v>
      </c>
      <c r="M13" s="53">
        <v>90.66</v>
      </c>
      <c r="N13">
        <v>91.36</v>
      </c>
      <c r="O13">
        <v>90.16</v>
      </c>
    </row>
    <row r="14" spans="2:15">
      <c r="B14" t="s">
        <v>72</v>
      </c>
      <c r="C14">
        <v>10</v>
      </c>
      <c r="D14" s="53" t="e">
        <v>#DIV/0!</v>
      </c>
      <c r="E14" s="53">
        <v>0</v>
      </c>
      <c r="F14" s="53">
        <v>0</v>
      </c>
      <c r="G14" s="53" t="e">
        <v>#DIV/0!</v>
      </c>
      <c r="H14" s="53">
        <v>0</v>
      </c>
      <c r="I14" s="53">
        <v>0</v>
      </c>
      <c r="J14" s="53" t="e">
        <v>#DIV/0!</v>
      </c>
      <c r="K14" s="53">
        <v>0</v>
      </c>
      <c r="L14" s="53">
        <v>0</v>
      </c>
      <c r="M14" s="53">
        <v>89.852000000000004</v>
      </c>
      <c r="N14">
        <v>91.72</v>
      </c>
      <c r="O14">
        <v>88.6</v>
      </c>
    </row>
    <row r="15" spans="2:15">
      <c r="B15" t="s">
        <v>86</v>
      </c>
      <c r="C15">
        <v>7</v>
      </c>
      <c r="D15" s="53">
        <v>3.3</v>
      </c>
      <c r="E15" s="53">
        <v>3.3</v>
      </c>
      <c r="F15" s="53">
        <v>3.3</v>
      </c>
      <c r="G15" s="53">
        <v>93</v>
      </c>
      <c r="H15" s="53">
        <v>93</v>
      </c>
      <c r="I15" s="53">
        <v>93</v>
      </c>
      <c r="J15" s="53">
        <v>7</v>
      </c>
      <c r="K15" s="53">
        <v>7</v>
      </c>
      <c r="L15" s="53">
        <v>7</v>
      </c>
      <c r="M15">
        <v>91.563333333333333</v>
      </c>
      <c r="N15">
        <v>92.56</v>
      </c>
      <c r="O15">
        <v>90.64</v>
      </c>
    </row>
    <row r="16" spans="2:15">
      <c r="B16" t="s">
        <v>87</v>
      </c>
      <c r="C16">
        <v>1</v>
      </c>
      <c r="D16" s="53" t="e">
        <v>#DIV/0!</v>
      </c>
      <c r="E16" s="53">
        <v>0</v>
      </c>
      <c r="F16" s="53">
        <v>0</v>
      </c>
      <c r="G16" s="53" t="e">
        <v>#DIV/0!</v>
      </c>
      <c r="H16" s="53">
        <v>0</v>
      </c>
      <c r="I16" s="53">
        <v>0</v>
      </c>
      <c r="J16" s="53" t="e">
        <v>#DIV/0!</v>
      </c>
      <c r="K16" s="53">
        <v>0</v>
      </c>
      <c r="L16" s="53">
        <v>0</v>
      </c>
      <c r="M16">
        <v>90.990000000000009</v>
      </c>
      <c r="N16">
        <v>90.990000000000009</v>
      </c>
      <c r="O16">
        <v>90.990000000000009</v>
      </c>
    </row>
    <row r="17" spans="2:15">
      <c r="B17" t="s">
        <v>88</v>
      </c>
      <c r="C17">
        <v>2</v>
      </c>
      <c r="D17" s="53" t="e">
        <v>#DIV/0!</v>
      </c>
      <c r="E17" s="53">
        <v>0</v>
      </c>
      <c r="F17" s="53">
        <v>0</v>
      </c>
      <c r="G17" s="53" t="e">
        <v>#DIV/0!</v>
      </c>
      <c r="H17" s="53">
        <v>0</v>
      </c>
      <c r="I17" s="53">
        <v>0</v>
      </c>
      <c r="J17" s="53" t="e">
        <v>#DIV/0!</v>
      </c>
      <c r="K17" s="53">
        <v>0</v>
      </c>
      <c r="L17" s="53">
        <v>0</v>
      </c>
      <c r="M17">
        <v>91.12</v>
      </c>
      <c r="N17">
        <v>91.68</v>
      </c>
      <c r="O17">
        <v>90.560000000000016</v>
      </c>
    </row>
    <row r="18" spans="2:15">
      <c r="B18" t="s">
        <v>89</v>
      </c>
      <c r="C18">
        <v>3</v>
      </c>
      <c r="D18" s="53" t="e">
        <v>#DIV/0!</v>
      </c>
      <c r="E18" s="53">
        <v>0</v>
      </c>
      <c r="F18" s="53">
        <v>0</v>
      </c>
      <c r="G18" s="53" t="e">
        <v>#DIV/0!</v>
      </c>
      <c r="H18" s="53">
        <v>0</v>
      </c>
      <c r="I18" s="53">
        <v>0</v>
      </c>
      <c r="J18" s="53" t="e">
        <v>#DIV/0!</v>
      </c>
      <c r="K18" s="53">
        <v>0</v>
      </c>
      <c r="L18" s="53">
        <v>0</v>
      </c>
      <c r="M18">
        <v>92.850000000000009</v>
      </c>
      <c r="N18">
        <v>93.320000000000007</v>
      </c>
      <c r="O18">
        <v>91.94</v>
      </c>
    </row>
    <row r="19" spans="2:15">
      <c r="B19" t="s">
        <v>90</v>
      </c>
      <c r="C19">
        <v>2</v>
      </c>
      <c r="D19" s="53" t="e">
        <v>#DIV/0!</v>
      </c>
      <c r="E19" s="53">
        <v>0</v>
      </c>
      <c r="F19" s="53">
        <v>0</v>
      </c>
      <c r="G19" s="53" t="e">
        <v>#DIV/0!</v>
      </c>
      <c r="H19" s="53">
        <v>0</v>
      </c>
      <c r="I19" s="53">
        <v>0</v>
      </c>
      <c r="J19" s="53" t="e">
        <v>#DIV/0!</v>
      </c>
      <c r="K19" s="53">
        <v>0</v>
      </c>
      <c r="L19" s="53">
        <v>0</v>
      </c>
      <c r="M19">
        <v>90.859999999999985</v>
      </c>
      <c r="N19">
        <v>91.11999999999999</v>
      </c>
      <c r="O19">
        <v>90.6</v>
      </c>
    </row>
    <row r="20" spans="2:15">
      <c r="B20" t="s">
        <v>84</v>
      </c>
      <c r="C20">
        <v>15</v>
      </c>
      <c r="D20" s="53" t="e">
        <v>#DIV/0!</v>
      </c>
      <c r="E20" s="53">
        <v>0</v>
      </c>
      <c r="F20" s="53">
        <v>0</v>
      </c>
      <c r="G20" s="53" t="e">
        <v>#DIV/0!</v>
      </c>
      <c r="H20" s="53">
        <v>0</v>
      </c>
      <c r="I20" s="53">
        <v>0</v>
      </c>
      <c r="J20" s="53" t="e">
        <v>#DIV/0!</v>
      </c>
      <c r="K20" s="53">
        <v>0</v>
      </c>
      <c r="L20" s="53">
        <v>0</v>
      </c>
      <c r="M20">
        <v>91.97</v>
      </c>
      <c r="N20">
        <v>93</v>
      </c>
      <c r="O20">
        <v>90.72</v>
      </c>
    </row>
    <row r="21" spans="2:15">
      <c r="B21" t="s">
        <v>91</v>
      </c>
      <c r="C21">
        <v>14</v>
      </c>
      <c r="D21" s="53">
        <v>3.3</v>
      </c>
      <c r="E21" s="53">
        <v>3.3</v>
      </c>
      <c r="F21" s="53">
        <v>3.3</v>
      </c>
      <c r="G21" s="53">
        <v>3.3</v>
      </c>
      <c r="H21" s="53">
        <v>3.3</v>
      </c>
      <c r="I21" s="53">
        <v>3.3</v>
      </c>
      <c r="J21" s="53" t="e">
        <v>#DIV/0!</v>
      </c>
      <c r="K21" s="53">
        <v>0</v>
      </c>
      <c r="L21" s="53">
        <v>0</v>
      </c>
      <c r="M21">
        <v>90.093076923076922</v>
      </c>
      <c r="N21">
        <v>91.56</v>
      </c>
      <c r="O21">
        <v>88.6</v>
      </c>
    </row>
    <row r="22" spans="2:15">
      <c r="B22" t="s">
        <v>83</v>
      </c>
      <c r="C22">
        <v>5</v>
      </c>
      <c r="D22" s="53" t="e">
        <v>#DIV/0!</v>
      </c>
      <c r="E22" s="53">
        <v>0</v>
      </c>
      <c r="F22" s="53">
        <v>0</v>
      </c>
      <c r="G22" s="53" t="e">
        <v>#DIV/0!</v>
      </c>
      <c r="H22" s="53">
        <v>0</v>
      </c>
      <c r="I22" s="53">
        <v>0</v>
      </c>
      <c r="J22" s="53" t="e">
        <v>#DIV/0!</v>
      </c>
      <c r="K22" s="53">
        <v>0</v>
      </c>
      <c r="L22" s="53">
        <v>0</v>
      </c>
      <c r="M22">
        <v>90.143999999999991</v>
      </c>
      <c r="N22">
        <v>91.719999999999985</v>
      </c>
      <c r="O22">
        <v>88.92</v>
      </c>
    </row>
    <row r="23" spans="2:15">
      <c r="B23" t="s">
        <v>85</v>
      </c>
      <c r="C23">
        <v>36</v>
      </c>
      <c r="D23" s="53">
        <v>3.1</v>
      </c>
      <c r="E23" s="53">
        <v>3.1</v>
      </c>
      <c r="F23" s="53">
        <v>3.1</v>
      </c>
      <c r="G23" s="53">
        <v>92.4</v>
      </c>
      <c r="H23" s="53">
        <v>92.4</v>
      </c>
      <c r="I23" s="53">
        <v>92.4</v>
      </c>
      <c r="J23" s="53">
        <v>7.5999999999999943</v>
      </c>
      <c r="K23" s="53">
        <v>7.5999999999999943</v>
      </c>
      <c r="L23" s="53">
        <v>7.5999999999999943</v>
      </c>
      <c r="M23">
        <v>89.420285714285697</v>
      </c>
      <c r="N23">
        <v>92.04000000000002</v>
      </c>
      <c r="O23">
        <v>84.160000000000025</v>
      </c>
    </row>
    <row r="24" spans="2:15">
      <c r="B24" t="s">
        <v>100</v>
      </c>
      <c r="C24">
        <v>15</v>
      </c>
      <c r="D24" s="53" t="e">
        <v>#DIV/0!</v>
      </c>
      <c r="E24" s="53">
        <v>0</v>
      </c>
      <c r="F24" s="53">
        <v>0</v>
      </c>
      <c r="G24" s="53" t="e">
        <v>#DIV/0!</v>
      </c>
      <c r="H24" s="53">
        <v>0</v>
      </c>
      <c r="I24" s="53">
        <v>0</v>
      </c>
      <c r="J24" s="53" t="e">
        <v>#DIV/0!</v>
      </c>
      <c r="K24" s="53">
        <v>0</v>
      </c>
      <c r="L24" s="53">
        <v>0</v>
      </c>
      <c r="M24">
        <v>90.13066666666667</v>
      </c>
      <c r="N24">
        <v>91.68</v>
      </c>
      <c r="O24">
        <v>88.56</v>
      </c>
    </row>
    <row r="25" spans="2:15">
      <c r="B25" t="s">
        <v>97</v>
      </c>
      <c r="C25">
        <v>31</v>
      </c>
      <c r="D25" s="53" t="e">
        <v>#DIV/0!</v>
      </c>
      <c r="E25" s="53">
        <v>0</v>
      </c>
      <c r="F25" s="53">
        <v>0</v>
      </c>
      <c r="G25" s="53" t="e">
        <v>#DIV/0!</v>
      </c>
      <c r="H25" s="53">
        <v>0</v>
      </c>
      <c r="I25" s="53">
        <v>0</v>
      </c>
      <c r="J25" s="53" t="e">
        <v>#DIV/0!</v>
      </c>
      <c r="K25" s="53">
        <v>0</v>
      </c>
      <c r="L25" s="53">
        <v>0</v>
      </c>
      <c r="M25">
        <v>89.976741935483886</v>
      </c>
      <c r="N25">
        <v>91.960000000000008</v>
      </c>
      <c r="O25">
        <v>87.52000000000001</v>
      </c>
    </row>
    <row r="26" spans="2:15">
      <c r="B26" t="s">
        <v>96</v>
      </c>
      <c r="C26">
        <v>4</v>
      </c>
      <c r="D26" s="53" t="e">
        <v>#DIV/0!</v>
      </c>
      <c r="E26" s="53">
        <v>0</v>
      </c>
      <c r="F26" s="53">
        <v>0</v>
      </c>
      <c r="G26" s="53" t="e">
        <v>#DIV/0!</v>
      </c>
      <c r="H26" s="53">
        <v>0</v>
      </c>
      <c r="I26" s="53">
        <v>0</v>
      </c>
      <c r="J26" s="53" t="e">
        <v>#DIV/0!</v>
      </c>
      <c r="K26" s="53">
        <v>0</v>
      </c>
      <c r="L26" s="53">
        <v>0</v>
      </c>
      <c r="M26">
        <v>91.25</v>
      </c>
      <c r="N26">
        <v>91.76</v>
      </c>
      <c r="O26">
        <v>90.8</v>
      </c>
    </row>
    <row r="27" spans="2:15">
      <c r="B27" t="s">
        <v>98</v>
      </c>
      <c r="C27">
        <v>14</v>
      </c>
      <c r="D27" s="53" t="e">
        <v>#DIV/0!</v>
      </c>
      <c r="E27" s="53">
        <v>0</v>
      </c>
      <c r="F27" s="53">
        <v>0</v>
      </c>
      <c r="G27" s="53" t="e">
        <v>#DIV/0!</v>
      </c>
      <c r="H27" s="53">
        <v>0</v>
      </c>
      <c r="I27" s="53">
        <v>0</v>
      </c>
      <c r="J27" s="53" t="e">
        <v>#DIV/0!</v>
      </c>
      <c r="K27" s="53">
        <v>0</v>
      </c>
      <c r="L27" s="53">
        <v>0</v>
      </c>
      <c r="M27">
        <v>90.877142857142843</v>
      </c>
      <c r="N27">
        <v>92.240000000000009</v>
      </c>
      <c r="O27">
        <v>88.56</v>
      </c>
    </row>
    <row r="28" spans="2:15">
      <c r="B28" t="s">
        <v>99</v>
      </c>
      <c r="C28">
        <v>3</v>
      </c>
      <c r="D28" s="53" t="e">
        <v>#DIV/0!</v>
      </c>
      <c r="E28" s="53">
        <v>0</v>
      </c>
      <c r="F28" s="53">
        <v>0</v>
      </c>
      <c r="G28" s="53" t="e">
        <v>#DIV/0!</v>
      </c>
      <c r="H28" s="53">
        <v>0</v>
      </c>
      <c r="I28" s="53">
        <v>0</v>
      </c>
      <c r="J28" s="53" t="e">
        <v>#DIV/0!</v>
      </c>
      <c r="K28" s="53">
        <v>0</v>
      </c>
      <c r="L28" s="53">
        <v>0</v>
      </c>
      <c r="M28">
        <v>90.736666666666679</v>
      </c>
      <c r="N28">
        <v>92.679999999999993</v>
      </c>
      <c r="O28">
        <v>89.40000000000002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3942-5CCB-4B84-BE9E-370392B8CA26}">
  <dimension ref="D6:K27"/>
  <sheetViews>
    <sheetView topLeftCell="A14" workbookViewId="0">
      <selection activeCell="E32" sqref="E32"/>
    </sheetView>
  </sheetViews>
  <sheetFormatPr baseColWidth="10" defaultRowHeight="14.5"/>
  <cols>
    <col min="3" max="3" width="34.81640625" customWidth="1"/>
    <col min="4" max="4" width="28.453125" customWidth="1"/>
  </cols>
  <sheetData>
    <row r="6" spans="4:11" ht="15" thickBot="1"/>
    <row r="7" spans="4:11" ht="15" thickBot="1">
      <c r="D7" s="130" t="s">
        <v>114</v>
      </c>
      <c r="E7" s="131"/>
      <c r="F7" s="131"/>
      <c r="G7" s="131"/>
      <c r="H7" s="132"/>
      <c r="I7" s="132"/>
      <c r="J7" s="132"/>
      <c r="K7" s="133"/>
    </row>
    <row r="8" spans="4:11" ht="44" thickBot="1">
      <c r="D8" s="78" t="s">
        <v>115</v>
      </c>
      <c r="E8" s="64" t="s">
        <v>10</v>
      </c>
      <c r="F8" s="64" t="s">
        <v>11</v>
      </c>
      <c r="G8" s="84" t="s">
        <v>37</v>
      </c>
      <c r="H8" s="92" t="s">
        <v>110</v>
      </c>
      <c r="I8" s="76" t="s">
        <v>111</v>
      </c>
      <c r="J8" s="76" t="s">
        <v>112</v>
      </c>
      <c r="K8" s="77" t="s">
        <v>113</v>
      </c>
    </row>
    <row r="9" spans="4:11" ht="15.5">
      <c r="D9" s="66" t="s">
        <v>106</v>
      </c>
      <c r="E9" s="22">
        <v>87.2</v>
      </c>
      <c r="F9" s="9">
        <v>2.85</v>
      </c>
      <c r="G9" s="85">
        <v>12.8</v>
      </c>
      <c r="H9" s="93">
        <v>11.61</v>
      </c>
      <c r="I9" s="42">
        <v>18.22</v>
      </c>
      <c r="J9" s="42">
        <v>5.0599999999999996</v>
      </c>
      <c r="K9" s="80">
        <v>2.96</v>
      </c>
    </row>
    <row r="10" spans="4:11" ht="15.5">
      <c r="D10" s="67" t="s">
        <v>107</v>
      </c>
      <c r="E10" s="31">
        <v>78.3</v>
      </c>
      <c r="F10" s="31">
        <v>1.83</v>
      </c>
      <c r="G10" s="86">
        <v>21.7</v>
      </c>
      <c r="H10" s="93">
        <v>11.57</v>
      </c>
      <c r="I10" s="42">
        <v>18.09</v>
      </c>
      <c r="J10" s="42">
        <v>5.43</v>
      </c>
      <c r="K10" s="80">
        <v>3.3</v>
      </c>
    </row>
    <row r="11" spans="4:11" ht="15.5">
      <c r="D11" s="67" t="s">
        <v>108</v>
      </c>
      <c r="E11" s="31">
        <v>80.400000000000006</v>
      </c>
      <c r="F11" s="31">
        <v>2.75</v>
      </c>
      <c r="G11" s="86">
        <v>19.600000000000001</v>
      </c>
      <c r="H11" s="93">
        <v>12.2</v>
      </c>
      <c r="I11" s="42">
        <v>17.61</v>
      </c>
      <c r="J11" s="42">
        <v>5.2</v>
      </c>
      <c r="K11" s="80">
        <v>2.86</v>
      </c>
    </row>
    <row r="12" spans="4:11" ht="16" thickBot="1">
      <c r="D12" s="68" t="s">
        <v>109</v>
      </c>
      <c r="E12" s="55">
        <v>75.400000000000006</v>
      </c>
      <c r="F12" s="55">
        <v>2.2799999999999998</v>
      </c>
      <c r="G12" s="87">
        <v>24.6</v>
      </c>
      <c r="H12" s="94">
        <v>11.46</v>
      </c>
      <c r="I12" s="52">
        <v>17.73</v>
      </c>
      <c r="J12" s="52">
        <v>4.76</v>
      </c>
      <c r="K12" s="83">
        <v>3.29</v>
      </c>
    </row>
    <row r="13" spans="4:11" ht="44" thickBot="1">
      <c r="D13" s="75" t="s">
        <v>116</v>
      </c>
      <c r="E13" s="65" t="s">
        <v>10</v>
      </c>
      <c r="F13" s="65" t="s">
        <v>11</v>
      </c>
      <c r="G13" s="88" t="s">
        <v>37</v>
      </c>
      <c r="H13" s="92" t="s">
        <v>110</v>
      </c>
      <c r="I13" s="76" t="s">
        <v>111</v>
      </c>
      <c r="J13" s="76" t="s">
        <v>112</v>
      </c>
      <c r="K13" s="77" t="s">
        <v>113</v>
      </c>
    </row>
    <row r="14" spans="4:11" ht="15.5">
      <c r="D14" s="69">
        <v>1</v>
      </c>
      <c r="E14" s="72">
        <v>45.9</v>
      </c>
      <c r="F14" s="72">
        <v>1.56</v>
      </c>
      <c r="G14" s="89">
        <v>54.1</v>
      </c>
      <c r="H14" s="95">
        <v>11.15</v>
      </c>
      <c r="I14" s="9">
        <v>17.46</v>
      </c>
      <c r="J14" s="9">
        <v>5.1100000000000003</v>
      </c>
      <c r="K14" s="79">
        <v>3.6</v>
      </c>
    </row>
    <row r="15" spans="4:11" ht="15.5">
      <c r="D15" s="70">
        <v>2</v>
      </c>
      <c r="E15" s="73">
        <v>53.6</v>
      </c>
      <c r="F15" s="73">
        <v>1.61</v>
      </c>
      <c r="G15" s="90">
        <v>53.6</v>
      </c>
      <c r="H15" s="95">
        <v>11.39</v>
      </c>
      <c r="I15" s="9">
        <v>16.62</v>
      </c>
      <c r="J15" s="9">
        <v>4.99</v>
      </c>
      <c r="K15" s="79">
        <v>3.74</v>
      </c>
    </row>
    <row r="16" spans="4:11" ht="15.5">
      <c r="D16" s="70">
        <v>3</v>
      </c>
      <c r="E16" s="73">
        <v>47.2</v>
      </c>
      <c r="F16" s="73">
        <v>1.81</v>
      </c>
      <c r="G16" s="90">
        <v>52.8</v>
      </c>
      <c r="H16" s="93">
        <v>11.4</v>
      </c>
      <c r="I16" s="42">
        <v>17.440000000000001</v>
      </c>
      <c r="J16" s="42">
        <v>5.16</v>
      </c>
      <c r="K16" s="80">
        <v>3.46</v>
      </c>
    </row>
    <row r="17" spans="4:11" ht="16" thickBot="1">
      <c r="D17" s="71">
        <v>4</v>
      </c>
      <c r="E17" s="74">
        <v>44.8</v>
      </c>
      <c r="F17" s="74">
        <v>2.13</v>
      </c>
      <c r="G17" s="91">
        <v>55.2</v>
      </c>
      <c r="H17" s="96">
        <v>11.36</v>
      </c>
      <c r="I17" s="81">
        <v>17.61</v>
      </c>
      <c r="J17" s="81">
        <v>5.16</v>
      </c>
      <c r="K17" s="82">
        <v>3.31</v>
      </c>
    </row>
    <row r="22" spans="4:11" ht="15" thickBot="1"/>
    <row r="23" spans="4:11" ht="44" thickBot="1">
      <c r="D23" s="75" t="s">
        <v>116</v>
      </c>
      <c r="E23" s="65" t="s">
        <v>10</v>
      </c>
      <c r="F23" s="65" t="s">
        <v>11</v>
      </c>
      <c r="G23" s="88" t="s">
        <v>37</v>
      </c>
      <c r="H23" s="92" t="s">
        <v>110</v>
      </c>
      <c r="I23" s="76" t="s">
        <v>111</v>
      </c>
      <c r="J23" s="76" t="s">
        <v>112</v>
      </c>
      <c r="K23" s="77" t="s">
        <v>113</v>
      </c>
    </row>
    <row r="24" spans="4:11" ht="15.5">
      <c r="D24" s="69">
        <v>1</v>
      </c>
      <c r="E24" s="72">
        <v>45.9</v>
      </c>
      <c r="F24" s="72">
        <v>1.56</v>
      </c>
      <c r="G24" s="89">
        <v>54.1</v>
      </c>
      <c r="H24" s="95">
        <v>11.15</v>
      </c>
      <c r="I24" s="9">
        <v>17.46</v>
      </c>
      <c r="J24" s="9">
        <v>5.1100000000000003</v>
      </c>
      <c r="K24" s="79">
        <v>3.6</v>
      </c>
    </row>
    <row r="25" spans="4:11" ht="15.5">
      <c r="D25" s="70">
        <v>2</v>
      </c>
      <c r="E25" s="73">
        <v>53.6</v>
      </c>
      <c r="F25" s="73">
        <v>1.61</v>
      </c>
      <c r="G25" s="90">
        <v>53.6</v>
      </c>
      <c r="H25" s="95">
        <v>11.39</v>
      </c>
      <c r="I25" s="9">
        <v>16.62</v>
      </c>
      <c r="J25" s="9">
        <v>4.99</v>
      </c>
      <c r="K25" s="79">
        <v>3.74</v>
      </c>
    </row>
    <row r="26" spans="4:11" ht="15.5">
      <c r="D26" s="70">
        <v>3</v>
      </c>
      <c r="E26" s="73">
        <v>47.2</v>
      </c>
      <c r="F26" s="73">
        <v>1.81</v>
      </c>
      <c r="G26" s="90">
        <v>52.8</v>
      </c>
      <c r="H26" s="93">
        <v>11.4</v>
      </c>
      <c r="I26" s="42">
        <v>17.440000000000001</v>
      </c>
      <c r="J26" s="42">
        <v>5.16</v>
      </c>
      <c r="K26" s="80">
        <v>3.46</v>
      </c>
    </row>
    <row r="27" spans="4:11" ht="16" thickBot="1">
      <c r="D27" s="71">
        <v>4</v>
      </c>
      <c r="E27" s="74">
        <v>44.8</v>
      </c>
      <c r="F27" s="74">
        <v>2.13</v>
      </c>
      <c r="G27" s="91">
        <v>55.2</v>
      </c>
      <c r="H27" s="96">
        <v>11.36</v>
      </c>
      <c r="I27" s="81">
        <v>17.61</v>
      </c>
      <c r="J27" s="81">
        <v>5.16</v>
      </c>
      <c r="K27" s="82">
        <v>3.31</v>
      </c>
    </row>
  </sheetData>
  <mergeCells count="1">
    <mergeCell ref="D7:K7"/>
  </mergeCells>
  <conditionalFormatting sqref="H8">
    <cfRule type="cellIs" dxfId="2" priority="3" operator="equal">
      <formula>0</formula>
    </cfRule>
  </conditionalFormatting>
  <conditionalFormatting sqref="H13">
    <cfRule type="cellIs" dxfId="1" priority="2" operator="equal">
      <formula>0</formula>
    </cfRule>
  </conditionalFormatting>
  <conditionalFormatting sqref="H23">
    <cfRule type="cellIs" dxfId="0" priority="1" operator="equal">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K e y > < / D i a g r a m O b j e c t K e y > < D i a g r a m O b j e c t K e y > < K e y > C o l u m n s \ F e c h a   P r o d . < / K e y > < / D i a g r a m O b j e c t K e y > < D i a g r a m O b j e c t K e y > < K e y > C o l u m n s \ F e c h a   A n � l i s i s < / K e y > < / D i a g r a m O b j e c t K e y > < D i a g r a m O b j e c t K e y > < K e y > C o l u m n s \ H o r a   P r o c e s o < / K e y > < / D i a g r a m O b j e c t K e y > < D i a g r a m O b j e c t K e y > < K e y > C o l u m n s \ F e c h a   B a s e < / K e y > < / D i a g r a m O b j e c t K e y > < D i a g r a m O b j e c t K e y > < K e y > C o l u m n s \ M u e s t r a < / K e y > < / D i a g r a m O b j e c t K e y > < D i a g r a m O b j e c t K e y > < K e y > C o l u m n s \ P u n t o < / K e y > < / D i a g r a m O b j e c t K e y > < D i a g r a m O b j e c t K e y > < K e y > C o l u m n s \ P r o d u c t o < / K e y > < / D i a g r a m O b j e c t K e y > < D i a g r a m O b j e c t K e y > < K e y > C o l u m n s \ O P < / K e y > < / D i a g r a m O b j e c t K e y > < D i a g r a m O b j e c t K e y > < K e y > C o l u m n s \ T O N < / K e y > < / D i a g r a m O b j e c t K e y > < D i a g r a m O b j e c t K e y > < K e y > C o l u m n s \ C A N T .   B A C H E S   A   P R O D U C I R < / K e y > < / D i a g r a m O b j e c t K e y > < D i a g r a m O b j e c t K e y > < K e y > C o l u m n s \ #   B A C H E < / K e y > < / D i a g r a m O b j e c t K e y > < D i a g r a m O b j e c t K e y > < K e y > C o l u m n s \ %   H u m . < / K e y > < / D i a g r a m O b j e c t K e y > < D i a g r a m O b j e c t K e y > < K e y > C o l u m n s \ m 1   ( P e l l e t ) < / K e y > < / D i a g r a m O b j e c t K e y > < D i a g r a m O b j e c t K e y > < K e y > C o l u m n s \ m 2   ( F i n o s ) < / K e y > < / D i a g r a m O b j e c t K e y > < D i a g r a m O b j e c t K e y > < K e y > C o l u m n s \ m 3   ( P e l l e t   ) < / K e y > < / D i a g r a m O b j e c t K e y > < D i a g r a m O b j e c t K e y > < K e y > C o l u m n s \ m 4   ( F i n o s ) < / K e y > < / D i a g r a m O b j e c t K e y > < D i a g r a m O b j e c t K e y > < K e y > C o l u m n s \ %   D u r a b . < / K e y > < / D i a g r a m O b j e c t K e y > < D i a g r a m O b j e c t K e y > < K e y > C o l u m n s \ D u r e z a   k g / c m � < / K e y > < / D i a g r a m O b j e c t K e y > < D i a g r a m O b j e c t K e y > < K e y > C o l u m n s \ %   F i n o s   1 < / K e y > < / D i a g r a m O b j e c t K e y > < D i a g r a m O b j e c t K e y > < K e y > C o l u m n s \ %   F i n o s   2 < / K e y > < / D i a g r a m O b j e c t K e y > < D i a g r a m O b j e c t K e y > < K e y > C o l u m n s \ %   F i n o s < / K e y > < / D i a g r a m O b j e c t K e y > < D i a g r a m O b j e c t K e y > < K e y > C o l u m n s \ P r o . < / K e y > < / D i a g r a m O b j e c t K e y > < D i a g r a m O b j e c t K e y > < K e y > C o l u m n s \ G . E < / K e y > < / D i a g r a m O b j e c t K e y > < D i a g r a m O b j e c t K e y > < K e y > C o l u m n s \ G . T < / K e y > < / D i a g r a m O b j e c t K e y > < D i a g r a m O b j e c t K e y > < K e y > C o l u m n s \ F i b . < / K e y > < / D i a g r a m O b j e c t K e y > < D i a g r a m O b j e c t K e y > < K e y > C o l u m n s \ C E N < / K e y > < / D i a g r a m O b j e c t K e y > < D i a g r a m O b j e c t K e y > < K e y > C o l u m n s \ C r i b a < / K e y > < / D i a g r a m O b j e c t K e y > < D i a g r a m O b j e c t K e y > < K e y > C o l u m n s \ 1 0 % < / K e y > < / D i a g r a m O b j e c t K e y > < D i a g r a m O b j e c t K e y > < K e y > C o l u m n s \ 1 2 % < / K e y > < / D i a g r a m O b j e c t K e y > < D i a g r a m O b j e c t K e y > < K e y > C o l u m n s \ 1 4 % < / K e y > < / D i a g r a m O b j e c t K e y > < D i a g r a m O b j e c t K e y > < K e y > C o l u m n s \ 1 6 % < / K e y > < / D i a g r a m O b j e c t K e y > < D i a g r a m O b j e c t K e y > < K e y > C o l u m n s \ P A N < / K e y > < / D i a g r a m O b j e c t K e y > < D i a g r a m O b j e c t K e y > < K e y > C o l u m n s \ P . C < / K e y > < / D i a g r a m O b j e c t K e y > < D i a g r a m O b j e c t K e y > < K e y > C o l u m n s \ P . c   +   H 2 O < / K e y > < / D i a g r a m O b j e c t K e y > < D i a g r a m O b j e c t K e y > < K e y > C o l u m n s \ P . M < / K e y > < / D i a g r a m O b j e c t K e y > < D i a g r a m O b j e c t K e y > < K e y > C o l u m n s \ g / c m ^ 3 < / K e y > < / D i a g r a m O b j e c t K e y > < D i a g r a m O b j e c t K e y > < K e y > C o l u m n s \ O P E R A D O R < / K e y > < / D i a g r a m O b j e c t K e y > < D i a g r a m O b j e c t K e y > < K e y > C o l u m n s \ A N A L I S T A < / 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K e y > < / a : K e y > < a : V a l u e   i : t y p e = " M e a s u r e G r i d N o d e V i e w S t a t e " > < L a y e d O u t > t r u e < / L a y e d O u t > < / a : V a l u e > < / a : K e y V a l u e O f D i a g r a m O b j e c t K e y a n y T y p e z b w N T n L X > < a : K e y V a l u e O f D i a g r a m O b j e c t K e y a n y T y p e z b w N T n L X > < a : K e y > < K e y > C o l u m n s \ F e c h a   P r o d . < / K e y > < / a : K e y > < a : V a l u e   i : t y p e = " M e a s u r e G r i d N o d e V i e w S t a t e " > < C o l u m n > 1 < / C o l u m n > < L a y e d O u t > t r u e < / L a y e d O u t > < / a : V a l u e > < / a : K e y V a l u e O f D i a g r a m O b j e c t K e y a n y T y p e z b w N T n L X > < a : K e y V a l u e O f D i a g r a m O b j e c t K e y a n y T y p e z b w N T n L X > < a : K e y > < K e y > C o l u m n s \ F e c h a   A n � l i s i s < / K e y > < / a : K e y > < a : V a l u e   i : t y p e = " M e a s u r e G r i d N o d e V i e w S t a t e " > < C o l u m n > 2 < / C o l u m n > < L a y e d O u t > t r u e < / L a y e d O u t > < / a : V a l u e > < / a : K e y V a l u e O f D i a g r a m O b j e c t K e y a n y T y p e z b w N T n L X > < a : K e y V a l u e O f D i a g r a m O b j e c t K e y a n y T y p e z b w N T n L X > < a : K e y > < K e y > C o l u m n s \ H o r a   P r o c e s o < / K e y > < / a : K e y > < a : V a l u e   i : t y p e = " M e a s u r e G r i d N o d e V i e w S t a t e " > < C o l u m n > 3 < / C o l u m n > < L a y e d O u t > t r u e < / L a y e d O u t > < / a : V a l u e > < / a : K e y V a l u e O f D i a g r a m O b j e c t K e y a n y T y p e z b w N T n L X > < a : K e y V a l u e O f D i a g r a m O b j e c t K e y a n y T y p e z b w N T n L X > < a : K e y > < K e y > C o l u m n s \ F e c h a   B a s e < / K e y > < / a : K e y > < a : V a l u e   i : t y p e = " M e a s u r e G r i d N o d e V i e w S t a t e " > < C o l u m n > 4 < / C o l u m n > < L a y e d O u t > t r u e < / L a y e d O u t > < / a : V a l u e > < / a : K e y V a l u e O f D i a g r a m O b j e c t K e y a n y T y p e z b w N T n L X > < a : K e y V a l u e O f D i a g r a m O b j e c t K e y a n y T y p e z b w N T n L X > < a : K e y > < K e y > C o l u m n s \ M u e s t r a < / K e y > < / a : K e y > < a : V a l u e   i : t y p e = " M e a s u r e G r i d N o d e V i e w S t a t e " > < C o l u m n > 5 < / C o l u m n > < L a y e d O u t > t r u e < / L a y e d O u t > < / a : V a l u e > < / a : K e y V a l u e O f D i a g r a m O b j e c t K e y a n y T y p e z b w N T n L X > < a : K e y V a l u e O f D i a g r a m O b j e c t K e y a n y T y p e z b w N T n L X > < a : K e y > < K e y > C o l u m n s \ P u n t o < / K e y > < / a : K e y > < a : V a l u e   i : t y p e = " M e a s u r e G r i d N o d e V i e w S t a t e " > < C o l u m n > 6 < / C o l u m n > < L a y e d O u t > t r u e < / L a y e d O u t > < / a : V a l u e > < / a : K e y V a l u e O f D i a g r a m O b j e c t K e y a n y T y p e z b w N T n L X > < a : K e y V a l u e O f D i a g r a m O b j e c t K e y a n y T y p e z b w N T n L X > < a : K e y > < K e y > C o l u m n s \ P r o d u c t o < / K e y > < / a : K e y > < a : V a l u e   i : t y p e = " M e a s u r e G r i d N o d e V i e w S t a t e " > < C o l u m n > 7 < / C o l u m n > < L a y e d O u t > t r u e < / L a y e d O u t > < / a : V a l u e > < / a : K e y V a l u e O f D i a g r a m O b j e c t K e y a n y T y p e z b w N T n L X > < a : K e y V a l u e O f D i a g r a m O b j e c t K e y a n y T y p e z b w N T n L X > < a : K e y > < K e y > C o l u m n s \ O P < / K e y > < / a : K e y > < a : V a l u e   i : t y p e = " M e a s u r e G r i d N o d e V i e w S t a t e " > < C o l u m n > 8 < / C o l u m n > < L a y e d O u t > t r u e < / L a y e d O u t > < / a : V a l u e > < / a : K e y V a l u e O f D i a g r a m O b j e c t K e y a n y T y p e z b w N T n L X > < a : K e y V a l u e O f D i a g r a m O b j e c t K e y a n y T y p e z b w N T n L X > < a : K e y > < K e y > C o l u m n s \ T O N < / K e y > < / a : K e y > < a : V a l u e   i : t y p e = " M e a s u r e G r i d N o d e V i e w S t a t e " > < C o l u m n > 9 < / C o l u m n > < L a y e d O u t > t r u e < / L a y e d O u t > < / a : V a l u e > < / a : K e y V a l u e O f D i a g r a m O b j e c t K e y a n y T y p e z b w N T n L X > < a : K e y V a l u e O f D i a g r a m O b j e c t K e y a n y T y p e z b w N T n L X > < a : K e y > < K e y > C o l u m n s \ C A N T .   B A C H E S   A   P R O D U C I R < / K e y > < / a : K e y > < a : V a l u e   i : t y p e = " M e a s u r e G r i d N o d e V i e w S t a t e " > < C o l u m n > 1 0 < / C o l u m n > < L a y e d O u t > t r u e < / L a y e d O u t > < / a : V a l u e > < / a : K e y V a l u e O f D i a g r a m O b j e c t K e y a n y T y p e z b w N T n L X > < a : K e y V a l u e O f D i a g r a m O b j e c t K e y a n y T y p e z b w N T n L X > < a : K e y > < K e y > C o l u m n s \ #   B A C H E < / K e y > < / a : K e y > < a : V a l u e   i : t y p e = " M e a s u r e G r i d N o d e V i e w S t a t e " > < C o l u m n > 1 1 < / C o l u m n > < L a y e d O u t > t r u e < / L a y e d O u t > < / a : V a l u e > < / a : K e y V a l u e O f D i a g r a m O b j e c t K e y a n y T y p e z b w N T n L X > < a : K e y V a l u e O f D i a g r a m O b j e c t K e y a n y T y p e z b w N T n L X > < a : K e y > < K e y > C o l u m n s \ %   H u m . < / K e y > < / a : K e y > < a : V a l u e   i : t y p e = " M e a s u r e G r i d N o d e V i e w S t a t e " > < C o l u m n > 1 2 < / C o l u m n > < L a y e d O u t > t r u e < / L a y e d O u t > < / a : V a l u e > < / a : K e y V a l u e O f D i a g r a m O b j e c t K e y a n y T y p e z b w N T n L X > < a : K e y V a l u e O f D i a g r a m O b j e c t K e y a n y T y p e z b w N T n L X > < a : K e y > < K e y > C o l u m n s \ m 1   ( P e l l e t ) < / K e y > < / a : K e y > < a : V a l u e   i : t y p e = " M e a s u r e G r i d N o d e V i e w S t a t e " > < C o l u m n > 1 3 < / C o l u m n > < L a y e d O u t > t r u e < / L a y e d O u t > < / a : V a l u e > < / a : K e y V a l u e O f D i a g r a m O b j e c t K e y a n y T y p e z b w N T n L X > < a : K e y V a l u e O f D i a g r a m O b j e c t K e y a n y T y p e z b w N T n L X > < a : K e y > < K e y > C o l u m n s \ m 2   ( F i n o s ) < / K e y > < / a : K e y > < a : V a l u e   i : t y p e = " M e a s u r e G r i d N o d e V i e w S t a t e " > < C o l u m n > 1 4 < / C o l u m n > < L a y e d O u t > t r u e < / L a y e d O u t > < / a : V a l u e > < / a : K e y V a l u e O f D i a g r a m O b j e c t K e y a n y T y p e z b w N T n L X > < a : K e y V a l u e O f D i a g r a m O b j e c t K e y a n y T y p e z b w N T n L X > < a : K e y > < K e y > C o l u m n s \ m 3   ( P e l l e t   ) < / K e y > < / a : K e y > < a : V a l u e   i : t y p e = " M e a s u r e G r i d N o d e V i e w S t a t e " > < C o l u m n > 1 5 < / C o l u m n > < L a y e d O u t > t r u e < / L a y e d O u t > < / a : V a l u e > < / a : K e y V a l u e O f D i a g r a m O b j e c t K e y a n y T y p e z b w N T n L X > < a : K e y V a l u e O f D i a g r a m O b j e c t K e y a n y T y p e z b w N T n L X > < a : K e y > < K e y > C o l u m n s \ m 4   ( F i n o s ) < / K e y > < / a : K e y > < a : V a l u e   i : t y p e = " M e a s u r e G r i d N o d e V i e w S t a t e " > < C o l u m n > 1 6 < / C o l u m n > < L a y e d O u t > t r u e < / L a y e d O u t > < / a : V a l u e > < / a : K e y V a l u e O f D i a g r a m O b j e c t K e y a n y T y p e z b w N T n L X > < a : K e y V a l u e O f D i a g r a m O b j e c t K e y a n y T y p e z b w N T n L X > < a : K e y > < K e y > C o l u m n s \ %   D u r a b . < / K e y > < / a : K e y > < a : V a l u e   i : t y p e = " M e a s u r e G r i d N o d e V i e w S t a t e " > < C o l u m n > 1 7 < / C o l u m n > < L a y e d O u t > t r u e < / L a y e d O u t > < / a : V a l u e > < / a : K e y V a l u e O f D i a g r a m O b j e c t K e y a n y T y p e z b w N T n L X > < a : K e y V a l u e O f D i a g r a m O b j e c t K e y a n y T y p e z b w N T n L X > < a : K e y > < K e y > C o l u m n s \ D u r e z a   k g / c m � < / K e y > < / a : K e y > < a : V a l u e   i : t y p e = " M e a s u r e G r i d N o d e V i e w S t a t e " > < C o l u m n > 1 8 < / C o l u m n > < L a y e d O u t > t r u e < / L a y e d O u t > < / a : V a l u e > < / a : K e y V a l u e O f D i a g r a m O b j e c t K e y a n y T y p e z b w N T n L X > < a : K e y V a l u e O f D i a g r a m O b j e c t K e y a n y T y p e z b w N T n L X > < a : K e y > < K e y > C o l u m n s \ %   F i n o s   1 < / K e y > < / a : K e y > < a : V a l u e   i : t y p e = " M e a s u r e G r i d N o d e V i e w S t a t e " > < C o l u m n > 1 9 < / C o l u m n > < L a y e d O u t > t r u e < / L a y e d O u t > < / a : V a l u e > < / a : K e y V a l u e O f D i a g r a m O b j e c t K e y a n y T y p e z b w N T n L X > < a : K e y V a l u e O f D i a g r a m O b j e c t K e y a n y T y p e z b w N T n L X > < a : K e y > < K e y > C o l u m n s \ %   F i n o s   2 < / K e y > < / a : K e y > < a : V a l u e   i : t y p e = " M e a s u r e G r i d N o d e V i e w S t a t e " > < C o l u m n > 2 0 < / C o l u m n > < L a y e d O u t > t r u e < / L a y e d O u t > < / a : V a l u e > < / a : K e y V a l u e O f D i a g r a m O b j e c t K e y a n y T y p e z b w N T n L X > < a : K e y V a l u e O f D i a g r a m O b j e c t K e y a n y T y p e z b w N T n L X > < a : K e y > < K e y > C o l u m n s \ %   F i n o s < / K e y > < / a : K e y > < a : V a l u e   i : t y p e = " M e a s u r e G r i d N o d e V i e w S t a t e " > < C o l u m n > 2 1 < / C o l u m n > < L a y e d O u t > t r u e < / L a y e d O u t > < / a : V a l u e > < / a : K e y V a l u e O f D i a g r a m O b j e c t K e y a n y T y p e z b w N T n L X > < a : K e y V a l u e O f D i a g r a m O b j e c t K e y a n y T y p e z b w N T n L X > < a : K e y > < K e y > C o l u m n s \ P r o . < / K e y > < / a : K e y > < a : V a l u e   i : t y p e = " M e a s u r e G r i d N o d e V i e w S t a t e " > < C o l u m n > 2 2 < / C o l u m n > < L a y e d O u t > t r u e < / L a y e d O u t > < / a : V a l u e > < / a : K e y V a l u e O f D i a g r a m O b j e c t K e y a n y T y p e z b w N T n L X > < a : K e y V a l u e O f D i a g r a m O b j e c t K e y a n y T y p e z b w N T n L X > < a : K e y > < K e y > C o l u m n s \ G . E < / K e y > < / a : K e y > < a : V a l u e   i : t y p e = " M e a s u r e G r i d N o d e V i e w S t a t e " > < C o l u m n > 2 3 < / C o l u m n > < L a y e d O u t > t r u e < / L a y e d O u t > < / a : V a l u e > < / a : K e y V a l u e O f D i a g r a m O b j e c t K e y a n y T y p e z b w N T n L X > < a : K e y V a l u e O f D i a g r a m O b j e c t K e y a n y T y p e z b w N T n L X > < a : K e y > < K e y > C o l u m n s \ G . T < / K e y > < / a : K e y > < a : V a l u e   i : t y p e = " M e a s u r e G r i d N o d e V i e w S t a t e " > < C o l u m n > 2 4 < / C o l u m n > < L a y e d O u t > t r u e < / L a y e d O u t > < / a : V a l u e > < / a : K e y V a l u e O f D i a g r a m O b j e c t K e y a n y T y p e z b w N T n L X > < a : K e y V a l u e O f D i a g r a m O b j e c t K e y a n y T y p e z b w N T n L X > < a : K e y > < K e y > C o l u m n s \ F i b . < / K e y > < / a : K e y > < a : V a l u e   i : t y p e = " M e a s u r e G r i d N o d e V i e w S t a t e " > < C o l u m n > 2 5 < / C o l u m n > < L a y e d O u t > t r u e < / L a y e d O u t > < / a : V a l u e > < / a : K e y V a l u e O f D i a g r a m O b j e c t K e y a n y T y p e z b w N T n L X > < a : K e y V a l u e O f D i a g r a m O b j e c t K e y a n y T y p e z b w N T n L X > < a : K e y > < K e y > C o l u m n s \ C E N < / K e y > < / a : K e y > < a : V a l u e   i : t y p e = " M e a s u r e G r i d N o d e V i e w S t a t e " > < C o l u m n > 2 6 < / C o l u m n > < L a y e d O u t > t r u e < / L a y e d O u t > < / a : V a l u e > < / a : K e y V a l u e O f D i a g r a m O b j e c t K e y a n y T y p e z b w N T n L X > < a : K e y V a l u e O f D i a g r a m O b j e c t K e y a n y T y p e z b w N T n L X > < a : K e y > < K e y > C o l u m n s \ C r i b a < / K e y > < / a : K e y > < a : V a l u e   i : t y p e = " M e a s u r e G r i d N o d e V i e w S t a t e " > < C o l u m n > 2 7 < / C o l u m n > < L a y e d O u t > t r u e < / L a y e d O u t > < / a : V a l u e > < / a : K e y V a l u e O f D i a g r a m O b j e c t K e y a n y T y p e z b w N T n L X > < a : K e y V a l u e O f D i a g r a m O b j e c t K e y a n y T y p e z b w N T n L X > < a : K e y > < K e y > C o l u m n s \ 1 0 % < / K e y > < / a : K e y > < a : V a l u e   i : t y p e = " M e a s u r e G r i d N o d e V i e w S t a t e " > < C o l u m n > 2 8 < / C o l u m n > < L a y e d O u t > t r u e < / L a y e d O u t > < / a : V a l u e > < / a : K e y V a l u e O f D i a g r a m O b j e c t K e y a n y T y p e z b w N T n L X > < a : K e y V a l u e O f D i a g r a m O b j e c t K e y a n y T y p e z b w N T n L X > < a : K e y > < K e y > C o l u m n s \ 1 2 % < / K e y > < / a : K e y > < a : V a l u e   i : t y p e = " M e a s u r e G r i d N o d e V i e w S t a t e " > < C o l u m n > 2 9 < / C o l u m n > < L a y e d O u t > t r u e < / L a y e d O u t > < / a : V a l u e > < / a : K e y V a l u e O f D i a g r a m O b j e c t K e y a n y T y p e z b w N T n L X > < a : K e y V a l u e O f D i a g r a m O b j e c t K e y a n y T y p e z b w N T n L X > < a : K e y > < K e y > C o l u m n s \ 1 4 % < / K e y > < / a : K e y > < a : V a l u e   i : t y p e = " M e a s u r e G r i d N o d e V i e w S t a t e " > < C o l u m n > 3 0 < / C o l u m n > < L a y e d O u t > t r u e < / L a y e d O u t > < / a : V a l u e > < / a : K e y V a l u e O f D i a g r a m O b j e c t K e y a n y T y p e z b w N T n L X > < a : K e y V a l u e O f D i a g r a m O b j e c t K e y a n y T y p e z b w N T n L X > < a : K e y > < K e y > C o l u m n s \ 1 6 % < / K e y > < / a : K e y > < a : V a l u e   i : t y p e = " M e a s u r e G r i d N o d e V i e w S t a t e " > < C o l u m n > 3 1 < / C o l u m n > < L a y e d O u t > t r u e < / L a y e d O u t > < / a : V a l u e > < / a : K e y V a l u e O f D i a g r a m O b j e c t K e y a n y T y p e z b w N T n L X > < a : K e y V a l u e O f D i a g r a m O b j e c t K e y a n y T y p e z b w N T n L X > < a : K e y > < K e y > C o l u m n s \ P A N < / K e y > < / a : K e y > < a : V a l u e   i : t y p e = " M e a s u r e G r i d N o d e V i e w S t a t e " > < C o l u m n > 3 2 < / C o l u m n > < L a y e d O u t > t r u e < / L a y e d O u t > < / a : V a l u e > < / a : K e y V a l u e O f D i a g r a m O b j e c t K e y a n y T y p e z b w N T n L X > < a : K e y V a l u e O f D i a g r a m O b j e c t K e y a n y T y p e z b w N T n L X > < a : K e y > < K e y > C o l u m n s \ P . C < / K e y > < / a : K e y > < a : V a l u e   i : t y p e = " M e a s u r e G r i d N o d e V i e w S t a t e " > < C o l u m n > 3 3 < / C o l u m n > < L a y e d O u t > t r u e < / L a y e d O u t > < / a : V a l u e > < / a : K e y V a l u e O f D i a g r a m O b j e c t K e y a n y T y p e z b w N T n L X > < a : K e y V a l u e O f D i a g r a m O b j e c t K e y a n y T y p e z b w N T n L X > < a : K e y > < K e y > C o l u m n s \ P . c   +   H 2 O < / K e y > < / a : K e y > < a : V a l u e   i : t y p e = " M e a s u r e G r i d N o d e V i e w S t a t e " > < C o l u m n > 3 4 < / C o l u m n > < L a y e d O u t > t r u e < / L a y e d O u t > < / a : V a l u e > < / a : K e y V a l u e O f D i a g r a m O b j e c t K e y a n y T y p e z b w N T n L X > < a : K e y V a l u e O f D i a g r a m O b j e c t K e y a n y T y p e z b w N T n L X > < a : K e y > < K e y > C o l u m n s \ P . M < / K e y > < / a : K e y > < a : V a l u e   i : t y p e = " M e a s u r e G r i d N o d e V i e w S t a t e " > < C o l u m n > 3 5 < / C o l u m n > < L a y e d O u t > t r u e < / L a y e d O u t > < / a : V a l u e > < / a : K e y V a l u e O f D i a g r a m O b j e c t K e y a n y T y p e z b w N T n L X > < a : K e y V a l u e O f D i a g r a m O b j e c t K e y a n y T y p e z b w N T n L X > < a : K e y > < K e y > C o l u m n s \ g / c m ^ 3 < / K e y > < / a : K e y > < a : V a l u e   i : t y p e = " M e a s u r e G r i d N o d e V i e w S t a t e " > < C o l u m n > 3 6 < / C o l u m n > < L a y e d O u t > t r u e < / L a y e d O u t > < / a : V a l u e > < / a : K e y V a l u e O f D i a g r a m O b j e c t K e y a n y T y p e z b w N T n L X > < a : K e y V a l u e O f D i a g r a m O b j e c t K e y a n y T y p e z b w N T n L X > < a : K e y > < K e y > C o l u m n s \ O P E R A D O R < / K e y > < / a : K e y > < a : V a l u e   i : t y p e = " M e a s u r e G r i d N o d e V i e w S t a t e " > < C o l u m n > 3 7 < / C o l u m n > < L a y e d O u t > t r u e < / L a y e d O u t > < / a : V a l u e > < / a : K e y V a l u e O f D i a g r a m O b j e c t K e y a n y T y p e z b w N T n L X > < a : K e y V a l u e O f D i a g r a m O b j e c t K e y a n y T y p e z b w N T n L X > < a : K e y > < K e y > C o l u m n s \ A N A L I S T A < / K e y > < / a : K e y > < a : V a l u e   i : t y p e = " M e a s u r e G r i d N o d e V i e w S t a t e " > < C o l u m n > 3 8 < / C o l u m n > < L a y e d O u t > t r u e < / L a y e d O u t > < / a : V a l u e > < / a : K e y V a l u e O f D i a g r a m O b j e c t K e y a n y T y p e z b w N T n L X > < a : K e y V a l u e O f D i a g r a m O b j e c t K e y a n y T y p e z b w N T n L X > < a : K e y > < K e y > C o l u m n s \ O B S E R V A C I O N E S < / K e y > < / a : K e y > < a : V a l u e   i : t y p e = " M e a s u r e G r i d N o d e V i e w S t a t e " > < C o l u m n > 3 9 < / C o l u m n > < L a y e d O u t > t r u e < / L a y e d O u t > < / a : V a l u e > < / a : K e y V a l u e O f D i a g r a m O b j e c t K e y a n y T y p e z b w N T n L X > < / V i e w S t a t e s > < / D i a g r a m M a n a g e r . S e r i a l i z a b l e D i a g r a m > < D i a g r a m M a n a g e r . S e r i a l i z a b l e D i a g r a m > < A d a p t e r   i : t y p e = " M e a s u r e D i a g r a m S a n d b o x A d a p t e r " > < T a b l e N a m e > T a b l a 1 4 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 T a b l a 1 4 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 M e a s u r e s \ R e c u e n t o   d e   P A N   2 < / K e y > < / D i a g r a m O b j e c t K e y > < D i a g r a m O b j e c t K e y > < K e y > M e a s u r e s \ R e c u e n t o   d e   P A N   2 \ T a g I n f o \ F � r m u l a < / K e y > < / D i a g r a m O b j e c t K e y > < D i a g r a m O b j e c t K e y > < K e y > M e a s u r e s \ R e c u e n t o   d e   P A N   2 \ T a g I n f o \ V a l o r < / K e y > < / D i a g r a m O b j e c t K e y > < D i a g r a m O b j e c t K e y > < K e y > C o l u m n s \ N � < / K e y > < / D i a g r a m O b j e c t K e y > < D i a g r a m O b j e c t K e y > < K e y > C o l u m n s \ F e c h a   P r o d . < / K e y > < / D i a g r a m O b j e c t K e y > < D i a g r a m O b j e c t K e y > < K e y > C o l u m n s \ F e c h a   A n � l i s i s < / K e y > < / D i a g r a m O b j e c t K e y > < D i a g r a m O b j e c t K e y > < K e y > C o l u m n s \ H o r a   P r o c e s o < / K e y > < / D i a g r a m O b j e c t K e y > < D i a g r a m O b j e c t K e y > < K e y > C o l u m n s \ F e c h a   B a s e < / K e y > < / D i a g r a m O b j e c t K e y > < D i a g r a m O b j e c t K e y > < K e y > C o l u m n s \ M u e s t r a < / K e y > < / D i a g r a m O b j e c t K e y > < D i a g r a m O b j e c t K e y > < K e y > C o l u m n s \ P u n t o < / K e y > < / D i a g r a m O b j e c t K e y > < D i a g r a m O b j e c t K e y > < K e y > C o l u m n s \ P r o d u c t o < / K e y > < / D i a g r a m O b j e c t K e y > < D i a g r a m O b j e c t K e y > < K e y > C o l u m n s \ O P < / K e y > < / D i a g r a m O b j e c t K e y > < D i a g r a m O b j e c t K e y > < K e y > C o l u m n s \ T O N < / K e y > < / D i a g r a m O b j e c t K e y > < D i a g r a m O b j e c t K e y > < K e y > C o l u m n s \ C A N T .   B A C H E S   A   P R O D U C I R < / K e y > < / D i a g r a m O b j e c t K e y > < D i a g r a m O b j e c t K e y > < K e y > C o l u m n s \ #   B A C H E < / K e y > < / D i a g r a m O b j e c t K e y > < D i a g r a m O b j e c t K e y > < K e y > C o l u m n s \ %   H u m . < / K e y > < / D i a g r a m O b j e c t K e y > < D i a g r a m O b j e c t K e y > < K e y > C o l u m n s \ m 1   ( P e l l e t ) < / K e y > < / D i a g r a m O b j e c t K e y > < D i a g r a m O b j e c t K e y > < K e y > C o l u m n s \ m 2   ( F i n o s ) < / K e y > < / D i a g r a m O b j e c t K e y > < D i a g r a m O b j e c t K e y > < K e y > C o l u m n s \ m 3   ( P e l l e t   ) < / K e y > < / D i a g r a m O b j e c t K e y > < D i a g r a m O b j e c t K e y > < K e y > C o l u m n s \ m 4   ( F i n o s ) < / K e y > < / D i a g r a m O b j e c t K e y > < D i a g r a m O b j e c t K e y > < K e y > C o l u m n s \ %   D u r a b . < / K e y > < / D i a g r a m O b j e c t K e y > < D i a g r a m O b j e c t K e y > < K e y > C o l u m n s \ D u r e z a   k g / c m � < / K e y > < / D i a g r a m O b j e c t K e y > < D i a g r a m O b j e c t K e y > < K e y > C o l u m n s \ %   F i n o s   1 < / K e y > < / D i a g r a m O b j e c t K e y > < D i a g r a m O b j e c t K e y > < K e y > C o l u m n s \ %   F i n o s   2 < / K e y > < / D i a g r a m O b j e c t K e y > < D i a g r a m O b j e c t K e y > < K e y > C o l u m n s \ %   F i n o s < / K e y > < / D i a g r a m O b j e c t K e y > < D i a g r a m O b j e c t K e y > < K e y > C o l u m n s \ P r o . < / K e y > < / D i a g r a m O b j e c t K e y > < D i a g r a m O b j e c t K e y > < K e y > C o l u m n s \ G . E < / K e y > < / D i a g r a m O b j e c t K e y > < D i a g r a m O b j e c t K e y > < K e y > C o l u m n s \ G . T < / K e y > < / D i a g r a m O b j e c t K e y > < D i a g r a m O b j e c t K e y > < K e y > C o l u m n s \ F i b . < / K e y > < / D i a g r a m O b j e c t K e y > < D i a g r a m O b j e c t K e y > < K e y > C o l u m n s \ C E N < / K e y > < / D i a g r a m O b j e c t K e y > < D i a g r a m O b j e c t K e y > < K e y > C o l u m n s \ C r i b a < / K e y > < / D i a g r a m O b j e c t K e y > < D i a g r a m O b j e c t K e y > < K e y > C o l u m n s \ 1 0 % < / K e y > < / D i a g r a m O b j e c t K e y > < D i a g r a m O b j e c t K e y > < K e y > C o l u m n s \ 1 2 % < / K e y > < / D i a g r a m O b j e c t K e y > < D i a g r a m O b j e c t K e y > < K e y > C o l u m n s \ 1 4 % < / K e y > < / D i a g r a m O b j e c t K e y > < D i a g r a m O b j e c t K e y > < K e y > C o l u m n s \ 1 6 % < / K e y > < / D i a g r a m O b j e c t K e y > < D i a g r a m O b j e c t K e y > < K e y > C o l u m n s \ P A N < / K e y > < / D i a g r a m O b j e c t K e y > < D i a g r a m O b j e c t K e y > < K e y > C o l u m n s \ P . C < / K e y > < / D i a g r a m O b j e c t K e y > < D i a g r a m O b j e c t K e y > < K e y > C o l u m n s \ P . c   +   H 2 O < / K e y > < / D i a g r a m O b j e c t K e y > < D i a g r a m O b j e c t K e y > < K e y > C o l u m n s \ P . M < / K e y > < / D i a g r a m O b j e c t K e y > < D i a g r a m O b j e c t K e y > < K e y > C o l u m n s \ g / c m ^ 3 < / K e y > < / D i a g r a m O b j e c t K e y > < D i a g r a m O b j e c t K e y > < K e y > C o l u m n s \ O P E R A D O R < / K e y > < / D i a g r a m O b j e c t K e y > < D i a g r a m O b j e c t K e y > < K e y > C o l u m n s \ A N A L I S T A < / K e y > < / D i a g r a m O b j e c t K e y > < D i a g r a m O b j e c t K e y > < K e y > C o l u m n s \ O B S E R V A C I O N E S < / K e y > < / D i a g r a m O b j e c t K e y > < D i a g r a m O b j e c t K e y > < K e y > L i n k s \ & l t ; C o l u m n s \ R e c u e n t o   d e   P A N   2 & g t ; - & l t ; M e a s u r e s \ P A N & g t ; < / K e y > < / D i a g r a m O b j e c t K e y > < D i a g r a m O b j e c t K e y > < K e y > L i n k s \ & l t ; C o l u m n s \ R e c u e n t o   d e   P A N   2 & g t ; - & l t ; M e a s u r e s \ P A N & g t ; \ C O L U M N < / K e y > < / D i a g r a m O b j e c t K e y > < D i a g r a m O b j e c t K e y > < K e y > L i n k s \ & l t ; C o l u m n s \ R e c u e n t o   d e   P A N   2 & g t ; - & l t ; M e a s u r e s \ P A N & g t ; \ M E A S U R E 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 M e a s u r e s \ R e c u e n t o   d e   P A N   2 < / K e y > < / a : K e y > < a : V a l u e   i : t y p e = " M e a s u r e G r i d N o d e V i e w S t a t e " > < C o l u m n > 3 2 < / C o l u m n > < L a y e d O u t > t r u e < / L a y e d O u t > < W a s U I I n v i s i b l e > t r u e < / W a s U I I n v i s i b l e > < / a : V a l u e > < / a : K e y V a l u e O f D i a g r a m O b j e c t K e y a n y T y p e z b w N T n L X > < a : K e y V a l u e O f D i a g r a m O b j e c t K e y a n y T y p e z b w N T n L X > < a : K e y > < K e y > M e a s u r e s \ R e c u e n t o   d e   P A N   2 \ T a g I n f o \ F � r m u l a < / K e y > < / a : K e y > < a : V a l u e   i : t y p e = " M e a s u r e G r i d V i e w S t a t e I D i a g r a m T a g A d d i t i o n a l I n f o " / > < / a : K e y V a l u e O f D i a g r a m O b j e c t K e y a n y T y p e z b w N T n L X > < a : K e y V a l u e O f D i a g r a m O b j e c t K e y a n y T y p e z b w N T n L X > < a : K e y > < K e y > M e a s u r e s \ R e c u e n t o   d e   P A N   2 \ T a g I n f o \ V a l o r < / K e y > < / a : K e y > < a : V a l u e   i : t y p e = " M e a s u r e G r i d V i e w S t a t e I D i a g r a m T a g A d d i t i o n a l I n f o " / > < / a : K e y V a l u e O f D i a g r a m O b j e c t K e y a n y T y p e z b w N T n L X > < a : K e y V a l u e O f D i a g r a m O b j e c t K e y a n y T y p e z b w N T n L X > < a : K e y > < K e y > C o l u m n s \ N � < / K e y > < / a : K e y > < a : V a l u e   i : t y p e = " M e a s u r e G r i d N o d e V i e w S t a t e " > < L a y e d O u t > t r u e < / L a y e d O u t > < / a : V a l u e > < / a : K e y V a l u e O f D i a g r a m O b j e c t K e y a n y T y p e z b w N T n L X > < a : K e y V a l u e O f D i a g r a m O b j e c t K e y a n y T y p e z b w N T n L X > < a : K e y > < K e y > C o l u m n s \ F e c h a   P r o d . < / K e y > < / a : K e y > < a : V a l u e   i : t y p e = " M e a s u r e G r i d N o d e V i e w S t a t e " > < C o l u m n > 1 < / C o l u m n > < L a y e d O u t > t r u e < / L a y e d O u t > < / a : V a l u e > < / a : K e y V a l u e O f D i a g r a m O b j e c t K e y a n y T y p e z b w N T n L X > < a : K e y V a l u e O f D i a g r a m O b j e c t K e y a n y T y p e z b w N T n L X > < a : K e y > < K e y > C o l u m n s \ F e c h a   A n � l i s i s < / K e y > < / a : K e y > < a : V a l u e   i : t y p e = " M e a s u r e G r i d N o d e V i e w S t a t e " > < C o l u m n > 2 < / C o l u m n > < L a y e d O u t > t r u e < / L a y e d O u t > < / a : V a l u e > < / a : K e y V a l u e O f D i a g r a m O b j e c t K e y a n y T y p e z b w N T n L X > < a : K e y V a l u e O f D i a g r a m O b j e c t K e y a n y T y p e z b w N T n L X > < a : K e y > < K e y > C o l u m n s \ H o r a   P r o c e s o < / K e y > < / a : K e y > < a : V a l u e   i : t y p e = " M e a s u r e G r i d N o d e V i e w S t a t e " > < C o l u m n > 3 < / C o l u m n > < L a y e d O u t > t r u e < / L a y e d O u t > < / a : V a l u e > < / a : K e y V a l u e O f D i a g r a m O b j e c t K e y a n y T y p e z b w N T n L X > < a : K e y V a l u e O f D i a g r a m O b j e c t K e y a n y T y p e z b w N T n L X > < a : K e y > < K e y > C o l u m n s \ F e c h a   B a s e < / K e y > < / a : K e y > < a : V a l u e   i : t y p e = " M e a s u r e G r i d N o d e V i e w S t a t e " > < C o l u m n > 4 < / C o l u m n > < L a y e d O u t > t r u e < / L a y e d O u t > < / a : V a l u e > < / a : K e y V a l u e O f D i a g r a m O b j e c t K e y a n y T y p e z b w N T n L X > < a : K e y V a l u e O f D i a g r a m O b j e c t K e y a n y T y p e z b w N T n L X > < a : K e y > < K e y > C o l u m n s \ M u e s t r a < / K e y > < / a : K e y > < a : V a l u e   i : t y p e = " M e a s u r e G r i d N o d e V i e w S t a t e " > < C o l u m n > 5 < / C o l u m n > < L a y e d O u t > t r u e < / L a y e d O u t > < / a : V a l u e > < / a : K e y V a l u e O f D i a g r a m O b j e c t K e y a n y T y p e z b w N T n L X > < a : K e y V a l u e O f D i a g r a m O b j e c t K e y a n y T y p e z b w N T n L X > < a : K e y > < K e y > C o l u m n s \ P u n t o < / K e y > < / a : K e y > < a : V a l u e   i : t y p e = " M e a s u r e G r i d N o d e V i e w S t a t e " > < C o l u m n > 6 < / C o l u m n > < L a y e d O u t > t r u e < / L a y e d O u t > < / a : V a l u e > < / a : K e y V a l u e O f D i a g r a m O b j e c t K e y a n y T y p e z b w N T n L X > < a : K e y V a l u e O f D i a g r a m O b j e c t K e y a n y T y p e z b w N T n L X > < a : K e y > < K e y > C o l u m n s \ P r o d u c t o < / K e y > < / a : K e y > < a : V a l u e   i : t y p e = " M e a s u r e G r i d N o d e V i e w S t a t e " > < C o l u m n > 7 < / C o l u m n > < L a y e d O u t > t r u e < / L a y e d O u t > < / a : V a l u e > < / a : K e y V a l u e O f D i a g r a m O b j e c t K e y a n y T y p e z b w N T n L X > < a : K e y V a l u e O f D i a g r a m O b j e c t K e y a n y T y p e z b w N T n L X > < a : K e y > < K e y > C o l u m n s \ O P < / K e y > < / a : K e y > < a : V a l u e   i : t y p e = " M e a s u r e G r i d N o d e V i e w S t a t e " > < C o l u m n > 8 < / C o l u m n > < L a y e d O u t > t r u e < / L a y e d O u t > < / a : V a l u e > < / a : K e y V a l u e O f D i a g r a m O b j e c t K e y a n y T y p e z b w N T n L X > < a : K e y V a l u e O f D i a g r a m O b j e c t K e y a n y T y p e z b w N T n L X > < a : K e y > < K e y > C o l u m n s \ T O N < / K e y > < / a : K e y > < a : V a l u e   i : t y p e = " M e a s u r e G r i d N o d e V i e w S t a t e " > < C o l u m n > 9 < / C o l u m n > < L a y e d O u t > t r u e < / L a y e d O u t > < / a : V a l u e > < / a : K e y V a l u e O f D i a g r a m O b j e c t K e y a n y T y p e z b w N T n L X > < a : K e y V a l u e O f D i a g r a m O b j e c t K e y a n y T y p e z b w N T n L X > < a : K e y > < K e y > C o l u m n s \ C A N T .   B A C H E S   A   P R O D U C I R < / K e y > < / a : K e y > < a : V a l u e   i : t y p e = " M e a s u r e G r i d N o d e V i e w S t a t e " > < C o l u m n > 1 0 < / C o l u m n > < L a y e d O u t > t r u e < / L a y e d O u t > < / a : V a l u e > < / a : K e y V a l u e O f D i a g r a m O b j e c t K e y a n y T y p e z b w N T n L X > < a : K e y V a l u e O f D i a g r a m O b j e c t K e y a n y T y p e z b w N T n L X > < a : K e y > < K e y > C o l u m n s \ #   B A C H E < / K e y > < / a : K e y > < a : V a l u e   i : t y p e = " M e a s u r e G r i d N o d e V i e w S t a t e " > < C o l u m n > 1 1 < / C o l u m n > < L a y e d O u t > t r u e < / L a y e d O u t > < / a : V a l u e > < / a : K e y V a l u e O f D i a g r a m O b j e c t K e y a n y T y p e z b w N T n L X > < a : K e y V a l u e O f D i a g r a m O b j e c t K e y a n y T y p e z b w N T n L X > < a : K e y > < K e y > C o l u m n s \ %   H u m . < / K e y > < / a : K e y > < a : V a l u e   i : t y p e = " M e a s u r e G r i d N o d e V i e w S t a t e " > < C o l u m n > 1 2 < / C o l u m n > < L a y e d O u t > t r u e < / L a y e d O u t > < / a : V a l u e > < / a : K e y V a l u e O f D i a g r a m O b j e c t K e y a n y T y p e z b w N T n L X > < a : K e y V a l u e O f D i a g r a m O b j e c t K e y a n y T y p e z b w N T n L X > < a : K e y > < K e y > C o l u m n s \ m 1   ( P e l l e t ) < / K e y > < / a : K e y > < a : V a l u e   i : t y p e = " M e a s u r e G r i d N o d e V i e w S t a t e " > < C o l u m n > 1 3 < / C o l u m n > < L a y e d O u t > t r u e < / L a y e d O u t > < / a : V a l u e > < / a : K e y V a l u e O f D i a g r a m O b j e c t K e y a n y T y p e z b w N T n L X > < a : K e y V a l u e O f D i a g r a m O b j e c t K e y a n y T y p e z b w N T n L X > < a : K e y > < K e y > C o l u m n s \ m 2   ( F i n o s ) < / K e y > < / a : K e y > < a : V a l u e   i : t y p e = " M e a s u r e G r i d N o d e V i e w S t a t e " > < C o l u m n > 1 4 < / C o l u m n > < L a y e d O u t > t r u e < / L a y e d O u t > < / a : V a l u e > < / a : K e y V a l u e O f D i a g r a m O b j e c t K e y a n y T y p e z b w N T n L X > < a : K e y V a l u e O f D i a g r a m O b j e c t K e y a n y T y p e z b w N T n L X > < a : K e y > < K e y > C o l u m n s \ m 3   ( P e l l e t   ) < / K e y > < / a : K e y > < a : V a l u e   i : t y p e = " M e a s u r e G r i d N o d e V i e w S t a t e " > < C o l u m n > 1 5 < / C o l u m n > < L a y e d O u t > t r u e < / L a y e d O u t > < / a : V a l u e > < / a : K e y V a l u e O f D i a g r a m O b j e c t K e y a n y T y p e z b w N T n L X > < a : K e y V a l u e O f D i a g r a m O b j e c t K e y a n y T y p e z b w N T n L X > < a : K e y > < K e y > C o l u m n s \ m 4   ( F i n o s ) < / K e y > < / a : K e y > < a : V a l u e   i : t y p e = " M e a s u r e G r i d N o d e V i e w S t a t e " > < C o l u m n > 1 6 < / C o l u m n > < L a y e d O u t > t r u e < / L a y e d O u t > < / a : V a l u e > < / a : K e y V a l u e O f D i a g r a m O b j e c t K e y a n y T y p e z b w N T n L X > < a : K e y V a l u e O f D i a g r a m O b j e c t K e y a n y T y p e z b w N T n L X > < a : K e y > < K e y > C o l u m n s \ %   D u r a b . < / K e y > < / a : K e y > < a : V a l u e   i : t y p e = " M e a s u r e G r i d N o d e V i e w S t a t e " > < C o l u m n > 1 7 < / C o l u m n > < L a y e d O u t > t r u e < / L a y e d O u t > < / a : V a l u e > < / a : K e y V a l u e O f D i a g r a m O b j e c t K e y a n y T y p e z b w N T n L X > < a : K e y V a l u e O f D i a g r a m O b j e c t K e y a n y T y p e z b w N T n L X > < a : K e y > < K e y > C o l u m n s \ D u r e z a   k g / c m � < / K e y > < / a : K e y > < a : V a l u e   i : t y p e = " M e a s u r e G r i d N o d e V i e w S t a t e " > < C o l u m n > 1 8 < / C o l u m n > < L a y e d O u t > t r u e < / L a y e d O u t > < / a : V a l u e > < / a : K e y V a l u e O f D i a g r a m O b j e c t K e y a n y T y p e z b w N T n L X > < a : K e y V a l u e O f D i a g r a m O b j e c t K e y a n y T y p e z b w N T n L X > < a : K e y > < K e y > C o l u m n s \ %   F i n o s   1 < / K e y > < / a : K e y > < a : V a l u e   i : t y p e = " M e a s u r e G r i d N o d e V i e w S t a t e " > < C o l u m n > 1 9 < / C o l u m n > < L a y e d O u t > t r u e < / L a y e d O u t > < / a : V a l u e > < / a : K e y V a l u e O f D i a g r a m O b j e c t K e y a n y T y p e z b w N T n L X > < a : K e y V a l u e O f D i a g r a m O b j e c t K e y a n y T y p e z b w N T n L X > < a : K e y > < K e y > C o l u m n s \ %   F i n o s   2 < / K e y > < / a : K e y > < a : V a l u e   i : t y p e = " M e a s u r e G r i d N o d e V i e w S t a t e " > < C o l u m n > 2 0 < / C o l u m n > < L a y e d O u t > t r u e < / L a y e d O u t > < / a : V a l u e > < / a : K e y V a l u e O f D i a g r a m O b j e c t K e y a n y T y p e z b w N T n L X > < a : K e y V a l u e O f D i a g r a m O b j e c t K e y a n y T y p e z b w N T n L X > < a : K e y > < K e y > C o l u m n s \ %   F i n o s < / K e y > < / a : K e y > < a : V a l u e   i : t y p e = " M e a s u r e G r i d N o d e V i e w S t a t e " > < C o l u m n > 2 1 < / C o l u m n > < L a y e d O u t > t r u e < / L a y e d O u t > < / a : V a l u e > < / a : K e y V a l u e O f D i a g r a m O b j e c t K e y a n y T y p e z b w N T n L X > < a : K e y V a l u e O f D i a g r a m O b j e c t K e y a n y T y p e z b w N T n L X > < a : K e y > < K e y > C o l u m n s \ P r o . < / K e y > < / a : K e y > < a : V a l u e   i : t y p e = " M e a s u r e G r i d N o d e V i e w S t a t e " > < C o l u m n > 2 2 < / C o l u m n > < L a y e d O u t > t r u e < / L a y e d O u t > < / a : V a l u e > < / a : K e y V a l u e O f D i a g r a m O b j e c t K e y a n y T y p e z b w N T n L X > < a : K e y V a l u e O f D i a g r a m O b j e c t K e y a n y T y p e z b w N T n L X > < a : K e y > < K e y > C o l u m n s \ G . E < / K e y > < / a : K e y > < a : V a l u e   i : t y p e = " M e a s u r e G r i d N o d e V i e w S t a t e " > < C o l u m n > 2 3 < / C o l u m n > < L a y e d O u t > t r u e < / L a y e d O u t > < / a : V a l u e > < / a : K e y V a l u e O f D i a g r a m O b j e c t K e y a n y T y p e z b w N T n L X > < a : K e y V a l u e O f D i a g r a m O b j e c t K e y a n y T y p e z b w N T n L X > < a : K e y > < K e y > C o l u m n s \ G . T < / K e y > < / a : K e y > < a : V a l u e   i : t y p e = " M e a s u r e G r i d N o d e V i e w S t a t e " > < C o l u m n > 2 4 < / C o l u m n > < L a y e d O u t > t r u e < / L a y e d O u t > < / a : V a l u e > < / a : K e y V a l u e O f D i a g r a m O b j e c t K e y a n y T y p e z b w N T n L X > < a : K e y V a l u e O f D i a g r a m O b j e c t K e y a n y T y p e z b w N T n L X > < a : K e y > < K e y > C o l u m n s \ F i b . < / K e y > < / a : K e y > < a : V a l u e   i : t y p e = " M e a s u r e G r i d N o d e V i e w S t a t e " > < C o l u m n > 2 5 < / C o l u m n > < L a y e d O u t > t r u e < / L a y e d O u t > < / a : V a l u e > < / a : K e y V a l u e O f D i a g r a m O b j e c t K e y a n y T y p e z b w N T n L X > < a : K e y V a l u e O f D i a g r a m O b j e c t K e y a n y T y p e z b w N T n L X > < a : K e y > < K e y > C o l u m n s \ C E N < / K e y > < / a : K e y > < a : V a l u e   i : t y p e = " M e a s u r e G r i d N o d e V i e w S t a t e " > < C o l u m n > 2 6 < / C o l u m n > < L a y e d O u t > t r u e < / L a y e d O u t > < / a : V a l u e > < / a : K e y V a l u e O f D i a g r a m O b j e c t K e y a n y T y p e z b w N T n L X > < a : K e y V a l u e O f D i a g r a m O b j e c t K e y a n y T y p e z b w N T n L X > < a : K e y > < K e y > C o l u m n s \ C r i b a < / K e y > < / a : K e y > < a : V a l u e   i : t y p e = " M e a s u r e G r i d N o d e V i e w S t a t e " > < C o l u m n > 2 7 < / C o l u m n > < L a y e d O u t > t r u e < / L a y e d O u t > < / a : V a l u e > < / a : K e y V a l u e O f D i a g r a m O b j e c t K e y a n y T y p e z b w N T n L X > < a : K e y V a l u e O f D i a g r a m O b j e c t K e y a n y T y p e z b w N T n L X > < a : K e y > < K e y > C o l u m n s \ 1 0 % < / K e y > < / a : K e y > < a : V a l u e   i : t y p e = " M e a s u r e G r i d N o d e V i e w S t a t e " > < C o l u m n > 2 8 < / C o l u m n > < L a y e d O u t > t r u e < / L a y e d O u t > < / a : V a l u e > < / a : K e y V a l u e O f D i a g r a m O b j e c t K e y a n y T y p e z b w N T n L X > < a : K e y V a l u e O f D i a g r a m O b j e c t K e y a n y T y p e z b w N T n L X > < a : K e y > < K e y > C o l u m n s \ 1 2 % < / K e y > < / a : K e y > < a : V a l u e   i : t y p e = " M e a s u r e G r i d N o d e V i e w S t a t e " > < C o l u m n > 2 9 < / C o l u m n > < L a y e d O u t > t r u e < / L a y e d O u t > < / a : V a l u e > < / a : K e y V a l u e O f D i a g r a m O b j e c t K e y a n y T y p e z b w N T n L X > < a : K e y V a l u e O f D i a g r a m O b j e c t K e y a n y T y p e z b w N T n L X > < a : K e y > < K e y > C o l u m n s \ 1 4 % < / K e y > < / a : K e y > < a : V a l u e   i : t y p e = " M e a s u r e G r i d N o d e V i e w S t a t e " > < C o l u m n > 3 0 < / C o l u m n > < L a y e d O u t > t r u e < / L a y e d O u t > < / a : V a l u e > < / a : K e y V a l u e O f D i a g r a m O b j e c t K e y a n y T y p e z b w N T n L X > < a : K e y V a l u e O f D i a g r a m O b j e c t K e y a n y T y p e z b w N T n L X > < a : K e y > < K e y > C o l u m n s \ 1 6 % < / K e y > < / a : K e y > < a : V a l u e   i : t y p e = " M e a s u r e G r i d N o d e V i e w S t a t e " > < C o l u m n > 3 1 < / C o l u m n > < L a y e d O u t > t r u e < / L a y e d O u t > < / a : V a l u e > < / a : K e y V a l u e O f D i a g r a m O b j e c t K e y a n y T y p e z b w N T n L X > < a : K e y V a l u e O f D i a g r a m O b j e c t K e y a n y T y p e z b w N T n L X > < a : K e y > < K e y > C o l u m n s \ P A N < / K e y > < / a : K e y > < a : V a l u e   i : t y p e = " M e a s u r e G r i d N o d e V i e w S t a t e " > < C o l u m n > 3 2 < / C o l u m n > < L a y e d O u t > t r u e < / L a y e d O u t > < / a : V a l u e > < / a : K e y V a l u e O f D i a g r a m O b j e c t K e y a n y T y p e z b w N T n L X > < a : K e y V a l u e O f D i a g r a m O b j e c t K e y a n y T y p e z b w N T n L X > < a : K e y > < K e y > C o l u m n s \ P . C < / K e y > < / a : K e y > < a : V a l u e   i : t y p e = " M e a s u r e G r i d N o d e V i e w S t a t e " > < C o l u m n > 3 3 < / C o l u m n > < L a y e d O u t > t r u e < / L a y e d O u t > < / a : V a l u e > < / a : K e y V a l u e O f D i a g r a m O b j e c t K e y a n y T y p e z b w N T n L X > < a : K e y V a l u e O f D i a g r a m O b j e c t K e y a n y T y p e z b w N T n L X > < a : K e y > < K e y > C o l u m n s \ P . c   +   H 2 O < / K e y > < / a : K e y > < a : V a l u e   i : t y p e = " M e a s u r e G r i d N o d e V i e w S t a t e " > < C o l u m n > 3 4 < / C o l u m n > < L a y e d O u t > t r u e < / L a y e d O u t > < / a : V a l u e > < / a : K e y V a l u e O f D i a g r a m O b j e c t K e y a n y T y p e z b w N T n L X > < a : K e y V a l u e O f D i a g r a m O b j e c t K e y a n y T y p e z b w N T n L X > < a : K e y > < K e y > C o l u m n s \ P . M < / K e y > < / a : K e y > < a : V a l u e   i : t y p e = " M e a s u r e G r i d N o d e V i e w S t a t e " > < C o l u m n > 3 5 < / C o l u m n > < L a y e d O u t > t r u e < / L a y e d O u t > < / a : V a l u e > < / a : K e y V a l u e O f D i a g r a m O b j e c t K e y a n y T y p e z b w N T n L X > < a : K e y V a l u e O f D i a g r a m O b j e c t K e y a n y T y p e z b w N T n L X > < a : K e y > < K e y > C o l u m n s \ g / c m ^ 3 < / K e y > < / a : K e y > < a : V a l u e   i : t y p e = " M e a s u r e G r i d N o d e V i e w S t a t e " > < C o l u m n > 3 6 < / C o l u m n > < L a y e d O u t > t r u e < / L a y e d O u t > < / a : V a l u e > < / a : K e y V a l u e O f D i a g r a m O b j e c t K e y a n y T y p e z b w N T n L X > < a : K e y V a l u e O f D i a g r a m O b j e c t K e y a n y T y p e z b w N T n L X > < a : K e y > < K e y > C o l u m n s \ O P E R A D O R < / K e y > < / a : K e y > < a : V a l u e   i : t y p e = " M e a s u r e G r i d N o d e V i e w S t a t e " > < C o l u m n > 3 7 < / C o l u m n > < L a y e d O u t > t r u e < / L a y e d O u t > < / a : V a l u e > < / a : K e y V a l u e O f D i a g r a m O b j e c t K e y a n y T y p e z b w N T n L X > < a : K e y V a l u e O f D i a g r a m O b j e c t K e y a n y T y p e z b w N T n L X > < a : K e y > < K e y > C o l u m n s \ A N A L I S T A < / K e y > < / a : K e y > < a : V a l u e   i : t y p e = " M e a s u r e G r i d N o d e V i e w S t a t e " > < C o l u m n > 3 8 < / C o l u m n > < L a y e d O u t > t r u e < / L a y e d O u t > < / a : V a l u e > < / a : K e y V a l u e O f D i a g r a m O b j e c t K e y a n y T y p e z b w N T n L X > < a : K e y V a l u e O f D i a g r a m O b j e c t K e y a n y T y p e z b w N T n L X > < a : K e y > < K e y > C o l u m n s \ O B S E R V A C I O N E S < / K e y > < / a : K e y > < a : V a l u e   i : t y p e = " M e a s u r e G r i d N o d e V i e w S t a t e " > < C o l u m n > 3 9 < / C o l u m n > < L a y e d O u t > t r u e < / L a y e d O u t > < / a : V a l u e > < / a : K e y V a l u e O f D i a g r a m O b j e c t K e y a n y T y p e z b w N T n L X > < a : K e y V a l u e O f D i a g r a m O b j e c t K e y a n y T y p e z b w N T n L X > < a : K e y > < K e y > L i n k s \ & l t ; C o l u m n s \ R e c u e n t o   d e   P A N   2 & g t ; - & l t ; M e a s u r e s \ P A N & g t ; < / K e y > < / a : K e y > < a : V a l u e   i : t y p e = " M e a s u r e G r i d V i e w S t a t e I D i a g r a m L i n k " / > < / a : K e y V a l u e O f D i a g r a m O b j e c t K e y a n y T y p e z b w N T n L X > < a : K e y V a l u e O f D i a g r a m O b j e c t K e y a n y T y p e z b w N T n L X > < a : K e y > < K e y > L i n k s \ & l t ; C o l u m n s \ R e c u e n t o   d e   P A N   2 & g t ; - & l t ; M e a s u r e s \ P A N & g t ; \ C O L U M N < / K e y > < / a : K e y > < a : V a l u e   i : t y p e = " M e a s u r e G r i d V i e w S t a t e I D i a g r a m L i n k E n d p o i n t " / > < / a : K e y V a l u e O f D i a g r a m O b j e c t K e y a n y T y p e z b w N T n L X > < a : K e y V a l u e O f D i a g r a m O b j e c t K e y a n y T y p e z b w N T n L X > < a : K e y > < K e y > L i n k s \ & l t ; C o l u m n s \ R e c u e n t o   d e   P A N   2 & g t ; - & l t ; M e a s u r e s \ P A N & g t ; \ M E A S U R E 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 C o l u m n s \ F e c h a   P r o d . < / K e y > < / a : K e y > < a : V a l u e   i : t y p e = " T a b l e W i d g e t B a s e V i e w S t a t e " / > < / a : K e y V a l u e O f D i a g r a m O b j e c t K e y a n y T y p e z b w N T n L X > < a : K e y V a l u e O f D i a g r a m O b j e c t K e y a n y T y p e z b w N T n L X > < a : K e y > < K e y > C o l u m n s \ F e c h a   A n � l i s i s < / K e y > < / a : K e y > < a : V a l u e   i : t y p e = " T a b l e W i d g e t B a s e V i e w S t a t e " / > < / a : K e y V a l u e O f D i a g r a m O b j e c t K e y a n y T y p e z b w N T n L X > < a : K e y V a l u e O f D i a g r a m O b j e c t K e y a n y T y p e z b w N T n L X > < a : K e y > < K e y > C o l u m n s \ H o r a   P r o c e s o < / K e y > < / a : K e y > < a : V a l u e   i : t y p e = " T a b l e W i d g e t B a s e V i e w S t a t e " / > < / a : K e y V a l u e O f D i a g r a m O b j e c t K e y a n y T y p e z b w N T n L X > < a : K e y V a l u e O f D i a g r a m O b j e c t K e y a n y T y p e z b w N T n L X > < a : K e y > < K e y > C o l u m n s \ F e c h a   B a s e < / K e y > < / a : K e y > < a : V a l u e   i : t y p e = " T a b l e W i d g e t B a s e V i e w S t a t e " / > < / a : K e y V a l u e O f D i a g r a m O b j e c t K e y a n y T y p e z b w N T n L X > < a : K e y V a l u e O f D i a g r a m O b j e c t K e y a n y T y p e z b w N T n L X > < a : K e y > < K e y > C o l u m n s \ M u e s t r a < / K e y > < / a : K e y > < a : V a l u e   i : t y p e = " T a b l e W i d g e t B a s e V i e w S t a t e " / > < / a : K e y V a l u e O f D i a g r a m O b j e c t K e y a n y T y p e z b w N T n L X > < a : K e y V a l u e O f D i a g r a m O b j e c t K e y a n y T y p e z b w N T n L X > < a : K e y > < K e y > C o l u m n s \ P u n t o 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 C o l u m n s \ O P < / K e y > < / a : K e y > < a : V a l u e   i : t y p e = " T a b l e W i d g e t B a s e V i e w S t a t e " / > < / a : K e y V a l u e O f D i a g r a m O b j e c t K e y a n y T y p e z b w N T n L X > < a : K e y V a l u e O f D i a g r a m O b j e c t K e y a n y T y p e z b w N T n L X > < a : K e y > < K e y > C o l u m n s \ T O N < / K e y > < / a : K e y > < a : V a l u e   i : t y p e = " T a b l e W i d g e t B a s e V i e w S t a t e " / > < / a : K e y V a l u e O f D i a g r a m O b j e c t K e y a n y T y p e z b w N T n L X > < a : K e y V a l u e O f D i a g r a m O b j e c t K e y a n y T y p e z b w N T n L X > < a : K e y > < K e y > C o l u m n s \ C A N T .   B A C H E S   A   P R O D U C I R < / K e y > < / a : K e y > < a : V a l u e   i : t y p e = " T a b l e W i d g e t B a s e V i e w S t a t e " / > < / a : K e y V a l u e O f D i a g r a m O b j e c t K e y a n y T y p e z b w N T n L X > < a : K e y V a l u e O f D i a g r a m O b j e c t K e y a n y T y p e z b w N T n L X > < a : K e y > < K e y > C o l u m n s \ #   B A C H E < / K e y > < / a : K e y > < a : V a l u e   i : t y p e = " T a b l e W i d g e t B a s e V i e w S t a t e " / > < / a : K e y V a l u e O f D i a g r a m O b j e c t K e y a n y T y p e z b w N T n L X > < a : K e y V a l u e O f D i a g r a m O b j e c t K e y a n y T y p e z b w N T n L X > < a : K e y > < K e y > C o l u m n s \ %   H u m . < / K e y > < / a : K e y > < a : V a l u e   i : t y p e = " T a b l e W i d g e t B a s e V i e w S t a t e " / > < / a : K e y V a l u e O f D i a g r a m O b j e c t K e y a n y T y p e z b w N T n L X > < a : K e y V a l u e O f D i a g r a m O b j e c t K e y a n y T y p e z b w N T n L X > < a : K e y > < K e y > C o l u m n s \ m 1   ( P e l l e t ) < / K e y > < / a : K e y > < a : V a l u e   i : t y p e = " T a b l e W i d g e t B a s e V i e w S t a t e " / > < / a : K e y V a l u e O f D i a g r a m O b j e c t K e y a n y T y p e z b w N T n L X > < a : K e y V a l u e O f D i a g r a m O b j e c t K e y a n y T y p e z b w N T n L X > < a : K e y > < K e y > C o l u m n s \ m 2   ( F i n o s ) < / K e y > < / a : K e y > < a : V a l u e   i : t y p e = " T a b l e W i d g e t B a s e V i e w S t a t e " / > < / a : K e y V a l u e O f D i a g r a m O b j e c t K e y a n y T y p e z b w N T n L X > < a : K e y V a l u e O f D i a g r a m O b j e c t K e y a n y T y p e z b w N T n L X > < a : K e y > < K e y > C o l u m n s \ m 3   ( P e l l e t   ) < / K e y > < / a : K e y > < a : V a l u e   i : t y p e = " T a b l e W i d g e t B a s e V i e w S t a t e " / > < / a : K e y V a l u e O f D i a g r a m O b j e c t K e y a n y T y p e z b w N T n L X > < a : K e y V a l u e O f D i a g r a m O b j e c t K e y a n y T y p e z b w N T n L X > < a : K e y > < K e y > C o l u m n s \ m 4   ( F i n o s ) < / K e y > < / a : K e y > < a : V a l u e   i : t y p e = " T a b l e W i d g e t B a s e V i e w S t a t e " / > < / a : K e y V a l u e O f D i a g r a m O b j e c t K e y a n y T y p e z b w N T n L X > < a : K e y V a l u e O f D i a g r a m O b j e c t K e y a n y T y p e z b w N T n L X > < a : K e y > < K e y > C o l u m n s \ %   D u r a b . < / K e y > < / a : K e y > < a : V a l u e   i : t y p e = " T a b l e W i d g e t B a s e V i e w S t a t e " / > < / a : K e y V a l u e O f D i a g r a m O b j e c t K e y a n y T y p e z b w N T n L X > < a : K e y V a l u e O f D i a g r a m O b j e c t K e y a n y T y p e z b w N T n L X > < a : K e y > < K e y > C o l u m n s \ D u r e z a   k g / c m � < / K e y > < / a : K e y > < a : V a l u e   i : t y p e = " T a b l e W i d g e t B a s e V i e w S t a t e " / > < / a : K e y V a l u e O f D i a g r a m O b j e c t K e y a n y T y p e z b w N T n L X > < a : K e y V a l u e O f D i a g r a m O b j e c t K e y a n y T y p e z b w N T n L X > < a : K e y > < K e y > C o l u m n s \ %   F i n o s   1 < / K e y > < / a : K e y > < a : V a l u e   i : t y p e = " T a b l e W i d g e t B a s e V i e w S t a t e " / > < / a : K e y V a l u e O f D i a g r a m O b j e c t K e y a n y T y p e z b w N T n L X > < a : K e y V a l u e O f D i a g r a m O b j e c t K e y a n y T y p e z b w N T n L X > < a : K e y > < K e y > C o l u m n s \ %   F i n o s   2 < / K e y > < / a : K e y > < a : V a l u e   i : t y p e = " T a b l e W i d g e t B a s e V i e w S t a t e " / > < / a : K e y V a l u e O f D i a g r a m O b j e c t K e y a n y T y p e z b w N T n L X > < a : K e y V a l u e O f D i a g r a m O b j e c t K e y a n y T y p e z b w N T n L X > < a : K e y > < K e y > C o l u m n s \ %   F i n o s < / K e y > < / a : K e y > < a : V a l u e   i : t y p e = " T a b l e W i d g e t B a s e V i e w S t a t e " / > < / a : K e y V a l u e O f D i a g r a m O b j e c t K e y a n y T y p e z b w N T n L X > < a : K e y V a l u e O f D i a g r a m O b j e c t K e y a n y T y p e z b w N T n L X > < a : K e y > < K e y > C o l u m n s \ P r o . < / K e y > < / a : K e y > < a : V a l u e   i : t y p e = " T a b l e W i d g e t B a s e V i e w S t a t e " / > < / a : K e y V a l u e O f D i a g r a m O b j e c t K e y a n y T y p e z b w N T n L X > < a : K e y V a l u e O f D i a g r a m O b j e c t K e y a n y T y p e z b w N T n L X > < a : K e y > < K e y > C o l u m n s \ G . E < / K e y > < / a : K e y > < a : V a l u e   i : t y p e = " T a b l e W i d g e t B a s e V i e w S t a t e " / > < / a : K e y V a l u e O f D i a g r a m O b j e c t K e y a n y T y p e z b w N T n L X > < a : K e y V a l u e O f D i a g r a m O b j e c t K e y a n y T y p e z b w N T n L X > < a : K e y > < K e y > C o l u m n s \ G . T < / K e y > < / a : K e y > < a : V a l u e   i : t y p e = " T a b l e W i d g e t B a s e V i e w S t a t e " / > < / a : K e y V a l u e O f D i a g r a m O b j e c t K e y a n y T y p e z b w N T n L X > < a : K e y V a l u e O f D i a g r a m O b j e c t K e y a n y T y p e z b w N T n L X > < a : K e y > < K e y > C o l u m n s \ F i b . < / K e y > < / a : K e y > < a : V a l u e   i : t y p e = " T a b l e W i d g e t B a s e V i e w S t a t e " / > < / a : K e y V a l u e O f D i a g r a m O b j e c t K e y a n y T y p e z b w N T n L X > < a : K e y V a l u e O f D i a g r a m O b j e c t K e y a n y T y p e z b w N T n L X > < a : K e y > < K e y > C o l u m n s \ C E N < / K e y > < / a : K e y > < a : V a l u e   i : t y p e = " T a b l e W i d g e t B a s e V i e w S t a t e " / > < / a : K e y V a l u e O f D i a g r a m O b j e c t K e y a n y T y p e z b w N T n L X > < a : K e y V a l u e O f D i a g r a m O b j e c t K e y a n y T y p e z b w N T n L X > < a : K e y > < K e y > C o l u m n s \ C r i b a < / 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 C o l u m n s \ 1 4 % < / 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 C o l u m n s \ P A N < / K e y > < / a : K e y > < a : V a l u e   i : t y p e = " T a b l e W i d g e t B a s e V i e w S t a t e " / > < / a : K e y V a l u e O f D i a g r a m O b j e c t K e y a n y T y p e z b w N T n L X > < a : K e y V a l u e O f D i a g r a m O b j e c t K e y a n y T y p e z b w N T n L X > < a : K e y > < K e y > C o l u m n s \ P . C < / K e y > < / a : K e y > < a : V a l u e   i : t y p e = " T a b l e W i d g e t B a s e V i e w S t a t e " / > < / a : K e y V a l u e O f D i a g r a m O b j e c t K e y a n y T y p e z b w N T n L X > < a : K e y V a l u e O f D i a g r a m O b j e c t K e y a n y T y p e z b w N T n L X > < a : K e y > < K e y > C o l u m n s \ P . c   +   H 2 O < / K e y > < / a : K e y > < a : V a l u e   i : t y p e = " T a b l e W i d g e t B a s e V i e w S t a t e " / > < / a : K e y V a l u e O f D i a g r a m O b j e c t K e y a n y T y p e z b w N T n L X > < a : K e y V a l u e O f D i a g r a m O b j e c t K e y a n y T y p e z b w N T n L X > < a : K e y > < K e y > C o l u m n s \ P . M < / K e y > < / a : K e y > < a : V a l u e   i : t y p e = " T a b l e W i d g e t B a s e V i e w S t a t e " / > < / a : K e y V a l u e O f D i a g r a m O b j e c t K e y a n y T y p e z b w N T n L X > < a : K e y V a l u e O f D i a g r a m O b j e c t K e y a n y T y p e z b w N T n L X > < a : K e y > < K e y > C o l u m n s \ g / c m ^ 3 < / K e y > < / a : K e y > < a : V a l u e   i : t y p e = " T a b l e W i d g e t B a s e V i e w S t a t e " / > < / a : K e y V a l u e O f D i a g r a m O b j e c t K e y a n y T y p e z b w N T n L X > < a : K e y V a l u e O f D i a g r a m O b j e c t K e y a n y T y p e z b w N T n L X > < a : K e y > < K e y > C o l u m n s \ O P E R A D O R < / K e y > < / a : K e y > < a : V a l u e   i : t y p e = " T a b l e W i d g e t B a s e V i e w S t a t e " / > < / a : K e y V a l u e O f D i a g r a m O b j e c t K e y a n y T y p e z b w N T n L X > < a : K e y V a l u e O f D i a g r a m O b j e c t K e y a n y T y p e z b w N T n L X > < a : K e y > < K e y > C o l u m n s \ A N A L I S T A < / 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 T a b l a 1 4 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 T a b l a 1 4 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 C o l u m n s \ F e c h a   P r o d . < / K e y > < / a : K e y > < a : V a l u e   i : t y p e = " T a b l e W i d g e t B a s e V i e w S t a t e " / > < / a : K e y V a l u e O f D i a g r a m O b j e c t K e y a n y T y p e z b w N T n L X > < a : K e y V a l u e O f D i a g r a m O b j e c t K e y a n y T y p e z b w N T n L X > < a : K e y > < K e y > C o l u m n s \ F e c h a   A n � l i s i s < / K e y > < / a : K e y > < a : V a l u e   i : t y p e = " T a b l e W i d g e t B a s e V i e w S t a t e " / > < / a : K e y V a l u e O f D i a g r a m O b j e c t K e y a n y T y p e z b w N T n L X > < a : K e y V a l u e O f D i a g r a m O b j e c t K e y a n y T y p e z b w N T n L X > < a : K e y > < K e y > C o l u m n s \ H o r a   P r o c e s o < / K e y > < / a : K e y > < a : V a l u e   i : t y p e = " T a b l e W i d g e t B a s e V i e w S t a t e " / > < / a : K e y V a l u e O f D i a g r a m O b j e c t K e y a n y T y p e z b w N T n L X > < a : K e y V a l u e O f D i a g r a m O b j e c t K e y a n y T y p e z b w N T n L X > < a : K e y > < K e y > C o l u m n s \ F e c h a   B a s e < / K e y > < / a : K e y > < a : V a l u e   i : t y p e = " T a b l e W i d g e t B a s e V i e w S t a t e " / > < / a : K e y V a l u e O f D i a g r a m O b j e c t K e y a n y T y p e z b w N T n L X > < a : K e y V a l u e O f D i a g r a m O b j e c t K e y a n y T y p e z b w N T n L X > < a : K e y > < K e y > C o l u m n s \ M u e s t r a < / K e y > < / a : K e y > < a : V a l u e   i : t y p e = " T a b l e W i d g e t B a s e V i e w S t a t e " / > < / a : K e y V a l u e O f D i a g r a m O b j e c t K e y a n y T y p e z b w N T n L X > < a : K e y V a l u e O f D i a g r a m O b j e c t K e y a n y T y p e z b w N T n L X > < a : K e y > < K e y > C o l u m n s \ P u n t o 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 C o l u m n s \ O P < / K e y > < / a : K e y > < a : V a l u e   i : t y p e = " T a b l e W i d g e t B a s e V i e w S t a t e " / > < / a : K e y V a l u e O f D i a g r a m O b j e c t K e y a n y T y p e z b w N T n L X > < a : K e y V a l u e O f D i a g r a m O b j e c t K e y a n y T y p e z b w N T n L X > < a : K e y > < K e y > C o l u m n s \ T O N < / K e y > < / a : K e y > < a : V a l u e   i : t y p e = " T a b l e W i d g e t B a s e V i e w S t a t e " / > < / a : K e y V a l u e O f D i a g r a m O b j e c t K e y a n y T y p e z b w N T n L X > < a : K e y V a l u e O f D i a g r a m O b j e c t K e y a n y T y p e z b w N T n L X > < a : K e y > < K e y > C o l u m n s \ C A N T .   B A C H E S   A   P R O D U C I R < / K e y > < / a : K e y > < a : V a l u e   i : t y p e = " T a b l e W i d g e t B a s e V i e w S t a t e " / > < / a : K e y V a l u e O f D i a g r a m O b j e c t K e y a n y T y p e z b w N T n L X > < a : K e y V a l u e O f D i a g r a m O b j e c t K e y a n y T y p e z b w N T n L X > < a : K e y > < K e y > C o l u m n s \ #   B A C H E < / K e y > < / a : K e y > < a : V a l u e   i : t y p e = " T a b l e W i d g e t B a s e V i e w S t a t e " / > < / a : K e y V a l u e O f D i a g r a m O b j e c t K e y a n y T y p e z b w N T n L X > < a : K e y V a l u e O f D i a g r a m O b j e c t K e y a n y T y p e z b w N T n L X > < a : K e y > < K e y > C o l u m n s \ %   H u m . < / K e y > < / a : K e y > < a : V a l u e   i : t y p e = " T a b l e W i d g e t B a s e V i e w S t a t e " / > < / a : K e y V a l u e O f D i a g r a m O b j e c t K e y a n y T y p e z b w N T n L X > < a : K e y V a l u e O f D i a g r a m O b j e c t K e y a n y T y p e z b w N T n L X > < a : K e y > < K e y > C o l u m n s \ m 1   ( P e l l e t ) < / K e y > < / a : K e y > < a : V a l u e   i : t y p e = " T a b l e W i d g e t B a s e V i e w S t a t e " / > < / a : K e y V a l u e O f D i a g r a m O b j e c t K e y a n y T y p e z b w N T n L X > < a : K e y V a l u e O f D i a g r a m O b j e c t K e y a n y T y p e z b w N T n L X > < a : K e y > < K e y > C o l u m n s \ m 2   ( F i n o s ) < / K e y > < / a : K e y > < a : V a l u e   i : t y p e = " T a b l e W i d g e t B a s e V i e w S t a t e " / > < / a : K e y V a l u e O f D i a g r a m O b j e c t K e y a n y T y p e z b w N T n L X > < a : K e y V a l u e O f D i a g r a m O b j e c t K e y a n y T y p e z b w N T n L X > < a : K e y > < K e y > C o l u m n s \ m 3   ( P e l l e t   ) < / K e y > < / a : K e y > < a : V a l u e   i : t y p e = " T a b l e W i d g e t B a s e V i e w S t a t e " / > < / a : K e y V a l u e O f D i a g r a m O b j e c t K e y a n y T y p e z b w N T n L X > < a : K e y V a l u e O f D i a g r a m O b j e c t K e y a n y T y p e z b w N T n L X > < a : K e y > < K e y > C o l u m n s \ m 4   ( F i n o s ) < / K e y > < / a : K e y > < a : V a l u e   i : t y p e = " T a b l e W i d g e t B a s e V i e w S t a t e " / > < / a : K e y V a l u e O f D i a g r a m O b j e c t K e y a n y T y p e z b w N T n L X > < a : K e y V a l u e O f D i a g r a m O b j e c t K e y a n y T y p e z b w N T n L X > < a : K e y > < K e y > C o l u m n s \ %   D u r a b . < / K e y > < / a : K e y > < a : V a l u e   i : t y p e = " T a b l e W i d g e t B a s e V i e w S t a t e " / > < / a : K e y V a l u e O f D i a g r a m O b j e c t K e y a n y T y p e z b w N T n L X > < a : K e y V a l u e O f D i a g r a m O b j e c t K e y a n y T y p e z b w N T n L X > < a : K e y > < K e y > C o l u m n s \ D u r e z a   k g / c m � < / K e y > < / a : K e y > < a : V a l u e   i : t y p e = " T a b l e W i d g e t B a s e V i e w S t a t e " / > < / a : K e y V a l u e O f D i a g r a m O b j e c t K e y a n y T y p e z b w N T n L X > < a : K e y V a l u e O f D i a g r a m O b j e c t K e y a n y T y p e z b w N T n L X > < a : K e y > < K e y > C o l u m n s \ %   F i n o s   1 < / K e y > < / a : K e y > < a : V a l u e   i : t y p e = " T a b l e W i d g e t B a s e V i e w S t a t e " / > < / a : K e y V a l u e O f D i a g r a m O b j e c t K e y a n y T y p e z b w N T n L X > < a : K e y V a l u e O f D i a g r a m O b j e c t K e y a n y T y p e z b w N T n L X > < a : K e y > < K e y > C o l u m n s \ %   F i n o s   2 < / K e y > < / a : K e y > < a : V a l u e   i : t y p e = " T a b l e W i d g e t B a s e V i e w S t a t e " / > < / a : K e y V a l u e O f D i a g r a m O b j e c t K e y a n y T y p e z b w N T n L X > < a : K e y V a l u e O f D i a g r a m O b j e c t K e y a n y T y p e z b w N T n L X > < a : K e y > < K e y > C o l u m n s \ %   F i n o s < / K e y > < / a : K e y > < a : V a l u e   i : t y p e = " T a b l e W i d g e t B a s e V i e w S t a t e " / > < / a : K e y V a l u e O f D i a g r a m O b j e c t K e y a n y T y p e z b w N T n L X > < a : K e y V a l u e O f D i a g r a m O b j e c t K e y a n y T y p e z b w N T n L X > < a : K e y > < K e y > C o l u m n s \ P r o . < / K e y > < / a : K e y > < a : V a l u e   i : t y p e = " T a b l e W i d g e t B a s e V i e w S t a t e " / > < / a : K e y V a l u e O f D i a g r a m O b j e c t K e y a n y T y p e z b w N T n L X > < a : K e y V a l u e O f D i a g r a m O b j e c t K e y a n y T y p e z b w N T n L X > < a : K e y > < K e y > C o l u m n s \ G . E < / K e y > < / a : K e y > < a : V a l u e   i : t y p e = " T a b l e W i d g e t B a s e V i e w S t a t e " / > < / a : K e y V a l u e O f D i a g r a m O b j e c t K e y a n y T y p e z b w N T n L X > < a : K e y V a l u e O f D i a g r a m O b j e c t K e y a n y T y p e z b w N T n L X > < a : K e y > < K e y > C o l u m n s \ G . T < / K e y > < / a : K e y > < a : V a l u e   i : t y p e = " T a b l e W i d g e t B a s e V i e w S t a t e " / > < / a : K e y V a l u e O f D i a g r a m O b j e c t K e y a n y T y p e z b w N T n L X > < a : K e y V a l u e O f D i a g r a m O b j e c t K e y a n y T y p e z b w N T n L X > < a : K e y > < K e y > C o l u m n s \ F i b . < / K e y > < / a : K e y > < a : V a l u e   i : t y p e = " T a b l e W i d g e t B a s e V i e w S t a t e " / > < / a : K e y V a l u e O f D i a g r a m O b j e c t K e y a n y T y p e z b w N T n L X > < a : K e y V a l u e O f D i a g r a m O b j e c t K e y a n y T y p e z b w N T n L X > < a : K e y > < K e y > C o l u m n s \ C E N < / K e y > < / a : K e y > < a : V a l u e   i : t y p e = " T a b l e W i d g e t B a s e V i e w S t a t e " / > < / a : K e y V a l u e O f D i a g r a m O b j e c t K e y a n y T y p e z b w N T n L X > < a : K e y V a l u e O f D i a g r a m O b j e c t K e y a n y T y p e z b w N T n L X > < a : K e y > < K e y > C o l u m n s \ C r i b a < / 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 C o l u m n s \ 1 4 % < / 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 C o l u m n s \ P A N < / K e y > < / a : K e y > < a : V a l u e   i : t y p e = " T a b l e W i d g e t B a s e V i e w S t a t e " / > < / a : K e y V a l u e O f D i a g r a m O b j e c t K e y a n y T y p e z b w N T n L X > < a : K e y V a l u e O f D i a g r a m O b j e c t K e y a n y T y p e z b w N T n L X > < a : K e y > < K e y > C o l u m n s \ P . C < / K e y > < / a : K e y > < a : V a l u e   i : t y p e = " T a b l e W i d g e t B a s e V i e w S t a t e " / > < / a : K e y V a l u e O f D i a g r a m O b j e c t K e y a n y T y p e z b w N T n L X > < a : K e y V a l u e O f D i a g r a m O b j e c t K e y a n y T y p e z b w N T n L X > < a : K e y > < K e y > C o l u m n s \ P . c   +   H 2 O < / K e y > < / a : K e y > < a : V a l u e   i : t y p e = " T a b l e W i d g e t B a s e V i e w S t a t e " / > < / a : K e y V a l u e O f D i a g r a m O b j e c t K e y a n y T y p e z b w N T n L X > < a : K e y V a l u e O f D i a g r a m O b j e c t K e y a n y T y p e z b w N T n L X > < a : K e y > < K e y > C o l u m n s \ P . M < / K e y > < / a : K e y > < a : V a l u e   i : t y p e = " T a b l e W i d g e t B a s e V i e w S t a t e " / > < / a : K e y V a l u e O f D i a g r a m O b j e c t K e y a n y T y p e z b w N T n L X > < a : K e y V a l u e O f D i a g r a m O b j e c t K e y a n y T y p e z b w N T n L X > < a : K e y > < K e y > C o l u m n s \ g / c m ^ 3 < / K e y > < / a : K e y > < a : V a l u e   i : t y p e = " T a b l e W i d g e t B a s e V i e w S t a t e " / > < / a : K e y V a l u e O f D i a g r a m O b j e c t K e y a n y T y p e z b w N T n L X > < a : K e y V a l u e O f D i a g r a m O b j e c t K e y a n y T y p e z b w N T n L X > < a : K e y > < K e y > C o l u m n s \ O P E R A D O R < / K e y > < / a : K e y > < a : V a l u e   i : t y p e = " T a b l e W i d g e t B a s e V i e w S t a t e " / > < / a : K e y V a l u e O f D i a g r a m O b j e c t K e y a n y T y p e z b w N T n L X > < a : K e y V a l u e O f D i a g r a m O b j e c t K e y a n y T y p e z b w N T n L X > < a : K e y > < K e y > C o l u m n s \ A N A L I S T A < / 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T a b l a 1 4 ] ] > < / 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T a b l e O r d e r " > < C u s t o m C o n t e n t > < ! [ C D A T A [ T a b l a 1 , T a b l a 1 4 ] ] > < / C u s t o m C o n t e n t > < / G e m i n i > 
</file>

<file path=customXml/item3.xml>��< ? x m l   v e r s i o n = " 1 . 0 "   e n c o d i n g = " U T F - 1 6 " ? > < G e m i n i   x m l n s = " h t t p : / / g e m i n i / p i v o t c u s t o m i z a t i o n / T a b l e X M L _ T a b l a 1 " > < C u s t o m C o n t e n t > < ! [ C D A T A [ < T a b l e W i d g e t G r i d S e r i a l i z a t i o n   x m l n s : x s d = " h t t p : / / w w w . w 3 . o r g / 2 0 0 1 / X M L S c h e m a "   x m l n s : x s i = " h t t p : / / w w w . w 3 . o r g / 2 0 0 1 / X M L S c h e m a - i n s t a n c e " > < C o l u m n S u g g e s t e d T y p e   / > < C o l u m n F o r m a t   / > < C o l u m n A c c u r a c y   / > < C o l u m n C u r r e n c y S y m b o l   / > < C o l u m n P o s i t i v e P a t t e r n   / > < C o l u m n N e g a t i v e P a t t e r n   / > < C o l u m n W i d t h s > < i t e m > < k e y > < s t r i n g > N � < / s t r i n g > < / k e y > < v a l u e > < i n t > 5 1 < / i n t > < / v a l u e > < / i t e m > < i t e m > < k e y > < s t r i n g > F e c h a   P r o d . < / s t r i n g > < / k e y > < v a l u e > < i n t > 1 0 8 < / i n t > < / v a l u e > < / i t e m > < i t e m > < k e y > < s t r i n g > F e c h a   A n � l i s i s < / s t r i n g > < / k e y > < v a l u e > < i n t > 1 2 3 < / i n t > < / v a l u e > < / i t e m > < i t e m > < k e y > < s t r i n g > H o r a   P r o c e s o < / s t r i n g > < / k e y > < v a l u e > < i n t > 1 1 7 < / i n t > < / v a l u e > < / i t e m > < i t e m > < k e y > < s t r i n g > F e c h a   B a s e < / s t r i n g > < / k e y > < v a l u e > < i n t > 1 0 4 < / i n t > < / v a l u e > < / i t e m > < i t e m > < k e y > < s t r i n g > M u e s t r a < / s t r i n g > < / k e y > < v a l u e > < i n t > 8 7 < / i n t > < / v a l u e > < / i t e m > < i t e m > < k e y > < s t r i n g > P u n t o < / s t r i n g > < / k e y > < v a l u e > < i n t > 7 3 < / i n t > < / v a l u e > < / i t e m > < i t e m > < k e y > < s t r i n g > P r o d u c t o < / s t r i n g > < / k e y > < v a l u e > < i n t > 9 2 < / i n t > < / v a l u e > < / i t e m > < i t e m > < k e y > < s t r i n g > O P < / s t r i n g > < / k e y > < v a l u e > < i n t > 5 4 < / i n t > < / v a l u e > < / i t e m > < i t e m > < k e y > < s t r i n g > T O N < / s t r i n g > < / k e y > < v a l u e > < i n t > 6 3 < / i n t > < / v a l u e > < / i t e m > < i t e m > < k e y > < s t r i n g > C A N T .   B A C H E S   A   P R O D U C I R < / s t r i n g > < / k e y > < v a l u e > < i n t > 2 0 3 < / i n t > < / v a l u e > < / i t e m > < i t e m > < k e y > < s t r i n g > #   B A C H E < / s t r i n g > < / k e y > < v a l u e > < i n t > 8 7 < / i n t > < / v a l u e > < / i t e m > < i t e m > < k e y > < s t r i n g > %   H u m . < / s t r i n g > < / k e y > < v a l u e > < i n t > 8 3 < / i n t > < / v a l u e > < / i t e m > < i t e m > < k e y > < s t r i n g > m 1   ( P e l l e t ) < / s t r i n g > < / k e y > < v a l u e > < i n t > 1 0 5 < / i n t > < / v a l u e > < / i t e m > < i t e m > < k e y > < s t r i n g > m 2   ( F i n o s ) < / s t r i n g > < / k e y > < v a l u e > < i n t > 1 0 1 < / i n t > < / v a l u e > < / i t e m > < i t e m > < k e y > < s t r i n g > m 3   ( P e l l e t   ) < / s t r i n g > < / k e y > < v a l u e > < i n t > 1 0 8 < / i n t > < / v a l u e > < / i t e m > < i t e m > < k e y > < s t r i n g > m 4   ( F i n o s ) < / s t r i n g > < / k e y > < v a l u e > < i n t > 1 0 1 < / i n t > < / v a l u e > < / i t e m > < i t e m > < k e y > < s t r i n g > %   D u r a b . < / s t r i n g > < / k e y > < v a l u e > < i n t > 9 1 < / i n t > < / v a l u e > < / i t e m > < i t e m > < k e y > < s t r i n g > D u r e z a   k g / c m � < / s t r i n g > < / k e y > < v a l u e > < i n t > 1 2 6 < / i n t > < / v a l u e > < / i t e m > < i t e m > < k e y > < s t r i n g > %   F i n o s   1 < / s t r i n g > < / k e y > < v a l u e > < i n t > 9 3 < / i n t > < / v a l u e > < / i t e m > < i t e m > < k e y > < s t r i n g > %   F i n o s   2 < / s t r i n g > < / k e y > < v a l u e > < i n t > 9 3 < / i n t > < / v a l u e > < / i t e m > < i t e m > < k e y > < s t r i n g > %   F i n o s < / s t r i n g > < / k e y > < v a l u e > < i n t > 8 3 < / i n t > < / v a l u e > < / i t e m > < i t e m > < k e y > < s t r i n g > P r o . < / s t r i n g > < / k e y > < v a l u e > < i n t > 6 1 < / i n t > < / v a l u e > < / i t e m > < i t e m > < k e y > < s t r i n g > G . E < / s t r i n g > < / k e y > < v a l u e > < i n t > 5 6 < / i n t > < / v a l u e > < / i t e m > < i t e m > < k e y > < s t r i n g > G . T < / s t r i n g > < / k e y > < v a l u e > < i n t > 5 5 < / i n t > < / v a l u e > < / i t e m > < i t e m > < k e y > < s t r i n g > F i b . < / s t r i n g > < / k e y > < v a l u e > < i n t > 5 9 < / i n t > < / v a l u e > < / i t e m > < i t e m > < k e y > < s t r i n g > C E N < / s t r i n g > < / k e y > < v a l u e > < i n t > 6 1 < / i n t > < / v a l u e > < / i t e m > < i t e m > < k e y > < s t r i n g > C r i b a < / s t r i n g > < / k e y > < v a l u e > < i n t > 6 8 < / i n t > < / v a l u e > < / i t e m > < i t e m > < k e y > < s t r i n g > 1 0 % < / s t r i n g > < / k e y > < v a l u e > < i n t > 6 1 < / i n t > < / v a l u e > < / i t e m > < i t e m > < k e y > < s t r i n g > 1 2 % < / s t r i n g > < / k e y > < v a l u e > < i n t > 6 1 < / i n t > < / v a l u e > < / i t e m > < i t e m > < k e y > < s t r i n g > 1 4 % < / s t r i n g > < / k e y > < v a l u e > < i n t > 6 1 < / i n t > < / v a l u e > < / i t e m > < i t e m > < k e y > < s t r i n g > 1 6 % < / s t r i n g > < / k e y > < v a l u e > < i n t > 6 1 < / i n t > < / v a l u e > < / i t e m > < i t e m > < k e y > < s t r i n g > P A N < / s t r i n g > < / k e y > < v a l u e > < i n t > 6 2 < / i n t > < / v a l u e > < / i t e m > < i t e m > < k e y > < s t r i n g > P . C < / s t r i n g > < / k e y > < v a l u e > < i n t > 5 4 < / i n t > < / v a l u e > < / i t e m > < i t e m > < k e y > < s t r i n g > P . c   +   H 2 O < / s t r i n g > < / k e y > < v a l u e > < i n t > 9 1 < / i n t > < / v a l u e > < / i t e m > < i t e m > < k e y > < s t r i n g > P . M < / s t r i n g > < / k e y > < v a l u e > < i n t > 5 8 < / i n t > < / v a l u e > < / i t e m > < i t e m > < k e y > < s t r i n g > g / c m ^ 3 < / s t r i n g > < / k e y > < v a l u e > < i n t > 8 2 < / i n t > < / v a l u e > < / i t e m > < i t e m > < k e y > < s t r i n g > O P E R A D O R < / s t r i n g > < / k e y > < v a l u e > < i n t > 1 0 5 < / i n t > < / v a l u e > < / i t e m > < i t e m > < k e y > < s t r i n g > A N A L I S T A < / s t r i n g > < / k e y > < v a l u e > < i n t > 9 6 < / i n t > < / v a l u e > < / i t e m > < i t e m > < k e y > < s t r i n g > O B S E R V A C I O N E S < / s t r i n g > < / k e y > < v a l u e > < i n t > 1 3 9 < / i n t > < / v a l u e > < / i t e m > < / C o l u m n W i d t h s > < C o l u m n D i s p l a y I n d e x > < i t e m > < k e y > < s t r i n g > N � < / s t r i n g > < / k e y > < v a l u e > < i n t > 0 < / i n t > < / v a l u e > < / i t e m > < i t e m > < k e y > < s t r i n g > F e c h a   P r o d . < / s t r i n g > < / k e y > < v a l u e > < i n t > 1 < / i n t > < / v a l u e > < / i t e m > < i t e m > < k e y > < s t r i n g > F e c h a   A n � l i s i s < / s t r i n g > < / k e y > < v a l u e > < i n t > 2 < / i n t > < / v a l u e > < / i t e m > < i t e m > < k e y > < s t r i n g > H o r a   P r o c e s o < / s t r i n g > < / k e y > < v a l u e > < i n t > 3 < / i n t > < / v a l u e > < / i t e m > < i t e m > < k e y > < s t r i n g > F e c h a   B a s e < / s t r i n g > < / k e y > < v a l u e > < i n t > 4 < / i n t > < / v a l u e > < / i t e m > < i t e m > < k e y > < s t r i n g > M u e s t r a < / s t r i n g > < / k e y > < v a l u e > < i n t > 5 < / i n t > < / v a l u e > < / i t e m > < i t e m > < k e y > < s t r i n g > P u n t o < / s t r i n g > < / k e y > < v a l u e > < i n t > 6 < / i n t > < / v a l u e > < / i t e m > < i t e m > < k e y > < s t r i n g > P r o d u c t o < / s t r i n g > < / k e y > < v a l u e > < i n t > 7 < / i n t > < / v a l u e > < / i t e m > < i t e m > < k e y > < s t r i n g > O P < / s t r i n g > < / k e y > < v a l u e > < i n t > 8 < / i n t > < / v a l u e > < / i t e m > < i t e m > < k e y > < s t r i n g > T O N < / s t r i n g > < / k e y > < v a l u e > < i n t > 9 < / i n t > < / v a l u e > < / i t e m > < i t e m > < k e y > < s t r i n g > C A N T .   B A C H E S   A   P R O D U C I R < / s t r i n g > < / k e y > < v a l u e > < i n t > 1 0 < / i n t > < / v a l u e > < / i t e m > < i t e m > < k e y > < s t r i n g > #   B A C H E < / s t r i n g > < / k e y > < v a l u e > < i n t > 1 1 < / i n t > < / v a l u e > < / i t e m > < i t e m > < k e y > < s t r i n g > %   H u m . < / s t r i n g > < / k e y > < v a l u e > < i n t > 1 2 < / i n t > < / v a l u e > < / i t e m > < i t e m > < k e y > < s t r i n g > m 1   ( P e l l e t ) < / s t r i n g > < / k e y > < v a l u e > < i n t > 1 3 < / i n t > < / v a l u e > < / i t e m > < i t e m > < k e y > < s t r i n g > m 2   ( F i n o s ) < / s t r i n g > < / k e y > < v a l u e > < i n t > 1 4 < / i n t > < / v a l u e > < / i t e m > < i t e m > < k e y > < s t r i n g > m 3   ( P e l l e t   ) < / s t r i n g > < / k e y > < v a l u e > < i n t > 1 5 < / i n t > < / v a l u e > < / i t e m > < i t e m > < k e y > < s t r i n g > m 4   ( F i n o s ) < / s t r i n g > < / k e y > < v a l u e > < i n t > 1 6 < / i n t > < / v a l u e > < / i t e m > < i t e m > < k e y > < s t r i n g > %   D u r a b . < / s t r i n g > < / k e y > < v a l u e > < i n t > 1 7 < / i n t > < / v a l u e > < / i t e m > < i t e m > < k e y > < s t r i n g > D u r e z a   k g / c m � < / s t r i n g > < / k e y > < v a l u e > < i n t > 1 8 < / i n t > < / v a l u e > < / i t e m > < i t e m > < k e y > < s t r i n g > %   F i n o s   1 < / s t r i n g > < / k e y > < v a l u e > < i n t > 1 9 < / i n t > < / v a l u e > < / i t e m > < i t e m > < k e y > < s t r i n g > %   F i n o s   2 < / s t r i n g > < / k e y > < v a l u e > < i n t > 2 0 < / i n t > < / v a l u e > < / i t e m > < i t e m > < k e y > < s t r i n g > %   F i n o s < / s t r i n g > < / k e y > < v a l u e > < i n t > 2 1 < / i n t > < / v a l u e > < / i t e m > < i t e m > < k e y > < s t r i n g > P r o . < / s t r i n g > < / k e y > < v a l u e > < i n t > 2 2 < / i n t > < / v a l u e > < / i t e m > < i t e m > < k e y > < s t r i n g > G . E < / s t r i n g > < / k e y > < v a l u e > < i n t > 2 3 < / i n t > < / v a l u e > < / i t e m > < i t e m > < k e y > < s t r i n g > G . T < / s t r i n g > < / k e y > < v a l u e > < i n t > 2 4 < / i n t > < / v a l u e > < / i t e m > < i t e m > < k e y > < s t r i n g > F i b . < / s t r i n g > < / k e y > < v a l u e > < i n t > 2 5 < / i n t > < / v a l u e > < / i t e m > < i t e m > < k e y > < s t r i n g > C E N < / s t r i n g > < / k e y > < v a l u e > < i n t > 2 6 < / i n t > < / v a l u e > < / i t e m > < i t e m > < k e y > < s t r i n g > C r i b a < / s t r i n g > < / k e y > < v a l u e > < i n t > 2 7 < / i n t > < / v a l u e > < / i t e m > < i t e m > < k e y > < s t r i n g > 1 0 % < / s t r i n g > < / k e y > < v a l u e > < i n t > 2 8 < / i n t > < / v a l u e > < / i t e m > < i t e m > < k e y > < s t r i n g > 1 2 % < / s t r i n g > < / k e y > < v a l u e > < i n t > 2 9 < / i n t > < / v a l u e > < / i t e m > < i t e m > < k e y > < s t r i n g > 1 4 % < / s t r i n g > < / k e y > < v a l u e > < i n t > 3 0 < / i n t > < / v a l u e > < / i t e m > < i t e m > < k e y > < s t r i n g > 1 6 % < / s t r i n g > < / k e y > < v a l u e > < i n t > 3 1 < / i n t > < / v a l u e > < / i t e m > < i t e m > < k e y > < s t r i n g > P A N < / s t r i n g > < / k e y > < v a l u e > < i n t > 3 2 < / i n t > < / v a l u e > < / i t e m > < i t e m > < k e y > < s t r i n g > P . C < / s t r i n g > < / k e y > < v a l u e > < i n t > 3 3 < / i n t > < / v a l u e > < / i t e m > < i t e m > < k e y > < s t r i n g > P . c   +   H 2 O < / s t r i n g > < / k e y > < v a l u e > < i n t > 3 4 < / i n t > < / v a l u e > < / i t e m > < i t e m > < k e y > < s t r i n g > P . M < / s t r i n g > < / k e y > < v a l u e > < i n t > 3 5 < / i n t > < / v a l u e > < / i t e m > < i t e m > < k e y > < s t r i n g > g / c m ^ 3 < / s t r i n g > < / k e y > < v a l u e > < i n t > 3 6 < / i n t > < / v a l u e > < / i t e m > < i t e m > < k e y > < s t r i n g > O P E R A D O R < / s t r i n g > < / k e y > < v a l u e > < i n t > 3 7 < / i n t > < / v a l u e > < / i t e m > < i t e m > < k e y > < s t r i n g > A N A L I S T A < / s t r i n g > < / k e y > < v a l u e > < i n t > 3 8 < / i n t > < / v a l u e > < / i t e m > < i t e m > < k e y > < s t r i n g > O B S E R V A C I O N E S < / s t r i n g > < / k e y > < v a l u e > < i n t > 3 9 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8 0 0 . 1 1 5 2 ] ] > < / 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 T a b l a 1 < / K e y > < V a l u e   x m l n s : a = " h t t p : / / s c h e m a s . d a t a c o n t r a c t . o r g / 2 0 0 4 / 0 7 / M i c r o s o f t . A n a l y s i s S e r v i c e s . C o m m o n " > < a : H a s F o c u s > t r u e < / a : H a s F o c u s > < a : S i z e A t D p i 9 6 > 1 1 3 < / a : S i z e A t D p i 9 6 > < a : V i s i b l e > t r u e < / a : V i s i b l e > < / V a l u e > < / K e y V a l u e O f s t r i n g S a n d b o x E d i t o r . M e a s u r e G r i d S t a t e S c d E 3 5 R y > < K e y V a l u e O f s t r i n g S a n d b o x E d i t o r . M e a s u r e G r i d S t a t e S c d E 3 5 R y > < K e y > T a b l a 1 4 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 2 0 2 1 - 0 2 - 0 3 T 0 5 : 3 3 : 0 6 . 4 7 3 1 1 2 6 - 0 5 : 0 0 < / L a s t P r o c e s s e d T i m e > < / D a t a M o d e l i n g S a n d b o x . S e r i a l i z e d S a n d b o x E r r o r C a c h e > ] ] > < / C u s t o m C o n t e n t > < / G e m i n i > 
</file>

<file path=customXml/item9.xml>��< ? x m l   v e r s i o n = " 1 . 0 "   e n c o d i n g = " U T F - 1 6 " ? > < G e m i n i   x m l n s = " h t t p : / / g e m i n i / p i v o t c u s t o m i z a t i o n / T a b l e X M L _ T a b l a 1 4 " > < C u s t o m C o n t e n t > < ! [ C D A T A [ < T a b l e W i d g e t G r i d S e r i a l i z a t i o n   x m l n s : x s d = " h t t p : / / w w w . w 3 . o r g / 2 0 0 1 / X M L S c h e m a "   x m l n s : x s i = " h t t p : / / w w w . w 3 . o r g / 2 0 0 1 / X M L S c h e m a - i n s t a n c e " > < C o l u m n S u g g e s t e d T y p e   / > < C o l u m n F o r m a t   / > < C o l u m n A c c u r a c y   / > < C o l u m n C u r r e n c y S y m b o l   / > < C o l u m n P o s i t i v e P a t t e r n   / > < C o l u m n N e g a t i v e P a t t e r n   / > < C o l u m n W i d t h s > < i t e m > < k e y > < s t r i n g > N � < / s t r i n g > < / k e y > < v a l u e > < i n t > 5 1 < / i n t > < / v a l u e > < / i t e m > < i t e m > < k e y > < s t r i n g > F e c h a   P r o d . < / s t r i n g > < / k e y > < v a l u e > < i n t > 1 0 8 < / i n t > < / v a l u e > < / i t e m > < i t e m > < k e y > < s t r i n g > F e c h a   A n � l i s i s < / s t r i n g > < / k e y > < v a l u e > < i n t > 1 2 3 < / i n t > < / v a l u e > < / i t e m > < i t e m > < k e y > < s t r i n g > H o r a   P r o c e s o < / s t r i n g > < / k e y > < v a l u e > < i n t > 1 1 7 < / i n t > < / v a l u e > < / i t e m > < i t e m > < k e y > < s t r i n g > F e c h a   B a s e < / s t r i n g > < / k e y > < v a l u e > < i n t > 1 0 4 < / i n t > < / v a l u e > < / i t e m > < i t e m > < k e y > < s t r i n g > M u e s t r a < / s t r i n g > < / k e y > < v a l u e > < i n t > 8 7 < / i n t > < / v a l u e > < / i t e m > < i t e m > < k e y > < s t r i n g > P u n t o < / s t r i n g > < / k e y > < v a l u e > < i n t > 7 3 < / i n t > < / v a l u e > < / i t e m > < i t e m > < k e y > < s t r i n g > P r o d u c t o < / s t r i n g > < / k e y > < v a l u e > < i n t > 9 2 < / i n t > < / v a l u e > < / i t e m > < i t e m > < k e y > < s t r i n g > O P < / s t r i n g > < / k e y > < v a l u e > < i n t > 5 4 < / i n t > < / v a l u e > < / i t e m > < i t e m > < k e y > < s t r i n g > T O N < / s t r i n g > < / k e y > < v a l u e > < i n t > 6 3 < / i n t > < / v a l u e > < / i t e m > < i t e m > < k e y > < s t r i n g > C A N T .   B A C H E S   A   P R O D U C I R < / s t r i n g > < / k e y > < v a l u e > < i n t > 2 0 3 < / i n t > < / v a l u e > < / i t e m > < i t e m > < k e y > < s t r i n g > #   B A C H E < / s t r i n g > < / k e y > < v a l u e > < i n t > 8 7 < / i n t > < / v a l u e > < / i t e m > < i t e m > < k e y > < s t r i n g > %   H u m . < / s t r i n g > < / k e y > < v a l u e > < i n t > 8 3 < / i n t > < / v a l u e > < / i t e m > < i t e m > < k e y > < s t r i n g > m 1   ( P e l l e t ) < / s t r i n g > < / k e y > < v a l u e > < i n t > 1 0 5 < / i n t > < / v a l u e > < / i t e m > < i t e m > < k e y > < s t r i n g > m 2   ( F i n o s ) < / s t r i n g > < / k e y > < v a l u e > < i n t > 1 0 1 < / i n t > < / v a l u e > < / i t e m > < i t e m > < k e y > < s t r i n g > m 3   ( P e l l e t   ) < / s t r i n g > < / k e y > < v a l u e > < i n t > 1 0 8 < / i n t > < / v a l u e > < / i t e m > < i t e m > < k e y > < s t r i n g > m 4   ( F i n o s ) < / s t r i n g > < / k e y > < v a l u e > < i n t > 1 0 1 < / i n t > < / v a l u e > < / i t e m > < i t e m > < k e y > < s t r i n g > %   D u r a b . < / s t r i n g > < / k e y > < v a l u e > < i n t > 9 1 < / i n t > < / v a l u e > < / i t e m > < i t e m > < k e y > < s t r i n g > D u r e z a   k g / c m � < / s t r i n g > < / k e y > < v a l u e > < i n t > 1 2 6 < / i n t > < / v a l u e > < / i t e m > < i t e m > < k e y > < s t r i n g > %   F i n o s   1 < / s t r i n g > < / k e y > < v a l u e > < i n t > 9 3 < / i n t > < / v a l u e > < / i t e m > < i t e m > < k e y > < s t r i n g > %   F i n o s   2 < / s t r i n g > < / k e y > < v a l u e > < i n t > 9 3 < / i n t > < / v a l u e > < / i t e m > < i t e m > < k e y > < s t r i n g > %   F i n o s < / s t r i n g > < / k e y > < v a l u e > < i n t > 8 3 < / i n t > < / v a l u e > < / i t e m > < i t e m > < k e y > < s t r i n g > P r o . < / s t r i n g > < / k e y > < v a l u e > < i n t > 6 1 < / i n t > < / v a l u e > < / i t e m > < i t e m > < k e y > < s t r i n g > G . E < / s t r i n g > < / k e y > < v a l u e > < i n t > 5 6 < / i n t > < / v a l u e > < / i t e m > < i t e m > < k e y > < s t r i n g > G . T < / s t r i n g > < / k e y > < v a l u e > < i n t > 5 5 < / i n t > < / v a l u e > < / i t e m > < i t e m > < k e y > < s t r i n g > F i b . < / s t r i n g > < / k e y > < v a l u e > < i n t > 5 9 < / i n t > < / v a l u e > < / i t e m > < i t e m > < k e y > < s t r i n g > C E N < / s t r i n g > < / k e y > < v a l u e > < i n t > 6 1 < / i n t > < / v a l u e > < / i t e m > < i t e m > < k e y > < s t r i n g > C r i b a < / s t r i n g > < / k e y > < v a l u e > < i n t > 6 8 < / i n t > < / v a l u e > < / i t e m > < i t e m > < k e y > < s t r i n g > 1 0 % < / s t r i n g > < / k e y > < v a l u e > < i n t > 6 1 < / i n t > < / v a l u e > < / i t e m > < i t e m > < k e y > < s t r i n g > 1 2 % < / s t r i n g > < / k e y > < v a l u e > < i n t > 6 1 < / i n t > < / v a l u e > < / i t e m > < i t e m > < k e y > < s t r i n g > 1 4 % < / s t r i n g > < / k e y > < v a l u e > < i n t > 6 1 < / i n t > < / v a l u e > < / i t e m > < i t e m > < k e y > < s t r i n g > 1 6 % < / s t r i n g > < / k e y > < v a l u e > < i n t > 6 1 < / i n t > < / v a l u e > < / i t e m > < i t e m > < k e y > < s t r i n g > P A N < / s t r i n g > < / k e y > < v a l u e > < i n t > 6 2 < / i n t > < / v a l u e > < / i t e m > < i t e m > < k e y > < s t r i n g > P . C < / s t r i n g > < / k e y > < v a l u e > < i n t > 5 4 < / i n t > < / v a l u e > < / i t e m > < i t e m > < k e y > < s t r i n g > P . c   +   H 2 O < / s t r i n g > < / k e y > < v a l u e > < i n t > 9 1 < / i n t > < / v a l u e > < / i t e m > < i t e m > < k e y > < s t r i n g > P . M < / s t r i n g > < / k e y > < v a l u e > < i n t > 5 8 < / i n t > < / v a l u e > < / i t e m > < i t e m > < k e y > < s t r i n g > g / c m ^ 3 < / s t r i n g > < / k e y > < v a l u e > < i n t > 8 2 < / i n t > < / v a l u e > < / i t e m > < i t e m > < k e y > < s t r i n g > O P E R A D O R < / s t r i n g > < / k e y > < v a l u e > < i n t > 1 0 5 < / i n t > < / v a l u e > < / i t e m > < i t e m > < k e y > < s t r i n g > A N A L I S T A < / s t r i n g > < / k e y > < v a l u e > < i n t > 9 6 < / i n t > < / v a l u e > < / i t e m > < i t e m > < k e y > < s t r i n g > O B S E R V A C I O N E S < / s t r i n g > < / k e y > < v a l u e > < i n t > 1 3 9 < / i n t > < / v a l u e > < / i t e m > < / C o l u m n W i d t h s > < C o l u m n D i s p l a y I n d e x > < i t e m > < k e y > < s t r i n g > N � < / s t r i n g > < / k e y > < v a l u e > < i n t > 0 < / i n t > < / v a l u e > < / i t e m > < i t e m > < k e y > < s t r i n g > F e c h a   P r o d . < / s t r i n g > < / k e y > < v a l u e > < i n t > 1 < / i n t > < / v a l u e > < / i t e m > < i t e m > < k e y > < s t r i n g > F e c h a   A n � l i s i s < / s t r i n g > < / k e y > < v a l u e > < i n t > 2 < / i n t > < / v a l u e > < / i t e m > < i t e m > < k e y > < s t r i n g > H o r a   P r o c e s o < / s t r i n g > < / k e y > < v a l u e > < i n t > 3 < / i n t > < / v a l u e > < / i t e m > < i t e m > < k e y > < s t r i n g > F e c h a   B a s e < / s t r i n g > < / k e y > < v a l u e > < i n t > 4 < / i n t > < / v a l u e > < / i t e m > < i t e m > < k e y > < s t r i n g > M u e s t r a < / s t r i n g > < / k e y > < v a l u e > < i n t > 5 < / i n t > < / v a l u e > < / i t e m > < i t e m > < k e y > < s t r i n g > P u n t o < / s t r i n g > < / k e y > < v a l u e > < i n t > 6 < / i n t > < / v a l u e > < / i t e m > < i t e m > < k e y > < s t r i n g > P r o d u c t o < / s t r i n g > < / k e y > < v a l u e > < i n t > 7 < / i n t > < / v a l u e > < / i t e m > < i t e m > < k e y > < s t r i n g > O P < / s t r i n g > < / k e y > < v a l u e > < i n t > 8 < / i n t > < / v a l u e > < / i t e m > < i t e m > < k e y > < s t r i n g > T O N < / s t r i n g > < / k e y > < v a l u e > < i n t > 9 < / i n t > < / v a l u e > < / i t e m > < i t e m > < k e y > < s t r i n g > C A N T .   B A C H E S   A   P R O D U C I R < / s t r i n g > < / k e y > < v a l u e > < i n t > 1 0 < / i n t > < / v a l u e > < / i t e m > < i t e m > < k e y > < s t r i n g > #   B A C H E < / s t r i n g > < / k e y > < v a l u e > < i n t > 1 1 < / i n t > < / v a l u e > < / i t e m > < i t e m > < k e y > < s t r i n g > %   H u m . < / s t r i n g > < / k e y > < v a l u e > < i n t > 1 2 < / i n t > < / v a l u e > < / i t e m > < i t e m > < k e y > < s t r i n g > m 1   ( P e l l e t ) < / s t r i n g > < / k e y > < v a l u e > < i n t > 1 3 < / i n t > < / v a l u e > < / i t e m > < i t e m > < k e y > < s t r i n g > m 2   ( F i n o s ) < / s t r i n g > < / k e y > < v a l u e > < i n t > 1 4 < / i n t > < / v a l u e > < / i t e m > < i t e m > < k e y > < s t r i n g > m 3   ( P e l l e t   ) < / s t r i n g > < / k e y > < v a l u e > < i n t > 1 5 < / i n t > < / v a l u e > < / i t e m > < i t e m > < k e y > < s t r i n g > m 4   ( F i n o s ) < / s t r i n g > < / k e y > < v a l u e > < i n t > 1 6 < / i n t > < / v a l u e > < / i t e m > < i t e m > < k e y > < s t r i n g > %   D u r a b . < / s t r i n g > < / k e y > < v a l u e > < i n t > 1 7 < / i n t > < / v a l u e > < / i t e m > < i t e m > < k e y > < s t r i n g > D u r e z a   k g / c m � < / s t r i n g > < / k e y > < v a l u e > < i n t > 1 8 < / i n t > < / v a l u e > < / i t e m > < i t e m > < k e y > < s t r i n g > %   F i n o s   1 < / s t r i n g > < / k e y > < v a l u e > < i n t > 1 9 < / i n t > < / v a l u e > < / i t e m > < i t e m > < k e y > < s t r i n g > %   F i n o s   2 < / s t r i n g > < / k e y > < v a l u e > < i n t > 2 0 < / i n t > < / v a l u e > < / i t e m > < i t e m > < k e y > < s t r i n g > %   F i n o s < / s t r i n g > < / k e y > < v a l u e > < i n t > 2 1 < / i n t > < / v a l u e > < / i t e m > < i t e m > < k e y > < s t r i n g > P r o . < / s t r i n g > < / k e y > < v a l u e > < i n t > 2 2 < / i n t > < / v a l u e > < / i t e m > < i t e m > < k e y > < s t r i n g > G . E < / s t r i n g > < / k e y > < v a l u e > < i n t > 2 3 < / i n t > < / v a l u e > < / i t e m > < i t e m > < k e y > < s t r i n g > G . T < / s t r i n g > < / k e y > < v a l u e > < i n t > 2 4 < / i n t > < / v a l u e > < / i t e m > < i t e m > < k e y > < s t r i n g > F i b . < / s t r i n g > < / k e y > < v a l u e > < i n t > 2 5 < / i n t > < / v a l u e > < / i t e m > < i t e m > < k e y > < s t r i n g > C E N < / s t r i n g > < / k e y > < v a l u e > < i n t > 2 6 < / i n t > < / v a l u e > < / i t e m > < i t e m > < k e y > < s t r i n g > C r i b a < / s t r i n g > < / k e y > < v a l u e > < i n t > 2 7 < / i n t > < / v a l u e > < / i t e m > < i t e m > < k e y > < s t r i n g > 1 0 % < / s t r i n g > < / k e y > < v a l u e > < i n t > 2 8 < / i n t > < / v a l u e > < / i t e m > < i t e m > < k e y > < s t r i n g > 1 2 % < / s t r i n g > < / k e y > < v a l u e > < i n t > 2 9 < / i n t > < / v a l u e > < / i t e m > < i t e m > < k e y > < s t r i n g > 1 4 % < / s t r i n g > < / k e y > < v a l u e > < i n t > 3 0 < / i n t > < / v a l u e > < / i t e m > < i t e m > < k e y > < s t r i n g > 1 6 % < / s t r i n g > < / k e y > < v a l u e > < i n t > 3 1 < / i n t > < / v a l u e > < / i t e m > < i t e m > < k e y > < s t r i n g > P A N < / s t r i n g > < / k e y > < v a l u e > < i n t > 3 2 < / i n t > < / v a l u e > < / i t e m > < i t e m > < k e y > < s t r i n g > P . C < / s t r i n g > < / k e y > < v a l u e > < i n t > 3 3 < / i n t > < / v a l u e > < / i t e m > < i t e m > < k e y > < s t r i n g > P . c   +   H 2 O < / s t r i n g > < / k e y > < v a l u e > < i n t > 3 4 < / i n t > < / v a l u e > < / i t e m > < i t e m > < k e y > < s t r i n g > P . M < / s t r i n g > < / k e y > < v a l u e > < i n t > 3 5 < / i n t > < / v a l u e > < / i t e m > < i t e m > < k e y > < s t r i n g > g / c m ^ 3 < / s t r i n g > < / k e y > < v a l u e > < i n t > 3 6 < / i n t > < / v a l u e > < / i t e m > < i t e m > < k e y > < s t r i n g > O P E R A D O R < / s t r i n g > < / k e y > < v a l u e > < i n t > 3 7 < / i n t > < / v a l u e > < / i t e m > < i t e m > < k e y > < s t r i n g > A N A L I S T A < / s t r i n g > < / k e y > < v a l u e > < i n t > 3 8 < / i n t > < / v a l u e > < / i t e m > < i t e m > < k e y > < s t r i n g > O B S E R V A C I O N E S < / s t r i n g > < / k e y > < v a l u e > < i n t > 3 9 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74CD2F5-6C9A-4AD2-8604-931CAF109F62}">
  <ds:schemaRefs/>
</ds:datastoreItem>
</file>

<file path=customXml/itemProps10.xml><?xml version="1.0" encoding="utf-8"?>
<ds:datastoreItem xmlns:ds="http://schemas.openxmlformats.org/officeDocument/2006/customXml" ds:itemID="{19321981-A26D-4807-A9AE-BE8C7CDD00AC}">
  <ds:schemaRefs/>
</ds:datastoreItem>
</file>

<file path=customXml/itemProps11.xml><?xml version="1.0" encoding="utf-8"?>
<ds:datastoreItem xmlns:ds="http://schemas.openxmlformats.org/officeDocument/2006/customXml" ds:itemID="{2F9D5227-7739-4D7D-AD31-3545B07549A3}">
  <ds:schemaRefs/>
</ds:datastoreItem>
</file>

<file path=customXml/itemProps12.xml><?xml version="1.0" encoding="utf-8"?>
<ds:datastoreItem xmlns:ds="http://schemas.openxmlformats.org/officeDocument/2006/customXml" ds:itemID="{2BE2C398-4693-4A09-868D-FDEF79254AA3}">
  <ds:schemaRefs/>
</ds:datastoreItem>
</file>

<file path=customXml/itemProps13.xml><?xml version="1.0" encoding="utf-8"?>
<ds:datastoreItem xmlns:ds="http://schemas.openxmlformats.org/officeDocument/2006/customXml" ds:itemID="{874AD9BF-CB9C-4765-ABD7-4F9BCE35467C}">
  <ds:schemaRefs/>
</ds:datastoreItem>
</file>

<file path=customXml/itemProps14.xml><?xml version="1.0" encoding="utf-8"?>
<ds:datastoreItem xmlns:ds="http://schemas.openxmlformats.org/officeDocument/2006/customXml" ds:itemID="{17872F0C-67F4-44AF-AE0D-A5CD8854C313}">
  <ds:schemaRefs/>
</ds:datastoreItem>
</file>

<file path=customXml/itemProps15.xml><?xml version="1.0" encoding="utf-8"?>
<ds:datastoreItem xmlns:ds="http://schemas.openxmlformats.org/officeDocument/2006/customXml" ds:itemID="{C16E56F9-8B1F-44C0-88C4-80309202137F}">
  <ds:schemaRefs/>
</ds:datastoreItem>
</file>

<file path=customXml/itemProps16.xml><?xml version="1.0" encoding="utf-8"?>
<ds:datastoreItem xmlns:ds="http://schemas.openxmlformats.org/officeDocument/2006/customXml" ds:itemID="{AF2C67DA-1C2D-426E-B4C4-C60867AA3D25}">
  <ds:schemaRefs/>
</ds:datastoreItem>
</file>

<file path=customXml/itemProps17.xml><?xml version="1.0" encoding="utf-8"?>
<ds:datastoreItem xmlns:ds="http://schemas.openxmlformats.org/officeDocument/2006/customXml" ds:itemID="{8AA928AF-71DC-457A-9FFF-349A15973F19}">
  <ds:schemaRefs/>
</ds:datastoreItem>
</file>

<file path=customXml/itemProps2.xml><?xml version="1.0" encoding="utf-8"?>
<ds:datastoreItem xmlns:ds="http://schemas.openxmlformats.org/officeDocument/2006/customXml" ds:itemID="{E8C2BF2D-2D60-4DC2-B8B4-D0DC4FD7D974}">
  <ds:schemaRefs/>
</ds:datastoreItem>
</file>

<file path=customXml/itemProps3.xml><?xml version="1.0" encoding="utf-8"?>
<ds:datastoreItem xmlns:ds="http://schemas.openxmlformats.org/officeDocument/2006/customXml" ds:itemID="{96FBF6AE-FF15-4ACF-8D73-443E0F2CFAA7}">
  <ds:schemaRefs/>
</ds:datastoreItem>
</file>

<file path=customXml/itemProps4.xml><?xml version="1.0" encoding="utf-8"?>
<ds:datastoreItem xmlns:ds="http://schemas.openxmlformats.org/officeDocument/2006/customXml" ds:itemID="{DCFBCE8E-DDFF-478C-8EA0-FD4166B0A7FA}">
  <ds:schemaRefs/>
</ds:datastoreItem>
</file>

<file path=customXml/itemProps5.xml><?xml version="1.0" encoding="utf-8"?>
<ds:datastoreItem xmlns:ds="http://schemas.openxmlformats.org/officeDocument/2006/customXml" ds:itemID="{9BBC32BC-8F43-49E7-9742-B6A8AA6D158F}">
  <ds:schemaRefs/>
</ds:datastoreItem>
</file>

<file path=customXml/itemProps6.xml><?xml version="1.0" encoding="utf-8"?>
<ds:datastoreItem xmlns:ds="http://schemas.openxmlformats.org/officeDocument/2006/customXml" ds:itemID="{6AD5B580-DB8C-4CF0-B176-A50FE9912CE1}">
  <ds:schemaRefs/>
</ds:datastoreItem>
</file>

<file path=customXml/itemProps7.xml><?xml version="1.0" encoding="utf-8"?>
<ds:datastoreItem xmlns:ds="http://schemas.openxmlformats.org/officeDocument/2006/customXml" ds:itemID="{2BC012A9-86A0-4D26-A80B-FA8AB7B01251}">
  <ds:schemaRefs/>
</ds:datastoreItem>
</file>

<file path=customXml/itemProps8.xml><?xml version="1.0" encoding="utf-8"?>
<ds:datastoreItem xmlns:ds="http://schemas.openxmlformats.org/officeDocument/2006/customXml" ds:itemID="{55F62BD3-12EE-4DE2-9DF8-053A4BACBEDF}">
  <ds:schemaRefs/>
</ds:datastoreItem>
</file>

<file path=customXml/itemProps9.xml><?xml version="1.0" encoding="utf-8"?>
<ds:datastoreItem xmlns:ds="http://schemas.openxmlformats.org/officeDocument/2006/customXml" ds:itemID="{6992A8BE-8C8E-4E28-894B-B146CA0A89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4</vt:i4>
      </vt:variant>
      <vt:variant>
        <vt:lpstr>Gráficos</vt:lpstr>
      </vt:variant>
      <vt:variant>
        <vt:i4>1</vt:i4>
      </vt:variant>
      <vt:variant>
        <vt:lpstr>Rangos con nombre</vt:lpstr>
      </vt:variant>
      <vt:variant>
        <vt:i4>1</vt:i4>
      </vt:variant>
    </vt:vector>
  </HeadingPairs>
  <TitlesOfParts>
    <vt:vector size="6" baseType="lpstr">
      <vt:lpstr>NOVIEMBRE</vt:lpstr>
      <vt:lpstr>CODIGOS</vt:lpstr>
      <vt:lpstr>DINAMICAS</vt:lpstr>
      <vt:lpstr>Hoja1</vt:lpstr>
      <vt:lpstr>Gráfico1</vt:lpstr>
      <vt:lpstr>NOVIEMBRE!Área_de_impresión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Joham Camilo Guzman Ortiz - MET_PLAGR</dc:creator>
  <cp:lastModifiedBy>Angie Lorena Pacheco Ortiz - MET_PLAGR</cp:lastModifiedBy>
  <cp:lastPrinted>2023-02-18T04:47:23Z</cp:lastPrinted>
  <dcterms:created xsi:type="dcterms:W3CDTF">2021-01-03T13:13:55Z</dcterms:created>
  <dcterms:modified xsi:type="dcterms:W3CDTF">2025-02-28T14:20:28Z</dcterms:modified>
</cp:coreProperties>
</file>