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10.110.6.137\Calidad\AGROINDUSTRIA\PLANTA DE BALANCEADOS\2024\CONTROL PROCESO\11. NOVIEMBRE\"/>
    </mc:Choice>
  </mc:AlternateContent>
  <xr:revisionPtr revIDLastSave="0" documentId="13_ncr:1_{0B031F73-FB66-4E94-B218-5BB22FF5BE58}" xr6:coauthVersionLast="47" xr6:coauthVersionMax="47" xr10:uidLastSave="{00000000-0000-0000-0000-000000000000}"/>
  <bookViews>
    <workbookView xWindow="-120" yWindow="-120" windowWidth="24240" windowHeight="13140" firstSheet="1" activeTab="1" xr2:uid="{00000000-000D-0000-FFFF-FFFF00000000}"/>
  </bookViews>
  <sheets>
    <sheet name="Hoja3" sheetId="3" state="hidden" r:id="rId1"/>
    <sheet name="NOVIEMBRE" sheetId="5" r:id="rId2"/>
    <sheet name="Dinámica-Heiner" sheetId="19" r:id="rId3"/>
  </sheets>
  <externalReferences>
    <externalReference r:id="rId4"/>
  </externalReferences>
  <definedNames>
    <definedName name="_xlnm._FilterDatabase" localSheetId="0" hidden="1">Hoja3!$A$1:$D$42</definedName>
    <definedName name="_xlnm._FilterDatabase" localSheetId="1" hidden="1">NOVIEMBRE!$A$4:$K$4</definedName>
    <definedName name="MACROPROCESO_2">Hoja3!$B$1:$C$42</definedName>
    <definedName name="PROCESOS">Hoja3!$A$1:$D$42</definedName>
    <definedName name="SegmentaciónDeDatos_FORMULACION">#N/A</definedName>
    <definedName name="SegmentaciónDeDatos_SITIO_TOMA_DE_MUESTRA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5" i="5" l="1"/>
  <c r="H173" i="5"/>
  <c r="H170" i="5"/>
  <c r="H16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Diana Marcela Garavito Mantilla - SAN_OFPP</author>
  </authors>
  <commentList>
    <comment ref="D2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DIEGO FERREIRA</t>
        </r>
      </text>
    </comment>
  </commentList>
</comments>
</file>

<file path=xl/sharedStrings.xml><?xml version="1.0" encoding="utf-8"?>
<sst xmlns="http://schemas.openxmlformats.org/spreadsheetml/2006/main" count="1455" uniqueCount="179">
  <si>
    <t>TIPO DE PROCESO</t>
  </si>
  <si>
    <t>PROCESOS</t>
  </si>
  <si>
    <t>MACROPROCESO AL QUE PERTENECE</t>
  </si>
  <si>
    <t>RESPONSABLE PROCESO</t>
  </si>
  <si>
    <t>ESTRATEGICO</t>
  </si>
  <si>
    <t>Presidencia</t>
  </si>
  <si>
    <t>DIRECCIÓN ESTRATÉGICA</t>
  </si>
  <si>
    <t>JAIME LIEVANO</t>
  </si>
  <si>
    <t>Gerencia ESG</t>
  </si>
  <si>
    <t>ALEXANDER RAMIREZ</t>
  </si>
  <si>
    <t>Mercadeo</t>
  </si>
  <si>
    <t>MERCADEO</t>
  </si>
  <si>
    <t>NICOLAS TARAZONA MELENDRO</t>
  </si>
  <si>
    <t>MISIONAL</t>
  </si>
  <si>
    <t>Agricultura</t>
  </si>
  <si>
    <t>AGRICULTURA</t>
  </si>
  <si>
    <t>ALEXANDRE AUGUSTO SILVA</t>
  </si>
  <si>
    <t>Concentrado</t>
  </si>
  <si>
    <t>PLANTAS INDUSTRIALES</t>
  </si>
  <si>
    <t>Aceites</t>
  </si>
  <si>
    <t>Producción de Harina Animal</t>
  </si>
  <si>
    <t>Porcicultura</t>
  </si>
  <si>
    <t>PORCICULTURA</t>
  </si>
  <si>
    <t>SERGIO IVAN GOMEZ ZAPATA</t>
  </si>
  <si>
    <t>Ganadería</t>
  </si>
  <si>
    <t>GANADERÍA</t>
  </si>
  <si>
    <t>Producción de Leche</t>
  </si>
  <si>
    <t>Sacrificio</t>
  </si>
  <si>
    <t>PROCESOS CARNÍCOS</t>
  </si>
  <si>
    <t>ALBA CASTRO</t>
  </si>
  <si>
    <t>Desposte</t>
  </si>
  <si>
    <t>Porcionado</t>
  </si>
  <si>
    <t>FRANK HAUSER</t>
  </si>
  <si>
    <t>Desarrollo de producto</t>
  </si>
  <si>
    <t>Derivados</t>
  </si>
  <si>
    <t>Comercial</t>
  </si>
  <si>
    <t>COMERCIAL</t>
  </si>
  <si>
    <t>ANA MARIA LIEVANO ARDILA</t>
  </si>
  <si>
    <t>Canales de Distribución</t>
  </si>
  <si>
    <t>Call Center</t>
  </si>
  <si>
    <t>Servicio al Cliente</t>
  </si>
  <si>
    <t>SERVICIO AL CLIENTE</t>
  </si>
  <si>
    <t>LOGÍSTICA</t>
  </si>
  <si>
    <t>SAIN PEREZ TORRES</t>
  </si>
  <si>
    <t>LINA MARIA CALERO TASCON</t>
  </si>
  <si>
    <t>SOPORTE</t>
  </si>
  <si>
    <t>Financiera</t>
  </si>
  <si>
    <t>FINANCIERA</t>
  </si>
  <si>
    <t>RODRIGO PUYANA ESCANDON</t>
  </si>
  <si>
    <t>Control Interno</t>
  </si>
  <si>
    <t>CONTROL INTERNO</t>
  </si>
  <si>
    <t>YEINI CASTIBLANCO</t>
  </si>
  <si>
    <t>Jurídico</t>
  </si>
  <si>
    <t>JURÍDICO</t>
  </si>
  <si>
    <t>EDUARDO MENDEZ DAZA</t>
  </si>
  <si>
    <t>Gestión Humana</t>
  </si>
  <si>
    <t>GESTIÓN HUMANA</t>
  </si>
  <si>
    <t>FABIAN ALBERTO LLANES CAMARGO</t>
  </si>
  <si>
    <t>Comunicaciones</t>
  </si>
  <si>
    <t>COMUNICACIONES</t>
  </si>
  <si>
    <t>LAURA PULIDO</t>
  </si>
  <si>
    <t>Tecnología</t>
  </si>
  <si>
    <t xml:space="preserve">TECNOLOGÍA </t>
  </si>
  <si>
    <t>ALBERTO RENE DIMARCO MORALES</t>
  </si>
  <si>
    <t>Mantenimiento</t>
  </si>
  <si>
    <t>MANTENIMIENTO</t>
  </si>
  <si>
    <t>NICOLAS (BOGOTA) JOSE ARMANDO (PTO GAITAN)</t>
  </si>
  <si>
    <t>Refrigeración</t>
  </si>
  <si>
    <t>DIEGO FERNANDO ARIAS</t>
  </si>
  <si>
    <t>Proyectos de ingeniería</t>
  </si>
  <si>
    <t>Aseguramiento de la Calidad</t>
  </si>
  <si>
    <t>SIGAA</t>
  </si>
  <si>
    <t>NATALIA (FINCA) Javier adame (frigorifico) Nayibe (bogota)</t>
  </si>
  <si>
    <t>Salud Integral</t>
  </si>
  <si>
    <t>LUISA VILLAREAL</t>
  </si>
  <si>
    <t>Ambiental</t>
  </si>
  <si>
    <t>ECOVALOR (Legal) ALVARO TATIS (Finca) DENNIS SALAZAR (Frigorifico) YESSICA ACUÑA (Bogota plantas, Admon, Distriuidoras y Puntos de venta Nal)</t>
  </si>
  <si>
    <t>Responsabilidad Social</t>
  </si>
  <si>
    <t>ANA MILENA YARUMO</t>
  </si>
  <si>
    <t>Desarrollo Sostenible</t>
  </si>
  <si>
    <t xml:space="preserve">JOHAN FERNANDEZ </t>
  </si>
  <si>
    <t>Compras</t>
  </si>
  <si>
    <t>CADENA DE ABASTECIMIENTO</t>
  </si>
  <si>
    <t>JUAN PABLO LIEVANO ARDILA</t>
  </si>
  <si>
    <t>Importaciones</t>
  </si>
  <si>
    <t>Almacén</t>
  </si>
  <si>
    <t>FRANK HAUSER (BOGOTÁ) ALBA CASTRO(PUERTO GAITAN)</t>
  </si>
  <si>
    <t>Logística Agrícola</t>
  </si>
  <si>
    <t>Logística de Abastecimiento</t>
  </si>
  <si>
    <t xml:space="preserve">Logística Porcícola </t>
  </si>
  <si>
    <t>Logística Frigorífico</t>
  </si>
  <si>
    <t>Logística de Distribución</t>
  </si>
  <si>
    <t>FECHA TOMA DE MUESTRA</t>
  </si>
  <si>
    <t>HORA</t>
  </si>
  <si>
    <t>TURNO</t>
  </si>
  <si>
    <t>SITIO TOMA DE MUESTRA</t>
  </si>
  <si>
    <t>FORMULACION</t>
  </si>
  <si>
    <t>OP</t>
  </si>
  <si>
    <t>RESPONSABLE</t>
  </si>
  <si>
    <t>OBSERVACIONES</t>
  </si>
  <si>
    <t>ACONDICIONADOR 1</t>
  </si>
  <si>
    <t>ACONDICIONADOR 2</t>
  </si>
  <si>
    <t>ACONDICIONADOR 3</t>
  </si>
  <si>
    <t>PELLET 1</t>
  </si>
  <si>
    <t>PELLET 2</t>
  </si>
  <si>
    <t>PELLET 3</t>
  </si>
  <si>
    <t>ENFRIADORA 2</t>
  </si>
  <si>
    <t>ENFRIADORA 1</t>
  </si>
  <si>
    <t>N.E</t>
  </si>
  <si>
    <t xml:space="preserve">CÓDIGO DOCUMENTO ASOCIADO:SIG-PR-496				</t>
  </si>
  <si>
    <t>Etiquetas de fila</t>
  </si>
  <si>
    <t>Total general</t>
  </si>
  <si>
    <t>Promedio de TERMOMETRO PUNZON LECTURA EN EL ALIMENTO</t>
  </si>
  <si>
    <t>C. INICIACIÓN LIBRE.</t>
  </si>
  <si>
    <t>Promedio de TERMOMETRO PLANTA</t>
  </si>
  <si>
    <t>ENFRIADORA 3</t>
  </si>
  <si>
    <t>POSENGRASE</t>
  </si>
  <si>
    <t>(en blanco)</t>
  </si>
  <si>
    <t>TERMOMETRO AGROINDUSTRIA</t>
  </si>
  <si>
    <t>CÓDIGO</t>
  </si>
  <si>
    <t>CONTROL PROCESO TEMPERATURAS PLANTA DE ALIMENTOS BALANCEADOS</t>
  </si>
  <si>
    <t>CÓDIGO: SIG-FT-411</t>
  </si>
  <si>
    <t>VERSIÓN: 02</t>
  </si>
  <si>
    <t>FECHA DE EMISIÓN: 10/04/2023</t>
  </si>
  <si>
    <t>TERMOMETRO PLANTA</t>
  </si>
  <si>
    <t>N.A</t>
  </si>
  <si>
    <t>C. LEVANTE VR P.</t>
  </si>
  <si>
    <t xml:space="preserve"> </t>
  </si>
  <si>
    <t>C. INICIACIÓN P. INMUNIDAD</t>
  </si>
  <si>
    <t xml:space="preserve">YESICA MARTINEZ </t>
  </si>
  <si>
    <t xml:space="preserve">LEVANTE R ESP VR </t>
  </si>
  <si>
    <t>VANESSA LOSADA</t>
  </si>
  <si>
    <t xml:space="preserve">LUZ ANGELA TOCORA </t>
  </si>
  <si>
    <t>ANGELA AFANADOR</t>
  </si>
  <si>
    <t>ACONDICIONADOR ESTA PRESENTANDO FALLAS ESTA PASANDO PRODUCTO CALIENTE.</t>
  </si>
  <si>
    <t>PELLET 1 ESTA PRESENTANDO ATASQUE Y LA 
ESTA INTERVINIENDO MANTENIMIENTO.</t>
  </si>
  <si>
    <t xml:space="preserve">LUZ- YESICA </t>
  </si>
  <si>
    <t>FINALIZADOR VR.</t>
  </si>
  <si>
    <t>NATALIA RODRIGUEZ</t>
  </si>
  <si>
    <t xml:space="preserve">C. GESTACION ESP 2 </t>
  </si>
  <si>
    <t>C. GESTACION ESP P.</t>
  </si>
  <si>
    <t>PELLET 2 PRESENTA ATASCAMIENTO.
ESTAS TEMPERATURAS SE INFORMAN A PLANTA(LAS TEMPERATURAS  NO CUMPLIENDO  PARAMETROS YA QUES SI  MANEJAN LAS TEMPERATURAS ALTAS LAS PELETS PRESENTA ATASCAMIENTO)</t>
  </si>
  <si>
    <t>4.30</t>
  </si>
  <si>
    <t xml:space="preserve">BRAYAN HERRERA </t>
  </si>
  <si>
    <t xml:space="preserve">C.ENGORDE ESP VR. </t>
  </si>
  <si>
    <t>19676</t>
  </si>
  <si>
    <t>19674</t>
  </si>
  <si>
    <t xml:space="preserve">ENGORDE ESP VR </t>
  </si>
  <si>
    <t xml:space="preserve">LACTANCIA PRIMERIZA </t>
  </si>
  <si>
    <t>19677</t>
  </si>
  <si>
    <t xml:space="preserve">LAS PELLET SE ATASCABAN CON FRECUENCIA ACCIONES CORRECTIVAS: DAR MAS RETENCION EN ACONDICIONADORES Y BAJAR LA CARGA, AL MOMETO DE TOMA DE TEMPERATURAS NO COMPLIA CON LA DUREZA, ACCION CORRECTIVA: BAJAR CARGA EN LAS PELLET Y SEGUIR BUSCANDO LA TEMPERATURA NECESARIA PARA QUE EL ALIMENTO CUMPLA. </t>
  </si>
  <si>
    <t>C.LACTANCIA PRIMERIZAS.</t>
  </si>
  <si>
    <t>Estan manejando esta temperatura ya que la pelletizadora no quiere resivir carga y vapor</t>
  </si>
  <si>
    <t>las pellet se atascan con frecuencia(se realizo acompañamiento alos parametros fisicos y zaranda 1 no cumplio, lo cual me indican que es por el constante atascamiento de las pellets)</t>
  </si>
  <si>
    <t xml:space="preserve">las pellet 2 y 3 se atascan con frecuencia(se realizo acompañamiento alos parametros fisicos y zaranda  2 no cumple dureza 2,7, se reporta a la planta para que realicen ajustes. </t>
  </si>
  <si>
    <t>19692</t>
  </si>
  <si>
    <t>LAS PELLETS ESTAN PRESENTANDO ATASCAMIENTOS FRECUENTES, NO RECIBEN VAPOR AL AUMENTAR LA RETENCION SE ATASCAN, NO RESISTEN LA CARGA DE VAPOR, POR TAL MOTIVO NO SE OBTIENEN BUENOS RESULTADOS.</t>
  </si>
  <si>
    <t>C. LEVANTE CMC ESP P.</t>
  </si>
  <si>
    <t>C. GESTACION P.</t>
  </si>
  <si>
    <t>Pelet 1 parada (sin produccto)</t>
  </si>
  <si>
    <t>No es posible tomar temperatura de la enfriadora 2 (en el momento presento atascamiento)</t>
  </si>
  <si>
    <t>19705</t>
  </si>
  <si>
    <t>LEVANTE VR</t>
  </si>
  <si>
    <t>No cumple dureza y finos altos(Realizaron todas las acciones corectivas ya no saben mas que hacer)</t>
  </si>
  <si>
    <t>19702</t>
  </si>
  <si>
    <t>19713</t>
  </si>
  <si>
    <t>19715</t>
  </si>
  <si>
    <t xml:space="preserve">pllet 3 presenta atascamiento </t>
  </si>
  <si>
    <t xml:space="preserve">pellet 3 presenyta atascamiento </t>
  </si>
  <si>
    <t>19719</t>
  </si>
  <si>
    <t>C. LACTANCIA PRIMERIZAS P.</t>
  </si>
  <si>
    <t>19721</t>
  </si>
  <si>
    <t>19722</t>
  </si>
  <si>
    <t>25/11/20240</t>
  </si>
  <si>
    <t>19725</t>
  </si>
  <si>
    <t>LA PELLET NO RESISTIA CARGA DE VAPOR SE ATASCABA</t>
  </si>
  <si>
    <t>C.PREINICIACIÓN F1 P. INMUNIDAD</t>
  </si>
  <si>
    <t xml:space="preserve">PELLET 3 DETENIDA POR SILOS LLENOS </t>
  </si>
  <si>
    <t xml:space="preserve">PELLET PARADA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</si>
</sst>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0.0000"/>
    <numFmt numFmtId="165" formatCode="0.0"/>
    <numFmt numFmtId="166" formatCode="[$-F400]h:mm:ss\ AM/PM"/>
  </numFmts>
  <fonts count="19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C00000"/>
      <name val="Arial"/>
      <family val="2"/>
    </font>
    <font>
      <b/>
      <sz val="10"/>
      <color rgb="FF92D050"/>
      <name val="Arial"/>
      <family val="2"/>
    </font>
    <font>
      <b/>
      <sz val="10"/>
      <color theme="9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name val="Calibri"/>
      <family val="2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8">
    <xf numFmtId="0" fontId="0" fillId="0" borderId="0"/>
    <xf numFmtId="43" fontId="14" fillId="0" borderId="0" applyFont="0" applyFill="0" applyBorder="0" applyAlignment="0" applyProtection="0"/>
    <xf numFmtId="0" fontId="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4" fillId="0" borderId="0"/>
    <xf numFmtId="0" fontId="14" fillId="0" borderId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7" fillId="0" borderId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215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11" fillId="0" borderId="10" xfId="0" applyFont="1" applyBorder="1" applyAlignment="1">
      <alignment horizontal="center" vertical="center"/>
    </xf>
    <xf numFmtId="0" fontId="11" fillId="5" borderId="1" xfId="17" applyFont="1" applyFill="1" applyBorder="1" applyAlignment="1">
      <alignment horizontal="center" vertical="center" wrapText="1"/>
    </xf>
    <xf numFmtId="0" fontId="11" fillId="5" borderId="5" xfId="17" applyFont="1" applyFill="1" applyBorder="1" applyAlignment="1">
      <alignment horizontal="center" vertical="center" wrapText="1"/>
    </xf>
    <xf numFmtId="0" fontId="11" fillId="5" borderId="4" xfId="17" applyFont="1" applyFill="1" applyBorder="1" applyAlignment="1">
      <alignment horizontal="center" vertical="center" wrapText="1"/>
    </xf>
    <xf numFmtId="0" fontId="11" fillId="5" borderId="10" xfId="17" applyFont="1" applyFill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/>
    </xf>
    <xf numFmtId="49" fontId="11" fillId="0" borderId="15" xfId="0" applyNumberFormat="1" applyFont="1" applyBorder="1" applyAlignment="1">
      <alignment horizontal="center" vertical="center"/>
    </xf>
    <xf numFmtId="164" fontId="15" fillId="4" borderId="4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5" borderId="2" xfId="17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1" fillId="5" borderId="6" xfId="17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49" fontId="11" fillId="0" borderId="10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4" fontId="15" fillId="4" borderId="3" xfId="0" applyNumberFormat="1" applyFont="1" applyFill="1" applyBorder="1" applyAlignment="1">
      <alignment horizontal="center" vertical="center" wrapText="1"/>
    </xf>
    <xf numFmtId="14" fontId="15" fillId="4" borderId="4" xfId="0" applyNumberFormat="1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 wrapText="1"/>
    </xf>
    <xf numFmtId="49" fontId="13" fillId="4" borderId="4" xfId="0" applyNumberFormat="1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1" fillId="5" borderId="21" xfId="17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1" fillId="5" borderId="12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11" fillId="5" borderId="18" xfId="17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49" fontId="11" fillId="0" borderId="21" xfId="0" applyNumberFormat="1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11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 wrapText="1"/>
    </xf>
    <xf numFmtId="0" fontId="8" fillId="0" borderId="5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1" fillId="5" borderId="51" xfId="0" applyFont="1" applyFill="1" applyBorder="1" applyAlignment="1">
      <alignment vertical="center" wrapText="1"/>
    </xf>
    <xf numFmtId="0" fontId="8" fillId="0" borderId="54" xfId="0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1" fillId="0" borderId="20" xfId="0" applyFont="1" applyBorder="1" applyAlignment="1">
      <alignment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14" fontId="8" fillId="0" borderId="3" xfId="0" applyNumberFormat="1" applyFont="1" applyBorder="1" applyAlignment="1">
      <alignment horizontal="center" vertical="center" wrapText="1"/>
    </xf>
    <xf numFmtId="14" fontId="8" fillId="0" borderId="25" xfId="0" applyNumberFormat="1" applyFont="1" applyBorder="1" applyAlignment="1">
      <alignment horizontal="center" vertical="center" wrapText="1"/>
    </xf>
    <xf numFmtId="14" fontId="8" fillId="0" borderId="40" xfId="0" applyNumberFormat="1" applyFont="1" applyBorder="1" applyAlignment="1">
      <alignment horizontal="center" vertical="center" wrapText="1"/>
    </xf>
    <xf numFmtId="19" fontId="8" fillId="0" borderId="4" xfId="0" applyNumberFormat="1" applyFont="1" applyBorder="1" applyAlignment="1">
      <alignment horizontal="center" vertical="center"/>
    </xf>
    <xf numFmtId="19" fontId="8" fillId="0" borderId="18" xfId="0" applyNumberFormat="1" applyFont="1" applyBorder="1" applyAlignment="1">
      <alignment horizontal="center" vertical="center"/>
    </xf>
    <xf numFmtId="19" fontId="8" fillId="0" borderId="2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27" xfId="0" applyNumberFormat="1" applyFont="1" applyBorder="1" applyAlignment="1">
      <alignment horizontal="center" vertical="center" wrapText="1"/>
    </xf>
    <xf numFmtId="166" fontId="11" fillId="0" borderId="41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/>
    </xf>
    <xf numFmtId="166" fontId="8" fillId="0" borderId="18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14" fontId="8" fillId="0" borderId="38" xfId="0" applyNumberFormat="1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166" fontId="8" fillId="0" borderId="10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14" fontId="11" fillId="0" borderId="32" xfId="0" applyNumberFormat="1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14" fontId="8" fillId="0" borderId="25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166" fontId="11" fillId="0" borderId="8" xfId="0" applyNumberFormat="1" applyFont="1" applyBorder="1" applyAlignment="1">
      <alignment horizontal="center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166" fontId="11" fillId="0" borderId="19" xfId="0" applyNumberFormat="1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14" fontId="11" fillId="0" borderId="29" xfId="0" applyNumberFormat="1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166" fontId="8" fillId="0" borderId="21" xfId="0" applyNumberFormat="1" applyFont="1" applyBorder="1" applyAlignment="1">
      <alignment horizontal="center" vertical="center"/>
    </xf>
    <xf numFmtId="14" fontId="11" fillId="0" borderId="24" xfId="0" applyNumberFormat="1" applyFont="1" applyBorder="1" applyAlignment="1">
      <alignment horizontal="center" vertical="center" wrapText="1"/>
    </xf>
    <xf numFmtId="166" fontId="11" fillId="0" borderId="33" xfId="0" applyNumberFormat="1" applyFont="1" applyBorder="1" applyAlignment="1">
      <alignment horizontal="center" vertical="center" wrapText="1"/>
    </xf>
    <xf numFmtId="166" fontId="11" fillId="0" borderId="15" xfId="0" applyNumberFormat="1" applyFont="1" applyBorder="1" applyAlignment="1">
      <alignment horizontal="center" vertical="center" wrapText="1"/>
    </xf>
    <xf numFmtId="166" fontId="11" fillId="0" borderId="34" xfId="0" applyNumberFormat="1" applyFont="1" applyBorder="1" applyAlignment="1">
      <alignment horizontal="center" vertical="center" wrapText="1"/>
    </xf>
    <xf numFmtId="14" fontId="8" fillId="0" borderId="37" xfId="0" applyNumberFormat="1" applyFont="1" applyBorder="1" applyAlignment="1">
      <alignment horizontal="center" vertical="center"/>
    </xf>
    <xf numFmtId="14" fontId="8" fillId="0" borderId="40" xfId="0" applyNumberFormat="1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wrapText="1"/>
    </xf>
    <xf numFmtId="166" fontId="11" fillId="0" borderId="28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/>
    </xf>
  </cellXfs>
  <cellStyles count="68">
    <cellStyle name="Millares [0] 2" xfId="5" xr:uid="{1B524D83-E580-4717-A9DA-F4262329E09F}"/>
    <cellStyle name="Millares [0] 2 10" xfId="24" xr:uid="{7D938CD7-09FE-4353-A4CA-77CB254E3367}"/>
    <cellStyle name="Millares [0] 2 11" xfId="25" xr:uid="{9C06B52D-864D-4EFB-A2D6-E1FCB1FBC809}"/>
    <cellStyle name="Millares [0] 2 12" xfId="26" xr:uid="{0EEACE35-85DC-483B-AF33-DECB7117FA05}"/>
    <cellStyle name="Millares [0] 2 13" xfId="28" xr:uid="{C612C508-4E22-4FB9-AED4-D78BBEB1D52C}"/>
    <cellStyle name="Millares [0] 2 14" xfId="30" xr:uid="{A35AF9B0-5D02-4757-B73C-07168FD838B9}"/>
    <cellStyle name="Millares [0] 2 15" xfId="32" xr:uid="{6E6BEA03-3EB0-4201-A325-B4FF5140D424}"/>
    <cellStyle name="Millares [0] 2 16" xfId="33" xr:uid="{9F105D31-1CE0-4291-B5D3-0C2427051753}"/>
    <cellStyle name="Millares [0] 2 17" xfId="36" xr:uid="{259CA94A-3A16-4CD2-83AE-7E71408F9054}"/>
    <cellStyle name="Millares [0] 2 18" xfId="40" xr:uid="{62CC3726-F4DF-4F53-BD87-B249737D3512}"/>
    <cellStyle name="Millares [0] 2 19" xfId="6" xr:uid="{D0DC72DE-B4E7-4640-8E81-C0D2B1AF7EA7}"/>
    <cellStyle name="Millares [0] 2 2" xfId="7" xr:uid="{94B95F5B-B7CD-4447-8EE5-BE33930F7846}"/>
    <cellStyle name="Millares [0] 2 2 2" xfId="52" xr:uid="{D83AC044-095F-4471-ADDC-1F5870615D87}"/>
    <cellStyle name="Millares [0] 2 2 2 2" xfId="62" xr:uid="{75F11F73-FB2E-44E8-A19A-A786296D2FF8}"/>
    <cellStyle name="Millares [0] 2 2 3" xfId="57" xr:uid="{D85D4A63-A5AF-44E4-8DBC-02C6E331BF95}"/>
    <cellStyle name="Millares [0] 2 2 4" xfId="46" xr:uid="{71FF03A2-A8EA-4DE8-803B-775C29D7BB53}"/>
    <cellStyle name="Millares [0] 2 20" xfId="42" xr:uid="{3C5AD835-6877-40AF-A81A-D08D79998B3D}"/>
    <cellStyle name="Millares [0] 2 3" xfId="8" xr:uid="{7B89D7A3-9570-4DB0-8A69-D6BC8C713281}"/>
    <cellStyle name="Millares [0] 2 3 2" xfId="60" xr:uid="{9D9812AB-B298-44A2-9CC7-94327C23ABA0}"/>
    <cellStyle name="Millares [0] 2 3 3" xfId="50" xr:uid="{9FE8DFAB-6D7F-4775-9565-33EAB29AC03D}"/>
    <cellStyle name="Millares [0] 2 4" xfId="9" xr:uid="{C46EE9C6-B642-4EF4-89DB-63964878C0C4}"/>
    <cellStyle name="Millares [0] 2 4 2" xfId="55" xr:uid="{94AB659C-D0CC-4E23-B726-286048EC1B7F}"/>
    <cellStyle name="Millares [0] 2 5" xfId="10" xr:uid="{718FEE34-E2C5-4E9D-9F46-23E590BA1093}"/>
    <cellStyle name="Millares [0] 2 5 2" xfId="66" xr:uid="{5B45D701-A646-4522-9EC0-899B618835A1}"/>
    <cellStyle name="Millares [0] 2 6" xfId="11" xr:uid="{4917D177-9176-4CB3-8796-110EEB3941DA}"/>
    <cellStyle name="Millares [0] 2 6 2" xfId="44" xr:uid="{4FFEDF5D-EFEC-44C5-908F-F7039CD062E7}"/>
    <cellStyle name="Millares [0] 2 7" xfId="19" xr:uid="{9F1623F1-DD9D-4103-B4C4-5E261A8C70EF}"/>
    <cellStyle name="Millares [0] 2 8" xfId="21" xr:uid="{24623CC9-C577-45BF-847C-BA82E7D2536F}"/>
    <cellStyle name="Millares [0] 2 9" xfId="23" xr:uid="{BE6117A4-B6A2-4208-857A-359020671050}"/>
    <cellStyle name="Millares 2" xfId="1" xr:uid="{A86BC463-7807-445E-AE82-3FAF8AA15F2B}"/>
    <cellStyle name="Millares 2 2" xfId="12" xr:uid="{C8088F5C-35F0-48A3-9266-4412278E2B92}"/>
    <cellStyle name="Millares 2 2 2" xfId="61" xr:uid="{26BB7BE8-69FD-46DD-8135-5715C7603FB4}"/>
    <cellStyle name="Millares 2 2 3" xfId="51" xr:uid="{450F18B0-A31C-479B-824C-5A58C1814820}"/>
    <cellStyle name="Millares 2 3" xfId="56" xr:uid="{55248328-1F6A-44E5-B71D-28BAB50E2BE7}"/>
    <cellStyle name="Millares 2 4" xfId="45" xr:uid="{F459DEA9-773B-48B9-A593-CFCC77768E47}"/>
    <cellStyle name="Millares 3" xfId="3" xr:uid="{7E6B0DA4-7AD8-453B-983B-17444207AF3E}"/>
    <cellStyle name="Millares 3 2" xfId="13" xr:uid="{C6982CB1-049A-4A36-A69B-008C688039EE}"/>
    <cellStyle name="Millares 3 2 2" xfId="63" xr:uid="{1E5FE53C-D986-41AF-9712-A7237EBF483D}"/>
    <cellStyle name="Millares 3 2 3" xfId="53" xr:uid="{D430D905-7418-4FE6-83F8-584C3A9CE3CA}"/>
    <cellStyle name="Millares 3 3" xfId="58" xr:uid="{AE2D04D6-C790-4064-BEDE-CD750B17C591}"/>
    <cellStyle name="Millares 3 4" xfId="47" xr:uid="{E780C843-FD7B-48EA-A2F5-00B1203E99AC}"/>
    <cellStyle name="Millares 4" xfId="4" xr:uid="{6D706B05-FCB9-4223-BB82-6B4BBF89EA15}"/>
    <cellStyle name="Millares 4 2" xfId="14" xr:uid="{63C9D2F5-16EB-4074-B409-D63160653B42}"/>
    <cellStyle name="Millares 4 2 2" xfId="64" xr:uid="{FF36F520-0E95-480D-AF4B-5E61A433237A}"/>
    <cellStyle name="Millares 4 2 3" xfId="54" xr:uid="{C73CC106-B83C-4D4F-B1FB-BA3D7305B80E}"/>
    <cellStyle name="Millares 4 3" xfId="59" xr:uid="{675AE872-6659-478A-896D-F47835478F1E}"/>
    <cellStyle name="Millares 4 4" xfId="48" xr:uid="{6A9319C9-CEB6-450E-9D79-9FCFD5474399}"/>
    <cellStyle name="Millares 5" xfId="37" xr:uid="{42E08ACF-7FCD-43BF-A519-749117FC3B7E}"/>
    <cellStyle name="Millares 5 2" xfId="67" xr:uid="{2AFF07BB-04CB-4933-8838-26455D1E0CAE}"/>
    <cellStyle name="Millares 6" xfId="38" xr:uid="{9AE4A482-42B5-4AB1-9102-BB067A79C97A}"/>
    <cellStyle name="Millares 6 2" xfId="65" xr:uid="{328C89F3-DBBC-44F7-8E55-BE6CB6F6B520}"/>
    <cellStyle name="Millares 7" xfId="41" xr:uid="{1C30C346-E1A4-4CD9-AA6E-81A98E46A3D0}"/>
    <cellStyle name="Millares 8" xfId="43" xr:uid="{030B2DE8-A923-4571-9DEF-E8FDD61ABD2C}"/>
    <cellStyle name="Normal" xfId="0" builtinId="0"/>
    <cellStyle name="Normal 10" xfId="29" xr:uid="{DE52D9B5-89D1-4AF1-818F-C2ED0BF15E1E}"/>
    <cellStyle name="Normal 11" xfId="31" xr:uid="{79910888-EA22-4150-9326-6504E025643D}"/>
    <cellStyle name="Normal 12" xfId="34" xr:uid="{1B2F67BA-CD76-4B2D-89D6-AB7494AA1402}"/>
    <cellStyle name="Normal 13" xfId="35" xr:uid="{14A2E210-6FEA-49CF-96BF-C9871CBCC01A}"/>
    <cellStyle name="Normal 14" xfId="39" xr:uid="{7039B8AB-9244-4495-992F-4234B5DEE79D}"/>
    <cellStyle name="Normal 2" xfId="2" xr:uid="{47C3C512-97C4-49C9-8815-0D815F638FF4}"/>
    <cellStyle name="Normal 3" xfId="15" xr:uid="{891BA62D-9E01-426C-AC26-35D2AEDAAC3C}"/>
    <cellStyle name="Normal 3 2" xfId="49" xr:uid="{1A8448DD-7853-437B-8CD9-D697BC0348B8}"/>
    <cellStyle name="Normal 4" xfId="16" xr:uid="{009688F3-EF59-47A8-BA63-D0A2C1900FA5}"/>
    <cellStyle name="Normal 5" xfId="17" xr:uid="{5ABCFA81-7211-4661-8EB6-1C0A05DC4355}"/>
    <cellStyle name="Normal 6" xfId="18" xr:uid="{6818953B-9A93-4DCA-97C6-BD02FB220EDC}"/>
    <cellStyle name="Normal 7" xfId="20" xr:uid="{17E5FCC3-A801-409C-8C96-C476F22E11E1}"/>
    <cellStyle name="Normal 8" xfId="22" xr:uid="{C5A46445-D97F-4FC9-9502-2598383F6C60}"/>
    <cellStyle name="Normal 9" xfId="27" xr:uid="{EE216F3F-FA83-483A-8B70-DA0531A6FC6D}"/>
  </cellStyles>
  <dxfs count="15">
    <dxf>
      <alignment horizontal="center"/>
    </dxf>
    <dxf>
      <alignment wrapText="1"/>
    </dxf>
    <dxf>
      <alignment wrapText="1"/>
    </dxf>
    <dxf>
      <alignment horizontal="center"/>
    </dxf>
    <dxf>
      <alignment wrapText="1"/>
    </dxf>
    <dxf>
      <alignment horizontal="center"/>
    </dxf>
    <dxf>
      <alignment horizontal="center"/>
    </dxf>
    <dxf>
      <numFmt numFmtId="165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[SIG-FT-411 Control proceso Temperaturas Planta de alimentos balanceados V2.xlsx]Dinámica-Heiner!TablaDinámica3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28575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4.8119851097176702E-2"/>
          <c:y val="0.15732110155037093"/>
          <c:w val="0.75529377455269076"/>
          <c:h val="0.45278813013862923"/>
        </c:manualLayout>
      </c:layout>
      <c:lineChart>
        <c:grouping val="standard"/>
        <c:varyColors val="0"/>
        <c:ser>
          <c:idx val="0"/>
          <c:order val="0"/>
          <c:tx>
            <c:strRef>
              <c:f>'Dinámica-Heiner'!$B$4</c:f>
              <c:strCache>
                <c:ptCount val="1"/>
                <c:pt idx="0">
                  <c:v>Promedio de TERMOMETRO PUNZON LECTURA EN EL ALIMENTO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'Dinámica-Heiner'!$A$5:$A$10</c:f>
              <c:multiLvlStrCache>
                <c:ptCount val="4"/>
                <c:lvl>
                  <c:pt idx="2">
                    <c:v>PELLET 3</c:v>
                  </c:pt>
                  <c:pt idx="3">
                    <c:v>POSENGRASE</c:v>
                  </c:pt>
                </c:lvl>
                <c:lvl>
                  <c:pt idx="0">
                    <c:v>N.E</c:v>
                  </c:pt>
                  <c:pt idx="1">
                    <c:v>(en blanco)</c:v>
                  </c:pt>
                  <c:pt idx="2">
                    <c:v>C. INICIACIÓN LIBRE.</c:v>
                  </c:pt>
                </c:lvl>
              </c:multiLvlStrCache>
            </c:multiLvlStrRef>
          </c:cat>
          <c:val>
            <c:numRef>
              <c:f>'Dinámica-Heiner'!$B$5:$B$10</c:f>
              <c:numCache>
                <c:formatCode>0.0</c:formatCode>
                <c:ptCount val="4"/>
                <c:pt idx="0">
                  <c:v>61.95</c:v>
                </c:pt>
                <c:pt idx="2">
                  <c:v>89</c:v>
                </c:pt>
                <c:pt idx="3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C-4C01-B03F-A42762CFD4BE}"/>
            </c:ext>
          </c:extLst>
        </c:ser>
        <c:ser>
          <c:idx val="1"/>
          <c:order val="1"/>
          <c:tx>
            <c:strRef>
              <c:f>'Dinámica-Heiner'!$C$4</c:f>
              <c:strCache>
                <c:ptCount val="1"/>
                <c:pt idx="0">
                  <c:v>Promedio de TERMOMETRO PLANTA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'Dinámica-Heiner'!$A$5:$A$10</c:f>
              <c:multiLvlStrCache>
                <c:ptCount val="4"/>
                <c:lvl>
                  <c:pt idx="2">
                    <c:v>PELLET 3</c:v>
                  </c:pt>
                  <c:pt idx="3">
                    <c:v>POSENGRASE</c:v>
                  </c:pt>
                </c:lvl>
                <c:lvl>
                  <c:pt idx="0">
                    <c:v>N.E</c:v>
                  </c:pt>
                  <c:pt idx="1">
                    <c:v>(en blanco)</c:v>
                  </c:pt>
                  <c:pt idx="2">
                    <c:v>C. INICIACIÓN LIBRE.</c:v>
                  </c:pt>
                </c:lvl>
              </c:multiLvlStrCache>
            </c:multiLvlStrRef>
          </c:cat>
          <c:val>
            <c:numRef>
              <c:f>'Dinámica-Heiner'!$C$5:$C$10</c:f>
              <c:numCache>
                <c:formatCode>0.0</c:formatCode>
                <c:ptCount val="4"/>
                <c:pt idx="0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3-4E4B-85F6-48C3CAC783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7429455"/>
        <c:axId val="547425711"/>
      </c:lineChart>
      <c:catAx>
        <c:axId val="54742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7425711"/>
        <c:crosses val="autoZero"/>
        <c:auto val="1"/>
        <c:lblAlgn val="ctr"/>
        <c:lblOffset val="100"/>
        <c:noMultiLvlLbl val="0"/>
      </c:catAx>
      <c:valAx>
        <c:axId val="5474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742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91156742662065"/>
          <c:y val="0.29424277520095121"/>
          <c:w val="0.16508848742026691"/>
          <c:h val="0.21013280421767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150935</xdr:colOff>
      <xdr:row>0</xdr:row>
      <xdr:rowOff>28574</xdr:rowOff>
    </xdr:from>
    <xdr:to>
      <xdr:col>0</xdr:col>
      <xdr:colOff>836735</xdr:colOff>
      <xdr:row>1</xdr:row>
      <xdr:rowOff>323849</xdr:rowOff>
    </xdr:to>
    <xdr:pic>
      <xdr:nvPicPr>
        <xdr:cNvPr id="2" name="Google Shape;90;p13">
          <a:extLst>
            <a:ext uri="{FF2B5EF4-FFF2-40B4-BE49-F238E27FC236}">
              <a16:creationId xmlns:a16="http://schemas.microsoft.com/office/drawing/2014/main" id="{5FD715EE-F454-42E2-84F0-B68A08543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" y="223959"/>
          <a:ext cx="685800" cy="722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324115</xdr:colOff>
      <xdr:row>0</xdr:row>
      <xdr:rowOff>155309</xdr:rowOff>
    </xdr:from>
    <xdr:to>
      <xdr:col>7</xdr:col>
      <xdr:colOff>1</xdr:colOff>
      <xdr:row>9</xdr:row>
      <xdr:rowOff>179916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ORMULACION">
              <a:extLst>
                <a:ext uri="{FF2B5EF4-FFF2-40B4-BE49-F238E27FC236}">
                  <a16:creationId xmlns:a16="http://schemas.microsoft.com/office/drawing/2014/main" id="{6645AFAA-8116-C5E2-0D52-DAE2458486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ULA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7032" y="155309"/>
              <a:ext cx="2723886" cy="23106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353650</xdr:colOff>
      <xdr:row>10</xdr:row>
      <xdr:rowOff>38545</xdr:rowOff>
    </xdr:from>
    <xdr:to>
      <xdr:col>7</xdr:col>
      <xdr:colOff>42332</xdr:colOff>
      <xdr:row>27</xdr:row>
      <xdr:rowOff>44561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ITIO TOMA DE MUESTRA">
              <a:extLst>
                <a:ext uri="{FF2B5EF4-FFF2-40B4-BE49-F238E27FC236}">
                  <a16:creationId xmlns:a16="http://schemas.microsoft.com/office/drawing/2014/main" id="{50230310-DCFC-6C9E-E4FE-FCA623D894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IO TOMA DE MUEST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567" y="2515045"/>
              <a:ext cx="2736682" cy="28635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7</xdr:col>
      <xdr:colOff>429932</xdr:colOff>
      <xdr:row>2</xdr:row>
      <xdr:rowOff>66263</xdr:rowOff>
    </xdr:from>
    <xdr:to>
      <xdr:col>19</xdr:col>
      <xdr:colOff>184372</xdr:colOff>
      <xdr:row>23</xdr:row>
      <xdr:rowOff>107734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D17184F-ECE1-D1D2-B284-BD46DFB5B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110.7.149\Calidad\AGROINDUSTRIA\PLANTA%20DE%20BALANCEADOS\2024\CONTROL%20PROCESO\11.%20NOVIEMBRE\SIG-FT-409%20Control%20proceso%20Pellet%20y%20molienda%20Planta%20de%20alimentos%20balanceados%20V4%20(version%201)%20(version%202).xlsx" TargetMode="External"/><Relationship Id="rId1" Type="http://schemas.openxmlformats.org/officeDocument/2006/relationships/externalLinkPath" Target="file:///\\10.110.7.149\Calidad\AGROINDUSTRIA\PLANTA%20DE%20BALANCEADOS\2024\CONTROL%20PROCESO\11.%20NOVIEMBRE\SIG-FT-409%20Control%20proceso%20Pellet%20y%20molienda%20Planta%20de%20alimentos%20balanceados%20V4%20(version%201)%20(version%2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VIEMBRE"/>
      <sheetName val="CODIGOS"/>
      <sheetName val="Gráfico1"/>
      <sheetName val="DINAMICAS"/>
      <sheetName val="Hoja1"/>
      <sheetName val="SIG-FT-409 Control proceso Pell"/>
    </sheetNames>
    <sheetDataSet>
      <sheetData sheetId="0"/>
      <sheetData sheetId="1"/>
      <sheetData sheetId="2" refreshError="1"/>
      <sheetData sheetId="3"/>
      <sheetData sheetId="4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dy Patricia Cristancho Maldonado - MET_PLAGR" refreshedDate="44999.861141898145" createdVersion="8" refreshedVersion="8" minRefreshableVersion="3" recordCount="454" xr:uid="{57039E9B-3A23-4A7E-898B-20266484C51A}">
  <cacheSource type="worksheet">
    <worksheetSource ref="A4:J4" sheet="NOVIEMBRE"/>
  </cacheSource>
  <cacheFields count="9">
    <cacheField name="FECHA TOMA DE MUESTRA" numFmtId="0">
      <sharedItems containsNonDate="0" containsDate="1" containsString="0" containsBlank="1" minDate="2023-02-14T00:00:00" maxDate="2023-03-14T00:00:00" count="13">
        <m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3T00:00:00"/>
        <d v="2023-02-14T00:00:00"/>
      </sharedItems>
    </cacheField>
    <cacheField name="HORA" numFmtId="0">
      <sharedItems containsDate="1" containsBlank="1" containsMixedTypes="1" minDate="1899-12-30T01:00:00" maxDate="1899-12-30T22:00:00"/>
    </cacheField>
    <cacheField name="TURNO" numFmtId="0">
      <sharedItems containsString="0" containsBlank="1" containsNumber="1" containsInteger="1" minValue="1" maxValue="3"/>
    </cacheField>
    <cacheField name="SITIO TOMA DE MUESTRA" numFmtId="0">
      <sharedItems containsBlank="1" count="14">
        <m/>
        <s v="ACONDICIONADOR 1"/>
        <s v="ACONDICIONADOR 2"/>
        <s v="PELLET 1"/>
        <s v="PELLET 2"/>
        <s v="ENFRIADORA 1"/>
        <s v="ENFRIADORA 2"/>
        <s v="ACONDICIONADOR 3"/>
        <s v="PELLET 3"/>
        <s v="ENFRIADORA 3"/>
        <s v="PELLET1"/>
        <s v="ACONDICIOANDOR 3"/>
        <s v="PELLET 3 "/>
        <s v="POSENGRASE"/>
      </sharedItems>
    </cacheField>
    <cacheField name="TERMOMETRO PLANTA" numFmtId="0">
      <sharedItems containsBlank="1" containsMixedTypes="1" containsNumber="1" minValue="55" maxValue="85"/>
    </cacheField>
    <cacheField name="TERMOMETRO PUNZON LECTURA EN EL ALIMENTO" numFmtId="0">
      <sharedItems containsBlank="1" containsMixedTypes="1" containsNumber="1" minValue="25.8" maxValue="94"/>
    </cacheField>
    <cacheField name="FORMULACION" numFmtId="0">
      <sharedItems containsBlank="1" count="12">
        <m/>
        <s v="C. PREINICIACION F1 P. INMU"/>
        <s v="C. GESTACIÓN ESP P."/>
        <s v="C.LEVANTE P."/>
        <s v="C. LACTANCIAPRIMERIZAS ESP P."/>
        <s v="C. INICIACIÓN LIBRE."/>
        <s v="C.FINALIZADOR P."/>
        <s v="C.ENGORDE ESP P. "/>
        <s v="N.E"/>
        <s v="PREINICIACIÓN F2 INMUNIDAD"/>
        <s v="PREINICIACIÓN F1 P INMUNIDAD"/>
        <s v="C.LEVANTE ESP P."/>
      </sharedItems>
    </cacheField>
    <cacheField name="OP" numFmtId="0">
      <sharedItems containsBlank="1" containsMixedTypes="1" containsNumber="1" containsInteger="1" minValue="14413" maxValue="14413"/>
    </cacheField>
    <cacheField name="RESPONSABLE" numFmtId="0">
      <sharedItems containsBlank="1"/>
    </cacheField>
  </cacheFields>
  <extLst>
    <ext xmlns:x14="http://schemas.microsoft.com/office/spreadsheetml/2009/9/main" uri="{725AE2AE-9491-48be-B2B4-4EB974FC3084}">
      <x14:pivotCacheDefinition pivotCacheId="892794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x v="0"/>
    <m/>
    <m/>
    <x v="0"/>
    <m/>
    <m/>
    <x v="0"/>
    <m/>
    <m/>
  </r>
  <r>
    <x v="1"/>
    <d v="1899-12-30T04:00:00"/>
    <n v="3"/>
    <x v="1"/>
    <n v="71"/>
    <n v="71.7"/>
    <x v="1"/>
    <n v="14413"/>
    <s v="CAROLINA GELVES "/>
  </r>
  <r>
    <x v="1"/>
    <m/>
    <m/>
    <x v="2"/>
    <n v="70"/>
    <n v="70.8"/>
    <x v="1"/>
    <n v="14413"/>
    <s v="CAROLINA GELVES "/>
  </r>
  <r>
    <x v="1"/>
    <m/>
    <m/>
    <x v="3"/>
    <s v="N.A "/>
    <n v="78.5"/>
    <x v="1"/>
    <n v="14413"/>
    <s v="CAROLINA GELVES "/>
  </r>
  <r>
    <x v="1"/>
    <m/>
    <m/>
    <x v="4"/>
    <s v="N.A "/>
    <n v="78"/>
    <x v="1"/>
    <n v="14413"/>
    <s v="CAROLINA GELVES "/>
  </r>
  <r>
    <x v="1"/>
    <m/>
    <m/>
    <x v="5"/>
    <s v="N.A "/>
    <n v="30"/>
    <x v="1"/>
    <n v="14413"/>
    <s v="CAROLINA GELVES "/>
  </r>
  <r>
    <x v="1"/>
    <m/>
    <m/>
    <x v="6"/>
    <s v="N.A "/>
    <n v="29.8"/>
    <x v="1"/>
    <n v="14413"/>
    <s v="CAROLINA GELVES "/>
  </r>
  <r>
    <x v="1"/>
    <d v="1899-12-30T04:15:00"/>
    <n v="3"/>
    <x v="1"/>
    <n v="71"/>
    <n v="70.5"/>
    <x v="1"/>
    <n v="14413"/>
    <s v="CAROLINA GELVES "/>
  </r>
  <r>
    <x v="1"/>
    <m/>
    <m/>
    <x v="2"/>
    <n v="70"/>
    <n v="71"/>
    <x v="1"/>
    <n v="14413"/>
    <s v="CAROLINA GELVES "/>
  </r>
  <r>
    <x v="1"/>
    <m/>
    <m/>
    <x v="3"/>
    <s v="N.A "/>
    <n v="77.2"/>
    <x v="1"/>
    <n v="14413"/>
    <s v="CAROLINA GELVES "/>
  </r>
  <r>
    <x v="1"/>
    <m/>
    <m/>
    <x v="4"/>
    <s v="N.A "/>
    <n v="78"/>
    <x v="1"/>
    <n v="14413"/>
    <s v="CAROLINA GELVES "/>
  </r>
  <r>
    <x v="1"/>
    <d v="1899-12-30T05:00:00"/>
    <n v="3"/>
    <x v="1"/>
    <n v="72"/>
    <n v="70.7"/>
    <x v="1"/>
    <n v="14413"/>
    <s v="CAROLINA GELVES "/>
  </r>
  <r>
    <x v="1"/>
    <m/>
    <m/>
    <x v="3"/>
    <s v="N.A "/>
    <n v="78.2"/>
    <x v="1"/>
    <n v="14413"/>
    <s v="CAROLINA GELVES "/>
  </r>
  <r>
    <x v="2"/>
    <d v="1899-12-30T02:20:00"/>
    <n v="3"/>
    <x v="1"/>
    <n v="80"/>
    <n v="76"/>
    <x v="2"/>
    <s v="14418"/>
    <s v="CAROLINA GELVES "/>
  </r>
  <r>
    <x v="2"/>
    <m/>
    <m/>
    <x v="2"/>
    <n v="81"/>
    <n v="78.400000000000006"/>
    <x v="2"/>
    <s v="14418"/>
    <s v="CAROLINA GELVES "/>
  </r>
  <r>
    <x v="2"/>
    <m/>
    <m/>
    <x v="7"/>
    <n v="75.5"/>
    <n v="75.8"/>
    <x v="2"/>
    <s v="14418"/>
    <s v="CAROLINA GELVES "/>
  </r>
  <r>
    <x v="2"/>
    <m/>
    <m/>
    <x v="3"/>
    <s v="N.A "/>
    <n v="87.7"/>
    <x v="2"/>
    <s v="14418"/>
    <s v="CAROLINA GELVES "/>
  </r>
  <r>
    <x v="2"/>
    <m/>
    <m/>
    <x v="4"/>
    <s v="N.A "/>
    <n v="88.6"/>
    <x v="2"/>
    <s v="14418"/>
    <s v="CAROLINA GELVES "/>
  </r>
  <r>
    <x v="2"/>
    <m/>
    <m/>
    <x v="8"/>
    <s v="N.A "/>
    <n v="86"/>
    <x v="2"/>
    <s v="14418"/>
    <s v="CAROLINA GELVES "/>
  </r>
  <r>
    <x v="2"/>
    <d v="1899-12-30T03:00:00"/>
    <m/>
    <x v="1"/>
    <n v="80"/>
    <n v="75.2"/>
    <x v="2"/>
    <s v="14418"/>
    <s v="CAROLINA GELVES "/>
  </r>
  <r>
    <x v="2"/>
    <m/>
    <m/>
    <x v="2"/>
    <n v="81"/>
    <n v="78.900000000000006"/>
    <x v="2"/>
    <s v="14418"/>
    <s v="CAROLINA GELVES "/>
  </r>
  <r>
    <x v="2"/>
    <m/>
    <m/>
    <x v="7"/>
    <n v="77.599999999999994"/>
    <n v="78.2"/>
    <x v="2"/>
    <s v="14418"/>
    <s v="CAROLINA GELVES "/>
  </r>
  <r>
    <x v="2"/>
    <m/>
    <m/>
    <x v="3"/>
    <s v="N.A "/>
    <n v="85"/>
    <x v="2"/>
    <s v="14418"/>
    <s v="CAROLINA GELVES "/>
  </r>
  <r>
    <x v="2"/>
    <m/>
    <m/>
    <x v="4"/>
    <s v="N.A "/>
    <n v="88.9"/>
    <x v="2"/>
    <s v="14418"/>
    <s v="CAROLINA GELVES "/>
  </r>
  <r>
    <x v="2"/>
    <m/>
    <m/>
    <x v="8"/>
    <s v="N.A "/>
    <n v="88.5"/>
    <x v="2"/>
    <s v="14418"/>
    <s v="CAROLINA GELVES "/>
  </r>
  <r>
    <x v="2"/>
    <d v="1899-12-30T11:40:00"/>
    <n v="1"/>
    <x v="1"/>
    <n v="80.599999999999994"/>
    <n v="80.599999999999994"/>
    <x v="3"/>
    <s v="14419"/>
    <s v="INGRI MARTINEZ"/>
  </r>
  <r>
    <x v="2"/>
    <m/>
    <m/>
    <x v="2"/>
    <n v="76"/>
    <n v="72.400000000000006"/>
    <x v="3"/>
    <s v="14419"/>
    <s v="INGRI MARTINEZ"/>
  </r>
  <r>
    <x v="2"/>
    <m/>
    <m/>
    <x v="7"/>
    <n v="79.5"/>
    <n v="80"/>
    <x v="4"/>
    <s v="14421"/>
    <s v="INGRI MARTINEZ"/>
  </r>
  <r>
    <x v="2"/>
    <m/>
    <m/>
    <x v="3"/>
    <s v="N.A "/>
    <n v="90.1"/>
    <x v="3"/>
    <s v="14419"/>
    <s v="INGRI MARTINEZ"/>
  </r>
  <r>
    <x v="2"/>
    <m/>
    <m/>
    <x v="4"/>
    <s v="N.A "/>
    <s v="N.E"/>
    <x v="3"/>
    <s v="14419"/>
    <s v="INGRI MARTINEZ"/>
  </r>
  <r>
    <x v="2"/>
    <m/>
    <m/>
    <x v="8"/>
    <s v="N.A "/>
    <n v="90.3"/>
    <x v="4"/>
    <s v="14421"/>
    <s v="INGRI MARTINEZ"/>
  </r>
  <r>
    <x v="2"/>
    <m/>
    <m/>
    <x v="5"/>
    <s v="N.A "/>
    <n v="29.8"/>
    <x v="3"/>
    <s v="14419"/>
    <s v="INGRI MARTINEZ"/>
  </r>
  <r>
    <x v="2"/>
    <m/>
    <m/>
    <x v="6"/>
    <s v="N.A "/>
    <n v="30.4"/>
    <x v="3"/>
    <s v="14419"/>
    <s v="INGRI MARTINEZ"/>
  </r>
  <r>
    <x v="2"/>
    <m/>
    <m/>
    <x v="9"/>
    <s v="N.A "/>
    <n v="29.7"/>
    <x v="4"/>
    <s v="14421"/>
    <s v="INGRI MARTINEZ"/>
  </r>
  <r>
    <x v="3"/>
    <d v="1899-12-30T05:00:00"/>
    <n v="3"/>
    <x v="7"/>
    <n v="76.2"/>
    <n v="77"/>
    <x v="5"/>
    <s v="14428"/>
    <s v="CAROLINA GELVES "/>
  </r>
  <r>
    <x v="3"/>
    <m/>
    <m/>
    <x v="8"/>
    <s v="N.A "/>
    <n v="89.5"/>
    <x v="5"/>
    <s v="14428"/>
    <s v="CAROLINA GELVES "/>
  </r>
  <r>
    <x v="3"/>
    <m/>
    <m/>
    <x v="9"/>
    <s v="N.A "/>
    <n v="30.2"/>
    <x v="5"/>
    <s v="14428"/>
    <s v="CAROLINA GELVES "/>
  </r>
  <r>
    <x v="4"/>
    <d v="1899-12-30T05:30:00"/>
    <n v="3"/>
    <x v="1"/>
    <n v="84"/>
    <n v="80.2"/>
    <x v="6"/>
    <s v="14432"/>
    <s v="CAROLINA GELVES "/>
  </r>
  <r>
    <x v="4"/>
    <m/>
    <m/>
    <x v="10"/>
    <n v="79.8"/>
    <n v="88.5"/>
    <x v="6"/>
    <s v="14432"/>
    <s v="CAROLINA GELVES "/>
  </r>
  <r>
    <x v="4"/>
    <m/>
    <m/>
    <x v="5"/>
    <s v="N.A "/>
    <n v="29.7"/>
    <x v="6"/>
    <s v="14432"/>
    <s v="CAROLINA GELVES "/>
  </r>
  <r>
    <x v="4"/>
    <m/>
    <m/>
    <x v="11"/>
    <s v="N.A "/>
    <n v="80.7"/>
    <x v="6"/>
    <s v="14432"/>
    <s v="CAROLINA GELVES "/>
  </r>
  <r>
    <x v="4"/>
    <m/>
    <m/>
    <x v="12"/>
    <s v="N.A "/>
    <n v="89.2"/>
    <x v="6"/>
    <s v="14432"/>
    <s v="CAROLINA GELVES "/>
  </r>
  <r>
    <x v="4"/>
    <m/>
    <m/>
    <x v="9"/>
    <s v="N.A "/>
    <n v="30"/>
    <x v="6"/>
    <s v="14432"/>
    <s v="CAROLINA GELVES "/>
  </r>
  <r>
    <x v="5"/>
    <d v="1899-12-30T20:30:00"/>
    <n v="2"/>
    <x v="1"/>
    <n v="85"/>
    <n v="81"/>
    <x v="2"/>
    <s v="14449"/>
    <s v="INGRI MARTINEZ"/>
  </r>
  <r>
    <x v="5"/>
    <m/>
    <m/>
    <x v="2"/>
    <n v="83"/>
    <n v="80.599999999999994"/>
    <x v="2"/>
    <s v="14449"/>
    <s v="INGRI MARTINEZ"/>
  </r>
  <r>
    <x v="5"/>
    <m/>
    <m/>
    <x v="7"/>
    <n v="78.599999999999994"/>
    <n v="80"/>
    <x v="4"/>
    <s v="14448"/>
    <s v="INGRI MARTINEZ"/>
  </r>
  <r>
    <x v="5"/>
    <m/>
    <m/>
    <x v="3"/>
    <s v="N.A "/>
    <n v="94"/>
    <x v="2"/>
    <s v="14449"/>
    <s v="INGRI MARTINEZ"/>
  </r>
  <r>
    <x v="5"/>
    <m/>
    <m/>
    <x v="4"/>
    <s v="N.A "/>
    <n v="91.7"/>
    <x v="2"/>
    <s v="14449"/>
    <s v="INGRI MARTINEZ"/>
  </r>
  <r>
    <x v="5"/>
    <m/>
    <m/>
    <x v="8"/>
    <s v="N.A "/>
    <n v="93"/>
    <x v="4"/>
    <s v="14448"/>
    <s v="INGRI MARTINEZ"/>
  </r>
  <r>
    <x v="5"/>
    <m/>
    <m/>
    <x v="5"/>
    <s v="N.A "/>
    <n v="28.9"/>
    <x v="2"/>
    <s v="14449"/>
    <s v="INGRI MARTINEZ"/>
  </r>
  <r>
    <x v="5"/>
    <m/>
    <m/>
    <x v="6"/>
    <s v="N.A "/>
    <n v="30.2"/>
    <x v="2"/>
    <s v="14449"/>
    <s v="INGRI MARTINEZ"/>
  </r>
  <r>
    <x v="5"/>
    <m/>
    <m/>
    <x v="9"/>
    <s v="N.A "/>
    <n v="29.9"/>
    <x v="4"/>
    <s v="14448"/>
    <s v="INGRI MARTINEZ"/>
  </r>
  <r>
    <x v="6"/>
    <d v="1899-12-30T03:15:00"/>
    <n v="3"/>
    <x v="1"/>
    <n v="81.2"/>
    <n v="80.2"/>
    <x v="7"/>
    <s v="14453"/>
    <s v="ANGELA AFANADOR "/>
  </r>
  <r>
    <x v="6"/>
    <m/>
    <m/>
    <x v="2"/>
    <n v="82.5"/>
    <n v="80.599999999999994"/>
    <x v="7"/>
    <s v="14453"/>
    <s v="ANGELA AFANADOR "/>
  </r>
  <r>
    <x v="6"/>
    <m/>
    <m/>
    <x v="7"/>
    <s v="N.E"/>
    <s v="N.E"/>
    <x v="8"/>
    <s v="N.E"/>
    <s v="ANGELA AFANADOR "/>
  </r>
  <r>
    <x v="6"/>
    <m/>
    <m/>
    <x v="3"/>
    <s v="N.A "/>
    <n v="90.5"/>
    <x v="7"/>
    <s v="14453"/>
    <s v="ANGELA AFANADOR "/>
  </r>
  <r>
    <x v="6"/>
    <m/>
    <m/>
    <x v="4"/>
    <s v="N.A "/>
    <n v="91"/>
    <x v="7"/>
    <s v="14453"/>
    <s v="ANGELA AFANADOR "/>
  </r>
  <r>
    <x v="6"/>
    <m/>
    <m/>
    <x v="8"/>
    <s v="N.A "/>
    <s v="N.E"/>
    <x v="8"/>
    <s v="N.E"/>
    <s v="ANGELA AFANADOR "/>
  </r>
  <r>
    <x v="6"/>
    <m/>
    <m/>
    <x v="5"/>
    <s v="N.A "/>
    <n v="34.5"/>
    <x v="7"/>
    <s v="14453"/>
    <s v="ANGELA AFANADOR "/>
  </r>
  <r>
    <x v="6"/>
    <m/>
    <m/>
    <x v="6"/>
    <s v="N.A "/>
    <n v="32.299999999999997"/>
    <x v="7"/>
    <s v="14453"/>
    <s v="ANGELA AFANADOR "/>
  </r>
  <r>
    <x v="6"/>
    <m/>
    <m/>
    <x v="9"/>
    <s v="N.A "/>
    <s v="N.E"/>
    <x v="8"/>
    <s v="N.E"/>
    <s v="ANGELA AFANADOR "/>
  </r>
  <r>
    <x v="6"/>
    <d v="1899-12-30T20:30:00"/>
    <n v="2"/>
    <x v="7"/>
    <n v="78.599999999999994"/>
    <n v="79.099999999999994"/>
    <x v="5"/>
    <s v="14456"/>
    <s v="INGRI MARTINEZ"/>
  </r>
  <r>
    <x v="0"/>
    <m/>
    <m/>
    <x v="8"/>
    <s v="N.A "/>
    <n v="89"/>
    <x v="5"/>
    <s v="14456"/>
    <s v="INGRI MARTINEZ"/>
  </r>
  <r>
    <x v="0"/>
    <m/>
    <m/>
    <x v="13"/>
    <s v="N.A "/>
    <n v="32.5"/>
    <x v="5"/>
    <s v="14456"/>
    <s v="INGRI MARTINEZ"/>
  </r>
  <r>
    <x v="7"/>
    <d v="1899-12-30T02:45:00"/>
    <m/>
    <x v="1"/>
    <s v="N.E"/>
    <s v="N.E"/>
    <x v="8"/>
    <s v="N.E"/>
    <s v="ANGELA AFANADOR "/>
  </r>
  <r>
    <x v="7"/>
    <m/>
    <m/>
    <x v="2"/>
    <n v="82.3"/>
    <n v="80.599999999999994"/>
    <x v="3"/>
    <s v="14459"/>
    <s v="ANGELA AFANADOR "/>
  </r>
  <r>
    <x v="7"/>
    <m/>
    <m/>
    <x v="7"/>
    <s v="N.E"/>
    <s v="N.E"/>
    <x v="8"/>
    <s v="N.E"/>
    <s v="ANGELA AFANADOR "/>
  </r>
  <r>
    <x v="7"/>
    <m/>
    <m/>
    <x v="3"/>
    <s v="N.A "/>
    <s v="N.E"/>
    <x v="8"/>
    <s v="N.E"/>
    <s v="ANGELA AFANADOR "/>
  </r>
  <r>
    <x v="7"/>
    <m/>
    <m/>
    <x v="4"/>
    <s v="N.A "/>
    <n v="88.2"/>
    <x v="3"/>
    <s v="14459"/>
    <s v="ANGELA AFANADOR "/>
  </r>
  <r>
    <x v="7"/>
    <m/>
    <m/>
    <x v="8"/>
    <s v="N.A "/>
    <s v="N.E"/>
    <x v="8"/>
    <s v="N.E"/>
    <s v="ANGELA AFANADOR "/>
  </r>
  <r>
    <x v="7"/>
    <m/>
    <m/>
    <x v="5"/>
    <s v="N.A "/>
    <s v="N.E"/>
    <x v="8"/>
    <s v="N.E"/>
    <s v="ANGELA AFANADOR "/>
  </r>
  <r>
    <x v="7"/>
    <m/>
    <m/>
    <x v="6"/>
    <s v="N.A "/>
    <n v="32.5"/>
    <x v="3"/>
    <s v="14459"/>
    <s v="ANGELA AFANADOR "/>
  </r>
  <r>
    <x v="7"/>
    <m/>
    <m/>
    <x v="9"/>
    <s v="N.A "/>
    <s v="N.E"/>
    <x v="8"/>
    <s v="N.E"/>
    <s v="ANGELA AFANADOR "/>
  </r>
  <r>
    <x v="7"/>
    <s v="19:44."/>
    <n v="2"/>
    <x v="7"/>
    <n v="80.2"/>
    <n v="80.2"/>
    <x v="8"/>
    <s v="14464"/>
    <s v="LAURA REYES "/>
  </r>
  <r>
    <x v="0"/>
    <m/>
    <m/>
    <x v="8"/>
    <s v="N.A "/>
    <n v="90.7"/>
    <x v="8"/>
    <s v="14464"/>
    <s v="LAURA REYES "/>
  </r>
  <r>
    <x v="0"/>
    <m/>
    <m/>
    <x v="9"/>
    <s v="N.A "/>
    <n v="33.200000000000003"/>
    <x v="8"/>
    <s v="14464"/>
    <s v="LAURA REYES "/>
  </r>
  <r>
    <x v="7"/>
    <d v="1899-12-30T22:00:00"/>
    <n v="2"/>
    <x v="1"/>
    <n v="74"/>
    <n v="76.3"/>
    <x v="9"/>
    <s v="14465"/>
    <s v="LAURA REYES "/>
  </r>
  <r>
    <x v="7"/>
    <m/>
    <m/>
    <x v="2"/>
    <n v="78"/>
    <n v="75"/>
    <x v="9"/>
    <s v="14465"/>
    <s v="LAURA REYES "/>
  </r>
  <r>
    <x v="7"/>
    <m/>
    <m/>
    <x v="7"/>
    <n v="78.8"/>
    <n v="78.8"/>
    <x v="8"/>
    <s v="14464"/>
    <s v="LAURA REYES "/>
  </r>
  <r>
    <x v="7"/>
    <m/>
    <m/>
    <x v="3"/>
    <s v="N.A "/>
    <n v="80.3"/>
    <x v="9"/>
    <s v="14465"/>
    <s v="LAURA REYES "/>
  </r>
  <r>
    <x v="7"/>
    <m/>
    <m/>
    <x v="4"/>
    <s v="N.A "/>
    <n v="88.2"/>
    <x v="9"/>
    <s v="14465"/>
    <s v="LAURA REYES "/>
  </r>
  <r>
    <x v="7"/>
    <m/>
    <m/>
    <x v="8"/>
    <s v="N.A "/>
    <n v="90.7"/>
    <x v="8"/>
    <s v="14464"/>
    <s v="LAURA REYES "/>
  </r>
  <r>
    <x v="7"/>
    <m/>
    <m/>
    <x v="5"/>
    <s v="N.A "/>
    <n v="34.6"/>
    <x v="9"/>
    <s v="14465"/>
    <s v="LAURA REYES "/>
  </r>
  <r>
    <x v="7"/>
    <m/>
    <m/>
    <x v="6"/>
    <s v="N.A "/>
    <n v="32.200000000000003"/>
    <x v="9"/>
    <s v="14465"/>
    <s v="LAURA REYES "/>
  </r>
  <r>
    <x v="7"/>
    <m/>
    <m/>
    <x v="9"/>
    <s v="N.A "/>
    <s v="N.E"/>
    <x v="8"/>
    <s v="14464"/>
    <s v="LAURA REYES "/>
  </r>
  <r>
    <x v="8"/>
    <d v="1899-12-30T01:00:00"/>
    <n v="3"/>
    <x v="1"/>
    <n v="78"/>
    <n v="76.8"/>
    <x v="10"/>
    <s v="14466"/>
    <s v="ANGELA AFANADOR "/>
  </r>
  <r>
    <x v="8"/>
    <m/>
    <m/>
    <x v="2"/>
    <n v="76"/>
    <n v="75"/>
    <x v="10"/>
    <s v="14466"/>
    <s v="ANGELA AFANADOR "/>
  </r>
  <r>
    <x v="8"/>
    <m/>
    <m/>
    <x v="7"/>
    <n v="79.2"/>
    <n v="80.2"/>
    <x v="6"/>
    <s v="14462"/>
    <s v="ANGELA AFANADOR "/>
  </r>
  <r>
    <x v="8"/>
    <m/>
    <m/>
    <x v="3"/>
    <s v="N.A "/>
    <n v="84.3"/>
    <x v="10"/>
    <s v="14466"/>
    <s v="ANGELA AFANADOR "/>
  </r>
  <r>
    <x v="8"/>
    <m/>
    <m/>
    <x v="4"/>
    <s v="N.A "/>
    <n v="84.2"/>
    <x v="10"/>
    <s v="14466"/>
    <s v="ANGELA AFANADOR "/>
  </r>
  <r>
    <x v="8"/>
    <m/>
    <m/>
    <x v="8"/>
    <s v="N.A "/>
    <n v="90.8"/>
    <x v="6"/>
    <s v="14462"/>
    <s v="ANGELA AFANADOR "/>
  </r>
  <r>
    <x v="8"/>
    <m/>
    <m/>
    <x v="5"/>
    <s v="N.A "/>
    <n v="37.200000000000003"/>
    <x v="10"/>
    <s v="14466"/>
    <s v="ANGELA AFANADOR "/>
  </r>
  <r>
    <x v="8"/>
    <m/>
    <m/>
    <x v="6"/>
    <s v="N.A "/>
    <n v="39.1"/>
    <x v="10"/>
    <s v="14466"/>
    <s v="ANGELA AFANADOR "/>
  </r>
  <r>
    <x v="8"/>
    <m/>
    <m/>
    <x v="9"/>
    <s v="N.A "/>
    <n v="32.299999999999997"/>
    <x v="6"/>
    <s v="14462"/>
    <s v="ANGELA AFANADOR "/>
  </r>
  <r>
    <x v="9"/>
    <d v="1899-12-30T05:00:00"/>
    <n v="3"/>
    <x v="1"/>
    <s v="N.A "/>
    <s v="N.E"/>
    <x v="8"/>
    <s v="N.E"/>
    <s v="ANGELA AFANADOR "/>
  </r>
  <r>
    <x v="9"/>
    <m/>
    <m/>
    <x v="2"/>
    <n v="80.2"/>
    <n v="77.7"/>
    <x v="2"/>
    <s v="14471"/>
    <s v="ANGELA AFANADOR "/>
  </r>
  <r>
    <x v="9"/>
    <m/>
    <m/>
    <x v="7"/>
    <s v="N.A "/>
    <s v="N.E"/>
    <x v="8"/>
    <s v="N.E"/>
    <s v="ANGELA AFANADOR "/>
  </r>
  <r>
    <x v="9"/>
    <m/>
    <m/>
    <x v="3"/>
    <s v="N.A "/>
    <s v="N.E"/>
    <x v="8"/>
    <s v="N.E"/>
    <s v="ANGELA AFANADOR "/>
  </r>
  <r>
    <x v="9"/>
    <m/>
    <m/>
    <x v="4"/>
    <s v="N.A "/>
    <n v="90.5"/>
    <x v="2"/>
    <s v="14471"/>
    <s v="ANGELA AFANADOR "/>
  </r>
  <r>
    <x v="9"/>
    <m/>
    <m/>
    <x v="8"/>
    <s v="N.A "/>
    <s v="N.E"/>
    <x v="8"/>
    <s v="N.E"/>
    <s v="ANGELA AFANADOR "/>
  </r>
  <r>
    <x v="9"/>
    <m/>
    <m/>
    <x v="5"/>
    <s v="N.A "/>
    <s v="N.E"/>
    <x v="8"/>
    <s v="N.E"/>
    <s v="ANGELA AFANADOR "/>
  </r>
  <r>
    <x v="9"/>
    <m/>
    <m/>
    <x v="6"/>
    <s v="N.A "/>
    <s v="N.E"/>
    <x v="8"/>
    <s v="N.E"/>
    <s v="ANGELA AFANADOR "/>
  </r>
  <r>
    <x v="9"/>
    <m/>
    <m/>
    <x v="9"/>
    <s v="N.A "/>
    <s v="N.E"/>
    <x v="8"/>
    <s v="N.E"/>
    <s v="ANGELA AFANADOR "/>
  </r>
  <r>
    <x v="10"/>
    <d v="1899-12-30T06:00:00"/>
    <n v="3"/>
    <x v="1"/>
    <n v="74.2"/>
    <n v="79.8"/>
    <x v="7"/>
    <s v="14476"/>
    <s v="ANGELA AFANADOR "/>
  </r>
  <r>
    <x v="10"/>
    <m/>
    <m/>
    <x v="2"/>
    <s v="N.A "/>
    <s v="N.E"/>
    <x v="8"/>
    <s v="N.E"/>
    <s v="ANGELA AFANADOR "/>
  </r>
  <r>
    <x v="10"/>
    <m/>
    <m/>
    <x v="7"/>
    <s v="N.A "/>
    <s v="N.E"/>
    <x v="8"/>
    <s v="N.E"/>
    <s v="ANGELA AFANADOR "/>
  </r>
  <r>
    <x v="10"/>
    <m/>
    <m/>
    <x v="3"/>
    <s v="N.A "/>
    <n v="85.6"/>
    <x v="7"/>
    <s v="14476"/>
    <s v="ANGELA AFANADOR "/>
  </r>
  <r>
    <x v="10"/>
    <m/>
    <m/>
    <x v="4"/>
    <s v="N.A "/>
    <s v="N.E"/>
    <x v="8"/>
    <s v="N.E"/>
    <s v="ANGELA AFANADOR "/>
  </r>
  <r>
    <x v="10"/>
    <m/>
    <m/>
    <x v="8"/>
    <s v="N.A "/>
    <s v="N.E"/>
    <x v="8"/>
    <s v="N.E"/>
    <s v="ANGELA AFANADOR "/>
  </r>
  <r>
    <x v="10"/>
    <m/>
    <m/>
    <x v="5"/>
    <s v="N.A "/>
    <n v="32.5"/>
    <x v="7"/>
    <s v="14476"/>
    <s v="ANGELA AFANADOR "/>
  </r>
  <r>
    <x v="10"/>
    <m/>
    <m/>
    <x v="6"/>
    <s v="N.A "/>
    <s v="N.E"/>
    <x v="8"/>
    <s v="N.E"/>
    <s v="ANGELA AFANADOR "/>
  </r>
  <r>
    <x v="10"/>
    <m/>
    <m/>
    <x v="9"/>
    <s v="N.A "/>
    <s v="N.E"/>
    <x v="8"/>
    <s v="N.E"/>
    <s v="ANGELA AFANADOR "/>
  </r>
  <r>
    <x v="11"/>
    <d v="1899-12-30T04:00:00"/>
    <n v="3"/>
    <x v="1"/>
    <n v="80"/>
    <n v="80"/>
    <x v="2"/>
    <s v="14500"/>
    <s v="INGRI MARTINEZ"/>
  </r>
  <r>
    <x v="11"/>
    <m/>
    <m/>
    <x v="2"/>
    <s v="N.A "/>
    <s v="N.E"/>
    <x v="8"/>
    <s v="N.E"/>
    <s v="INGRI MARTINEZ"/>
  </r>
  <r>
    <x v="11"/>
    <m/>
    <m/>
    <x v="7"/>
    <s v="N.A "/>
    <s v="N.E"/>
    <x v="8"/>
    <s v="N.E"/>
    <s v="INGRI MARTINEZ"/>
  </r>
  <r>
    <x v="11"/>
    <m/>
    <m/>
    <x v="3"/>
    <s v="N.A "/>
    <n v="89.5"/>
    <x v="2"/>
    <s v="14500"/>
    <s v="INGRI MARTINEZ"/>
  </r>
  <r>
    <x v="11"/>
    <m/>
    <m/>
    <x v="4"/>
    <s v="N.A "/>
    <s v="N.E"/>
    <x v="8"/>
    <s v="N.E"/>
    <s v="INGRI MARTINEZ"/>
  </r>
  <r>
    <x v="11"/>
    <m/>
    <m/>
    <x v="8"/>
    <s v="N.A "/>
    <s v="N.E"/>
    <x v="8"/>
    <s v="N.E"/>
    <s v="INGRI MARTINEZ"/>
  </r>
  <r>
    <x v="11"/>
    <m/>
    <m/>
    <x v="5"/>
    <s v="N.A "/>
    <n v="29.9"/>
    <x v="2"/>
    <s v="14500"/>
    <s v="INGRI MARTINEZ"/>
  </r>
  <r>
    <x v="11"/>
    <m/>
    <m/>
    <x v="6"/>
    <s v="N.A "/>
    <n v="25.8"/>
    <x v="2"/>
    <s v="14500"/>
    <s v="INGRI MARTINEZ"/>
  </r>
  <r>
    <x v="11"/>
    <m/>
    <m/>
    <x v="9"/>
    <s v="N.A "/>
    <n v="30.4"/>
    <x v="4"/>
    <s v="14501"/>
    <s v="INGRI MARTINEZ"/>
  </r>
  <r>
    <x v="12"/>
    <d v="1899-12-30T05:20:00"/>
    <n v="3"/>
    <x v="1"/>
    <s v="N.E"/>
    <s v="N.E"/>
    <x v="3"/>
    <s v="14512"/>
    <s v="INGRI MARTINEZ"/>
  </r>
  <r>
    <x v="12"/>
    <m/>
    <m/>
    <x v="2"/>
    <n v="55"/>
    <n v="53.3"/>
    <x v="3"/>
    <s v="14512"/>
    <s v="INGRI MARTINEZ"/>
  </r>
  <r>
    <x v="12"/>
    <m/>
    <m/>
    <x v="7"/>
    <n v="69"/>
    <n v="69.7"/>
    <x v="11"/>
    <s v="14506"/>
    <s v="INGRI MARTINEZ"/>
  </r>
  <r>
    <x v="12"/>
    <m/>
    <m/>
    <x v="3"/>
    <s v="N.A "/>
    <s v="N.E"/>
    <x v="3"/>
    <s v="14512"/>
    <s v="INGRI MARTINEZ"/>
  </r>
  <r>
    <x v="12"/>
    <m/>
    <m/>
    <x v="4"/>
    <s v="N.A "/>
    <n v="70.7"/>
    <x v="3"/>
    <s v="14512"/>
    <s v="INGRI MARTINEZ"/>
  </r>
  <r>
    <x v="12"/>
    <m/>
    <m/>
    <x v="8"/>
    <s v="N.A "/>
    <n v="78.400000000000006"/>
    <x v="11"/>
    <s v="14506"/>
    <s v="INGRI MARTINEZ"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E23DA9-FC26-4205-BDA7-8E92BB1CD7B0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4:C10" firstHeaderRow="0" firstDataRow="1" firstDataCol="1" rowPageCount="1" colPageCount="1"/>
  <pivotFields count="9">
    <pivotField axis="axisPage" multipleItemSelectionAllowed="1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t="default"/>
      </items>
    </pivotField>
    <pivotField showAll="0"/>
    <pivotField showAll="0"/>
    <pivotField axis="axisRow" showAll="0">
      <items count="15">
        <item x="1"/>
        <item x="2"/>
        <item x="7"/>
        <item x="5"/>
        <item x="6"/>
        <item x="9"/>
        <item x="3"/>
        <item x="4"/>
        <item x="8"/>
        <item x="0"/>
        <item x="10"/>
        <item x="11"/>
        <item x="12"/>
        <item x="13"/>
        <item t="default"/>
      </items>
    </pivotField>
    <pivotField dataField="1" showAll="0"/>
    <pivotField dataField="1" showAll="0"/>
    <pivotField axis="axisRow" multipleItemSelectionAllowed="1" showAll="0">
      <items count="13">
        <item sd="0" x="8"/>
        <item sd="0" x="0"/>
        <item x="3"/>
        <item x="6"/>
        <item x="11"/>
        <item x="2"/>
        <item x="4"/>
        <item x="9"/>
        <item x="1"/>
        <item x="5"/>
        <item x="7"/>
        <item x="10"/>
        <item t="default"/>
      </items>
    </pivotField>
    <pivotField showAll="0"/>
    <pivotField showAll="0"/>
  </pivotFields>
  <rowFields count="2">
    <field x="6"/>
    <field x="3"/>
  </rowFields>
  <rowItems count="6">
    <i>
      <x/>
    </i>
    <i>
      <x v="1"/>
    </i>
    <i>
      <x v="9"/>
    </i>
    <i r="1">
      <x v="8"/>
    </i>
    <i r="1"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Promedio de TERMOMETRO PUNZON LECTURA EN EL ALIMENTO" fld="5" subtotal="average" baseField="6" baseItem="32"/>
    <dataField name="Promedio de TERMOMETRO PLANTA" fld="4" subtotal="average" baseField="3" baseItem="2"/>
  </dataFields>
  <formats count="15">
    <format dxfId="14">
      <pivotArea collapsedLevelsAreSubtotals="1" fieldPosition="0">
        <references count="1">
          <reference field="3" count="0"/>
        </references>
      </pivotArea>
    </format>
    <format dxfId="13">
      <pivotArea collapsedLevelsAreSubtotals="1" fieldPosition="0">
        <references count="1">
          <reference field="6" count="1">
            <x v="2"/>
          </reference>
        </references>
      </pivotArea>
    </format>
    <format dxfId="12">
      <pivotArea collapsedLevelsAreSubtotals="1" fieldPosition="0">
        <references count="2">
          <reference field="3" count="1">
            <x v="0"/>
          </reference>
          <reference field="6" count="1" selected="0">
            <x v="2"/>
          </reference>
        </references>
      </pivotArea>
    </format>
    <format dxfId="11">
      <pivotArea collapsedLevelsAreSubtotals="1" fieldPosition="0">
        <references count="1">
          <reference field="6" count="1">
            <x v="3"/>
          </reference>
        </references>
      </pivotArea>
    </format>
    <format dxfId="10">
      <pivotArea collapsedLevelsAreSubtotals="1" fieldPosition="0">
        <references count="2">
          <reference field="3" count="1">
            <x v="0"/>
          </reference>
          <reference field="6" count="1" selected="0">
            <x v="3"/>
          </reference>
        </references>
      </pivotArea>
    </format>
    <format dxfId="9">
      <pivotArea collapsedLevelsAreSubtotals="1" fieldPosition="0">
        <references count="1">
          <reference field="6" count="1">
            <x v="4"/>
          </reference>
        </references>
      </pivotArea>
    </format>
    <format dxfId="8">
      <pivotArea collapsedLevelsAreSubtotals="1" fieldPosition="0">
        <references count="2">
          <reference field="3" count="3">
            <x v="2"/>
            <x v="5"/>
            <x v="8"/>
          </reference>
          <reference field="6" count="1" selected="0">
            <x v="4"/>
          </reference>
        </references>
      </pivotArea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field="6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ULACION" xr10:uid="{BE01E8F1-FDD7-4A59-9893-F01BF9AF9C40}" sourceName="FORMULACION">
  <pivotTables>
    <pivotTable tabId="19" name="TablaDinámica3"/>
  </pivotTables>
  <data>
    <tabular pivotCacheId="89279454">
      <items count="12">
        <i x="5" s="1"/>
        <i x="8" s="1"/>
        <i x="2" s="1" nd="1"/>
        <i x="4" s="1" nd="1"/>
        <i x="1" s="1" nd="1"/>
        <i x="7" s="1" nd="1"/>
        <i x="6" s="1" nd="1"/>
        <i x="11" s="1" nd="1"/>
        <i x="3" s="1" nd="1"/>
        <i x="10" s="1" nd="1"/>
        <i x="9" s="1" nd="1"/>
        <i x="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TIO_TOMA_DE_MUESTRA" xr10:uid="{0E2F7694-5F76-485D-885A-9C9E387AE697}" sourceName="SITIO TOMA DE MUESTRA">
  <pivotTables>
    <pivotTable tabId="19" name="TablaDinámica3"/>
  </pivotTables>
  <data>
    <tabular pivotCacheId="89279454">
      <items count="14">
        <i x="9" s="1"/>
        <i x="8" s="1"/>
        <i x="13" s="1"/>
        <i x="11" s="1" nd="1"/>
        <i x="1" s="1" nd="1"/>
        <i x="2" s="1" nd="1"/>
        <i x="7" s="1" nd="1"/>
        <i x="5" s="1" nd="1"/>
        <i x="6" s="1" nd="1"/>
        <i x="3" s="1" nd="1"/>
        <i x="4" s="1" nd="1"/>
        <i x="12" s="1" nd="1"/>
        <i x="10" s="1" nd="1"/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ORMULACION" xr10:uid="{AE455F75-7643-46C6-8D20-9DB10B69574F}" cache="SegmentaciónDeDatos_FORMULACION" caption="FORMULACION" style="SlicerStyleLight3" rowHeight="241300"/>
  <slicer name="SITIO TOMA DE MUESTRA" xr10:uid="{67D2DA3E-0EE7-4485-97AB-73AA22E81E16}" cache="SegmentaciónDeDatos_SITIO_TOMA_DE_MUESTRA" caption="SITIO TOMA DE MUESTRA" style="SlicerStyleLight5" rowHeight="241300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workbookViewId="0">
      <selection activeCell="B11" sqref="B11"/>
    </sheetView>
  </sheetViews>
  <sheetFormatPr baseColWidth="10" defaultRowHeight="15" x14ac:dyDescent="0.25"/>
  <cols>
    <col min="1" max="1" width="21" customWidth="1"/>
    <col min="2" max="2" width="27.5703125" customWidth="1"/>
    <col min="3" max="3" width="26.28515625" customWidth="1"/>
    <col min="4" max="4" width="67.42578125" customWidth="1"/>
  </cols>
  <sheetData>
    <row r="1" spans="1:4" ht="33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3.25" customHeight="1" x14ac:dyDescent="0.25">
      <c r="A2" s="2" t="s">
        <v>4</v>
      </c>
      <c r="B2" s="3" t="s">
        <v>5</v>
      </c>
      <c r="C2" s="3" t="s">
        <v>6</v>
      </c>
      <c r="D2" s="4" t="s">
        <v>7</v>
      </c>
    </row>
    <row r="3" spans="1:4" ht="23.25" customHeight="1" x14ac:dyDescent="0.25">
      <c r="A3" s="2" t="s">
        <v>4</v>
      </c>
      <c r="B3" s="3" t="s">
        <v>8</v>
      </c>
      <c r="C3" s="3" t="s">
        <v>6</v>
      </c>
      <c r="D3" s="4" t="s">
        <v>9</v>
      </c>
    </row>
    <row r="4" spans="1:4" ht="23.25" customHeight="1" x14ac:dyDescent="0.25">
      <c r="A4" s="2" t="s">
        <v>4</v>
      </c>
      <c r="B4" s="3" t="s">
        <v>10</v>
      </c>
      <c r="C4" s="3" t="s">
        <v>11</v>
      </c>
      <c r="D4" s="5" t="s">
        <v>12</v>
      </c>
    </row>
    <row r="5" spans="1:4" ht="23.25" customHeight="1" x14ac:dyDescent="0.25">
      <c r="A5" s="6" t="s">
        <v>13</v>
      </c>
      <c r="B5" s="3" t="s">
        <v>14</v>
      </c>
      <c r="C5" s="3" t="s">
        <v>15</v>
      </c>
      <c r="D5" s="7" t="s">
        <v>16</v>
      </c>
    </row>
    <row r="6" spans="1:4" ht="23.25" customHeight="1" x14ac:dyDescent="0.25">
      <c r="A6" s="6" t="s">
        <v>13</v>
      </c>
      <c r="B6" s="3" t="s">
        <v>17</v>
      </c>
      <c r="C6" s="3" t="s">
        <v>18</v>
      </c>
      <c r="D6" s="7" t="s">
        <v>16</v>
      </c>
    </row>
    <row r="7" spans="1:4" ht="23.25" customHeight="1" x14ac:dyDescent="0.25">
      <c r="A7" s="6" t="s">
        <v>13</v>
      </c>
      <c r="B7" s="3" t="s">
        <v>19</v>
      </c>
      <c r="C7" s="3" t="s">
        <v>18</v>
      </c>
      <c r="D7" s="7" t="s">
        <v>16</v>
      </c>
    </row>
    <row r="8" spans="1:4" ht="23.25" customHeight="1" x14ac:dyDescent="0.25">
      <c r="A8" s="6" t="s">
        <v>13</v>
      </c>
      <c r="B8" s="3" t="s">
        <v>20</v>
      </c>
      <c r="C8" s="3" t="s">
        <v>18</v>
      </c>
      <c r="D8" s="7" t="s">
        <v>16</v>
      </c>
    </row>
    <row r="9" spans="1:4" ht="23.25" customHeight="1" x14ac:dyDescent="0.25">
      <c r="A9" s="6" t="s">
        <v>13</v>
      </c>
      <c r="B9" s="3" t="s">
        <v>21</v>
      </c>
      <c r="C9" s="3" t="s">
        <v>22</v>
      </c>
      <c r="D9" s="7" t="s">
        <v>23</v>
      </c>
    </row>
    <row r="10" spans="1:4" ht="23.25" customHeight="1" x14ac:dyDescent="0.25">
      <c r="A10" s="6" t="s">
        <v>13</v>
      </c>
      <c r="B10" s="3" t="s">
        <v>24</v>
      </c>
      <c r="C10" s="3" t="s">
        <v>25</v>
      </c>
      <c r="D10" s="7" t="s">
        <v>23</v>
      </c>
    </row>
    <row r="11" spans="1:4" ht="23.25" customHeight="1" x14ac:dyDescent="0.25">
      <c r="A11" s="6" t="s">
        <v>13</v>
      </c>
      <c r="B11" s="3" t="s">
        <v>26</v>
      </c>
      <c r="C11" s="3" t="s">
        <v>25</v>
      </c>
      <c r="D11" s="7" t="s">
        <v>23</v>
      </c>
    </row>
    <row r="12" spans="1:4" ht="23.25" customHeight="1" x14ac:dyDescent="0.25">
      <c r="A12" s="6" t="s">
        <v>13</v>
      </c>
      <c r="B12" s="3" t="s">
        <v>27</v>
      </c>
      <c r="C12" s="3" t="s">
        <v>28</v>
      </c>
      <c r="D12" s="7" t="s">
        <v>29</v>
      </c>
    </row>
    <row r="13" spans="1:4" ht="23.25" customHeight="1" x14ac:dyDescent="0.25">
      <c r="A13" s="6" t="s">
        <v>13</v>
      </c>
      <c r="B13" s="3" t="s">
        <v>30</v>
      </c>
      <c r="C13" s="3" t="s">
        <v>28</v>
      </c>
      <c r="D13" s="7" t="s">
        <v>29</v>
      </c>
    </row>
    <row r="14" spans="1:4" ht="23.25" customHeight="1" x14ac:dyDescent="0.25">
      <c r="A14" s="6" t="s">
        <v>13</v>
      </c>
      <c r="B14" s="3" t="s">
        <v>31</v>
      </c>
      <c r="C14" s="3" t="s">
        <v>28</v>
      </c>
      <c r="D14" s="7" t="s">
        <v>32</v>
      </c>
    </row>
    <row r="15" spans="1:4" ht="23.25" customHeight="1" x14ac:dyDescent="0.25">
      <c r="A15" s="6" t="s">
        <v>13</v>
      </c>
      <c r="B15" s="3" t="s">
        <v>33</v>
      </c>
      <c r="C15" s="3" t="s">
        <v>28</v>
      </c>
      <c r="D15" s="7" t="s">
        <v>32</v>
      </c>
    </row>
    <row r="16" spans="1:4" ht="23.25" customHeight="1" x14ac:dyDescent="0.25">
      <c r="A16" s="6" t="s">
        <v>13</v>
      </c>
      <c r="B16" s="3" t="s">
        <v>34</v>
      </c>
      <c r="C16" s="3" t="s">
        <v>28</v>
      </c>
      <c r="D16" s="7" t="s">
        <v>32</v>
      </c>
    </row>
    <row r="17" spans="1:4" ht="23.25" customHeight="1" x14ac:dyDescent="0.25">
      <c r="A17" s="6" t="s">
        <v>13</v>
      </c>
      <c r="B17" s="3" t="s">
        <v>35</v>
      </c>
      <c r="C17" s="3" t="s">
        <v>36</v>
      </c>
      <c r="D17" s="7" t="s">
        <v>37</v>
      </c>
    </row>
    <row r="18" spans="1:4" ht="23.25" customHeight="1" x14ac:dyDescent="0.25">
      <c r="A18" s="6" t="s">
        <v>13</v>
      </c>
      <c r="B18" s="3" t="s">
        <v>38</v>
      </c>
      <c r="C18" s="3" t="s">
        <v>36</v>
      </c>
      <c r="D18" s="7" t="s">
        <v>37</v>
      </c>
    </row>
    <row r="19" spans="1:4" ht="23.25" customHeight="1" x14ac:dyDescent="0.25">
      <c r="A19" s="6" t="s">
        <v>13</v>
      </c>
      <c r="B19" s="3" t="s">
        <v>39</v>
      </c>
      <c r="C19" s="3" t="s">
        <v>36</v>
      </c>
      <c r="D19" s="7" t="s">
        <v>37</v>
      </c>
    </row>
    <row r="20" spans="1:4" ht="23.25" customHeight="1" x14ac:dyDescent="0.25">
      <c r="A20" s="6" t="s">
        <v>13</v>
      </c>
      <c r="B20" s="3" t="s">
        <v>40</v>
      </c>
      <c r="C20" s="3" t="s">
        <v>41</v>
      </c>
      <c r="D20" s="8" t="s">
        <v>12</v>
      </c>
    </row>
    <row r="21" spans="1:4" ht="23.25" customHeight="1" x14ac:dyDescent="0.25">
      <c r="A21" s="6" t="s">
        <v>13</v>
      </c>
      <c r="B21" s="3" t="s">
        <v>87</v>
      </c>
      <c r="C21" s="3" t="s">
        <v>42</v>
      </c>
      <c r="D21" s="4" t="s">
        <v>43</v>
      </c>
    </row>
    <row r="22" spans="1:4" ht="23.25" customHeight="1" x14ac:dyDescent="0.25">
      <c r="A22" s="6" t="s">
        <v>13</v>
      </c>
      <c r="B22" s="3" t="s">
        <v>88</v>
      </c>
      <c r="C22" s="3" t="s">
        <v>42</v>
      </c>
      <c r="D22" s="4" t="s">
        <v>43</v>
      </c>
    </row>
    <row r="23" spans="1:4" ht="23.25" customHeight="1" x14ac:dyDescent="0.25">
      <c r="A23" s="6" t="s">
        <v>13</v>
      </c>
      <c r="B23" s="3" t="s">
        <v>89</v>
      </c>
      <c r="C23" s="3" t="s">
        <v>42</v>
      </c>
      <c r="D23" s="4" t="s">
        <v>43</v>
      </c>
    </row>
    <row r="24" spans="1:4" ht="23.25" customHeight="1" x14ac:dyDescent="0.25">
      <c r="A24" s="6" t="s">
        <v>13</v>
      </c>
      <c r="B24" s="3" t="s">
        <v>90</v>
      </c>
      <c r="C24" s="3" t="s">
        <v>42</v>
      </c>
      <c r="D24" s="8" t="s">
        <v>44</v>
      </c>
    </row>
    <row r="25" spans="1:4" ht="23.25" customHeight="1" x14ac:dyDescent="0.25">
      <c r="A25" s="6" t="s">
        <v>13</v>
      </c>
      <c r="B25" s="3" t="s">
        <v>91</v>
      </c>
      <c r="C25" s="3" t="s">
        <v>42</v>
      </c>
      <c r="D25" s="8" t="s">
        <v>44</v>
      </c>
    </row>
    <row r="26" spans="1:4" ht="23.25" customHeight="1" x14ac:dyDescent="0.25">
      <c r="A26" s="9" t="s">
        <v>45</v>
      </c>
      <c r="B26" s="3" t="s">
        <v>46</v>
      </c>
      <c r="C26" s="3" t="s">
        <v>47</v>
      </c>
      <c r="D26" s="7" t="s">
        <v>48</v>
      </c>
    </row>
    <row r="27" spans="1:4" ht="23.25" customHeight="1" x14ac:dyDescent="0.25">
      <c r="A27" s="9" t="s">
        <v>45</v>
      </c>
      <c r="B27" s="3" t="s">
        <v>49</v>
      </c>
      <c r="C27" s="3" t="s">
        <v>50</v>
      </c>
      <c r="D27" s="4" t="s">
        <v>51</v>
      </c>
    </row>
    <row r="28" spans="1:4" ht="23.25" customHeight="1" x14ac:dyDescent="0.25">
      <c r="A28" s="9" t="s">
        <v>45</v>
      </c>
      <c r="B28" s="3" t="s">
        <v>52</v>
      </c>
      <c r="C28" s="3" t="s">
        <v>53</v>
      </c>
      <c r="D28" s="7" t="s">
        <v>54</v>
      </c>
    </row>
    <row r="29" spans="1:4" ht="23.25" customHeight="1" x14ac:dyDescent="0.25">
      <c r="A29" s="9" t="s">
        <v>45</v>
      </c>
      <c r="B29" s="3" t="s">
        <v>55</v>
      </c>
      <c r="C29" s="3" t="s">
        <v>56</v>
      </c>
      <c r="D29" s="7" t="s">
        <v>57</v>
      </c>
    </row>
    <row r="30" spans="1:4" ht="23.25" customHeight="1" x14ac:dyDescent="0.25">
      <c r="A30" s="9" t="s">
        <v>45</v>
      </c>
      <c r="B30" s="3" t="s">
        <v>58</v>
      </c>
      <c r="C30" s="3" t="s">
        <v>59</v>
      </c>
      <c r="D30" s="5" t="s">
        <v>60</v>
      </c>
    </row>
    <row r="31" spans="1:4" ht="23.25" customHeight="1" x14ac:dyDescent="0.25">
      <c r="A31" s="9" t="s">
        <v>45</v>
      </c>
      <c r="B31" s="3" t="s">
        <v>61</v>
      </c>
      <c r="C31" s="3" t="s">
        <v>62</v>
      </c>
      <c r="D31" s="7" t="s">
        <v>63</v>
      </c>
    </row>
    <row r="32" spans="1:4" ht="23.25" customHeight="1" x14ac:dyDescent="0.25">
      <c r="A32" s="9" t="s">
        <v>45</v>
      </c>
      <c r="B32" s="3" t="s">
        <v>64</v>
      </c>
      <c r="C32" s="3" t="s">
        <v>65</v>
      </c>
      <c r="D32" s="4" t="s">
        <v>66</v>
      </c>
    </row>
    <row r="33" spans="1:4" ht="23.25" customHeight="1" x14ac:dyDescent="0.25">
      <c r="A33" s="9" t="s">
        <v>45</v>
      </c>
      <c r="B33" s="3" t="s">
        <v>67</v>
      </c>
      <c r="C33" s="3" t="s">
        <v>65</v>
      </c>
      <c r="D33" s="4" t="s">
        <v>68</v>
      </c>
    </row>
    <row r="34" spans="1:4" ht="23.25" customHeight="1" x14ac:dyDescent="0.25">
      <c r="A34" s="9" t="s">
        <v>45</v>
      </c>
      <c r="B34" s="3" t="s">
        <v>69</v>
      </c>
      <c r="C34" s="3" t="s">
        <v>65</v>
      </c>
      <c r="D34" s="4" t="s">
        <v>68</v>
      </c>
    </row>
    <row r="35" spans="1:4" ht="23.25" customHeight="1" x14ac:dyDescent="0.25">
      <c r="A35" s="9" t="s">
        <v>45</v>
      </c>
      <c r="B35" s="3" t="s">
        <v>70</v>
      </c>
      <c r="C35" s="3" t="s">
        <v>71</v>
      </c>
      <c r="D35" s="4" t="s">
        <v>72</v>
      </c>
    </row>
    <row r="36" spans="1:4" ht="23.25" customHeight="1" x14ac:dyDescent="0.25">
      <c r="A36" s="9" t="s">
        <v>45</v>
      </c>
      <c r="B36" s="3" t="s">
        <v>73</v>
      </c>
      <c r="C36" s="3" t="s">
        <v>71</v>
      </c>
      <c r="D36" s="4" t="s">
        <v>74</v>
      </c>
    </row>
    <row r="37" spans="1:4" ht="23.25" customHeight="1" x14ac:dyDescent="0.25">
      <c r="A37" s="9" t="s">
        <v>45</v>
      </c>
      <c r="B37" s="3" t="s">
        <v>75</v>
      </c>
      <c r="C37" s="3" t="s">
        <v>71</v>
      </c>
      <c r="D37" s="10" t="s">
        <v>76</v>
      </c>
    </row>
    <row r="38" spans="1:4" ht="23.25" customHeight="1" x14ac:dyDescent="0.25">
      <c r="A38" s="9" t="s">
        <v>45</v>
      </c>
      <c r="B38" s="3" t="s">
        <v>77</v>
      </c>
      <c r="C38" s="3" t="s">
        <v>71</v>
      </c>
      <c r="D38" s="4" t="s">
        <v>78</v>
      </c>
    </row>
    <row r="39" spans="1:4" ht="23.25" customHeight="1" x14ac:dyDescent="0.25">
      <c r="A39" s="9" t="s">
        <v>45</v>
      </c>
      <c r="B39" s="3" t="s">
        <v>79</v>
      </c>
      <c r="C39" s="3" t="s">
        <v>71</v>
      </c>
      <c r="D39" s="4" t="s">
        <v>80</v>
      </c>
    </row>
    <row r="40" spans="1:4" ht="23.25" customHeight="1" x14ac:dyDescent="0.25">
      <c r="A40" s="9" t="s">
        <v>45</v>
      </c>
      <c r="B40" s="3" t="s">
        <v>81</v>
      </c>
      <c r="C40" s="3" t="s">
        <v>82</v>
      </c>
      <c r="D40" s="10" t="s">
        <v>83</v>
      </c>
    </row>
    <row r="41" spans="1:4" ht="23.25" customHeight="1" x14ac:dyDescent="0.25">
      <c r="A41" s="9" t="s">
        <v>45</v>
      </c>
      <c r="B41" s="3" t="s">
        <v>84</v>
      </c>
      <c r="C41" s="3" t="s">
        <v>82</v>
      </c>
      <c r="D41" s="10" t="s">
        <v>83</v>
      </c>
    </row>
    <row r="42" spans="1:4" ht="23.25" customHeight="1" x14ac:dyDescent="0.25">
      <c r="A42" s="9" t="s">
        <v>45</v>
      </c>
      <c r="B42" s="3" t="s">
        <v>85</v>
      </c>
      <c r="C42" s="3" t="s">
        <v>82</v>
      </c>
      <c r="D42" s="10" t="s">
        <v>86</v>
      </c>
    </row>
  </sheetData>
  <autoFilter ref="A1:D42" xr:uid="{00000000-0009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49"/>
  <sheetViews>
    <sheetView showGridLines="0" tabSelected="1" zoomScale="90" zoomScaleNormal="90" zoomScaleSheetLayoutView="70" workbookViewId="0">
      <pane ySplit="4" topLeftCell="A5" activePane="bottomLeft" state="frozen"/>
      <selection pane="bottomLeft" activeCell="F14" sqref="F14"/>
    </sheetView>
  </sheetViews>
  <sheetFormatPr baseColWidth="10" defaultColWidth="11.42578125" defaultRowHeight="15" x14ac:dyDescent="0.25"/>
  <cols>
    <col min="1" max="1" width="14.42578125" style="38" customWidth="1"/>
    <col min="2" max="2" width="19.28515625" style="38" customWidth="1"/>
    <col min="3" max="3" width="10.85546875" style="38" customWidth="1"/>
    <col min="4" max="4" width="30.140625" style="12" customWidth="1"/>
    <col min="5" max="5" width="19.140625" style="12" customWidth="1"/>
    <col min="6" max="6" width="28.140625" style="38" customWidth="1"/>
    <col min="7" max="7" width="13.42578125" style="38" customWidth="1"/>
    <col min="8" max="8" width="41.85546875" style="25" customWidth="1"/>
    <col min="9" max="9" width="10.7109375" style="34" customWidth="1"/>
    <col min="10" max="10" width="27.85546875" style="38" customWidth="1"/>
    <col min="11" max="11" width="74.42578125" style="38" customWidth="1"/>
    <col min="12" max="16384" width="11.42578125" style="11"/>
  </cols>
  <sheetData>
    <row r="1" spans="1:11" ht="30" customHeight="1" x14ac:dyDescent="0.25">
      <c r="A1" s="144"/>
      <c r="B1" s="185" t="s">
        <v>120</v>
      </c>
      <c r="C1" s="185"/>
      <c r="D1" s="185"/>
      <c r="E1" s="196"/>
      <c r="F1" s="196"/>
      <c r="G1" s="196"/>
      <c r="H1" s="196"/>
      <c r="I1" s="196"/>
      <c r="J1" s="196"/>
      <c r="K1" s="196"/>
    </row>
    <row r="2" spans="1:11" ht="27" customHeight="1" x14ac:dyDescent="0.25">
      <c r="A2" s="195"/>
      <c r="B2" s="197" t="s">
        <v>121</v>
      </c>
      <c r="C2" s="197"/>
      <c r="D2" s="197"/>
      <c r="E2" s="198" t="s">
        <v>122</v>
      </c>
      <c r="F2" s="199"/>
      <c r="G2" s="198" t="s">
        <v>109</v>
      </c>
      <c r="H2" s="200"/>
      <c r="I2" s="199"/>
      <c r="J2" s="198" t="s">
        <v>123</v>
      </c>
      <c r="K2" s="199"/>
    </row>
    <row r="3" spans="1:11" ht="15.75" thickBot="1" x14ac:dyDescent="0.3"/>
    <row r="4" spans="1:11" ht="50.1" customHeight="1" thickBot="1" x14ac:dyDescent="0.3">
      <c r="A4" s="65" t="s">
        <v>92</v>
      </c>
      <c r="B4" s="66" t="s">
        <v>93</v>
      </c>
      <c r="C4" s="67" t="s">
        <v>94</v>
      </c>
      <c r="D4" s="36" t="s">
        <v>95</v>
      </c>
      <c r="E4" s="36" t="s">
        <v>124</v>
      </c>
      <c r="F4" s="68" t="s">
        <v>118</v>
      </c>
      <c r="G4" s="68" t="s">
        <v>119</v>
      </c>
      <c r="H4" s="67" t="s">
        <v>96</v>
      </c>
      <c r="I4" s="69" t="s">
        <v>97</v>
      </c>
      <c r="J4" s="67" t="s">
        <v>98</v>
      </c>
      <c r="K4" s="70" t="s">
        <v>99</v>
      </c>
    </row>
    <row r="5" spans="1:11" x14ac:dyDescent="0.25">
      <c r="A5" s="146">
        <v>45602</v>
      </c>
      <c r="B5" s="192">
        <v>0.19166666666666668</v>
      </c>
      <c r="C5" s="143">
        <v>1</v>
      </c>
      <c r="D5" s="14" t="s">
        <v>100</v>
      </c>
      <c r="E5" s="14">
        <v>72</v>
      </c>
      <c r="F5" s="14">
        <v>73.2</v>
      </c>
      <c r="G5" s="74">
        <v>200541</v>
      </c>
      <c r="H5" s="74" t="s">
        <v>126</v>
      </c>
      <c r="I5" s="74">
        <v>19620</v>
      </c>
      <c r="J5" s="97" t="s">
        <v>131</v>
      </c>
      <c r="K5" s="82"/>
    </row>
    <row r="6" spans="1:11" x14ac:dyDescent="0.25">
      <c r="A6" s="147"/>
      <c r="B6" s="193"/>
      <c r="C6" s="144"/>
      <c r="D6" s="13" t="s">
        <v>101</v>
      </c>
      <c r="E6" s="13">
        <v>72</v>
      </c>
      <c r="F6" s="13">
        <v>71.2</v>
      </c>
      <c r="G6" s="13">
        <v>200541</v>
      </c>
      <c r="H6" s="13" t="s">
        <v>126</v>
      </c>
      <c r="I6" s="13">
        <v>19620</v>
      </c>
      <c r="J6" s="22" t="s">
        <v>131</v>
      </c>
      <c r="K6" s="81"/>
    </row>
    <row r="7" spans="1:11" x14ac:dyDescent="0.25">
      <c r="A7" s="147"/>
      <c r="B7" s="193"/>
      <c r="C7" s="144"/>
      <c r="D7" s="13" t="s">
        <v>102</v>
      </c>
      <c r="E7" s="22">
        <v>72</v>
      </c>
      <c r="F7" s="22">
        <v>72.8</v>
      </c>
      <c r="G7" s="73">
        <v>200542</v>
      </c>
      <c r="H7" s="73" t="s">
        <v>130</v>
      </c>
      <c r="I7" s="13">
        <v>19615</v>
      </c>
      <c r="J7" s="22" t="s">
        <v>131</v>
      </c>
      <c r="K7" s="81"/>
    </row>
    <row r="8" spans="1:11" x14ac:dyDescent="0.25">
      <c r="A8" s="147"/>
      <c r="B8" s="193"/>
      <c r="C8" s="144"/>
      <c r="D8" s="13" t="s">
        <v>103</v>
      </c>
      <c r="E8" s="13" t="s">
        <v>125</v>
      </c>
      <c r="F8" s="13">
        <v>82.2</v>
      </c>
      <c r="G8" s="13">
        <v>200541</v>
      </c>
      <c r="H8" s="13" t="s">
        <v>126</v>
      </c>
      <c r="I8" s="75">
        <v>19620</v>
      </c>
      <c r="J8" s="22" t="s">
        <v>131</v>
      </c>
      <c r="K8" s="201"/>
    </row>
    <row r="9" spans="1:11" x14ac:dyDescent="0.25">
      <c r="A9" s="147"/>
      <c r="B9" s="193"/>
      <c r="C9" s="144"/>
      <c r="D9" s="13" t="s">
        <v>104</v>
      </c>
      <c r="E9" s="13" t="s">
        <v>125</v>
      </c>
      <c r="F9" s="13">
        <v>83</v>
      </c>
      <c r="G9" s="13">
        <v>200541</v>
      </c>
      <c r="H9" s="13" t="s">
        <v>126</v>
      </c>
      <c r="I9" s="13">
        <v>19620</v>
      </c>
      <c r="J9" s="22" t="s">
        <v>131</v>
      </c>
      <c r="K9" s="202"/>
    </row>
    <row r="10" spans="1:11" x14ac:dyDescent="0.25">
      <c r="A10" s="147"/>
      <c r="B10" s="193"/>
      <c r="C10" s="144"/>
      <c r="D10" s="13" t="s">
        <v>105</v>
      </c>
      <c r="E10" s="13" t="s">
        <v>125</v>
      </c>
      <c r="F10" s="22">
        <v>82.3</v>
      </c>
      <c r="G10" s="73">
        <v>200542</v>
      </c>
      <c r="H10" s="13" t="s">
        <v>130</v>
      </c>
      <c r="I10" s="73">
        <v>19615</v>
      </c>
      <c r="J10" s="22" t="s">
        <v>131</v>
      </c>
      <c r="K10" s="81"/>
    </row>
    <row r="11" spans="1:11" x14ac:dyDescent="0.25">
      <c r="A11" s="147"/>
      <c r="B11" s="193"/>
      <c r="C11" s="144"/>
      <c r="D11" s="22" t="s">
        <v>107</v>
      </c>
      <c r="E11" s="13" t="s">
        <v>125</v>
      </c>
      <c r="F11" s="13">
        <v>30</v>
      </c>
      <c r="G11" s="13">
        <v>200541</v>
      </c>
      <c r="H11" s="75" t="s">
        <v>126</v>
      </c>
      <c r="I11" s="13">
        <v>19620</v>
      </c>
      <c r="J11" s="22" t="s">
        <v>131</v>
      </c>
      <c r="K11" s="81"/>
    </row>
    <row r="12" spans="1:11" x14ac:dyDescent="0.25">
      <c r="A12" s="147"/>
      <c r="B12" s="193"/>
      <c r="C12" s="144"/>
      <c r="D12" s="22" t="s">
        <v>106</v>
      </c>
      <c r="E12" s="13" t="s">
        <v>125</v>
      </c>
      <c r="F12" s="13">
        <v>29.3</v>
      </c>
      <c r="G12" s="13">
        <v>200541</v>
      </c>
      <c r="H12" s="13" t="s">
        <v>126</v>
      </c>
      <c r="I12" s="13">
        <v>19620</v>
      </c>
      <c r="J12" s="22" t="s">
        <v>131</v>
      </c>
      <c r="K12" s="83"/>
    </row>
    <row r="13" spans="1:11" ht="15.75" thickBot="1" x14ac:dyDescent="0.3">
      <c r="A13" s="148"/>
      <c r="B13" s="194"/>
      <c r="C13" s="191"/>
      <c r="D13" s="43" t="s">
        <v>115</v>
      </c>
      <c r="E13" s="73" t="s">
        <v>125</v>
      </c>
      <c r="F13" s="43">
        <v>30</v>
      </c>
      <c r="G13" s="73">
        <v>200542</v>
      </c>
      <c r="H13" s="73" t="s">
        <v>130</v>
      </c>
      <c r="I13" s="73">
        <v>19615</v>
      </c>
      <c r="J13" s="88" t="s">
        <v>131</v>
      </c>
      <c r="K13" s="98"/>
    </row>
    <row r="14" spans="1:11" x14ac:dyDescent="0.25">
      <c r="A14" s="137">
        <v>45601</v>
      </c>
      <c r="B14" s="140">
        <v>0.66666666666666663</v>
      </c>
      <c r="C14" s="143">
        <v>3</v>
      </c>
      <c r="D14" s="14" t="s">
        <v>100</v>
      </c>
      <c r="E14" s="48">
        <v>76</v>
      </c>
      <c r="F14" s="14">
        <v>71.2</v>
      </c>
      <c r="G14" s="31">
        <v>200118</v>
      </c>
      <c r="H14" s="71" t="s">
        <v>128</v>
      </c>
      <c r="I14" s="31">
        <v>19617</v>
      </c>
      <c r="J14" s="23" t="s">
        <v>132</v>
      </c>
      <c r="K14" s="27"/>
    </row>
    <row r="15" spans="1:11" x14ac:dyDescent="0.25">
      <c r="A15" s="138"/>
      <c r="B15" s="141"/>
      <c r="C15" s="144"/>
      <c r="D15" s="13" t="s">
        <v>101</v>
      </c>
      <c r="E15" s="37">
        <v>71</v>
      </c>
      <c r="F15" s="13">
        <v>71.3</v>
      </c>
      <c r="G15" s="42">
        <v>200118</v>
      </c>
      <c r="H15" s="58" t="s">
        <v>128</v>
      </c>
      <c r="I15" s="42">
        <v>19617</v>
      </c>
      <c r="J15" s="22" t="s">
        <v>132</v>
      </c>
      <c r="K15" s="26"/>
    </row>
    <row r="16" spans="1:11" x14ac:dyDescent="0.25">
      <c r="A16" s="138"/>
      <c r="B16" s="141"/>
      <c r="C16" s="144"/>
      <c r="D16" s="13" t="s">
        <v>102</v>
      </c>
      <c r="E16" s="37">
        <v>70</v>
      </c>
      <c r="F16" s="13">
        <v>70.099999999999994</v>
      </c>
      <c r="G16" s="30">
        <v>200541</v>
      </c>
      <c r="H16" s="58" t="s">
        <v>126</v>
      </c>
      <c r="I16" s="30">
        <v>19616</v>
      </c>
      <c r="J16" s="22" t="s">
        <v>132</v>
      </c>
      <c r="K16" s="26"/>
    </row>
    <row r="17" spans="1:11" x14ac:dyDescent="0.25">
      <c r="A17" s="138"/>
      <c r="B17" s="141"/>
      <c r="C17" s="144"/>
      <c r="D17" s="13" t="s">
        <v>103</v>
      </c>
      <c r="E17" s="22" t="s">
        <v>125</v>
      </c>
      <c r="F17" s="13">
        <v>76.900000000000006</v>
      </c>
      <c r="G17" s="42">
        <v>200118</v>
      </c>
      <c r="H17" s="59" t="s">
        <v>128</v>
      </c>
      <c r="I17" s="42">
        <v>19617</v>
      </c>
      <c r="J17" s="22" t="s">
        <v>132</v>
      </c>
      <c r="K17" s="26"/>
    </row>
    <row r="18" spans="1:11" x14ac:dyDescent="0.25">
      <c r="A18" s="138"/>
      <c r="B18" s="141"/>
      <c r="C18" s="144"/>
      <c r="D18" s="13" t="s">
        <v>104</v>
      </c>
      <c r="E18" s="22" t="s">
        <v>125</v>
      </c>
      <c r="F18" s="13">
        <v>80.2</v>
      </c>
      <c r="G18" s="42">
        <v>200118</v>
      </c>
      <c r="H18" s="58" t="s">
        <v>128</v>
      </c>
      <c r="I18" s="42">
        <v>19617</v>
      </c>
      <c r="J18" s="22" t="s">
        <v>132</v>
      </c>
      <c r="K18" s="26"/>
    </row>
    <row r="19" spans="1:11" x14ac:dyDescent="0.25">
      <c r="A19" s="138"/>
      <c r="B19" s="141"/>
      <c r="C19" s="144"/>
      <c r="D19" s="13" t="s">
        <v>105</v>
      </c>
      <c r="E19" s="22" t="s">
        <v>125</v>
      </c>
      <c r="F19" s="13">
        <v>80.3</v>
      </c>
      <c r="G19" s="30">
        <v>200541</v>
      </c>
      <c r="H19" s="58" t="s">
        <v>126</v>
      </c>
      <c r="I19" s="30">
        <v>19616</v>
      </c>
      <c r="J19" s="22" t="s">
        <v>132</v>
      </c>
      <c r="K19" s="26"/>
    </row>
    <row r="20" spans="1:11" x14ac:dyDescent="0.25">
      <c r="A20" s="138"/>
      <c r="B20" s="141"/>
      <c r="C20" s="144"/>
      <c r="D20" s="22" t="s">
        <v>107</v>
      </c>
      <c r="E20" s="22" t="s">
        <v>125</v>
      </c>
      <c r="F20" s="13">
        <v>34</v>
      </c>
      <c r="G20" s="42">
        <v>200118</v>
      </c>
      <c r="H20" s="59" t="s">
        <v>128</v>
      </c>
      <c r="I20" s="42">
        <v>19617</v>
      </c>
      <c r="J20" s="22" t="s">
        <v>132</v>
      </c>
      <c r="K20" s="26"/>
    </row>
    <row r="21" spans="1:11" ht="30" x14ac:dyDescent="0.25">
      <c r="A21" s="138"/>
      <c r="B21" s="141"/>
      <c r="C21" s="144"/>
      <c r="D21" s="22" t="s">
        <v>106</v>
      </c>
      <c r="E21" s="22" t="s">
        <v>125</v>
      </c>
      <c r="F21" s="13" t="s">
        <v>125</v>
      </c>
      <c r="G21" s="42">
        <v>200118</v>
      </c>
      <c r="H21" s="58" t="s">
        <v>128</v>
      </c>
      <c r="I21" s="42">
        <v>19617</v>
      </c>
      <c r="J21" s="22" t="s">
        <v>132</v>
      </c>
      <c r="K21" s="26" t="s">
        <v>134</v>
      </c>
    </row>
    <row r="22" spans="1:11" ht="35.25" customHeight="1" thickBot="1" x14ac:dyDescent="0.3">
      <c r="A22" s="139"/>
      <c r="B22" s="142"/>
      <c r="C22" s="145"/>
      <c r="D22" s="24" t="s">
        <v>115</v>
      </c>
      <c r="E22" s="24" t="s">
        <v>125</v>
      </c>
      <c r="F22" s="29">
        <v>32.9</v>
      </c>
      <c r="G22" s="33">
        <v>200541</v>
      </c>
      <c r="H22" s="61" t="s">
        <v>126</v>
      </c>
      <c r="I22" s="33">
        <v>19616</v>
      </c>
      <c r="J22" s="22" t="s">
        <v>132</v>
      </c>
      <c r="K22" s="28"/>
    </row>
    <row r="23" spans="1:11" x14ac:dyDescent="0.25">
      <c r="A23" s="146">
        <v>45601</v>
      </c>
      <c r="B23" s="192">
        <v>0.83333333333333337</v>
      </c>
      <c r="C23" s="143">
        <v>3</v>
      </c>
      <c r="D23" s="14" t="s">
        <v>100</v>
      </c>
      <c r="E23" s="48">
        <v>71</v>
      </c>
      <c r="F23" s="48">
        <v>71.099999999999994</v>
      </c>
      <c r="G23" s="14">
        <v>200541</v>
      </c>
      <c r="H23" s="96" t="s">
        <v>126</v>
      </c>
      <c r="I23" s="31">
        <v>19616</v>
      </c>
      <c r="J23" s="41" t="s">
        <v>129</v>
      </c>
      <c r="K23" s="14"/>
    </row>
    <row r="24" spans="1:11" x14ac:dyDescent="0.25">
      <c r="A24" s="147"/>
      <c r="B24" s="193"/>
      <c r="C24" s="144"/>
      <c r="D24" s="13" t="s">
        <v>101</v>
      </c>
      <c r="E24" s="37">
        <v>72</v>
      </c>
      <c r="F24" s="37">
        <v>71.7</v>
      </c>
      <c r="G24" s="40">
        <v>200541</v>
      </c>
      <c r="H24" s="58" t="s">
        <v>126</v>
      </c>
      <c r="I24" s="42">
        <v>19616</v>
      </c>
      <c r="J24" s="22" t="s">
        <v>129</v>
      </c>
      <c r="K24" s="40"/>
    </row>
    <row r="25" spans="1:11" x14ac:dyDescent="0.25">
      <c r="A25" s="147"/>
      <c r="B25" s="193"/>
      <c r="C25" s="144"/>
      <c r="D25" s="13" t="s">
        <v>102</v>
      </c>
      <c r="E25" s="37">
        <v>69.099999999999994</v>
      </c>
      <c r="F25" s="37">
        <v>69.599999999999994</v>
      </c>
      <c r="G25" s="30">
        <v>200118</v>
      </c>
      <c r="H25" s="58" t="s">
        <v>128</v>
      </c>
      <c r="I25" s="30">
        <v>19617</v>
      </c>
      <c r="J25" s="22" t="s">
        <v>129</v>
      </c>
      <c r="K25" s="30"/>
    </row>
    <row r="26" spans="1:11" x14ac:dyDescent="0.25">
      <c r="A26" s="147"/>
      <c r="B26" s="193"/>
      <c r="C26" s="144"/>
      <c r="D26" s="13" t="s">
        <v>103</v>
      </c>
      <c r="E26" s="13" t="s">
        <v>125</v>
      </c>
      <c r="F26" s="37">
        <v>81.400000000000006</v>
      </c>
      <c r="G26" s="13">
        <v>200541</v>
      </c>
      <c r="H26" s="58" t="s">
        <v>126</v>
      </c>
      <c r="I26" s="30">
        <v>19616</v>
      </c>
      <c r="J26" s="22" t="s">
        <v>129</v>
      </c>
      <c r="K26" s="13"/>
    </row>
    <row r="27" spans="1:11" x14ac:dyDescent="0.25">
      <c r="A27" s="147"/>
      <c r="B27" s="193"/>
      <c r="C27" s="144"/>
      <c r="D27" s="13" t="s">
        <v>104</v>
      </c>
      <c r="E27" s="13" t="s">
        <v>125</v>
      </c>
      <c r="F27" s="37">
        <v>82.6</v>
      </c>
      <c r="G27" s="13">
        <v>200541</v>
      </c>
      <c r="H27" s="58" t="s">
        <v>126</v>
      </c>
      <c r="I27" s="30">
        <v>19616</v>
      </c>
      <c r="J27" s="22" t="s">
        <v>129</v>
      </c>
      <c r="K27" s="13"/>
    </row>
    <row r="28" spans="1:11" x14ac:dyDescent="0.25">
      <c r="A28" s="147"/>
      <c r="B28" s="193"/>
      <c r="C28" s="144"/>
      <c r="D28" s="13" t="s">
        <v>105</v>
      </c>
      <c r="E28" s="13" t="s">
        <v>125</v>
      </c>
      <c r="F28" s="37">
        <v>80.400000000000006</v>
      </c>
      <c r="G28" s="30">
        <v>200118</v>
      </c>
      <c r="H28" s="58" t="s">
        <v>128</v>
      </c>
      <c r="I28" s="30">
        <v>19617</v>
      </c>
      <c r="J28" s="22" t="s">
        <v>129</v>
      </c>
      <c r="K28" s="30"/>
    </row>
    <row r="29" spans="1:11" x14ac:dyDescent="0.25">
      <c r="A29" s="147"/>
      <c r="B29" s="193"/>
      <c r="C29" s="144"/>
      <c r="D29" s="22" t="s">
        <v>107</v>
      </c>
      <c r="E29" s="13" t="s">
        <v>125</v>
      </c>
      <c r="F29" s="37">
        <v>31.6</v>
      </c>
      <c r="G29" s="13">
        <v>200541</v>
      </c>
      <c r="H29" s="58" t="s">
        <v>126</v>
      </c>
      <c r="I29" s="42">
        <v>19616</v>
      </c>
      <c r="J29" s="22" t="s">
        <v>129</v>
      </c>
      <c r="K29" s="13"/>
    </row>
    <row r="30" spans="1:11" x14ac:dyDescent="0.25">
      <c r="A30" s="147"/>
      <c r="B30" s="193"/>
      <c r="C30" s="144"/>
      <c r="D30" s="22" t="s">
        <v>106</v>
      </c>
      <c r="E30" s="13" t="s">
        <v>125</v>
      </c>
      <c r="F30" s="37">
        <v>32</v>
      </c>
      <c r="G30" s="40">
        <v>200541</v>
      </c>
      <c r="H30" s="58" t="s">
        <v>126</v>
      </c>
      <c r="I30" s="42">
        <v>19616</v>
      </c>
      <c r="J30" s="22" t="s">
        <v>129</v>
      </c>
      <c r="K30" s="40"/>
    </row>
    <row r="31" spans="1:11" ht="15.75" thickBot="1" x14ac:dyDescent="0.3">
      <c r="A31" s="148"/>
      <c r="B31" s="194"/>
      <c r="C31" s="191"/>
      <c r="D31" s="43" t="s">
        <v>115</v>
      </c>
      <c r="E31" s="73" t="s">
        <v>125</v>
      </c>
      <c r="F31" s="60">
        <v>30.2</v>
      </c>
      <c r="G31" s="45">
        <v>200118</v>
      </c>
      <c r="H31" s="64" t="s">
        <v>128</v>
      </c>
      <c r="I31" s="99">
        <v>19617</v>
      </c>
      <c r="J31" s="43" t="s">
        <v>129</v>
      </c>
      <c r="K31" s="45"/>
    </row>
    <row r="32" spans="1:11" x14ac:dyDescent="0.25">
      <c r="A32" s="137">
        <v>45605</v>
      </c>
      <c r="B32" s="140">
        <v>0.3888888888888889</v>
      </c>
      <c r="C32" s="143">
        <v>2</v>
      </c>
      <c r="D32" s="14" t="s">
        <v>100</v>
      </c>
      <c r="E32" s="87" t="s">
        <v>125</v>
      </c>
      <c r="F32" s="14" t="s">
        <v>125</v>
      </c>
      <c r="G32" s="14" t="s">
        <v>125</v>
      </c>
      <c r="H32" s="14" t="s">
        <v>125</v>
      </c>
      <c r="I32" s="14" t="s">
        <v>125</v>
      </c>
      <c r="J32" s="23" t="s">
        <v>133</v>
      </c>
      <c r="K32" s="50"/>
    </row>
    <row r="33" spans="1:11" x14ac:dyDescent="0.25">
      <c r="A33" s="138"/>
      <c r="B33" s="141"/>
      <c r="C33" s="144"/>
      <c r="D33" s="13" t="s">
        <v>101</v>
      </c>
      <c r="E33" s="37">
        <v>79</v>
      </c>
      <c r="F33" s="37">
        <v>75.599999999999994</v>
      </c>
      <c r="G33" s="30">
        <v>200542</v>
      </c>
      <c r="H33" s="13" t="s">
        <v>130</v>
      </c>
      <c r="I33" s="47">
        <v>19638</v>
      </c>
      <c r="J33" s="22" t="s">
        <v>133</v>
      </c>
      <c r="K33" s="51"/>
    </row>
    <row r="34" spans="1:11" x14ac:dyDescent="0.25">
      <c r="A34" s="138"/>
      <c r="B34" s="141"/>
      <c r="C34" s="144"/>
      <c r="D34" s="13" t="s">
        <v>102</v>
      </c>
      <c r="E34" s="37">
        <v>71.900000000000006</v>
      </c>
      <c r="F34" s="37">
        <v>71.7</v>
      </c>
      <c r="G34" s="30">
        <v>200118</v>
      </c>
      <c r="H34" s="13" t="s">
        <v>128</v>
      </c>
      <c r="I34" s="47">
        <v>19636</v>
      </c>
      <c r="J34" s="22" t="s">
        <v>133</v>
      </c>
      <c r="K34" s="51"/>
    </row>
    <row r="35" spans="1:11" ht="36" customHeight="1" x14ac:dyDescent="0.25">
      <c r="A35" s="138"/>
      <c r="B35" s="141"/>
      <c r="C35" s="144"/>
      <c r="D35" s="13" t="s">
        <v>103</v>
      </c>
      <c r="E35" s="13" t="s">
        <v>125</v>
      </c>
      <c r="F35" s="13" t="s">
        <v>125</v>
      </c>
      <c r="G35" s="13" t="s">
        <v>125</v>
      </c>
      <c r="H35" s="13" t="s">
        <v>125</v>
      </c>
      <c r="I35" s="13" t="s">
        <v>125</v>
      </c>
      <c r="J35" s="22" t="s">
        <v>133</v>
      </c>
      <c r="K35" s="53" t="s">
        <v>135</v>
      </c>
    </row>
    <row r="36" spans="1:11" x14ac:dyDescent="0.25">
      <c r="A36" s="138"/>
      <c r="B36" s="141"/>
      <c r="C36" s="144"/>
      <c r="D36" s="13" t="s">
        <v>104</v>
      </c>
      <c r="E36" s="13" t="s">
        <v>125</v>
      </c>
      <c r="F36" s="37">
        <v>84.1</v>
      </c>
      <c r="G36" s="30">
        <v>200542</v>
      </c>
      <c r="H36" s="13" t="s">
        <v>130</v>
      </c>
      <c r="I36" s="47">
        <v>19638</v>
      </c>
      <c r="J36" s="22" t="s">
        <v>133</v>
      </c>
      <c r="K36" s="51"/>
    </row>
    <row r="37" spans="1:11" x14ac:dyDescent="0.25">
      <c r="A37" s="138"/>
      <c r="B37" s="141"/>
      <c r="C37" s="144"/>
      <c r="D37" s="13" t="s">
        <v>105</v>
      </c>
      <c r="E37" s="13" t="s">
        <v>125</v>
      </c>
      <c r="F37" s="37">
        <v>83</v>
      </c>
      <c r="G37" s="30">
        <v>200118</v>
      </c>
      <c r="H37" s="13" t="s">
        <v>128</v>
      </c>
      <c r="I37" s="47">
        <v>19636</v>
      </c>
      <c r="J37" s="22" t="s">
        <v>133</v>
      </c>
      <c r="K37" s="51"/>
    </row>
    <row r="38" spans="1:11" x14ac:dyDescent="0.25">
      <c r="A38" s="138"/>
      <c r="B38" s="141"/>
      <c r="C38" s="144"/>
      <c r="D38" s="22" t="s">
        <v>107</v>
      </c>
      <c r="E38" s="13" t="s">
        <v>125</v>
      </c>
      <c r="F38" s="13" t="s">
        <v>125</v>
      </c>
      <c r="G38" s="13" t="s">
        <v>125</v>
      </c>
      <c r="H38" s="13" t="s">
        <v>125</v>
      </c>
      <c r="I38" s="13" t="s">
        <v>125</v>
      </c>
      <c r="J38" s="22" t="s">
        <v>133</v>
      </c>
      <c r="K38" s="51"/>
    </row>
    <row r="39" spans="1:11" x14ac:dyDescent="0.25">
      <c r="A39" s="138"/>
      <c r="B39" s="141"/>
      <c r="C39" s="144"/>
      <c r="D39" s="22" t="s">
        <v>106</v>
      </c>
      <c r="E39" s="13" t="s">
        <v>125</v>
      </c>
      <c r="F39" s="37">
        <v>30.6</v>
      </c>
      <c r="G39" s="42">
        <v>200542</v>
      </c>
      <c r="H39" s="40" t="s">
        <v>130</v>
      </c>
      <c r="I39" s="62">
        <v>19638</v>
      </c>
      <c r="J39" s="22" t="s">
        <v>133</v>
      </c>
      <c r="K39" s="51"/>
    </row>
    <row r="40" spans="1:11" ht="15.75" thickBot="1" x14ac:dyDescent="0.3">
      <c r="A40" s="139"/>
      <c r="B40" s="142"/>
      <c r="C40" s="145"/>
      <c r="D40" s="24" t="s">
        <v>115</v>
      </c>
      <c r="E40" s="29" t="s">
        <v>125</v>
      </c>
      <c r="F40" s="86">
        <v>32.1</v>
      </c>
      <c r="G40" s="33">
        <v>200118</v>
      </c>
      <c r="H40" s="29" t="s">
        <v>128</v>
      </c>
      <c r="I40" s="57">
        <v>19636</v>
      </c>
      <c r="J40" s="24" t="s">
        <v>133</v>
      </c>
      <c r="K40" s="52"/>
    </row>
    <row r="41" spans="1:11" x14ac:dyDescent="0.25">
      <c r="A41" s="206">
        <v>45606</v>
      </c>
      <c r="B41" s="207">
        <v>0.47916666666666669</v>
      </c>
      <c r="C41" s="190">
        <v>2</v>
      </c>
      <c r="D41" s="40" t="s">
        <v>100</v>
      </c>
      <c r="E41" s="63">
        <v>72</v>
      </c>
      <c r="F41" s="63">
        <v>74.599999999999994</v>
      </c>
      <c r="G41" s="42">
        <v>200541</v>
      </c>
      <c r="H41" s="40" t="s">
        <v>126</v>
      </c>
      <c r="I41" s="40">
        <v>19641</v>
      </c>
      <c r="J41" s="41" t="s">
        <v>136</v>
      </c>
      <c r="K41" s="72"/>
    </row>
    <row r="42" spans="1:11" x14ac:dyDescent="0.25">
      <c r="A42" s="138"/>
      <c r="B42" s="208"/>
      <c r="C42" s="144"/>
      <c r="D42" s="13" t="s">
        <v>101</v>
      </c>
      <c r="E42" s="37">
        <v>74</v>
      </c>
      <c r="F42" s="37">
        <v>73.400000000000006</v>
      </c>
      <c r="G42" s="30">
        <v>200541</v>
      </c>
      <c r="H42" s="40" t="s">
        <v>126</v>
      </c>
      <c r="I42" s="40">
        <v>19641</v>
      </c>
      <c r="J42" s="41" t="s">
        <v>136</v>
      </c>
      <c r="K42" s="51"/>
    </row>
    <row r="43" spans="1:11" x14ac:dyDescent="0.25">
      <c r="A43" s="138"/>
      <c r="B43" s="208"/>
      <c r="C43" s="144"/>
      <c r="D43" s="13" t="s">
        <v>102</v>
      </c>
      <c r="E43" s="37">
        <v>72.099999999999994</v>
      </c>
      <c r="F43" s="37">
        <v>72</v>
      </c>
      <c r="G43" s="30">
        <v>200541</v>
      </c>
      <c r="H43" s="40" t="s">
        <v>126</v>
      </c>
      <c r="I43" s="40">
        <v>19641</v>
      </c>
      <c r="J43" s="41" t="s">
        <v>136</v>
      </c>
      <c r="K43" s="51"/>
    </row>
    <row r="44" spans="1:11" x14ac:dyDescent="0.25">
      <c r="A44" s="138"/>
      <c r="B44" s="208"/>
      <c r="C44" s="144"/>
      <c r="D44" s="13" t="s">
        <v>103</v>
      </c>
      <c r="E44" s="13" t="s">
        <v>125</v>
      </c>
      <c r="F44" s="37">
        <v>82.4</v>
      </c>
      <c r="G44" s="30">
        <v>200541</v>
      </c>
      <c r="H44" s="40" t="s">
        <v>126</v>
      </c>
      <c r="I44" s="40">
        <v>19641</v>
      </c>
      <c r="J44" s="41" t="s">
        <v>136</v>
      </c>
      <c r="K44" s="53"/>
    </row>
    <row r="45" spans="1:11" x14ac:dyDescent="0.25">
      <c r="A45" s="138"/>
      <c r="B45" s="208"/>
      <c r="C45" s="144"/>
      <c r="D45" s="13" t="s">
        <v>104</v>
      </c>
      <c r="E45" s="13" t="s">
        <v>125</v>
      </c>
      <c r="F45" s="37">
        <v>80.400000000000006</v>
      </c>
      <c r="G45" s="30">
        <v>200541</v>
      </c>
      <c r="H45" s="40" t="s">
        <v>126</v>
      </c>
      <c r="I45" s="40">
        <v>19641</v>
      </c>
      <c r="J45" s="41" t="s">
        <v>136</v>
      </c>
      <c r="K45" s="51"/>
    </row>
    <row r="46" spans="1:11" x14ac:dyDescent="0.25">
      <c r="A46" s="138"/>
      <c r="B46" s="208"/>
      <c r="C46" s="144"/>
      <c r="D46" s="13" t="s">
        <v>105</v>
      </c>
      <c r="E46" s="13" t="s">
        <v>125</v>
      </c>
      <c r="F46" s="37">
        <v>81.599999999999994</v>
      </c>
      <c r="G46" s="30">
        <v>200541</v>
      </c>
      <c r="H46" s="40" t="s">
        <v>126</v>
      </c>
      <c r="I46" s="40">
        <v>19641</v>
      </c>
      <c r="J46" s="41" t="s">
        <v>136</v>
      </c>
      <c r="K46" s="51"/>
    </row>
    <row r="47" spans="1:11" x14ac:dyDescent="0.25">
      <c r="A47" s="138"/>
      <c r="B47" s="208"/>
      <c r="C47" s="144"/>
      <c r="D47" s="22" t="s">
        <v>107</v>
      </c>
      <c r="E47" s="13" t="s">
        <v>125</v>
      </c>
      <c r="F47" s="37">
        <v>33.700000000000003</v>
      </c>
      <c r="G47" s="30">
        <v>200541</v>
      </c>
      <c r="H47" s="40" t="s">
        <v>126</v>
      </c>
      <c r="I47" s="40">
        <v>19641</v>
      </c>
      <c r="J47" s="41" t="s">
        <v>136</v>
      </c>
      <c r="K47" s="51"/>
    </row>
    <row r="48" spans="1:11" x14ac:dyDescent="0.25">
      <c r="A48" s="138"/>
      <c r="B48" s="208"/>
      <c r="C48" s="144"/>
      <c r="D48" s="22" t="s">
        <v>106</v>
      </c>
      <c r="E48" s="13" t="s">
        <v>125</v>
      </c>
      <c r="F48" s="37">
        <v>32.799999999999997</v>
      </c>
      <c r="G48" s="30">
        <v>200541</v>
      </c>
      <c r="H48" s="40" t="s">
        <v>126</v>
      </c>
      <c r="I48" s="40">
        <v>19641</v>
      </c>
      <c r="J48" s="41" t="s">
        <v>136</v>
      </c>
      <c r="K48" s="51"/>
    </row>
    <row r="49" spans="1:11" ht="15.75" thickBot="1" x14ac:dyDescent="0.3">
      <c r="A49" s="153"/>
      <c r="B49" s="209"/>
      <c r="C49" s="191"/>
      <c r="D49" s="43" t="s">
        <v>115</v>
      </c>
      <c r="E49" s="73" t="s">
        <v>125</v>
      </c>
      <c r="F49" s="43">
        <v>32.799999999999997</v>
      </c>
      <c r="G49" s="45">
        <v>200541</v>
      </c>
      <c r="H49" s="75" t="s">
        <v>126</v>
      </c>
      <c r="I49" s="75">
        <v>19641</v>
      </c>
      <c r="J49" s="88" t="s">
        <v>136</v>
      </c>
      <c r="K49" s="76"/>
    </row>
    <row r="50" spans="1:11" x14ac:dyDescent="0.25">
      <c r="A50" s="137">
        <v>45606</v>
      </c>
      <c r="B50" s="140">
        <v>0.95833333333333337</v>
      </c>
      <c r="C50" s="143">
        <v>3</v>
      </c>
      <c r="D50" s="14" t="s">
        <v>100</v>
      </c>
      <c r="E50" s="48">
        <v>72</v>
      </c>
      <c r="F50" s="48">
        <v>72.900000000000006</v>
      </c>
      <c r="G50" s="31">
        <v>200544</v>
      </c>
      <c r="H50" s="31" t="s">
        <v>137</v>
      </c>
      <c r="I50" s="31">
        <v>19643</v>
      </c>
      <c r="J50" s="23" t="s">
        <v>138</v>
      </c>
      <c r="K50" s="50"/>
    </row>
    <row r="51" spans="1:11" x14ac:dyDescent="0.25">
      <c r="A51" s="138"/>
      <c r="B51" s="141"/>
      <c r="C51" s="144"/>
      <c r="D51" s="13" t="s">
        <v>101</v>
      </c>
      <c r="E51" s="37">
        <v>74</v>
      </c>
      <c r="F51" s="37">
        <v>71.400000000000006</v>
      </c>
      <c r="G51" s="30">
        <v>200544</v>
      </c>
      <c r="H51" s="30" t="s">
        <v>137</v>
      </c>
      <c r="I51" s="30">
        <v>19643</v>
      </c>
      <c r="J51" s="22" t="s">
        <v>138</v>
      </c>
      <c r="K51" s="53"/>
    </row>
    <row r="52" spans="1:11" x14ac:dyDescent="0.25">
      <c r="A52" s="138"/>
      <c r="B52" s="141"/>
      <c r="C52" s="144"/>
      <c r="D52" s="13" t="s">
        <v>102</v>
      </c>
      <c r="E52" s="37">
        <v>72.5</v>
      </c>
      <c r="F52" s="37">
        <v>73.400000000000006</v>
      </c>
      <c r="G52" s="30">
        <v>200544</v>
      </c>
      <c r="H52" s="30" t="s">
        <v>137</v>
      </c>
      <c r="I52" s="30">
        <v>19643</v>
      </c>
      <c r="J52" s="22" t="s">
        <v>138</v>
      </c>
      <c r="K52" s="51"/>
    </row>
    <row r="53" spans="1:11" x14ac:dyDescent="0.25">
      <c r="A53" s="138"/>
      <c r="B53" s="141"/>
      <c r="C53" s="144"/>
      <c r="D53" s="13" t="s">
        <v>103</v>
      </c>
      <c r="E53" s="22" t="s">
        <v>125</v>
      </c>
      <c r="F53" s="37">
        <v>83.8</v>
      </c>
      <c r="G53" s="30">
        <v>200544</v>
      </c>
      <c r="H53" s="30" t="s">
        <v>137</v>
      </c>
      <c r="I53" s="30">
        <v>19643</v>
      </c>
      <c r="J53" s="22" t="s">
        <v>138</v>
      </c>
      <c r="K53" s="51"/>
    </row>
    <row r="54" spans="1:11" x14ac:dyDescent="0.25">
      <c r="A54" s="138"/>
      <c r="B54" s="141"/>
      <c r="C54" s="144"/>
      <c r="D54" s="13" t="s">
        <v>104</v>
      </c>
      <c r="E54" s="22" t="s">
        <v>125</v>
      </c>
      <c r="F54" s="37">
        <v>80.2</v>
      </c>
      <c r="G54" s="30">
        <v>200544</v>
      </c>
      <c r="H54" s="30" t="s">
        <v>137</v>
      </c>
      <c r="I54" s="30">
        <v>19643</v>
      </c>
      <c r="J54" s="22" t="s">
        <v>138</v>
      </c>
      <c r="K54" s="51"/>
    </row>
    <row r="55" spans="1:11" x14ac:dyDescent="0.25">
      <c r="A55" s="138"/>
      <c r="B55" s="141"/>
      <c r="C55" s="144"/>
      <c r="D55" s="13" t="s">
        <v>105</v>
      </c>
      <c r="E55" s="22" t="s">
        <v>125</v>
      </c>
      <c r="F55" s="37">
        <v>84.8</v>
      </c>
      <c r="G55" s="30">
        <v>200544</v>
      </c>
      <c r="H55" s="30" t="s">
        <v>137</v>
      </c>
      <c r="I55" s="30">
        <v>19643</v>
      </c>
      <c r="J55" s="22" t="s">
        <v>138</v>
      </c>
      <c r="K55" s="51"/>
    </row>
    <row r="56" spans="1:11" x14ac:dyDescent="0.25">
      <c r="A56" s="138"/>
      <c r="B56" s="141"/>
      <c r="C56" s="144"/>
      <c r="D56" s="22" t="s">
        <v>107</v>
      </c>
      <c r="E56" s="22" t="s">
        <v>125</v>
      </c>
      <c r="F56" s="22">
        <v>32.299999999999997</v>
      </c>
      <c r="G56" s="30">
        <v>200544</v>
      </c>
      <c r="H56" s="30" t="s">
        <v>137</v>
      </c>
      <c r="I56" s="30">
        <v>19643</v>
      </c>
      <c r="J56" s="22" t="s">
        <v>138</v>
      </c>
      <c r="K56" s="51"/>
    </row>
    <row r="57" spans="1:11" x14ac:dyDescent="0.25">
      <c r="A57" s="138"/>
      <c r="B57" s="141"/>
      <c r="C57" s="144"/>
      <c r="D57" s="22" t="s">
        <v>106</v>
      </c>
      <c r="E57" s="22" t="s">
        <v>125</v>
      </c>
      <c r="F57" s="37">
        <v>28.8</v>
      </c>
      <c r="G57" s="30">
        <v>200544</v>
      </c>
      <c r="H57" s="30" t="s">
        <v>137</v>
      </c>
      <c r="I57" s="30">
        <v>19643</v>
      </c>
      <c r="J57" s="22" t="s">
        <v>138</v>
      </c>
      <c r="K57" s="51"/>
    </row>
    <row r="58" spans="1:11" ht="15.75" thickBot="1" x14ac:dyDescent="0.3">
      <c r="A58" s="139"/>
      <c r="B58" s="142"/>
      <c r="C58" s="145"/>
      <c r="D58" s="24" t="s">
        <v>115</v>
      </c>
      <c r="E58" s="24" t="s">
        <v>125</v>
      </c>
      <c r="F58" s="86">
        <v>30.4</v>
      </c>
      <c r="G58" s="33">
        <v>200544</v>
      </c>
      <c r="H58" s="33" t="s">
        <v>137</v>
      </c>
      <c r="I58" s="33">
        <v>19643</v>
      </c>
      <c r="J58" s="24" t="s">
        <v>138</v>
      </c>
      <c r="K58" s="52"/>
    </row>
    <row r="59" spans="1:11" x14ac:dyDescent="0.25">
      <c r="A59" s="182">
        <v>45607</v>
      </c>
      <c r="B59" s="155">
        <v>0.95208333333333328</v>
      </c>
      <c r="C59" s="135">
        <v>3</v>
      </c>
      <c r="D59" s="40" t="s">
        <v>100</v>
      </c>
      <c r="E59" s="63">
        <v>76</v>
      </c>
      <c r="F59" s="63">
        <v>75.099999999999994</v>
      </c>
      <c r="G59" s="42">
        <v>200101</v>
      </c>
      <c r="H59" s="42" t="s">
        <v>139</v>
      </c>
      <c r="I59" s="40">
        <v>19650</v>
      </c>
      <c r="J59" s="41" t="s">
        <v>138</v>
      </c>
      <c r="K59" s="72"/>
    </row>
    <row r="60" spans="1:11" x14ac:dyDescent="0.25">
      <c r="A60" s="183"/>
      <c r="B60" s="155"/>
      <c r="C60" s="135"/>
      <c r="D60" s="13" t="s">
        <v>101</v>
      </c>
      <c r="E60" s="37">
        <v>80</v>
      </c>
      <c r="F60" s="37">
        <v>75.8</v>
      </c>
      <c r="G60" s="42">
        <v>200101</v>
      </c>
      <c r="H60" s="42" t="s">
        <v>139</v>
      </c>
      <c r="I60" s="40">
        <v>19650</v>
      </c>
      <c r="J60" s="100" t="s">
        <v>138</v>
      </c>
      <c r="K60" s="51"/>
    </row>
    <row r="61" spans="1:11" x14ac:dyDescent="0.25">
      <c r="A61" s="183"/>
      <c r="B61" s="155"/>
      <c r="C61" s="135"/>
      <c r="D61" s="13" t="s">
        <v>102</v>
      </c>
      <c r="E61" s="37">
        <v>72.7</v>
      </c>
      <c r="F61" s="37">
        <v>75.8</v>
      </c>
      <c r="G61" s="30">
        <v>200100</v>
      </c>
      <c r="H61" s="30" t="s">
        <v>140</v>
      </c>
      <c r="I61" s="40">
        <v>19649</v>
      </c>
      <c r="J61" s="22" t="s">
        <v>138</v>
      </c>
      <c r="K61" s="51"/>
    </row>
    <row r="62" spans="1:11" x14ac:dyDescent="0.25">
      <c r="A62" s="183"/>
      <c r="B62" s="155"/>
      <c r="C62" s="135"/>
      <c r="D62" s="13" t="s">
        <v>103</v>
      </c>
      <c r="E62" s="22" t="s">
        <v>125</v>
      </c>
      <c r="F62" s="37">
        <v>8.36</v>
      </c>
      <c r="G62" s="42">
        <v>200101</v>
      </c>
      <c r="H62" s="42" t="s">
        <v>139</v>
      </c>
      <c r="I62" s="40">
        <v>19650</v>
      </c>
      <c r="J62" s="22" t="s">
        <v>138</v>
      </c>
      <c r="K62" s="51"/>
    </row>
    <row r="63" spans="1:11" x14ac:dyDescent="0.25">
      <c r="A63" s="183"/>
      <c r="B63" s="155"/>
      <c r="C63" s="135"/>
      <c r="D63" s="13" t="s">
        <v>104</v>
      </c>
      <c r="E63" s="22" t="s">
        <v>125</v>
      </c>
      <c r="F63" s="37">
        <v>84.1</v>
      </c>
      <c r="G63" s="42">
        <v>200101</v>
      </c>
      <c r="H63" s="42" t="s">
        <v>139</v>
      </c>
      <c r="I63" s="40">
        <v>19650</v>
      </c>
      <c r="J63" s="22" t="s">
        <v>138</v>
      </c>
      <c r="K63" s="51"/>
    </row>
    <row r="64" spans="1:11" x14ac:dyDescent="0.25">
      <c r="A64" s="183"/>
      <c r="B64" s="155"/>
      <c r="C64" s="135"/>
      <c r="D64" s="13" t="s">
        <v>105</v>
      </c>
      <c r="E64" s="22" t="s">
        <v>125</v>
      </c>
      <c r="F64" s="37">
        <v>86.3</v>
      </c>
      <c r="G64" s="30">
        <v>200100</v>
      </c>
      <c r="H64" s="30" t="s">
        <v>140</v>
      </c>
      <c r="I64" s="40">
        <v>19649</v>
      </c>
      <c r="J64" s="22" t="s">
        <v>138</v>
      </c>
      <c r="K64" s="51"/>
    </row>
    <row r="65" spans="1:11" x14ac:dyDescent="0.25">
      <c r="A65" s="183"/>
      <c r="B65" s="155"/>
      <c r="C65" s="135"/>
      <c r="D65" s="22" t="s">
        <v>107</v>
      </c>
      <c r="E65" s="22" t="s">
        <v>125</v>
      </c>
      <c r="F65" s="37">
        <v>30.5</v>
      </c>
      <c r="G65" s="42">
        <v>200101</v>
      </c>
      <c r="H65" s="42" t="s">
        <v>139</v>
      </c>
      <c r="I65" s="40">
        <v>19650</v>
      </c>
      <c r="J65" s="22" t="s">
        <v>138</v>
      </c>
      <c r="K65" s="51"/>
    </row>
    <row r="66" spans="1:11" x14ac:dyDescent="0.25">
      <c r="A66" s="183"/>
      <c r="B66" s="155"/>
      <c r="C66" s="135"/>
      <c r="D66" s="22" t="s">
        <v>106</v>
      </c>
      <c r="E66" s="22" t="s">
        <v>125</v>
      </c>
      <c r="F66" s="37">
        <v>28.3</v>
      </c>
      <c r="G66" s="42">
        <v>200101</v>
      </c>
      <c r="H66" s="42" t="s">
        <v>139</v>
      </c>
      <c r="I66" s="40">
        <v>19650</v>
      </c>
      <c r="J66" s="22" t="s">
        <v>138</v>
      </c>
      <c r="K66" s="51"/>
    </row>
    <row r="67" spans="1:11" ht="15.75" thickBot="1" x14ac:dyDescent="0.3">
      <c r="A67" s="184"/>
      <c r="B67" s="155"/>
      <c r="C67" s="135"/>
      <c r="D67" s="43" t="s">
        <v>115</v>
      </c>
      <c r="E67" s="43" t="s">
        <v>125</v>
      </c>
      <c r="F67" s="60">
        <v>30.2</v>
      </c>
      <c r="G67" s="45">
        <v>200100</v>
      </c>
      <c r="H67" s="45" t="s">
        <v>140</v>
      </c>
      <c r="I67" s="75">
        <v>19649</v>
      </c>
      <c r="J67" s="43" t="s">
        <v>138</v>
      </c>
      <c r="K67" s="56"/>
    </row>
    <row r="68" spans="1:11" ht="28.5" customHeight="1" x14ac:dyDescent="0.25">
      <c r="A68" s="203">
        <v>45609</v>
      </c>
      <c r="B68" s="154">
        <v>0.91805555555555551</v>
      </c>
      <c r="C68" s="134">
        <v>3</v>
      </c>
      <c r="D68" s="14" t="s">
        <v>100</v>
      </c>
      <c r="E68" s="48">
        <v>74</v>
      </c>
      <c r="F68" s="48">
        <v>71.5</v>
      </c>
      <c r="G68" s="31">
        <v>200541</v>
      </c>
      <c r="H68" s="14" t="s">
        <v>126</v>
      </c>
      <c r="I68" s="49">
        <v>19665</v>
      </c>
      <c r="J68" s="23" t="s">
        <v>138</v>
      </c>
      <c r="K68" s="186" t="s">
        <v>141</v>
      </c>
    </row>
    <row r="69" spans="1:11" x14ac:dyDescent="0.25">
      <c r="A69" s="183"/>
      <c r="B69" s="155"/>
      <c r="C69" s="135"/>
      <c r="D69" s="13" t="s">
        <v>101</v>
      </c>
      <c r="E69" s="37" t="s">
        <v>125</v>
      </c>
      <c r="F69" s="37" t="s">
        <v>125</v>
      </c>
      <c r="G69" s="30" t="s">
        <v>125</v>
      </c>
      <c r="H69" s="30" t="s">
        <v>125</v>
      </c>
      <c r="I69" s="47" t="s">
        <v>125</v>
      </c>
      <c r="J69" s="22" t="s">
        <v>138</v>
      </c>
      <c r="K69" s="187"/>
    </row>
    <row r="70" spans="1:11" x14ac:dyDescent="0.25">
      <c r="A70" s="183"/>
      <c r="B70" s="155"/>
      <c r="C70" s="135"/>
      <c r="D70" s="13" t="s">
        <v>102</v>
      </c>
      <c r="E70" s="37">
        <v>68.5</v>
      </c>
      <c r="F70" s="37">
        <v>68.900000000000006</v>
      </c>
      <c r="G70" s="30">
        <v>200544</v>
      </c>
      <c r="H70" s="13" t="s">
        <v>137</v>
      </c>
      <c r="I70" s="47">
        <v>19665</v>
      </c>
      <c r="J70" s="22" t="s">
        <v>138</v>
      </c>
      <c r="K70" s="187"/>
    </row>
    <row r="71" spans="1:11" x14ac:dyDescent="0.25">
      <c r="A71" s="183"/>
      <c r="B71" s="155"/>
      <c r="C71" s="135"/>
      <c r="D71" s="13" t="s">
        <v>103</v>
      </c>
      <c r="E71" s="22" t="s">
        <v>125</v>
      </c>
      <c r="F71" s="37">
        <v>82.4</v>
      </c>
      <c r="G71" s="30">
        <v>200541</v>
      </c>
      <c r="H71" s="13" t="s">
        <v>126</v>
      </c>
      <c r="I71" s="47">
        <v>19665</v>
      </c>
      <c r="J71" s="22" t="s">
        <v>138</v>
      </c>
      <c r="K71" s="187"/>
    </row>
    <row r="72" spans="1:11" x14ac:dyDescent="0.25">
      <c r="A72" s="183"/>
      <c r="B72" s="155"/>
      <c r="C72" s="135"/>
      <c r="D72" s="13" t="s">
        <v>104</v>
      </c>
      <c r="E72" s="22" t="s">
        <v>125</v>
      </c>
      <c r="F72" s="37" t="s">
        <v>125</v>
      </c>
      <c r="G72" s="30" t="s">
        <v>125</v>
      </c>
      <c r="H72" s="30" t="s">
        <v>125</v>
      </c>
      <c r="I72" s="47" t="s">
        <v>125</v>
      </c>
      <c r="J72" s="22" t="s">
        <v>138</v>
      </c>
      <c r="K72" s="187"/>
    </row>
    <row r="73" spans="1:11" x14ac:dyDescent="0.25">
      <c r="A73" s="183"/>
      <c r="B73" s="155"/>
      <c r="C73" s="135"/>
      <c r="D73" s="13" t="s">
        <v>105</v>
      </c>
      <c r="E73" s="22" t="s">
        <v>125</v>
      </c>
      <c r="F73" s="37">
        <v>82.8</v>
      </c>
      <c r="G73" s="30">
        <v>200544</v>
      </c>
      <c r="H73" s="13" t="s">
        <v>137</v>
      </c>
      <c r="I73" s="47">
        <v>19665</v>
      </c>
      <c r="J73" s="22" t="s">
        <v>138</v>
      </c>
      <c r="K73" s="187"/>
    </row>
    <row r="74" spans="1:11" x14ac:dyDescent="0.25">
      <c r="A74" s="183"/>
      <c r="B74" s="155"/>
      <c r="C74" s="135"/>
      <c r="D74" s="22" t="s">
        <v>107</v>
      </c>
      <c r="E74" s="22" t="s">
        <v>125</v>
      </c>
      <c r="F74" s="37">
        <v>30.1</v>
      </c>
      <c r="G74" s="30">
        <v>200541</v>
      </c>
      <c r="H74" s="13" t="s">
        <v>126</v>
      </c>
      <c r="I74" s="47">
        <v>19665</v>
      </c>
      <c r="J74" s="22" t="s">
        <v>138</v>
      </c>
      <c r="K74" s="187"/>
    </row>
    <row r="75" spans="1:11" x14ac:dyDescent="0.25">
      <c r="A75" s="183"/>
      <c r="B75" s="155"/>
      <c r="C75" s="135"/>
      <c r="D75" s="22" t="s">
        <v>106</v>
      </c>
      <c r="E75" s="22" t="s">
        <v>125</v>
      </c>
      <c r="F75" s="37" t="s">
        <v>125</v>
      </c>
      <c r="G75" s="30" t="s">
        <v>125</v>
      </c>
      <c r="H75" s="30" t="s">
        <v>125</v>
      </c>
      <c r="I75" s="47" t="s">
        <v>125</v>
      </c>
      <c r="J75" s="22" t="s">
        <v>138</v>
      </c>
      <c r="K75" s="187"/>
    </row>
    <row r="76" spans="1:11" ht="15.75" thickBot="1" x14ac:dyDescent="0.3">
      <c r="A76" s="204"/>
      <c r="B76" s="205"/>
      <c r="C76" s="136"/>
      <c r="D76" s="24" t="s">
        <v>115</v>
      </c>
      <c r="E76" s="24" t="s">
        <v>125</v>
      </c>
      <c r="F76" s="54">
        <v>30.4</v>
      </c>
      <c r="G76" s="33">
        <v>200544</v>
      </c>
      <c r="H76" s="29" t="s">
        <v>137</v>
      </c>
      <c r="I76" s="57">
        <v>19665</v>
      </c>
      <c r="J76" s="24" t="s">
        <v>138</v>
      </c>
      <c r="K76" s="188"/>
    </row>
    <row r="77" spans="1:11" x14ac:dyDescent="0.25">
      <c r="A77" s="206">
        <v>45610</v>
      </c>
      <c r="B77" s="161" t="s">
        <v>142</v>
      </c>
      <c r="C77" s="168">
        <v>1</v>
      </c>
      <c r="D77" s="40" t="s">
        <v>100</v>
      </c>
      <c r="E77" s="63">
        <v>70</v>
      </c>
      <c r="F77" s="63">
        <v>70.599999999999994</v>
      </c>
      <c r="G77" s="42">
        <v>200541</v>
      </c>
      <c r="H77" s="40" t="s">
        <v>126</v>
      </c>
      <c r="I77" s="62">
        <v>19666</v>
      </c>
      <c r="J77" s="41" t="s">
        <v>143</v>
      </c>
      <c r="K77" s="179"/>
    </row>
    <row r="78" spans="1:11" x14ac:dyDescent="0.25">
      <c r="A78" s="138"/>
      <c r="B78" s="162"/>
      <c r="C78" s="169"/>
      <c r="D78" s="13" t="s">
        <v>101</v>
      </c>
      <c r="E78" s="37">
        <v>72</v>
      </c>
      <c r="F78" s="37">
        <v>71</v>
      </c>
      <c r="G78" s="30">
        <v>200541</v>
      </c>
      <c r="H78" s="13" t="s">
        <v>126</v>
      </c>
      <c r="I78" s="47">
        <v>19666</v>
      </c>
      <c r="J78" s="22" t="s">
        <v>143</v>
      </c>
      <c r="K78" s="180"/>
    </row>
    <row r="79" spans="1:11" x14ac:dyDescent="0.25">
      <c r="A79" s="138"/>
      <c r="B79" s="162"/>
      <c r="C79" s="169"/>
      <c r="D79" s="13" t="s">
        <v>102</v>
      </c>
      <c r="E79" s="37">
        <v>70.3</v>
      </c>
      <c r="F79" s="37">
        <v>71.400000000000006</v>
      </c>
      <c r="G79" s="73">
        <v>200544</v>
      </c>
      <c r="H79" s="73" t="s">
        <v>137</v>
      </c>
      <c r="I79" s="73">
        <v>19669</v>
      </c>
      <c r="J79" s="22" t="s">
        <v>143</v>
      </c>
      <c r="K79" s="180"/>
    </row>
    <row r="80" spans="1:11" x14ac:dyDescent="0.25">
      <c r="A80" s="138"/>
      <c r="B80" s="162"/>
      <c r="C80" s="169"/>
      <c r="D80" s="13" t="s">
        <v>103</v>
      </c>
      <c r="E80" s="22" t="s">
        <v>125</v>
      </c>
      <c r="F80" s="37">
        <v>80.5</v>
      </c>
      <c r="G80" s="30">
        <v>200541</v>
      </c>
      <c r="H80" s="13" t="s">
        <v>126</v>
      </c>
      <c r="I80" s="47">
        <v>19666</v>
      </c>
      <c r="J80" s="22" t="s">
        <v>143</v>
      </c>
      <c r="K80" s="180"/>
    </row>
    <row r="81" spans="1:11" x14ac:dyDescent="0.25">
      <c r="A81" s="138"/>
      <c r="B81" s="162"/>
      <c r="C81" s="169"/>
      <c r="D81" s="13" t="s">
        <v>104</v>
      </c>
      <c r="E81" s="22" t="s">
        <v>125</v>
      </c>
      <c r="F81" s="37">
        <v>81.099999999999994</v>
      </c>
      <c r="G81" s="30">
        <v>200541</v>
      </c>
      <c r="H81" s="13" t="s">
        <v>126</v>
      </c>
      <c r="I81" s="47">
        <v>19666</v>
      </c>
      <c r="J81" s="22" t="s">
        <v>143</v>
      </c>
      <c r="K81" s="180"/>
    </row>
    <row r="82" spans="1:11" x14ac:dyDescent="0.25">
      <c r="A82" s="138"/>
      <c r="B82" s="162"/>
      <c r="C82" s="169"/>
      <c r="D82" s="13" t="s">
        <v>105</v>
      </c>
      <c r="E82" s="22" t="s">
        <v>125</v>
      </c>
      <c r="F82" s="37">
        <v>80.8</v>
      </c>
      <c r="G82" s="13">
        <v>200544</v>
      </c>
      <c r="H82" s="13" t="s">
        <v>137</v>
      </c>
      <c r="I82" s="13">
        <v>19669</v>
      </c>
      <c r="J82" s="22" t="s">
        <v>143</v>
      </c>
      <c r="K82" s="180"/>
    </row>
    <row r="83" spans="1:11" x14ac:dyDescent="0.25">
      <c r="A83" s="138"/>
      <c r="B83" s="162"/>
      <c r="C83" s="169"/>
      <c r="D83" s="22" t="s">
        <v>107</v>
      </c>
      <c r="E83" s="22" t="s">
        <v>125</v>
      </c>
      <c r="F83" s="37">
        <v>28.7</v>
      </c>
      <c r="G83" s="42">
        <v>200541</v>
      </c>
      <c r="H83" s="40" t="s">
        <v>126</v>
      </c>
      <c r="I83" s="62">
        <v>19666</v>
      </c>
      <c r="J83" s="22" t="s">
        <v>143</v>
      </c>
      <c r="K83" s="180"/>
    </row>
    <row r="84" spans="1:11" x14ac:dyDescent="0.25">
      <c r="A84" s="138"/>
      <c r="B84" s="162"/>
      <c r="C84" s="169"/>
      <c r="D84" s="22" t="s">
        <v>106</v>
      </c>
      <c r="E84" s="22" t="s">
        <v>125</v>
      </c>
      <c r="F84" s="37">
        <v>28.6</v>
      </c>
      <c r="G84" s="30">
        <v>200541</v>
      </c>
      <c r="H84" s="13" t="s">
        <v>126</v>
      </c>
      <c r="I84" s="47">
        <v>19666</v>
      </c>
      <c r="J84" s="22" t="s">
        <v>143</v>
      </c>
      <c r="K84" s="180"/>
    </row>
    <row r="85" spans="1:11" ht="15.75" thickBot="1" x14ac:dyDescent="0.3">
      <c r="A85" s="139"/>
      <c r="B85" s="163"/>
      <c r="C85" s="175"/>
      <c r="D85" s="24" t="s">
        <v>115</v>
      </c>
      <c r="E85" s="24" t="s">
        <v>125</v>
      </c>
      <c r="F85" s="54">
        <v>28.5</v>
      </c>
      <c r="G85" s="29">
        <v>200544</v>
      </c>
      <c r="H85" s="29" t="s">
        <v>137</v>
      </c>
      <c r="I85" s="29">
        <v>19669</v>
      </c>
      <c r="J85" s="24" t="s">
        <v>143</v>
      </c>
      <c r="K85" s="181"/>
    </row>
    <row r="86" spans="1:11" x14ac:dyDescent="0.25">
      <c r="A86" s="182">
        <v>45611</v>
      </c>
      <c r="B86" s="155">
        <v>0.52361111111111114</v>
      </c>
      <c r="C86" s="135">
        <v>2</v>
      </c>
      <c r="D86" s="40" t="s">
        <v>100</v>
      </c>
      <c r="E86" s="63">
        <v>70</v>
      </c>
      <c r="F86" s="63">
        <v>71.400000000000006</v>
      </c>
      <c r="G86" s="30">
        <v>200543</v>
      </c>
      <c r="H86" s="58" t="s">
        <v>144</v>
      </c>
      <c r="I86" s="47" t="s">
        <v>145</v>
      </c>
      <c r="J86" s="41" t="s">
        <v>131</v>
      </c>
      <c r="K86" s="77"/>
    </row>
    <row r="87" spans="1:11" x14ac:dyDescent="0.25">
      <c r="A87" s="183"/>
      <c r="B87" s="155"/>
      <c r="C87" s="135"/>
      <c r="D87" s="13" t="s">
        <v>101</v>
      </c>
      <c r="E87" s="37">
        <v>70</v>
      </c>
      <c r="F87" s="37">
        <v>70.599999999999994</v>
      </c>
      <c r="G87" s="30">
        <v>200543</v>
      </c>
      <c r="H87" s="58" t="s">
        <v>144</v>
      </c>
      <c r="I87" s="47" t="s">
        <v>145</v>
      </c>
      <c r="J87" s="41" t="s">
        <v>131</v>
      </c>
      <c r="K87" s="77"/>
    </row>
    <row r="88" spans="1:11" x14ac:dyDescent="0.25">
      <c r="A88" s="183"/>
      <c r="B88" s="155"/>
      <c r="C88" s="135"/>
      <c r="D88" s="13" t="s">
        <v>102</v>
      </c>
      <c r="E88" s="37">
        <v>72.5</v>
      </c>
      <c r="F88" s="37">
        <v>70.099999999999994</v>
      </c>
      <c r="G88" s="30">
        <v>200100</v>
      </c>
      <c r="H88" s="58" t="s">
        <v>140</v>
      </c>
      <c r="I88" s="47" t="s">
        <v>146</v>
      </c>
      <c r="J88" s="41" t="s">
        <v>131</v>
      </c>
      <c r="K88" s="51"/>
    </row>
    <row r="89" spans="1:11" x14ac:dyDescent="0.25">
      <c r="A89" s="183"/>
      <c r="B89" s="155"/>
      <c r="C89" s="135"/>
      <c r="D89" s="13" t="s">
        <v>103</v>
      </c>
      <c r="E89" s="22" t="s">
        <v>125</v>
      </c>
      <c r="F89" s="37">
        <v>81.3</v>
      </c>
      <c r="G89" s="30">
        <v>200543</v>
      </c>
      <c r="H89" s="58" t="s">
        <v>144</v>
      </c>
      <c r="I89" s="47" t="s">
        <v>145</v>
      </c>
      <c r="J89" s="41" t="s">
        <v>131</v>
      </c>
      <c r="K89" s="77"/>
    </row>
    <row r="90" spans="1:11" x14ac:dyDescent="0.25">
      <c r="A90" s="183"/>
      <c r="B90" s="155"/>
      <c r="C90" s="135"/>
      <c r="D90" s="13" t="s">
        <v>104</v>
      </c>
      <c r="E90" s="22" t="s">
        <v>125</v>
      </c>
      <c r="F90" s="37">
        <v>80.400000000000006</v>
      </c>
      <c r="G90" s="30">
        <v>200543</v>
      </c>
      <c r="H90" s="58" t="s">
        <v>144</v>
      </c>
      <c r="I90" s="47" t="s">
        <v>145</v>
      </c>
      <c r="J90" s="41" t="s">
        <v>131</v>
      </c>
      <c r="K90" s="77"/>
    </row>
    <row r="91" spans="1:11" x14ac:dyDescent="0.25">
      <c r="A91" s="183"/>
      <c r="B91" s="155"/>
      <c r="C91" s="135"/>
      <c r="D91" s="13" t="s">
        <v>105</v>
      </c>
      <c r="E91" s="22" t="s">
        <v>125</v>
      </c>
      <c r="F91" s="37">
        <v>83</v>
      </c>
      <c r="G91" s="30">
        <v>200100</v>
      </c>
      <c r="H91" s="58" t="s">
        <v>140</v>
      </c>
      <c r="I91" s="47" t="s">
        <v>146</v>
      </c>
      <c r="J91" s="41" t="s">
        <v>131</v>
      </c>
      <c r="K91" s="51"/>
    </row>
    <row r="92" spans="1:11" x14ac:dyDescent="0.25">
      <c r="A92" s="183"/>
      <c r="B92" s="155"/>
      <c r="C92" s="135"/>
      <c r="D92" s="22" t="s">
        <v>107</v>
      </c>
      <c r="E92" s="22" t="s">
        <v>125</v>
      </c>
      <c r="F92" s="37">
        <v>34.200000000000003</v>
      </c>
      <c r="G92" s="30">
        <v>200543</v>
      </c>
      <c r="H92" s="58" t="s">
        <v>144</v>
      </c>
      <c r="I92" s="47" t="s">
        <v>145</v>
      </c>
      <c r="J92" s="41" t="s">
        <v>131</v>
      </c>
      <c r="K92" s="51"/>
    </row>
    <row r="93" spans="1:11" x14ac:dyDescent="0.25">
      <c r="A93" s="183"/>
      <c r="B93" s="155"/>
      <c r="C93" s="135"/>
      <c r="D93" s="22" t="s">
        <v>106</v>
      </c>
      <c r="E93" s="22" t="s">
        <v>125</v>
      </c>
      <c r="F93" s="37">
        <v>32.700000000000003</v>
      </c>
      <c r="G93" s="30">
        <v>200543</v>
      </c>
      <c r="H93" s="58" t="s">
        <v>144</v>
      </c>
      <c r="I93" s="47" t="s">
        <v>145</v>
      </c>
      <c r="J93" s="41" t="s">
        <v>131</v>
      </c>
      <c r="K93" s="51"/>
    </row>
    <row r="94" spans="1:11" ht="15.75" thickBot="1" x14ac:dyDescent="0.3">
      <c r="A94" s="184"/>
      <c r="B94" s="155"/>
      <c r="C94" s="135"/>
      <c r="D94" s="43" t="s">
        <v>115</v>
      </c>
      <c r="E94" s="43" t="s">
        <v>125</v>
      </c>
      <c r="F94" s="60">
        <v>30.6</v>
      </c>
      <c r="G94" s="45">
        <v>200100</v>
      </c>
      <c r="H94" s="64" t="s">
        <v>140</v>
      </c>
      <c r="I94" s="55" t="s">
        <v>146</v>
      </c>
      <c r="J94" s="88" t="s">
        <v>131</v>
      </c>
      <c r="K94" s="56"/>
    </row>
    <row r="95" spans="1:11" ht="21" customHeight="1" x14ac:dyDescent="0.25">
      <c r="A95" s="171">
        <v>45611</v>
      </c>
      <c r="B95" s="173">
        <v>0.95347222222222228</v>
      </c>
      <c r="C95" s="174">
        <v>3</v>
      </c>
      <c r="D95" s="14" t="s">
        <v>100</v>
      </c>
      <c r="E95" s="48">
        <v>64</v>
      </c>
      <c r="F95" s="48">
        <v>65.5</v>
      </c>
      <c r="G95" s="31">
        <v>200543</v>
      </c>
      <c r="H95" s="71" t="s">
        <v>147</v>
      </c>
      <c r="I95" s="49" t="s">
        <v>145</v>
      </c>
      <c r="J95" s="23" t="s">
        <v>132</v>
      </c>
      <c r="K95" s="186" t="s">
        <v>150</v>
      </c>
    </row>
    <row r="96" spans="1:11" x14ac:dyDescent="0.25">
      <c r="A96" s="165"/>
      <c r="B96" s="162"/>
      <c r="C96" s="169"/>
      <c r="D96" s="13" t="s">
        <v>101</v>
      </c>
      <c r="E96" s="37">
        <v>64</v>
      </c>
      <c r="F96" s="37">
        <v>66</v>
      </c>
      <c r="G96" s="30">
        <v>200543</v>
      </c>
      <c r="H96" s="58" t="s">
        <v>147</v>
      </c>
      <c r="I96" s="47" t="s">
        <v>145</v>
      </c>
      <c r="J96" s="22" t="s">
        <v>132</v>
      </c>
      <c r="K96" s="187"/>
    </row>
    <row r="97" spans="1:13" x14ac:dyDescent="0.25">
      <c r="A97" s="165"/>
      <c r="B97" s="162"/>
      <c r="C97" s="169"/>
      <c r="D97" s="13" t="s">
        <v>102</v>
      </c>
      <c r="E97" s="37">
        <v>64.7</v>
      </c>
      <c r="F97" s="37">
        <v>66.8</v>
      </c>
      <c r="G97" s="30">
        <v>200104</v>
      </c>
      <c r="H97" s="58" t="s">
        <v>148</v>
      </c>
      <c r="I97" s="47" t="s">
        <v>149</v>
      </c>
      <c r="J97" s="22" t="s">
        <v>132</v>
      </c>
      <c r="K97" s="187"/>
    </row>
    <row r="98" spans="1:13" x14ac:dyDescent="0.25">
      <c r="A98" s="165"/>
      <c r="B98" s="162"/>
      <c r="C98" s="169"/>
      <c r="D98" s="13" t="s">
        <v>103</v>
      </c>
      <c r="E98" s="22" t="s">
        <v>125</v>
      </c>
      <c r="F98" s="37">
        <v>78.2</v>
      </c>
      <c r="G98" s="30">
        <v>200543</v>
      </c>
      <c r="H98" s="58" t="s">
        <v>147</v>
      </c>
      <c r="I98" s="47" t="s">
        <v>145</v>
      </c>
      <c r="J98" s="22" t="s">
        <v>132</v>
      </c>
      <c r="K98" s="187"/>
    </row>
    <row r="99" spans="1:13" x14ac:dyDescent="0.25">
      <c r="A99" s="165"/>
      <c r="B99" s="162"/>
      <c r="C99" s="169"/>
      <c r="D99" s="13" t="s">
        <v>104</v>
      </c>
      <c r="E99" s="22" t="s">
        <v>125</v>
      </c>
      <c r="F99" s="37">
        <v>80.099999999999994</v>
      </c>
      <c r="G99" s="30">
        <v>200543</v>
      </c>
      <c r="H99" s="58" t="s">
        <v>147</v>
      </c>
      <c r="I99" s="47" t="s">
        <v>145</v>
      </c>
      <c r="J99" s="22" t="s">
        <v>132</v>
      </c>
      <c r="K99" s="187"/>
    </row>
    <row r="100" spans="1:13" x14ac:dyDescent="0.25">
      <c r="A100" s="165"/>
      <c r="B100" s="162"/>
      <c r="C100" s="169"/>
      <c r="D100" s="13" t="s">
        <v>105</v>
      </c>
      <c r="E100" s="22" t="s">
        <v>125</v>
      </c>
      <c r="F100" s="37">
        <v>81</v>
      </c>
      <c r="G100" s="30">
        <v>200104</v>
      </c>
      <c r="H100" s="58" t="s">
        <v>148</v>
      </c>
      <c r="I100" s="47" t="s">
        <v>149</v>
      </c>
      <c r="J100" s="22" t="s">
        <v>132</v>
      </c>
      <c r="K100" s="187"/>
    </row>
    <row r="101" spans="1:13" x14ac:dyDescent="0.25">
      <c r="A101" s="165"/>
      <c r="B101" s="162"/>
      <c r="C101" s="169"/>
      <c r="D101" s="22" t="s">
        <v>107</v>
      </c>
      <c r="E101" s="22" t="s">
        <v>125</v>
      </c>
      <c r="F101" s="37">
        <v>30</v>
      </c>
      <c r="G101" s="30">
        <v>200543</v>
      </c>
      <c r="H101" s="58" t="s">
        <v>147</v>
      </c>
      <c r="I101" s="47" t="s">
        <v>145</v>
      </c>
      <c r="J101" s="22" t="s">
        <v>132</v>
      </c>
      <c r="K101" s="187"/>
    </row>
    <row r="102" spans="1:13" x14ac:dyDescent="0.25">
      <c r="A102" s="165"/>
      <c r="B102" s="162"/>
      <c r="C102" s="169"/>
      <c r="D102" s="22" t="s">
        <v>106</v>
      </c>
      <c r="E102" s="22" t="s">
        <v>125</v>
      </c>
      <c r="F102" s="37">
        <v>29.3</v>
      </c>
      <c r="G102" s="30">
        <v>200543</v>
      </c>
      <c r="H102" s="58" t="s">
        <v>147</v>
      </c>
      <c r="I102" s="47" t="s">
        <v>145</v>
      </c>
      <c r="J102" s="22" t="s">
        <v>132</v>
      </c>
      <c r="K102" s="187"/>
    </row>
    <row r="103" spans="1:13" ht="15.75" thickBot="1" x14ac:dyDescent="0.3">
      <c r="A103" s="172"/>
      <c r="B103" s="163"/>
      <c r="C103" s="175"/>
      <c r="D103" s="24" t="s">
        <v>115</v>
      </c>
      <c r="E103" s="24" t="s">
        <v>125</v>
      </c>
      <c r="F103" s="24">
        <v>27.5</v>
      </c>
      <c r="G103" s="33">
        <v>200104</v>
      </c>
      <c r="H103" s="61" t="s">
        <v>148</v>
      </c>
      <c r="I103" s="57" t="s">
        <v>149</v>
      </c>
      <c r="J103" s="24" t="s">
        <v>132</v>
      </c>
      <c r="K103" s="188"/>
    </row>
    <row r="104" spans="1:13" x14ac:dyDescent="0.25">
      <c r="A104" s="189">
        <v>45612</v>
      </c>
      <c r="B104" s="155">
        <v>0.17569444444444443</v>
      </c>
      <c r="C104" s="135">
        <v>1</v>
      </c>
      <c r="D104" s="40" t="s">
        <v>100</v>
      </c>
      <c r="E104" s="63" t="s">
        <v>125</v>
      </c>
      <c r="F104" s="63" t="s">
        <v>125</v>
      </c>
      <c r="G104" s="42" t="s">
        <v>125</v>
      </c>
      <c r="H104" s="42" t="s">
        <v>125</v>
      </c>
      <c r="I104" s="42" t="s">
        <v>125</v>
      </c>
      <c r="J104" s="41" t="s">
        <v>138</v>
      </c>
      <c r="K104" s="72"/>
    </row>
    <row r="105" spans="1:13" x14ac:dyDescent="0.25">
      <c r="A105" s="157"/>
      <c r="B105" s="155"/>
      <c r="C105" s="135"/>
      <c r="D105" s="13" t="s">
        <v>101</v>
      </c>
      <c r="E105" s="37">
        <v>72</v>
      </c>
      <c r="F105" s="37">
        <v>70.099999999999994</v>
      </c>
      <c r="G105" s="30">
        <v>200542</v>
      </c>
      <c r="H105" s="58" t="s">
        <v>130</v>
      </c>
      <c r="I105" s="47">
        <v>19679</v>
      </c>
      <c r="J105" s="22" t="s">
        <v>138</v>
      </c>
      <c r="K105" s="51"/>
    </row>
    <row r="106" spans="1:13" ht="28.5" x14ac:dyDescent="0.25">
      <c r="A106" s="157"/>
      <c r="B106" s="155"/>
      <c r="C106" s="135"/>
      <c r="D106" s="13" t="s">
        <v>102</v>
      </c>
      <c r="E106" s="22">
        <v>57.7</v>
      </c>
      <c r="F106" s="22">
        <v>59.1</v>
      </c>
      <c r="G106" s="22">
        <v>200105</v>
      </c>
      <c r="H106" s="22" t="s">
        <v>151</v>
      </c>
      <c r="I106" s="22">
        <v>19678</v>
      </c>
      <c r="J106" s="22" t="s">
        <v>138</v>
      </c>
      <c r="K106" s="76" t="s">
        <v>152</v>
      </c>
      <c r="M106" s="11" t="s">
        <v>127</v>
      </c>
    </row>
    <row r="107" spans="1:13" x14ac:dyDescent="0.25">
      <c r="A107" s="157"/>
      <c r="B107" s="155"/>
      <c r="C107" s="135"/>
      <c r="D107" s="13" t="s">
        <v>103</v>
      </c>
      <c r="E107" s="22" t="s">
        <v>125</v>
      </c>
      <c r="F107" s="37" t="s">
        <v>125</v>
      </c>
      <c r="G107" s="42" t="s">
        <v>125</v>
      </c>
      <c r="H107" s="42" t="s">
        <v>125</v>
      </c>
      <c r="I107" s="42" t="s">
        <v>125</v>
      </c>
      <c r="J107" s="22" t="s">
        <v>138</v>
      </c>
      <c r="K107" s="51"/>
    </row>
    <row r="108" spans="1:13" ht="42.75" x14ac:dyDescent="0.25">
      <c r="A108" s="157"/>
      <c r="B108" s="155"/>
      <c r="C108" s="135"/>
      <c r="D108" s="13" t="s">
        <v>104</v>
      </c>
      <c r="E108" s="22" t="s">
        <v>125</v>
      </c>
      <c r="F108" s="37">
        <v>83.1</v>
      </c>
      <c r="G108" s="30">
        <v>200542</v>
      </c>
      <c r="H108" s="58" t="s">
        <v>130</v>
      </c>
      <c r="I108" s="47">
        <v>19679</v>
      </c>
      <c r="J108" s="22" t="s">
        <v>138</v>
      </c>
      <c r="K108" s="53" t="s">
        <v>153</v>
      </c>
    </row>
    <row r="109" spans="1:13" x14ac:dyDescent="0.25">
      <c r="A109" s="157"/>
      <c r="B109" s="155"/>
      <c r="C109" s="135"/>
      <c r="D109" s="13" t="s">
        <v>105</v>
      </c>
      <c r="E109" s="22" t="s">
        <v>125</v>
      </c>
      <c r="F109" s="22">
        <v>81.3</v>
      </c>
      <c r="G109" s="22">
        <v>200105</v>
      </c>
      <c r="H109" s="22" t="s">
        <v>151</v>
      </c>
      <c r="I109" s="22">
        <v>19678</v>
      </c>
      <c r="J109" s="22" t="s">
        <v>138</v>
      </c>
      <c r="K109" s="51"/>
    </row>
    <row r="110" spans="1:13" x14ac:dyDescent="0.25">
      <c r="A110" s="157"/>
      <c r="B110" s="155"/>
      <c r="C110" s="135"/>
      <c r="D110" s="22" t="s">
        <v>107</v>
      </c>
      <c r="E110" s="22" t="s">
        <v>125</v>
      </c>
      <c r="F110" s="37" t="s">
        <v>125</v>
      </c>
      <c r="G110" s="30" t="s">
        <v>125</v>
      </c>
      <c r="H110" s="58" t="s">
        <v>125</v>
      </c>
      <c r="I110" s="47" t="s">
        <v>125</v>
      </c>
      <c r="J110" s="22" t="s">
        <v>138</v>
      </c>
      <c r="K110" s="51"/>
    </row>
    <row r="111" spans="1:13" x14ac:dyDescent="0.25">
      <c r="A111" s="157"/>
      <c r="B111" s="155"/>
      <c r="C111" s="135"/>
      <c r="D111" s="22" t="s">
        <v>106</v>
      </c>
      <c r="E111" s="22" t="s">
        <v>125</v>
      </c>
      <c r="F111" s="37">
        <v>28.1</v>
      </c>
      <c r="G111" s="30">
        <v>200542</v>
      </c>
      <c r="H111" s="58" t="s">
        <v>130</v>
      </c>
      <c r="I111" s="47">
        <v>19679</v>
      </c>
      <c r="J111" s="22" t="s">
        <v>138</v>
      </c>
      <c r="K111" s="51"/>
    </row>
    <row r="112" spans="1:13" ht="15.75" thickBot="1" x14ac:dyDescent="0.3">
      <c r="A112" s="157"/>
      <c r="B112" s="155"/>
      <c r="C112" s="135"/>
      <c r="D112" s="43" t="s">
        <v>115</v>
      </c>
      <c r="E112" s="24" t="s">
        <v>125</v>
      </c>
      <c r="F112" s="22">
        <v>28.1</v>
      </c>
      <c r="G112" s="22">
        <v>200105</v>
      </c>
      <c r="H112" s="22" t="s">
        <v>151</v>
      </c>
      <c r="I112" s="22">
        <v>19678</v>
      </c>
      <c r="J112" s="22" t="s">
        <v>138</v>
      </c>
      <c r="K112" s="76"/>
    </row>
    <row r="113" spans="1:11" x14ac:dyDescent="0.2">
      <c r="A113" s="171">
        <v>45614</v>
      </c>
      <c r="B113" s="173">
        <v>0.3888888888888889</v>
      </c>
      <c r="C113" s="174">
        <v>2</v>
      </c>
      <c r="D113" s="14" t="s">
        <v>100</v>
      </c>
      <c r="E113" s="48">
        <v>76</v>
      </c>
      <c r="F113" s="48">
        <v>72.3</v>
      </c>
      <c r="G113" s="32">
        <v>200544</v>
      </c>
      <c r="H113" s="74" t="s">
        <v>137</v>
      </c>
      <c r="I113" s="46">
        <v>19686</v>
      </c>
      <c r="J113" s="23" t="s">
        <v>133</v>
      </c>
      <c r="K113" s="50"/>
    </row>
    <row r="114" spans="1:11" x14ac:dyDescent="0.25">
      <c r="A114" s="165"/>
      <c r="B114" s="162"/>
      <c r="C114" s="169"/>
      <c r="D114" s="13" t="s">
        <v>101</v>
      </c>
      <c r="E114" s="37">
        <v>70</v>
      </c>
      <c r="F114" s="37">
        <v>70.099999999999994</v>
      </c>
      <c r="G114" s="45">
        <v>200544</v>
      </c>
      <c r="H114" s="73" t="s">
        <v>137</v>
      </c>
      <c r="I114" s="47">
        <v>19686</v>
      </c>
      <c r="J114" s="22" t="s">
        <v>133</v>
      </c>
      <c r="K114" s="51"/>
    </row>
    <row r="115" spans="1:11" x14ac:dyDescent="0.25">
      <c r="A115" s="165"/>
      <c r="B115" s="162"/>
      <c r="C115" s="169"/>
      <c r="D115" s="13" t="s">
        <v>102</v>
      </c>
      <c r="E115" s="101">
        <v>65.599999999999994</v>
      </c>
      <c r="F115" s="101">
        <v>70.599999999999994</v>
      </c>
      <c r="G115" s="22">
        <v>200544</v>
      </c>
      <c r="H115" s="22" t="s">
        <v>137</v>
      </c>
      <c r="I115" s="22">
        <v>19686</v>
      </c>
      <c r="J115" s="22" t="s">
        <v>133</v>
      </c>
      <c r="K115" s="51"/>
    </row>
    <row r="116" spans="1:11" x14ac:dyDescent="0.25">
      <c r="A116" s="165"/>
      <c r="B116" s="162"/>
      <c r="C116" s="169"/>
      <c r="D116" s="13" t="s">
        <v>103</v>
      </c>
      <c r="E116" s="101" t="s">
        <v>125</v>
      </c>
      <c r="F116" s="37">
        <v>82</v>
      </c>
      <c r="G116" s="45">
        <v>200544</v>
      </c>
      <c r="H116" s="73" t="s">
        <v>137</v>
      </c>
      <c r="I116" s="47">
        <v>19686</v>
      </c>
      <c r="J116" s="22" t="s">
        <v>133</v>
      </c>
      <c r="K116" s="51"/>
    </row>
    <row r="117" spans="1:11" ht="42.75" x14ac:dyDescent="0.25">
      <c r="A117" s="165"/>
      <c r="B117" s="162"/>
      <c r="C117" s="169"/>
      <c r="D117" s="13" t="s">
        <v>104</v>
      </c>
      <c r="E117" s="101" t="s">
        <v>125</v>
      </c>
      <c r="F117" s="37">
        <v>84.3</v>
      </c>
      <c r="G117" s="45">
        <v>200544</v>
      </c>
      <c r="H117" s="73" t="s">
        <v>137</v>
      </c>
      <c r="I117" s="47">
        <v>19686</v>
      </c>
      <c r="J117" s="22" t="s">
        <v>133</v>
      </c>
      <c r="K117" s="53" t="s">
        <v>154</v>
      </c>
    </row>
    <row r="118" spans="1:11" x14ac:dyDescent="0.25">
      <c r="A118" s="165"/>
      <c r="B118" s="162"/>
      <c r="C118" s="169"/>
      <c r="D118" s="13" t="s">
        <v>105</v>
      </c>
      <c r="E118" s="101" t="s">
        <v>125</v>
      </c>
      <c r="F118" s="101">
        <v>83.3</v>
      </c>
      <c r="G118" s="22">
        <v>200544</v>
      </c>
      <c r="H118" s="22" t="s">
        <v>137</v>
      </c>
      <c r="I118" s="22">
        <v>19686</v>
      </c>
      <c r="J118" s="22" t="s">
        <v>133</v>
      </c>
      <c r="K118" s="51"/>
    </row>
    <row r="119" spans="1:11" x14ac:dyDescent="0.25">
      <c r="A119" s="165"/>
      <c r="B119" s="162"/>
      <c r="C119" s="169"/>
      <c r="D119" s="22" t="s">
        <v>107</v>
      </c>
      <c r="E119" s="101" t="s">
        <v>125</v>
      </c>
      <c r="F119" s="37">
        <v>32.4</v>
      </c>
      <c r="G119" s="45">
        <v>200544</v>
      </c>
      <c r="H119" s="73" t="s">
        <v>137</v>
      </c>
      <c r="I119" s="47">
        <v>19686</v>
      </c>
      <c r="J119" s="22" t="s">
        <v>133</v>
      </c>
      <c r="K119" s="51"/>
    </row>
    <row r="120" spans="1:11" x14ac:dyDescent="0.25">
      <c r="A120" s="165"/>
      <c r="B120" s="162"/>
      <c r="C120" s="169"/>
      <c r="D120" s="22" t="s">
        <v>106</v>
      </c>
      <c r="E120" s="101" t="s">
        <v>125</v>
      </c>
      <c r="F120" s="37">
        <v>32.4</v>
      </c>
      <c r="G120" s="45">
        <v>200544</v>
      </c>
      <c r="H120" s="73" t="s">
        <v>137</v>
      </c>
      <c r="I120" s="47">
        <v>19686</v>
      </c>
      <c r="J120" s="22" t="s">
        <v>133</v>
      </c>
      <c r="K120" s="51"/>
    </row>
    <row r="121" spans="1:11" ht="15.75" thickBot="1" x14ac:dyDescent="0.3">
      <c r="A121" s="172"/>
      <c r="B121" s="163"/>
      <c r="C121" s="175"/>
      <c r="D121" s="24" t="s">
        <v>115</v>
      </c>
      <c r="E121" s="86" t="s">
        <v>125</v>
      </c>
      <c r="F121" s="86" t="s">
        <v>125</v>
      </c>
      <c r="G121" s="24">
        <v>200544</v>
      </c>
      <c r="H121" s="24" t="s">
        <v>137</v>
      </c>
      <c r="I121" s="24">
        <v>19686</v>
      </c>
      <c r="J121" s="24" t="s">
        <v>133</v>
      </c>
      <c r="K121" s="56"/>
    </row>
    <row r="122" spans="1:11" x14ac:dyDescent="0.25">
      <c r="A122" s="164">
        <v>45614</v>
      </c>
      <c r="B122" s="161">
        <v>0.83333333333333337</v>
      </c>
      <c r="C122" s="168">
        <v>3</v>
      </c>
      <c r="D122" s="40" t="s">
        <v>100</v>
      </c>
      <c r="E122" s="63">
        <v>69</v>
      </c>
      <c r="F122" s="63">
        <v>69.900000000000006</v>
      </c>
      <c r="G122" s="45">
        <v>200544</v>
      </c>
      <c r="H122" s="22" t="s">
        <v>137</v>
      </c>
      <c r="I122" s="49" t="s">
        <v>155</v>
      </c>
      <c r="J122" s="102" t="s">
        <v>131</v>
      </c>
      <c r="K122" s="176" t="s">
        <v>156</v>
      </c>
    </row>
    <row r="123" spans="1:11" x14ac:dyDescent="0.25">
      <c r="A123" s="165"/>
      <c r="B123" s="162"/>
      <c r="C123" s="169"/>
      <c r="D123" s="13" t="s">
        <v>101</v>
      </c>
      <c r="E123" s="37">
        <v>68</v>
      </c>
      <c r="F123" s="37">
        <v>64.3</v>
      </c>
      <c r="G123" s="45">
        <v>200544</v>
      </c>
      <c r="H123" s="22" t="s">
        <v>137</v>
      </c>
      <c r="I123" s="62" t="s">
        <v>155</v>
      </c>
      <c r="J123" s="103" t="s">
        <v>131</v>
      </c>
      <c r="K123" s="177"/>
    </row>
    <row r="124" spans="1:11" x14ac:dyDescent="0.25">
      <c r="A124" s="165"/>
      <c r="B124" s="162"/>
      <c r="C124" s="169"/>
      <c r="D124" s="13" t="s">
        <v>102</v>
      </c>
      <c r="E124" s="37">
        <v>64.400000000000006</v>
      </c>
      <c r="F124" s="37">
        <v>64.3</v>
      </c>
      <c r="G124" s="45">
        <v>200544</v>
      </c>
      <c r="H124" s="22" t="s">
        <v>137</v>
      </c>
      <c r="I124" s="62" t="s">
        <v>155</v>
      </c>
      <c r="J124" s="103" t="s">
        <v>131</v>
      </c>
      <c r="K124" s="177"/>
    </row>
    <row r="125" spans="1:11" x14ac:dyDescent="0.25">
      <c r="A125" s="165"/>
      <c r="B125" s="162"/>
      <c r="C125" s="169"/>
      <c r="D125" s="13" t="s">
        <v>103</v>
      </c>
      <c r="E125" s="101" t="s">
        <v>125</v>
      </c>
      <c r="F125" s="37">
        <v>80.7</v>
      </c>
      <c r="G125" s="45">
        <v>200544</v>
      </c>
      <c r="H125" s="22" t="s">
        <v>137</v>
      </c>
      <c r="I125" s="62" t="s">
        <v>155</v>
      </c>
      <c r="J125" s="103" t="s">
        <v>131</v>
      </c>
      <c r="K125" s="177"/>
    </row>
    <row r="126" spans="1:11" x14ac:dyDescent="0.25">
      <c r="A126" s="165"/>
      <c r="B126" s="162"/>
      <c r="C126" s="169"/>
      <c r="D126" s="13" t="s">
        <v>104</v>
      </c>
      <c r="E126" s="101" t="s">
        <v>125</v>
      </c>
      <c r="F126" s="37">
        <v>80.7</v>
      </c>
      <c r="G126" s="45">
        <v>200544</v>
      </c>
      <c r="H126" s="22" t="s">
        <v>137</v>
      </c>
      <c r="I126" s="62" t="s">
        <v>155</v>
      </c>
      <c r="J126" s="103" t="s">
        <v>131</v>
      </c>
      <c r="K126" s="177"/>
    </row>
    <row r="127" spans="1:11" x14ac:dyDescent="0.25">
      <c r="A127" s="165"/>
      <c r="B127" s="162"/>
      <c r="C127" s="169"/>
      <c r="D127" s="13" t="s">
        <v>105</v>
      </c>
      <c r="E127" s="101" t="s">
        <v>125</v>
      </c>
      <c r="F127" s="37">
        <v>81.7</v>
      </c>
      <c r="G127" s="45">
        <v>200544</v>
      </c>
      <c r="H127" s="22" t="s">
        <v>137</v>
      </c>
      <c r="I127" s="62" t="s">
        <v>155</v>
      </c>
      <c r="J127" s="103" t="s">
        <v>131</v>
      </c>
      <c r="K127" s="177"/>
    </row>
    <row r="128" spans="1:11" x14ac:dyDescent="0.25">
      <c r="A128" s="165"/>
      <c r="B128" s="162"/>
      <c r="C128" s="169"/>
      <c r="D128" s="22" t="s">
        <v>107</v>
      </c>
      <c r="E128" s="101" t="s">
        <v>125</v>
      </c>
      <c r="F128" s="37">
        <v>30.3</v>
      </c>
      <c r="G128" s="45">
        <v>200544</v>
      </c>
      <c r="H128" s="22" t="s">
        <v>137</v>
      </c>
      <c r="I128" s="62" t="s">
        <v>155</v>
      </c>
      <c r="J128" s="103" t="s">
        <v>131</v>
      </c>
      <c r="K128" s="177"/>
    </row>
    <row r="129" spans="1:11" x14ac:dyDescent="0.25">
      <c r="A129" s="165"/>
      <c r="B129" s="162"/>
      <c r="C129" s="169"/>
      <c r="D129" s="22" t="s">
        <v>106</v>
      </c>
      <c r="E129" s="101" t="s">
        <v>125</v>
      </c>
      <c r="F129" s="37">
        <v>29</v>
      </c>
      <c r="G129" s="45">
        <v>200544</v>
      </c>
      <c r="H129" s="22" t="s">
        <v>137</v>
      </c>
      <c r="I129" s="62" t="s">
        <v>155</v>
      </c>
      <c r="J129" s="103" t="s">
        <v>131</v>
      </c>
      <c r="K129" s="177"/>
    </row>
    <row r="130" spans="1:11" ht="15.75" thickBot="1" x14ac:dyDescent="0.3">
      <c r="A130" s="166"/>
      <c r="B130" s="167"/>
      <c r="C130" s="170"/>
      <c r="D130" s="43" t="s">
        <v>115</v>
      </c>
      <c r="E130" s="86" t="s">
        <v>125</v>
      </c>
      <c r="F130" s="60">
        <v>28.7</v>
      </c>
      <c r="G130" s="45">
        <v>200544</v>
      </c>
      <c r="H130" s="22" t="s">
        <v>137</v>
      </c>
      <c r="I130" s="105" t="s">
        <v>155</v>
      </c>
      <c r="J130" s="104" t="s">
        <v>131</v>
      </c>
      <c r="K130" s="178"/>
    </row>
    <row r="131" spans="1:11" ht="15" customHeight="1" x14ac:dyDescent="0.25">
      <c r="A131" s="171">
        <v>45615</v>
      </c>
      <c r="B131" s="173">
        <v>0.25</v>
      </c>
      <c r="C131" s="174">
        <v>1</v>
      </c>
      <c r="D131" s="14" t="s">
        <v>100</v>
      </c>
      <c r="E131" s="48" t="s">
        <v>125</v>
      </c>
      <c r="F131" s="48" t="s">
        <v>125</v>
      </c>
      <c r="G131" s="31" t="s">
        <v>125</v>
      </c>
      <c r="H131" s="31" t="s">
        <v>125</v>
      </c>
      <c r="I131" s="31" t="s">
        <v>125</v>
      </c>
      <c r="J131" s="23" t="s">
        <v>138</v>
      </c>
      <c r="K131" s="50" t="s">
        <v>159</v>
      </c>
    </row>
    <row r="132" spans="1:11" ht="15.75" customHeight="1" x14ac:dyDescent="0.2">
      <c r="A132" s="165"/>
      <c r="B132" s="162"/>
      <c r="C132" s="169"/>
      <c r="D132" s="13" t="s">
        <v>101</v>
      </c>
      <c r="E132" s="37">
        <v>70</v>
      </c>
      <c r="F132" s="37">
        <v>70.2</v>
      </c>
      <c r="G132" s="30">
        <v>200108</v>
      </c>
      <c r="H132" s="58" t="s">
        <v>157</v>
      </c>
      <c r="I132" s="44">
        <v>19696</v>
      </c>
      <c r="J132" s="22" t="s">
        <v>138</v>
      </c>
      <c r="K132" s="37"/>
    </row>
    <row r="133" spans="1:11" ht="16.5" customHeight="1" x14ac:dyDescent="0.2">
      <c r="A133" s="165"/>
      <c r="B133" s="162"/>
      <c r="C133" s="169"/>
      <c r="D133" s="13" t="s">
        <v>102</v>
      </c>
      <c r="E133" s="37">
        <v>69.8</v>
      </c>
      <c r="F133" s="37">
        <v>70.3</v>
      </c>
      <c r="G133" s="30">
        <v>200099</v>
      </c>
      <c r="H133" s="58" t="s">
        <v>158</v>
      </c>
      <c r="I133" s="44">
        <v>19693</v>
      </c>
      <c r="J133" s="22" t="s">
        <v>138</v>
      </c>
      <c r="K133" s="37"/>
    </row>
    <row r="134" spans="1:11" x14ac:dyDescent="0.25">
      <c r="A134" s="165"/>
      <c r="B134" s="162"/>
      <c r="C134" s="169"/>
      <c r="D134" s="13" t="s">
        <v>103</v>
      </c>
      <c r="E134" s="22" t="s">
        <v>125</v>
      </c>
      <c r="F134" s="37" t="s">
        <v>125</v>
      </c>
      <c r="G134" s="30" t="s">
        <v>125</v>
      </c>
      <c r="H134" s="30" t="s">
        <v>125</v>
      </c>
      <c r="I134" s="30" t="s">
        <v>125</v>
      </c>
      <c r="J134" s="22" t="s">
        <v>138</v>
      </c>
      <c r="K134" s="37" t="s">
        <v>159</v>
      </c>
    </row>
    <row r="135" spans="1:11" ht="15.75" customHeight="1" x14ac:dyDescent="0.2">
      <c r="A135" s="165"/>
      <c r="B135" s="162"/>
      <c r="C135" s="169"/>
      <c r="D135" s="13" t="s">
        <v>104</v>
      </c>
      <c r="E135" s="22" t="s">
        <v>125</v>
      </c>
      <c r="F135" s="37">
        <v>83.3</v>
      </c>
      <c r="G135" s="30">
        <v>200108</v>
      </c>
      <c r="H135" s="58" t="s">
        <v>157</v>
      </c>
      <c r="I135" s="44">
        <v>19696</v>
      </c>
      <c r="J135" s="22" t="s">
        <v>138</v>
      </c>
      <c r="K135" s="37"/>
    </row>
    <row r="136" spans="1:11" ht="14.25" customHeight="1" x14ac:dyDescent="0.2">
      <c r="A136" s="165"/>
      <c r="B136" s="162"/>
      <c r="C136" s="169"/>
      <c r="D136" s="13" t="s">
        <v>105</v>
      </c>
      <c r="E136" s="22" t="s">
        <v>125</v>
      </c>
      <c r="F136" s="37">
        <v>83.2</v>
      </c>
      <c r="G136" s="30">
        <v>200099</v>
      </c>
      <c r="H136" s="58" t="s">
        <v>158</v>
      </c>
      <c r="I136" s="44">
        <v>19693</v>
      </c>
      <c r="J136" s="22" t="s">
        <v>138</v>
      </c>
      <c r="K136" s="37"/>
    </row>
    <row r="137" spans="1:11" x14ac:dyDescent="0.25">
      <c r="A137" s="165"/>
      <c r="B137" s="162"/>
      <c r="C137" s="169"/>
      <c r="D137" s="22" t="s">
        <v>107</v>
      </c>
      <c r="E137" s="22" t="s">
        <v>125</v>
      </c>
      <c r="F137" s="37" t="s">
        <v>125</v>
      </c>
      <c r="G137" s="30" t="s">
        <v>125</v>
      </c>
      <c r="H137" s="30" t="s">
        <v>125</v>
      </c>
      <c r="I137" s="30" t="s">
        <v>125</v>
      </c>
      <c r="J137" s="22" t="s">
        <v>138</v>
      </c>
      <c r="K137" s="37" t="s">
        <v>159</v>
      </c>
    </row>
    <row r="138" spans="1:11" ht="38.25" customHeight="1" x14ac:dyDescent="0.2">
      <c r="A138" s="165"/>
      <c r="B138" s="162"/>
      <c r="C138" s="169"/>
      <c r="D138" s="22" t="s">
        <v>106</v>
      </c>
      <c r="E138" s="22" t="s">
        <v>125</v>
      </c>
      <c r="F138" s="37" t="s">
        <v>125</v>
      </c>
      <c r="G138" s="30" t="s">
        <v>125</v>
      </c>
      <c r="H138" s="58" t="s">
        <v>125</v>
      </c>
      <c r="I138" s="44" t="s">
        <v>125</v>
      </c>
      <c r="J138" s="22" t="s">
        <v>138</v>
      </c>
      <c r="K138" s="53" t="s">
        <v>160</v>
      </c>
    </row>
    <row r="139" spans="1:11" ht="16.5" customHeight="1" thickBot="1" x14ac:dyDescent="0.25">
      <c r="A139" s="172"/>
      <c r="B139" s="163"/>
      <c r="C139" s="175"/>
      <c r="D139" s="24" t="s">
        <v>115</v>
      </c>
      <c r="E139" s="24" t="s">
        <v>125</v>
      </c>
      <c r="F139" s="54">
        <v>27.8</v>
      </c>
      <c r="G139" s="33">
        <v>200099</v>
      </c>
      <c r="H139" s="61" t="s">
        <v>158</v>
      </c>
      <c r="I139" s="214">
        <v>19693</v>
      </c>
      <c r="J139" s="24" t="s">
        <v>138</v>
      </c>
      <c r="K139" s="52"/>
    </row>
    <row r="140" spans="1:11" x14ac:dyDescent="0.25">
      <c r="A140" s="171">
        <v>45616</v>
      </c>
      <c r="B140" s="173">
        <v>0.26666666666666666</v>
      </c>
      <c r="C140" s="174"/>
      <c r="D140" s="14" t="s">
        <v>100</v>
      </c>
      <c r="E140" s="23">
        <v>70</v>
      </c>
      <c r="F140" s="48">
        <v>69.8</v>
      </c>
      <c r="G140" s="31">
        <v>200541</v>
      </c>
      <c r="H140" s="31" t="s">
        <v>162</v>
      </c>
      <c r="I140" s="49" t="s">
        <v>161</v>
      </c>
      <c r="J140" s="23" t="s">
        <v>138</v>
      </c>
      <c r="K140" s="50"/>
    </row>
    <row r="141" spans="1:11" x14ac:dyDescent="0.25">
      <c r="A141" s="165"/>
      <c r="B141" s="162"/>
      <c r="C141" s="169"/>
      <c r="D141" s="13" t="s">
        <v>101</v>
      </c>
      <c r="E141" s="37">
        <v>63</v>
      </c>
      <c r="F141" s="37">
        <v>64.3</v>
      </c>
      <c r="G141" s="30">
        <v>200541</v>
      </c>
      <c r="H141" s="42" t="s">
        <v>162</v>
      </c>
      <c r="I141" s="62" t="s">
        <v>161</v>
      </c>
      <c r="J141" s="22" t="s">
        <v>138</v>
      </c>
      <c r="K141" s="51"/>
    </row>
    <row r="142" spans="1:11" ht="30" x14ac:dyDescent="0.25">
      <c r="A142" s="165"/>
      <c r="B142" s="162"/>
      <c r="C142" s="169"/>
      <c r="D142" s="13" t="s">
        <v>102</v>
      </c>
      <c r="E142" s="22" t="s">
        <v>125</v>
      </c>
      <c r="F142" s="37" t="s">
        <v>125</v>
      </c>
      <c r="G142" s="30">
        <v>200541</v>
      </c>
      <c r="H142" s="42" t="s">
        <v>162</v>
      </c>
      <c r="I142" s="47" t="s">
        <v>161</v>
      </c>
      <c r="J142" s="22" t="s">
        <v>138</v>
      </c>
      <c r="K142" s="22" t="s">
        <v>163</v>
      </c>
    </row>
    <row r="143" spans="1:11" x14ac:dyDescent="0.25">
      <c r="A143" s="165"/>
      <c r="B143" s="162"/>
      <c r="C143" s="169"/>
      <c r="D143" s="13" t="s">
        <v>103</v>
      </c>
      <c r="E143" s="22" t="s">
        <v>125</v>
      </c>
      <c r="F143" s="37">
        <v>80.5</v>
      </c>
      <c r="G143" s="42">
        <v>200541</v>
      </c>
      <c r="H143" s="42" t="s">
        <v>162</v>
      </c>
      <c r="I143" s="62" t="s">
        <v>161</v>
      </c>
      <c r="J143" s="22" t="s">
        <v>138</v>
      </c>
      <c r="K143" s="51"/>
    </row>
    <row r="144" spans="1:11" x14ac:dyDescent="0.25">
      <c r="A144" s="165"/>
      <c r="B144" s="162"/>
      <c r="C144" s="169"/>
      <c r="D144" s="13" t="s">
        <v>104</v>
      </c>
      <c r="E144" s="22" t="s">
        <v>125</v>
      </c>
      <c r="F144" s="37">
        <v>81.400000000000006</v>
      </c>
      <c r="G144" s="30">
        <v>200541</v>
      </c>
      <c r="H144" s="42" t="s">
        <v>162</v>
      </c>
      <c r="I144" s="62" t="s">
        <v>161</v>
      </c>
      <c r="J144" s="22" t="s">
        <v>138</v>
      </c>
      <c r="K144" s="51"/>
    </row>
    <row r="145" spans="1:11" x14ac:dyDescent="0.25">
      <c r="A145" s="165"/>
      <c r="B145" s="162"/>
      <c r="C145" s="169"/>
      <c r="D145" s="13" t="s">
        <v>105</v>
      </c>
      <c r="E145" s="22" t="s">
        <v>125</v>
      </c>
      <c r="F145" s="37">
        <v>78.5</v>
      </c>
      <c r="G145" s="30">
        <v>200541</v>
      </c>
      <c r="H145" s="42" t="s">
        <v>162</v>
      </c>
      <c r="I145" s="47" t="s">
        <v>161</v>
      </c>
      <c r="J145" s="22" t="s">
        <v>138</v>
      </c>
      <c r="K145" s="51"/>
    </row>
    <row r="146" spans="1:11" x14ac:dyDescent="0.25">
      <c r="A146" s="165"/>
      <c r="B146" s="162"/>
      <c r="C146" s="169"/>
      <c r="D146" s="22" t="s">
        <v>107</v>
      </c>
      <c r="E146" s="22" t="s">
        <v>125</v>
      </c>
      <c r="F146" s="37">
        <v>31.4</v>
      </c>
      <c r="G146" s="42">
        <v>200541</v>
      </c>
      <c r="H146" s="42" t="s">
        <v>162</v>
      </c>
      <c r="I146" s="62" t="s">
        <v>161</v>
      </c>
      <c r="J146" s="22" t="s">
        <v>138</v>
      </c>
      <c r="K146" s="51"/>
    </row>
    <row r="147" spans="1:11" x14ac:dyDescent="0.25">
      <c r="A147" s="165"/>
      <c r="B147" s="162"/>
      <c r="C147" s="169"/>
      <c r="D147" s="22" t="s">
        <v>106</v>
      </c>
      <c r="E147" s="22" t="s">
        <v>125</v>
      </c>
      <c r="F147" s="37">
        <v>28.6</v>
      </c>
      <c r="G147" s="30">
        <v>200541</v>
      </c>
      <c r="H147" s="42" t="s">
        <v>162</v>
      </c>
      <c r="I147" s="62" t="s">
        <v>161</v>
      </c>
      <c r="J147" s="22" t="s">
        <v>138</v>
      </c>
      <c r="K147" s="51"/>
    </row>
    <row r="148" spans="1:11" ht="15.75" thickBot="1" x14ac:dyDescent="0.3">
      <c r="A148" s="172"/>
      <c r="B148" s="163"/>
      <c r="C148" s="175"/>
      <c r="D148" s="24" t="s">
        <v>115</v>
      </c>
      <c r="E148" s="24" t="s">
        <v>125</v>
      </c>
      <c r="F148" s="54">
        <v>27.8</v>
      </c>
      <c r="G148" s="33">
        <v>200541</v>
      </c>
      <c r="H148" s="79" t="s">
        <v>162</v>
      </c>
      <c r="I148" s="57" t="s">
        <v>161</v>
      </c>
      <c r="J148" s="24" t="s">
        <v>138</v>
      </c>
      <c r="K148" s="56"/>
    </row>
    <row r="149" spans="1:11" x14ac:dyDescent="0.25">
      <c r="A149" s="164">
        <v>45616</v>
      </c>
      <c r="B149" s="161">
        <v>0.73611111111111116</v>
      </c>
      <c r="C149" s="168">
        <v>3</v>
      </c>
      <c r="D149" s="40" t="s">
        <v>100</v>
      </c>
      <c r="E149" s="80">
        <v>69</v>
      </c>
      <c r="F149" s="63">
        <v>69</v>
      </c>
      <c r="G149" s="40">
        <v>200543</v>
      </c>
      <c r="H149" s="42" t="s">
        <v>144</v>
      </c>
      <c r="I149" s="42">
        <v>19698</v>
      </c>
      <c r="J149" s="106" t="s">
        <v>131</v>
      </c>
      <c r="K149" s="107"/>
    </row>
    <row r="150" spans="1:11" x14ac:dyDescent="0.25">
      <c r="A150" s="165"/>
      <c r="B150" s="162"/>
      <c r="C150" s="169"/>
      <c r="D150" s="13" t="s">
        <v>101</v>
      </c>
      <c r="E150" s="20">
        <v>65</v>
      </c>
      <c r="F150" s="37">
        <v>66.099999999999994</v>
      </c>
      <c r="G150" s="13">
        <v>200543</v>
      </c>
      <c r="H150" s="30" t="s">
        <v>144</v>
      </c>
      <c r="I150" s="30">
        <v>19698</v>
      </c>
      <c r="J150" s="106" t="s">
        <v>131</v>
      </c>
      <c r="K150" s="108"/>
    </row>
    <row r="151" spans="1:11" x14ac:dyDescent="0.25">
      <c r="A151" s="165"/>
      <c r="B151" s="162"/>
      <c r="C151" s="169"/>
      <c r="D151" s="13" t="s">
        <v>102</v>
      </c>
      <c r="E151" s="20">
        <v>70.2</v>
      </c>
      <c r="F151" s="37">
        <v>71.099999999999994</v>
      </c>
      <c r="G151" s="13">
        <v>200118</v>
      </c>
      <c r="H151" s="13" t="s">
        <v>128</v>
      </c>
      <c r="I151" s="47" t="s">
        <v>164</v>
      </c>
      <c r="J151" s="106" t="s">
        <v>131</v>
      </c>
      <c r="K151" s="108"/>
    </row>
    <row r="152" spans="1:11" x14ac:dyDescent="0.25">
      <c r="A152" s="165"/>
      <c r="B152" s="162"/>
      <c r="C152" s="169"/>
      <c r="D152" s="13" t="s">
        <v>103</v>
      </c>
      <c r="E152" s="22" t="s">
        <v>125</v>
      </c>
      <c r="F152" s="37">
        <v>80.3</v>
      </c>
      <c r="G152" s="40">
        <v>200543</v>
      </c>
      <c r="H152" s="42" t="s">
        <v>144</v>
      </c>
      <c r="I152" s="42">
        <v>19698</v>
      </c>
      <c r="J152" s="106" t="s">
        <v>131</v>
      </c>
      <c r="K152" s="108"/>
    </row>
    <row r="153" spans="1:11" x14ac:dyDescent="0.25">
      <c r="A153" s="165"/>
      <c r="B153" s="162"/>
      <c r="C153" s="169"/>
      <c r="D153" s="13" t="s">
        <v>104</v>
      </c>
      <c r="E153" s="22" t="s">
        <v>125</v>
      </c>
      <c r="F153" s="37">
        <v>80.2</v>
      </c>
      <c r="G153" s="13">
        <v>200543</v>
      </c>
      <c r="H153" s="30" t="s">
        <v>144</v>
      </c>
      <c r="I153" s="30">
        <v>19698</v>
      </c>
      <c r="J153" s="106" t="s">
        <v>131</v>
      </c>
      <c r="K153" s="108"/>
    </row>
    <row r="154" spans="1:11" x14ac:dyDescent="0.25">
      <c r="A154" s="165"/>
      <c r="B154" s="162"/>
      <c r="C154" s="169"/>
      <c r="D154" s="13" t="s">
        <v>105</v>
      </c>
      <c r="E154" s="22" t="s">
        <v>125</v>
      </c>
      <c r="F154" s="37">
        <v>80.2</v>
      </c>
      <c r="G154" s="13">
        <v>200118</v>
      </c>
      <c r="H154" s="13" t="s">
        <v>128</v>
      </c>
      <c r="I154" s="47" t="s">
        <v>164</v>
      </c>
      <c r="J154" s="106" t="s">
        <v>131</v>
      </c>
      <c r="K154" s="108"/>
    </row>
    <row r="155" spans="1:11" x14ac:dyDescent="0.25">
      <c r="A155" s="165"/>
      <c r="B155" s="162"/>
      <c r="C155" s="169"/>
      <c r="D155" s="22" t="s">
        <v>107</v>
      </c>
      <c r="E155" s="22" t="s">
        <v>125</v>
      </c>
      <c r="F155" s="37">
        <v>31.9</v>
      </c>
      <c r="G155" s="40">
        <v>200543</v>
      </c>
      <c r="H155" s="42" t="s">
        <v>144</v>
      </c>
      <c r="I155" s="42">
        <v>19698</v>
      </c>
      <c r="J155" s="106" t="s">
        <v>131</v>
      </c>
      <c r="K155" s="108"/>
    </row>
    <row r="156" spans="1:11" x14ac:dyDescent="0.25">
      <c r="A156" s="165"/>
      <c r="B156" s="162"/>
      <c r="C156" s="169"/>
      <c r="D156" s="22" t="s">
        <v>106</v>
      </c>
      <c r="E156" s="22" t="s">
        <v>125</v>
      </c>
      <c r="F156" s="37">
        <v>32.200000000000003</v>
      </c>
      <c r="G156" s="13">
        <v>200543</v>
      </c>
      <c r="H156" s="30" t="s">
        <v>144</v>
      </c>
      <c r="I156" s="30">
        <v>19698</v>
      </c>
      <c r="J156" s="106" t="s">
        <v>131</v>
      </c>
      <c r="K156" s="108"/>
    </row>
    <row r="157" spans="1:11" ht="15.75" thickBot="1" x14ac:dyDescent="0.3">
      <c r="A157" s="166"/>
      <c r="B157" s="167"/>
      <c r="C157" s="170"/>
      <c r="D157" s="43" t="s">
        <v>115</v>
      </c>
      <c r="E157" s="24" t="s">
        <v>125</v>
      </c>
      <c r="F157" s="60">
        <v>32.6</v>
      </c>
      <c r="G157" s="73">
        <v>200118</v>
      </c>
      <c r="H157" s="73" t="s">
        <v>128</v>
      </c>
      <c r="I157" s="55" t="s">
        <v>164</v>
      </c>
      <c r="J157" s="117" t="s">
        <v>131</v>
      </c>
      <c r="K157" s="109"/>
    </row>
    <row r="158" spans="1:11" x14ac:dyDescent="0.25">
      <c r="A158" s="171">
        <v>45617</v>
      </c>
      <c r="B158" s="173">
        <v>0.16458333333333333</v>
      </c>
      <c r="C158" s="174">
        <v>1</v>
      </c>
      <c r="D158" s="14" t="s">
        <v>100</v>
      </c>
      <c r="E158" s="78">
        <v>7</v>
      </c>
      <c r="F158" s="112">
        <v>69.400000000000006</v>
      </c>
      <c r="G158" s="118">
        <v>200543</v>
      </c>
      <c r="H158" s="14" t="s">
        <v>144</v>
      </c>
      <c r="I158" s="49">
        <v>19699</v>
      </c>
      <c r="J158" s="50" t="s">
        <v>138</v>
      </c>
      <c r="K158" s="114"/>
    </row>
    <row r="159" spans="1:11" x14ac:dyDescent="0.25">
      <c r="A159" s="165"/>
      <c r="B159" s="162"/>
      <c r="C159" s="169"/>
      <c r="D159" s="13" t="s">
        <v>101</v>
      </c>
      <c r="E159" s="20">
        <v>7</v>
      </c>
      <c r="F159" s="39">
        <v>68.8</v>
      </c>
      <c r="G159" s="110">
        <v>200543</v>
      </c>
      <c r="H159" s="13" t="s">
        <v>144</v>
      </c>
      <c r="I159" s="47">
        <v>19699</v>
      </c>
      <c r="J159" s="51" t="s">
        <v>138</v>
      </c>
      <c r="K159" s="115"/>
    </row>
    <row r="160" spans="1:11" x14ac:dyDescent="0.25">
      <c r="A160" s="165"/>
      <c r="B160" s="162"/>
      <c r="C160" s="169"/>
      <c r="D160" s="13" t="s">
        <v>102</v>
      </c>
      <c r="E160" s="20">
        <v>70.099999999999994</v>
      </c>
      <c r="F160" s="39">
        <v>71</v>
      </c>
      <c r="G160" s="110">
        <v>200118</v>
      </c>
      <c r="H160" s="13" t="s">
        <v>128</v>
      </c>
      <c r="I160" s="47">
        <v>19702</v>
      </c>
      <c r="J160" s="51" t="s">
        <v>138</v>
      </c>
      <c r="K160" s="115"/>
    </row>
    <row r="161" spans="1:11" x14ac:dyDescent="0.25">
      <c r="A161" s="165"/>
      <c r="B161" s="162"/>
      <c r="C161" s="169"/>
      <c r="D161" s="13" t="s">
        <v>103</v>
      </c>
      <c r="E161" s="22" t="s">
        <v>125</v>
      </c>
      <c r="F161" s="39">
        <v>80.400000000000006</v>
      </c>
      <c r="G161" s="110">
        <v>200543</v>
      </c>
      <c r="H161" s="13" t="s">
        <v>144</v>
      </c>
      <c r="I161" s="47">
        <v>19699</v>
      </c>
      <c r="J161" s="51" t="s">
        <v>138</v>
      </c>
      <c r="K161" s="115"/>
    </row>
    <row r="162" spans="1:11" x14ac:dyDescent="0.25">
      <c r="A162" s="165"/>
      <c r="B162" s="162"/>
      <c r="C162" s="169"/>
      <c r="D162" s="13" t="s">
        <v>104</v>
      </c>
      <c r="E162" s="22" t="s">
        <v>125</v>
      </c>
      <c r="F162" s="39">
        <v>80.900000000000006</v>
      </c>
      <c r="G162" s="110">
        <v>200543</v>
      </c>
      <c r="H162" s="13" t="s">
        <v>144</v>
      </c>
      <c r="I162" s="47">
        <v>19699</v>
      </c>
      <c r="J162" s="51" t="s">
        <v>138</v>
      </c>
      <c r="K162" s="115"/>
    </row>
    <row r="163" spans="1:11" x14ac:dyDescent="0.25">
      <c r="A163" s="165"/>
      <c r="B163" s="162"/>
      <c r="C163" s="169"/>
      <c r="D163" s="13" t="s">
        <v>105</v>
      </c>
      <c r="E163" s="22" t="s">
        <v>125</v>
      </c>
      <c r="F163" s="39">
        <v>82.1</v>
      </c>
      <c r="G163" s="110">
        <v>200118</v>
      </c>
      <c r="H163" s="13" t="s">
        <v>128</v>
      </c>
      <c r="I163" s="47">
        <v>19702</v>
      </c>
      <c r="J163" s="51" t="s">
        <v>138</v>
      </c>
      <c r="K163" s="115"/>
    </row>
    <row r="164" spans="1:11" x14ac:dyDescent="0.25">
      <c r="A164" s="165"/>
      <c r="B164" s="162"/>
      <c r="C164" s="169"/>
      <c r="D164" s="22" t="s">
        <v>107</v>
      </c>
      <c r="E164" s="22" t="s">
        <v>125</v>
      </c>
      <c r="F164" s="39">
        <v>31.8</v>
      </c>
      <c r="G164" s="110">
        <v>200543</v>
      </c>
      <c r="H164" s="13" t="s">
        <v>144</v>
      </c>
      <c r="I164" s="47">
        <v>19699</v>
      </c>
      <c r="J164" s="51" t="s">
        <v>138</v>
      </c>
      <c r="K164" s="115"/>
    </row>
    <row r="165" spans="1:11" x14ac:dyDescent="0.25">
      <c r="A165" s="165"/>
      <c r="B165" s="162"/>
      <c r="C165" s="169"/>
      <c r="D165" s="22" t="s">
        <v>106</v>
      </c>
      <c r="E165" s="22" t="s">
        <v>125</v>
      </c>
      <c r="F165" s="39">
        <v>29</v>
      </c>
      <c r="G165" s="110">
        <v>200543</v>
      </c>
      <c r="H165" s="13" t="s">
        <v>144</v>
      </c>
      <c r="I165" s="47">
        <v>19699</v>
      </c>
      <c r="J165" s="51" t="s">
        <v>138</v>
      </c>
      <c r="K165" s="115"/>
    </row>
    <row r="166" spans="1:11" ht="15.75" thickBot="1" x14ac:dyDescent="0.3">
      <c r="A166" s="172"/>
      <c r="B166" s="163"/>
      <c r="C166" s="175"/>
      <c r="D166" s="24" t="s">
        <v>115</v>
      </c>
      <c r="E166" s="24" t="s">
        <v>125</v>
      </c>
      <c r="F166" s="113">
        <v>34.1</v>
      </c>
      <c r="G166" s="111">
        <v>200118</v>
      </c>
      <c r="H166" s="29" t="s">
        <v>128</v>
      </c>
      <c r="I166" s="57">
        <v>19702</v>
      </c>
      <c r="J166" s="52" t="s">
        <v>138</v>
      </c>
      <c r="K166" s="116"/>
    </row>
    <row r="167" spans="1:11" x14ac:dyDescent="0.25">
      <c r="A167" s="164">
        <v>45617</v>
      </c>
      <c r="B167" s="161">
        <v>0.90763888888888888</v>
      </c>
      <c r="C167" s="168">
        <v>3</v>
      </c>
      <c r="D167" s="40" t="s">
        <v>100</v>
      </c>
      <c r="E167" s="80">
        <v>72</v>
      </c>
      <c r="F167" s="63">
        <v>73.8</v>
      </c>
      <c r="G167" s="63">
        <v>200542</v>
      </c>
      <c r="H167" s="58" t="str">
        <f>+VLOOKUP([1]!Abril81168913141516[[#This Row],[Código]],[1]!Tabla1[#All],2,FALSE)</f>
        <v>C. LEVANTE VR P.</v>
      </c>
      <c r="I167" s="62" t="s">
        <v>165</v>
      </c>
      <c r="J167" s="63" t="s">
        <v>131</v>
      </c>
      <c r="K167" s="72"/>
    </row>
    <row r="168" spans="1:11" x14ac:dyDescent="0.25">
      <c r="A168" s="165"/>
      <c r="B168" s="162"/>
      <c r="C168" s="169"/>
      <c r="D168" s="13" t="s">
        <v>101</v>
      </c>
      <c r="E168" s="20">
        <v>70</v>
      </c>
      <c r="F168" s="37">
        <v>70.3</v>
      </c>
      <c r="G168" s="37">
        <v>200542</v>
      </c>
      <c r="H168" s="58" t="s">
        <v>126</v>
      </c>
      <c r="I168" s="47" t="s">
        <v>165</v>
      </c>
      <c r="J168" s="37" t="s">
        <v>131</v>
      </c>
      <c r="K168" s="51"/>
    </row>
    <row r="169" spans="1:11" x14ac:dyDescent="0.25">
      <c r="A169" s="165"/>
      <c r="B169" s="162"/>
      <c r="C169" s="169"/>
      <c r="D169" s="13" t="s">
        <v>102</v>
      </c>
      <c r="E169" s="20">
        <v>73.099999999999994</v>
      </c>
      <c r="F169" s="37">
        <v>73</v>
      </c>
      <c r="G169" s="37">
        <v>200099</v>
      </c>
      <c r="H169" s="13" t="s">
        <v>158</v>
      </c>
      <c r="I169" s="47" t="s">
        <v>166</v>
      </c>
      <c r="J169" s="37" t="s">
        <v>131</v>
      </c>
      <c r="K169" s="51"/>
    </row>
    <row r="170" spans="1:11" x14ac:dyDescent="0.25">
      <c r="A170" s="165"/>
      <c r="B170" s="162"/>
      <c r="C170" s="169"/>
      <c r="D170" s="13" t="s">
        <v>103</v>
      </c>
      <c r="E170" s="22" t="s">
        <v>125</v>
      </c>
      <c r="F170" s="37">
        <v>82.9</v>
      </c>
      <c r="G170" s="63">
        <v>200542</v>
      </c>
      <c r="H170" s="58" t="str">
        <f>+VLOOKUP([1]!Abril81168913141516[[#This Row],[Código]],[1]!Tabla1[#All],2,FALSE)</f>
        <v>C. LEVANTE VR P.</v>
      </c>
      <c r="I170" s="62" t="s">
        <v>165</v>
      </c>
      <c r="J170" s="37" t="s">
        <v>131</v>
      </c>
      <c r="K170" s="51"/>
    </row>
    <row r="171" spans="1:11" x14ac:dyDescent="0.25">
      <c r="A171" s="165"/>
      <c r="B171" s="162"/>
      <c r="C171" s="169"/>
      <c r="D171" s="13" t="s">
        <v>104</v>
      </c>
      <c r="E171" s="22" t="s">
        <v>125</v>
      </c>
      <c r="F171" s="37">
        <v>80.7</v>
      </c>
      <c r="G171" s="37">
        <v>200542</v>
      </c>
      <c r="H171" s="58" t="s">
        <v>126</v>
      </c>
      <c r="I171" s="47" t="s">
        <v>165</v>
      </c>
      <c r="J171" s="37" t="s">
        <v>131</v>
      </c>
      <c r="K171" s="51"/>
    </row>
    <row r="172" spans="1:11" x14ac:dyDescent="0.25">
      <c r="A172" s="165"/>
      <c r="B172" s="162"/>
      <c r="C172" s="169"/>
      <c r="D172" s="13" t="s">
        <v>105</v>
      </c>
      <c r="E172" s="22" t="s">
        <v>125</v>
      </c>
      <c r="F172" s="37">
        <v>84.3</v>
      </c>
      <c r="G172" s="37">
        <v>200099</v>
      </c>
      <c r="H172" s="13" t="s">
        <v>158</v>
      </c>
      <c r="I172" s="47" t="s">
        <v>166</v>
      </c>
      <c r="J172" s="37" t="s">
        <v>131</v>
      </c>
      <c r="K172" s="51"/>
    </row>
    <row r="173" spans="1:11" x14ac:dyDescent="0.25">
      <c r="A173" s="165"/>
      <c r="B173" s="162"/>
      <c r="C173" s="169"/>
      <c r="D173" s="22" t="s">
        <v>107</v>
      </c>
      <c r="E173" s="22" t="s">
        <v>125</v>
      </c>
      <c r="F173" s="37">
        <v>29.6</v>
      </c>
      <c r="G173" s="63">
        <v>200542</v>
      </c>
      <c r="H173" s="58" t="str">
        <f>+VLOOKUP([1]!Abril81168913141516[[#This Row],[Código]],[1]!Tabla1[#All],2,FALSE)</f>
        <v xml:space="preserve">LEVANTE R ESP VR </v>
      </c>
      <c r="I173" s="62" t="s">
        <v>165</v>
      </c>
      <c r="J173" s="37" t="s">
        <v>131</v>
      </c>
      <c r="K173" s="51"/>
    </row>
    <row r="174" spans="1:11" x14ac:dyDescent="0.25">
      <c r="A174" s="165"/>
      <c r="B174" s="162"/>
      <c r="C174" s="169"/>
      <c r="D174" s="22" t="s">
        <v>106</v>
      </c>
      <c r="E174" s="22" t="s">
        <v>125</v>
      </c>
      <c r="F174" s="37">
        <v>28.9</v>
      </c>
      <c r="G174" s="37">
        <v>200542</v>
      </c>
      <c r="H174" s="58" t="s">
        <v>126</v>
      </c>
      <c r="I174" s="47" t="s">
        <v>165</v>
      </c>
      <c r="J174" s="37" t="s">
        <v>131</v>
      </c>
      <c r="K174" s="51"/>
    </row>
    <row r="175" spans="1:11" ht="15.75" thickBot="1" x14ac:dyDescent="0.3">
      <c r="A175" s="166"/>
      <c r="B175" s="167"/>
      <c r="C175" s="170"/>
      <c r="D175" s="43" t="s">
        <v>115</v>
      </c>
      <c r="E175" s="43" t="s">
        <v>125</v>
      </c>
      <c r="F175" s="43">
        <v>28.7</v>
      </c>
      <c r="G175" s="60">
        <v>200099</v>
      </c>
      <c r="H175" s="73" t="s">
        <v>158</v>
      </c>
      <c r="I175" s="55" t="s">
        <v>166</v>
      </c>
      <c r="J175" s="60" t="s">
        <v>131</v>
      </c>
      <c r="K175" s="76"/>
    </row>
    <row r="176" spans="1:11" x14ac:dyDescent="0.25">
      <c r="A176" s="171">
        <v>45618</v>
      </c>
      <c r="B176" s="173">
        <v>0.25</v>
      </c>
      <c r="C176" s="174">
        <v>1</v>
      </c>
      <c r="D176" s="14" t="s">
        <v>100</v>
      </c>
      <c r="E176" s="78">
        <v>74</v>
      </c>
      <c r="F176" s="48">
        <v>71.8</v>
      </c>
      <c r="G176" s="14">
        <v>200542</v>
      </c>
      <c r="H176" s="14" t="s">
        <v>130</v>
      </c>
      <c r="I176" s="49">
        <v>19713</v>
      </c>
      <c r="J176" s="48" t="s">
        <v>138</v>
      </c>
      <c r="K176" s="50"/>
    </row>
    <row r="177" spans="1:11" x14ac:dyDescent="0.25">
      <c r="A177" s="165"/>
      <c r="B177" s="162"/>
      <c r="C177" s="169"/>
      <c r="D177" s="13" t="s">
        <v>101</v>
      </c>
      <c r="E177" s="20">
        <v>7</v>
      </c>
      <c r="F177" s="37">
        <v>69</v>
      </c>
      <c r="G177" s="13">
        <v>200542</v>
      </c>
      <c r="H177" s="13" t="s">
        <v>130</v>
      </c>
      <c r="I177" s="47">
        <v>19713</v>
      </c>
      <c r="J177" s="37" t="s">
        <v>138</v>
      </c>
      <c r="K177" s="51"/>
    </row>
    <row r="178" spans="1:11" x14ac:dyDescent="0.25">
      <c r="A178" s="165"/>
      <c r="B178" s="162"/>
      <c r="C178" s="169"/>
      <c r="D178" s="13" t="s">
        <v>102</v>
      </c>
      <c r="E178" s="22" t="s">
        <v>125</v>
      </c>
      <c r="F178" s="22" t="s">
        <v>125</v>
      </c>
      <c r="G178" s="22" t="s">
        <v>125</v>
      </c>
      <c r="H178" s="22" t="s">
        <v>125</v>
      </c>
      <c r="I178" s="22" t="s">
        <v>125</v>
      </c>
      <c r="J178" s="37" t="s">
        <v>138</v>
      </c>
      <c r="K178" s="51" t="s">
        <v>167</v>
      </c>
    </row>
    <row r="179" spans="1:11" x14ac:dyDescent="0.25">
      <c r="A179" s="165"/>
      <c r="B179" s="162"/>
      <c r="C179" s="169"/>
      <c r="D179" s="13" t="s">
        <v>103</v>
      </c>
      <c r="E179" s="22" t="s">
        <v>125</v>
      </c>
      <c r="F179" s="37">
        <v>80.7</v>
      </c>
      <c r="G179" s="13">
        <v>200542</v>
      </c>
      <c r="H179" s="13" t="s">
        <v>130</v>
      </c>
      <c r="I179" s="47">
        <v>19713</v>
      </c>
      <c r="J179" s="37" t="s">
        <v>138</v>
      </c>
      <c r="K179" s="51"/>
    </row>
    <row r="180" spans="1:11" x14ac:dyDescent="0.25">
      <c r="A180" s="165"/>
      <c r="B180" s="162"/>
      <c r="C180" s="169"/>
      <c r="D180" s="13" t="s">
        <v>104</v>
      </c>
      <c r="E180" s="22" t="s">
        <v>125</v>
      </c>
      <c r="F180" s="37">
        <v>81.7</v>
      </c>
      <c r="G180" s="13">
        <v>200542</v>
      </c>
      <c r="H180" s="13" t="s">
        <v>130</v>
      </c>
      <c r="I180" s="47">
        <v>19713</v>
      </c>
      <c r="J180" s="37" t="s">
        <v>138</v>
      </c>
      <c r="K180" s="51"/>
    </row>
    <row r="181" spans="1:11" ht="18.75" customHeight="1" x14ac:dyDescent="0.25">
      <c r="A181" s="165"/>
      <c r="B181" s="162"/>
      <c r="C181" s="169"/>
      <c r="D181" s="13" t="s">
        <v>105</v>
      </c>
      <c r="E181" s="22" t="s">
        <v>125</v>
      </c>
      <c r="F181" s="22" t="s">
        <v>125</v>
      </c>
      <c r="G181" s="22" t="s">
        <v>125</v>
      </c>
      <c r="H181" s="22" t="s">
        <v>125</v>
      </c>
      <c r="I181" s="22" t="s">
        <v>125</v>
      </c>
      <c r="J181" s="37" t="s">
        <v>138</v>
      </c>
      <c r="K181" s="51" t="s">
        <v>168</v>
      </c>
    </row>
    <row r="182" spans="1:11" x14ac:dyDescent="0.25">
      <c r="A182" s="165"/>
      <c r="B182" s="162"/>
      <c r="C182" s="169"/>
      <c r="D182" s="22" t="s">
        <v>107</v>
      </c>
      <c r="E182" s="22" t="s">
        <v>125</v>
      </c>
      <c r="F182" s="37">
        <v>32.200000000000003</v>
      </c>
      <c r="G182" s="13">
        <v>200542</v>
      </c>
      <c r="H182" s="13" t="s">
        <v>130</v>
      </c>
      <c r="I182" s="47">
        <v>19713</v>
      </c>
      <c r="J182" s="37" t="s">
        <v>138</v>
      </c>
      <c r="K182" s="51"/>
    </row>
    <row r="183" spans="1:11" x14ac:dyDescent="0.25">
      <c r="A183" s="165"/>
      <c r="B183" s="162"/>
      <c r="C183" s="169"/>
      <c r="D183" s="22" t="s">
        <v>106</v>
      </c>
      <c r="E183" s="22" t="s">
        <v>125</v>
      </c>
      <c r="F183" s="37">
        <v>27.7</v>
      </c>
      <c r="G183" s="13">
        <v>200542</v>
      </c>
      <c r="H183" s="13" t="s">
        <v>130</v>
      </c>
      <c r="I183" s="47">
        <v>19713</v>
      </c>
      <c r="J183" s="37" t="s">
        <v>138</v>
      </c>
      <c r="K183" s="51"/>
    </row>
    <row r="184" spans="1:11" ht="19.5" customHeight="1" thickBot="1" x14ac:dyDescent="0.3">
      <c r="A184" s="172"/>
      <c r="B184" s="163"/>
      <c r="C184" s="175"/>
      <c r="D184" s="24" t="s">
        <v>115</v>
      </c>
      <c r="E184" s="24" t="s">
        <v>125</v>
      </c>
      <c r="F184" s="24" t="s">
        <v>125</v>
      </c>
      <c r="G184" s="24" t="s">
        <v>125</v>
      </c>
      <c r="H184" s="24" t="s">
        <v>125</v>
      </c>
      <c r="I184" s="24" t="s">
        <v>125</v>
      </c>
      <c r="J184" s="54" t="s">
        <v>138</v>
      </c>
      <c r="K184" s="52" t="s">
        <v>168</v>
      </c>
    </row>
    <row r="185" spans="1:11" x14ac:dyDescent="0.25">
      <c r="A185" s="158">
        <v>45618</v>
      </c>
      <c r="B185" s="161">
        <v>0.36805555555555558</v>
      </c>
      <c r="C185" s="135">
        <v>2</v>
      </c>
      <c r="D185" s="75" t="s">
        <v>100</v>
      </c>
      <c r="E185" s="89">
        <v>74</v>
      </c>
      <c r="F185" s="89">
        <v>72.900000000000006</v>
      </c>
      <c r="G185" s="63">
        <v>200542</v>
      </c>
      <c r="H185" s="40" t="s">
        <v>130</v>
      </c>
      <c r="I185" s="62">
        <v>19714</v>
      </c>
      <c r="J185" s="89" t="s">
        <v>143</v>
      </c>
      <c r="K185" s="89"/>
    </row>
    <row r="186" spans="1:11" x14ac:dyDescent="0.25">
      <c r="A186" s="159"/>
      <c r="B186" s="162"/>
      <c r="C186" s="135"/>
      <c r="D186" s="13" t="s">
        <v>101</v>
      </c>
      <c r="E186" s="37">
        <v>72</v>
      </c>
      <c r="F186" s="37">
        <v>70.8</v>
      </c>
      <c r="G186" s="37">
        <v>200542</v>
      </c>
      <c r="H186" s="13" t="s">
        <v>130</v>
      </c>
      <c r="I186" s="47">
        <v>19714</v>
      </c>
      <c r="J186" s="37" t="s">
        <v>143</v>
      </c>
      <c r="K186" s="37"/>
    </row>
    <row r="187" spans="1:11" x14ac:dyDescent="0.25">
      <c r="A187" s="159"/>
      <c r="B187" s="162"/>
      <c r="C187" s="135"/>
      <c r="D187" s="13" t="s">
        <v>102</v>
      </c>
      <c r="E187" s="37">
        <v>64.099999999999994</v>
      </c>
      <c r="F187" s="37">
        <v>64.400000000000006</v>
      </c>
      <c r="G187" s="37">
        <v>200099</v>
      </c>
      <c r="H187" s="13" t="s">
        <v>158</v>
      </c>
      <c r="I187" s="47">
        <v>19716</v>
      </c>
      <c r="J187" s="37" t="s">
        <v>143</v>
      </c>
      <c r="K187" s="37"/>
    </row>
    <row r="188" spans="1:11" x14ac:dyDescent="0.25">
      <c r="A188" s="159"/>
      <c r="B188" s="162"/>
      <c r="C188" s="135"/>
      <c r="D188" s="13" t="s">
        <v>103</v>
      </c>
      <c r="E188" s="22" t="s">
        <v>125</v>
      </c>
      <c r="F188" s="37">
        <v>80.400000000000006</v>
      </c>
      <c r="G188" s="37">
        <v>200542</v>
      </c>
      <c r="H188" s="13" t="s">
        <v>130</v>
      </c>
      <c r="I188" s="47">
        <v>19714</v>
      </c>
      <c r="J188" s="37" t="s">
        <v>143</v>
      </c>
      <c r="K188" s="37"/>
    </row>
    <row r="189" spans="1:11" x14ac:dyDescent="0.25">
      <c r="A189" s="159"/>
      <c r="B189" s="162"/>
      <c r="C189" s="135"/>
      <c r="D189" s="13" t="s">
        <v>104</v>
      </c>
      <c r="E189" s="22" t="s">
        <v>125</v>
      </c>
      <c r="F189" s="37">
        <v>81.900000000000006</v>
      </c>
      <c r="G189" s="37">
        <v>200542</v>
      </c>
      <c r="H189" s="13" t="s">
        <v>130</v>
      </c>
      <c r="I189" s="47">
        <v>19714</v>
      </c>
      <c r="J189" s="37" t="s">
        <v>143</v>
      </c>
      <c r="K189" s="37"/>
    </row>
    <row r="190" spans="1:11" x14ac:dyDescent="0.25">
      <c r="A190" s="159"/>
      <c r="B190" s="162"/>
      <c r="C190" s="135"/>
      <c r="D190" s="13" t="s">
        <v>105</v>
      </c>
      <c r="E190" s="22" t="s">
        <v>125</v>
      </c>
      <c r="F190" s="37">
        <v>80.099999999999994</v>
      </c>
      <c r="G190" s="37">
        <v>200099</v>
      </c>
      <c r="H190" s="13" t="s">
        <v>158</v>
      </c>
      <c r="I190" s="47">
        <v>19716</v>
      </c>
      <c r="J190" s="37" t="s">
        <v>143</v>
      </c>
      <c r="K190" s="51"/>
    </row>
    <row r="191" spans="1:11" x14ac:dyDescent="0.25">
      <c r="A191" s="159"/>
      <c r="B191" s="162"/>
      <c r="C191" s="135"/>
      <c r="D191" s="22" t="s">
        <v>107</v>
      </c>
      <c r="E191" s="22" t="s">
        <v>125</v>
      </c>
      <c r="F191" s="37">
        <v>31.1</v>
      </c>
      <c r="G191" s="37">
        <v>200542</v>
      </c>
      <c r="H191" s="13" t="s">
        <v>130</v>
      </c>
      <c r="I191" s="47">
        <v>19714</v>
      </c>
      <c r="J191" s="37" t="s">
        <v>143</v>
      </c>
      <c r="K191" s="51"/>
    </row>
    <row r="192" spans="1:11" x14ac:dyDescent="0.25">
      <c r="A192" s="159"/>
      <c r="B192" s="162"/>
      <c r="C192" s="135"/>
      <c r="D192" s="22" t="s">
        <v>106</v>
      </c>
      <c r="E192" s="22" t="s">
        <v>125</v>
      </c>
      <c r="F192" s="37">
        <v>30</v>
      </c>
      <c r="G192" s="37">
        <v>200542</v>
      </c>
      <c r="H192" s="13" t="s">
        <v>130</v>
      </c>
      <c r="I192" s="47">
        <v>19714</v>
      </c>
      <c r="J192" s="37" t="s">
        <v>143</v>
      </c>
      <c r="K192" s="51"/>
    </row>
    <row r="193" spans="1:11" ht="15.75" thickBot="1" x14ac:dyDescent="0.3">
      <c r="A193" s="160"/>
      <c r="B193" s="163"/>
      <c r="C193" s="136"/>
      <c r="D193" s="24" t="s">
        <v>115</v>
      </c>
      <c r="E193" s="24" t="s">
        <v>125</v>
      </c>
      <c r="F193" s="54">
        <v>30</v>
      </c>
      <c r="G193" s="37">
        <v>200099</v>
      </c>
      <c r="H193" s="29" t="s">
        <v>158</v>
      </c>
      <c r="I193" s="47">
        <v>19716</v>
      </c>
      <c r="J193" s="54" t="s">
        <v>143</v>
      </c>
      <c r="K193" s="52"/>
    </row>
    <row r="194" spans="1:11" x14ac:dyDescent="0.25">
      <c r="A194" s="210">
        <v>45619</v>
      </c>
      <c r="B194" s="173">
        <v>0.9243055555555556</v>
      </c>
      <c r="C194" s="134">
        <v>3</v>
      </c>
      <c r="D194" s="14" t="s">
        <v>100</v>
      </c>
      <c r="E194" s="78">
        <v>70</v>
      </c>
      <c r="F194" s="48">
        <v>71.400000000000006</v>
      </c>
      <c r="G194" s="48">
        <v>200542</v>
      </c>
      <c r="H194" s="59" t="s">
        <v>130</v>
      </c>
      <c r="I194" s="49" t="s">
        <v>169</v>
      </c>
      <c r="J194" s="48" t="s">
        <v>131</v>
      </c>
      <c r="K194" s="50"/>
    </row>
    <row r="195" spans="1:11" x14ac:dyDescent="0.25">
      <c r="A195" s="159"/>
      <c r="B195" s="162"/>
      <c r="C195" s="135"/>
      <c r="D195" s="13" t="s">
        <v>101</v>
      </c>
      <c r="E195" s="20">
        <v>69</v>
      </c>
      <c r="F195" s="37">
        <v>62.1</v>
      </c>
      <c r="G195" s="37">
        <v>200542</v>
      </c>
      <c r="H195" s="13" t="s">
        <v>130</v>
      </c>
      <c r="I195" s="47" t="s">
        <v>169</v>
      </c>
      <c r="J195" s="37" t="s">
        <v>131</v>
      </c>
      <c r="K195" s="51"/>
    </row>
    <row r="196" spans="1:11" x14ac:dyDescent="0.25">
      <c r="A196" s="159"/>
      <c r="B196" s="162"/>
      <c r="C196" s="135"/>
      <c r="D196" s="13" t="s">
        <v>102</v>
      </c>
      <c r="E196" s="20">
        <v>68.2</v>
      </c>
      <c r="F196" s="37">
        <v>68.2</v>
      </c>
      <c r="G196" s="60">
        <v>200103</v>
      </c>
      <c r="H196" s="13" t="s">
        <v>170</v>
      </c>
      <c r="I196" s="13">
        <v>19701</v>
      </c>
      <c r="J196" s="37" t="s">
        <v>131</v>
      </c>
      <c r="K196" s="51"/>
    </row>
    <row r="197" spans="1:11" x14ac:dyDescent="0.25">
      <c r="A197" s="159"/>
      <c r="B197" s="162"/>
      <c r="C197" s="135"/>
      <c r="D197" s="13" t="s">
        <v>103</v>
      </c>
      <c r="E197" s="22" t="s">
        <v>125</v>
      </c>
      <c r="F197" s="37">
        <v>80.400000000000006</v>
      </c>
      <c r="G197" s="37">
        <v>200542</v>
      </c>
      <c r="H197" s="58" t="s">
        <v>130</v>
      </c>
      <c r="I197" s="47" t="s">
        <v>169</v>
      </c>
      <c r="J197" s="37" t="s">
        <v>131</v>
      </c>
      <c r="K197" s="51"/>
    </row>
    <row r="198" spans="1:11" ht="16.5" customHeight="1" x14ac:dyDescent="0.25">
      <c r="A198" s="159"/>
      <c r="B198" s="162"/>
      <c r="C198" s="135"/>
      <c r="D198" s="13" t="s">
        <v>104</v>
      </c>
      <c r="E198" s="22" t="s">
        <v>125</v>
      </c>
      <c r="F198" s="37">
        <v>75.2</v>
      </c>
      <c r="G198" s="37">
        <v>200542</v>
      </c>
      <c r="H198" s="13" t="s">
        <v>130</v>
      </c>
      <c r="I198" s="47" t="s">
        <v>169</v>
      </c>
      <c r="J198" s="37" t="s">
        <v>131</v>
      </c>
      <c r="K198" s="51"/>
    </row>
    <row r="199" spans="1:11" x14ac:dyDescent="0.25">
      <c r="A199" s="159"/>
      <c r="B199" s="162"/>
      <c r="C199" s="135"/>
      <c r="D199" s="13" t="s">
        <v>105</v>
      </c>
      <c r="E199" s="22" t="s">
        <v>125</v>
      </c>
      <c r="F199" s="37">
        <v>80.5</v>
      </c>
      <c r="G199" s="37">
        <v>200103</v>
      </c>
      <c r="H199" s="13" t="s">
        <v>170</v>
      </c>
      <c r="I199" s="13">
        <v>19701</v>
      </c>
      <c r="J199" s="37" t="s">
        <v>131</v>
      </c>
      <c r="K199" s="92"/>
    </row>
    <row r="200" spans="1:11" x14ac:dyDescent="0.25">
      <c r="A200" s="159"/>
      <c r="B200" s="162"/>
      <c r="C200" s="135"/>
      <c r="D200" s="22" t="s">
        <v>107</v>
      </c>
      <c r="E200" s="22" t="s">
        <v>125</v>
      </c>
      <c r="F200" s="37">
        <v>28.6</v>
      </c>
      <c r="G200" s="63">
        <v>200542</v>
      </c>
      <c r="H200" s="58" t="s">
        <v>130</v>
      </c>
      <c r="I200" s="62" t="s">
        <v>169</v>
      </c>
      <c r="J200" s="37" t="s">
        <v>131</v>
      </c>
      <c r="K200" s="51"/>
    </row>
    <row r="201" spans="1:11" x14ac:dyDescent="0.25">
      <c r="A201" s="159"/>
      <c r="B201" s="162"/>
      <c r="C201" s="135"/>
      <c r="D201" s="22" t="s">
        <v>106</v>
      </c>
      <c r="E201" s="22" t="s">
        <v>125</v>
      </c>
      <c r="F201" s="37">
        <v>28.8</v>
      </c>
      <c r="G201" s="37">
        <v>200542</v>
      </c>
      <c r="H201" s="13" t="s">
        <v>130</v>
      </c>
      <c r="I201" s="47" t="s">
        <v>169</v>
      </c>
      <c r="J201" s="37" t="s">
        <v>131</v>
      </c>
      <c r="K201" s="51"/>
    </row>
    <row r="202" spans="1:11" ht="15.75" thickBot="1" x14ac:dyDescent="0.3">
      <c r="A202" s="159"/>
      <c r="B202" s="167"/>
      <c r="C202" s="135"/>
      <c r="D202" s="43" t="s">
        <v>115</v>
      </c>
      <c r="E202" s="43" t="s">
        <v>125</v>
      </c>
      <c r="F202" s="60">
        <v>27.4</v>
      </c>
      <c r="G202" s="60">
        <v>200103</v>
      </c>
      <c r="H202" s="73" t="s">
        <v>170</v>
      </c>
      <c r="I202" s="73">
        <v>19701</v>
      </c>
      <c r="J202" s="60" t="s">
        <v>131</v>
      </c>
      <c r="K202" s="52"/>
    </row>
    <row r="203" spans="1:11" x14ac:dyDescent="0.25">
      <c r="A203" s="156">
        <v>45619</v>
      </c>
      <c r="B203" s="154">
        <v>0.24305555555555555</v>
      </c>
      <c r="C203" s="134">
        <v>1</v>
      </c>
      <c r="D203" s="14" t="s">
        <v>100</v>
      </c>
      <c r="E203" s="78">
        <v>76</v>
      </c>
      <c r="F203" s="48">
        <v>78.599999999999994</v>
      </c>
      <c r="G203" s="48">
        <v>200542</v>
      </c>
      <c r="H203" s="14" t="s">
        <v>130</v>
      </c>
      <c r="I203" s="14">
        <v>19720</v>
      </c>
      <c r="J203" s="50" t="s">
        <v>138</v>
      </c>
      <c r="K203" s="119"/>
    </row>
    <row r="204" spans="1:11" x14ac:dyDescent="0.25">
      <c r="A204" s="189"/>
      <c r="B204" s="155"/>
      <c r="C204" s="135"/>
      <c r="D204" s="13" t="s">
        <v>101</v>
      </c>
      <c r="E204" s="20">
        <v>6</v>
      </c>
      <c r="F204" s="37">
        <v>69.099999999999994</v>
      </c>
      <c r="G204" s="37">
        <v>200542</v>
      </c>
      <c r="H204" s="13" t="s">
        <v>130</v>
      </c>
      <c r="I204" s="13">
        <v>19720</v>
      </c>
      <c r="J204" s="51" t="s">
        <v>138</v>
      </c>
      <c r="K204" s="120"/>
    </row>
    <row r="205" spans="1:11" x14ac:dyDescent="0.25">
      <c r="A205" s="189"/>
      <c r="B205" s="155"/>
      <c r="C205" s="135"/>
      <c r="D205" s="13" t="s">
        <v>102</v>
      </c>
      <c r="E205" s="20">
        <v>64.5</v>
      </c>
      <c r="F205" s="37">
        <v>65.099999999999994</v>
      </c>
      <c r="G205" s="37">
        <v>200103</v>
      </c>
      <c r="H205" s="13" t="s">
        <v>170</v>
      </c>
      <c r="I205" s="13">
        <v>19718</v>
      </c>
      <c r="J205" s="51" t="s">
        <v>138</v>
      </c>
      <c r="K205" s="120"/>
    </row>
    <row r="206" spans="1:11" x14ac:dyDescent="0.25">
      <c r="A206" s="189"/>
      <c r="B206" s="155"/>
      <c r="C206" s="135"/>
      <c r="D206" s="13" t="s">
        <v>103</v>
      </c>
      <c r="E206" s="22" t="s">
        <v>125</v>
      </c>
      <c r="F206" s="37">
        <v>84.7</v>
      </c>
      <c r="G206" s="37">
        <v>200542</v>
      </c>
      <c r="H206" s="13" t="s">
        <v>130</v>
      </c>
      <c r="I206" s="13">
        <v>19720</v>
      </c>
      <c r="J206" s="51" t="s">
        <v>138</v>
      </c>
      <c r="K206" s="121"/>
    </row>
    <row r="207" spans="1:11" x14ac:dyDescent="0.25">
      <c r="A207" s="189"/>
      <c r="B207" s="155"/>
      <c r="C207" s="135"/>
      <c r="D207" s="13" t="s">
        <v>104</v>
      </c>
      <c r="E207" s="22" t="s">
        <v>125</v>
      </c>
      <c r="F207" s="37">
        <v>81.8</v>
      </c>
      <c r="G207" s="37">
        <v>200542</v>
      </c>
      <c r="H207" s="13" t="s">
        <v>130</v>
      </c>
      <c r="I207" s="13">
        <v>19720</v>
      </c>
      <c r="J207" s="51" t="s">
        <v>138</v>
      </c>
      <c r="K207" s="121"/>
    </row>
    <row r="208" spans="1:11" x14ac:dyDescent="0.25">
      <c r="A208" s="189"/>
      <c r="B208" s="155"/>
      <c r="C208" s="135"/>
      <c r="D208" s="13" t="s">
        <v>105</v>
      </c>
      <c r="E208" s="22" t="s">
        <v>125</v>
      </c>
      <c r="F208" s="37">
        <v>81</v>
      </c>
      <c r="G208" s="37">
        <v>200103</v>
      </c>
      <c r="H208" s="13" t="s">
        <v>170</v>
      </c>
      <c r="I208" s="13">
        <v>19718</v>
      </c>
      <c r="J208" s="51" t="s">
        <v>138</v>
      </c>
      <c r="K208" s="121"/>
    </row>
    <row r="209" spans="1:11" x14ac:dyDescent="0.25">
      <c r="A209" s="189"/>
      <c r="B209" s="155"/>
      <c r="C209" s="135"/>
      <c r="D209" s="22" t="s">
        <v>107</v>
      </c>
      <c r="E209" s="22" t="s">
        <v>125</v>
      </c>
      <c r="F209" s="37">
        <v>30.5</v>
      </c>
      <c r="G209" s="37">
        <v>200542</v>
      </c>
      <c r="H209" s="13" t="s">
        <v>130</v>
      </c>
      <c r="I209" s="13">
        <v>19720</v>
      </c>
      <c r="J209" s="51" t="s">
        <v>138</v>
      </c>
      <c r="K209" s="120"/>
    </row>
    <row r="210" spans="1:11" x14ac:dyDescent="0.25">
      <c r="A210" s="189"/>
      <c r="B210" s="155"/>
      <c r="C210" s="135"/>
      <c r="D210" s="22" t="s">
        <v>106</v>
      </c>
      <c r="E210" s="22" t="s">
        <v>125</v>
      </c>
      <c r="F210" s="37">
        <v>30.1</v>
      </c>
      <c r="G210" s="37">
        <v>200542</v>
      </c>
      <c r="H210" s="13" t="s">
        <v>130</v>
      </c>
      <c r="I210" s="13">
        <v>19720</v>
      </c>
      <c r="J210" s="51" t="s">
        <v>138</v>
      </c>
      <c r="K210" s="120"/>
    </row>
    <row r="211" spans="1:11" ht="15.75" thickBot="1" x14ac:dyDescent="0.3">
      <c r="A211" s="211"/>
      <c r="B211" s="205"/>
      <c r="C211" s="136"/>
      <c r="D211" s="24" t="s">
        <v>115</v>
      </c>
      <c r="E211" s="24" t="s">
        <v>125</v>
      </c>
      <c r="F211" s="54">
        <v>28.2</v>
      </c>
      <c r="G211" s="54">
        <v>200103</v>
      </c>
      <c r="H211" s="29" t="s">
        <v>170</v>
      </c>
      <c r="I211" s="29">
        <v>19718</v>
      </c>
      <c r="J211" s="52" t="s">
        <v>138</v>
      </c>
      <c r="K211" s="122"/>
    </row>
    <row r="212" spans="1:11" x14ac:dyDescent="0.25">
      <c r="A212" s="156">
        <v>45619</v>
      </c>
      <c r="B212" s="154">
        <v>0.8520833333333333</v>
      </c>
      <c r="C212" s="134">
        <v>3</v>
      </c>
      <c r="D212" s="74" t="s">
        <v>100</v>
      </c>
      <c r="E212" s="93">
        <v>71</v>
      </c>
      <c r="F212" s="90">
        <v>72.3</v>
      </c>
      <c r="G212" s="48">
        <v>200542</v>
      </c>
      <c r="H212" s="14" t="s">
        <v>130</v>
      </c>
      <c r="I212" s="49" t="s">
        <v>172</v>
      </c>
      <c r="J212" s="90" t="s">
        <v>131</v>
      </c>
      <c r="K212" s="91"/>
    </row>
    <row r="213" spans="1:11" x14ac:dyDescent="0.25">
      <c r="A213" s="189"/>
      <c r="B213" s="155"/>
      <c r="C213" s="135"/>
      <c r="D213" s="13" t="s">
        <v>101</v>
      </c>
      <c r="E213" s="20">
        <v>70</v>
      </c>
      <c r="F213" s="37">
        <v>70.099999999999994</v>
      </c>
      <c r="G213" s="37">
        <v>200542</v>
      </c>
      <c r="H213" s="13" t="s">
        <v>130</v>
      </c>
      <c r="I213" s="47" t="s">
        <v>172</v>
      </c>
      <c r="J213" s="37" t="s">
        <v>131</v>
      </c>
      <c r="K213" s="51"/>
    </row>
    <row r="214" spans="1:11" x14ac:dyDescent="0.25">
      <c r="A214" s="189"/>
      <c r="B214" s="155"/>
      <c r="C214" s="135"/>
      <c r="D214" s="13" t="s">
        <v>102</v>
      </c>
      <c r="E214" s="20">
        <v>73.400000000000006</v>
      </c>
      <c r="F214" s="37">
        <v>73.2</v>
      </c>
      <c r="G214" s="60">
        <v>200118</v>
      </c>
      <c r="H214" s="73" t="s">
        <v>128</v>
      </c>
      <c r="I214" s="55" t="s">
        <v>171</v>
      </c>
      <c r="J214" s="37" t="s">
        <v>131</v>
      </c>
      <c r="K214" s="51"/>
    </row>
    <row r="215" spans="1:11" x14ac:dyDescent="0.25">
      <c r="A215" s="189"/>
      <c r="B215" s="155"/>
      <c r="C215" s="135"/>
      <c r="D215" s="13" t="s">
        <v>103</v>
      </c>
      <c r="E215" s="22" t="s">
        <v>125</v>
      </c>
      <c r="F215" s="37">
        <v>80.900000000000006</v>
      </c>
      <c r="G215" s="37">
        <v>200542</v>
      </c>
      <c r="H215" s="13" t="s">
        <v>130</v>
      </c>
      <c r="I215" s="47" t="s">
        <v>172</v>
      </c>
      <c r="J215" s="37" t="s">
        <v>131</v>
      </c>
      <c r="K215" s="51"/>
    </row>
    <row r="216" spans="1:11" x14ac:dyDescent="0.25">
      <c r="A216" s="189"/>
      <c r="B216" s="155"/>
      <c r="C216" s="135"/>
      <c r="D216" s="13" t="s">
        <v>104</v>
      </c>
      <c r="E216" s="22" t="s">
        <v>125</v>
      </c>
      <c r="F216" s="37">
        <v>81.8</v>
      </c>
      <c r="G216" s="37">
        <v>200542</v>
      </c>
      <c r="H216" s="13" t="s">
        <v>130</v>
      </c>
      <c r="I216" s="47" t="s">
        <v>172</v>
      </c>
      <c r="J216" s="37" t="s">
        <v>131</v>
      </c>
      <c r="K216" s="51"/>
    </row>
    <row r="217" spans="1:11" x14ac:dyDescent="0.25">
      <c r="A217" s="189"/>
      <c r="B217" s="155"/>
      <c r="C217" s="135"/>
      <c r="D217" s="13" t="s">
        <v>105</v>
      </c>
      <c r="E217" s="22" t="s">
        <v>125</v>
      </c>
      <c r="F217" s="37">
        <v>82.4</v>
      </c>
      <c r="G217" s="37">
        <v>200118</v>
      </c>
      <c r="H217" s="13" t="s">
        <v>128</v>
      </c>
      <c r="I217" s="47" t="s">
        <v>171</v>
      </c>
      <c r="J217" s="37" t="s">
        <v>131</v>
      </c>
      <c r="K217" s="51"/>
    </row>
    <row r="218" spans="1:11" x14ac:dyDescent="0.25">
      <c r="A218" s="189"/>
      <c r="B218" s="155"/>
      <c r="C218" s="135"/>
      <c r="D218" s="22" t="s">
        <v>107</v>
      </c>
      <c r="E218" s="22" t="s">
        <v>125</v>
      </c>
      <c r="F218" s="37">
        <v>29.6</v>
      </c>
      <c r="G218" s="37">
        <v>200542</v>
      </c>
      <c r="H218" s="40" t="s">
        <v>130</v>
      </c>
      <c r="I218" s="62" t="s">
        <v>172</v>
      </c>
      <c r="J218" s="37" t="s">
        <v>131</v>
      </c>
      <c r="K218" s="126"/>
    </row>
    <row r="219" spans="1:11" x14ac:dyDescent="0.25">
      <c r="A219" s="189"/>
      <c r="B219" s="155"/>
      <c r="C219" s="135"/>
      <c r="D219" s="22" t="s">
        <v>106</v>
      </c>
      <c r="E219" s="22" t="s">
        <v>125</v>
      </c>
      <c r="F219" s="37">
        <v>27.9</v>
      </c>
      <c r="G219" s="37">
        <v>200542</v>
      </c>
      <c r="H219" s="13" t="s">
        <v>130</v>
      </c>
      <c r="I219" s="47" t="s">
        <v>172</v>
      </c>
      <c r="J219" s="37" t="s">
        <v>131</v>
      </c>
      <c r="K219" s="127"/>
    </row>
    <row r="220" spans="1:11" ht="15.75" thickBot="1" x14ac:dyDescent="0.3">
      <c r="A220" s="211"/>
      <c r="B220" s="205"/>
      <c r="C220" s="136"/>
      <c r="D220" s="24" t="s">
        <v>115</v>
      </c>
      <c r="E220" s="24" t="s">
        <v>125</v>
      </c>
      <c r="F220" s="54">
        <v>27.5</v>
      </c>
      <c r="G220" s="37">
        <v>200118</v>
      </c>
      <c r="H220" s="13" t="s">
        <v>128</v>
      </c>
      <c r="I220" s="47" t="s">
        <v>171</v>
      </c>
      <c r="J220" s="54" t="s">
        <v>131</v>
      </c>
      <c r="K220" s="52"/>
    </row>
    <row r="221" spans="1:11" x14ac:dyDescent="0.25">
      <c r="A221" s="156" t="s">
        <v>173</v>
      </c>
      <c r="B221" s="154">
        <v>0.47222222222222221</v>
      </c>
      <c r="C221" s="134">
        <v>2</v>
      </c>
      <c r="D221" s="74" t="s">
        <v>100</v>
      </c>
      <c r="E221" s="90">
        <v>78</v>
      </c>
      <c r="F221" s="48">
        <v>76.5</v>
      </c>
      <c r="G221" s="48">
        <v>200544</v>
      </c>
      <c r="H221" s="14" t="s">
        <v>137</v>
      </c>
      <c r="I221" s="49">
        <v>19708</v>
      </c>
      <c r="J221" s="48" t="s">
        <v>138</v>
      </c>
      <c r="K221" s="50"/>
    </row>
    <row r="222" spans="1:11" x14ac:dyDescent="0.25">
      <c r="A222" s="189"/>
      <c r="B222" s="155"/>
      <c r="C222" s="135"/>
      <c r="D222" s="13" t="s">
        <v>101</v>
      </c>
      <c r="E222" s="37">
        <v>74</v>
      </c>
      <c r="F222" s="37">
        <v>72.5</v>
      </c>
      <c r="G222" s="37">
        <v>200544</v>
      </c>
      <c r="H222" s="13" t="s">
        <v>137</v>
      </c>
      <c r="I222" s="47">
        <v>19708</v>
      </c>
      <c r="J222" s="37" t="s">
        <v>138</v>
      </c>
      <c r="K222" s="51"/>
    </row>
    <row r="223" spans="1:11" x14ac:dyDescent="0.25">
      <c r="A223" s="189"/>
      <c r="B223" s="155"/>
      <c r="C223" s="135"/>
      <c r="D223" s="13" t="s">
        <v>102</v>
      </c>
      <c r="E223" s="37">
        <v>77.5</v>
      </c>
      <c r="F223" s="37">
        <v>77.400000000000006</v>
      </c>
      <c r="G223" s="37">
        <v>200544</v>
      </c>
      <c r="H223" s="13" t="s">
        <v>137</v>
      </c>
      <c r="I223" s="47">
        <v>19708</v>
      </c>
      <c r="J223" s="37" t="s">
        <v>138</v>
      </c>
      <c r="K223" s="51"/>
    </row>
    <row r="224" spans="1:11" x14ac:dyDescent="0.25">
      <c r="A224" s="189"/>
      <c r="B224" s="155"/>
      <c r="C224" s="135"/>
      <c r="D224" s="13" t="s">
        <v>103</v>
      </c>
      <c r="E224" s="22" t="s">
        <v>125</v>
      </c>
      <c r="F224" s="37">
        <v>84.9</v>
      </c>
      <c r="G224" s="63">
        <v>200544</v>
      </c>
      <c r="H224" s="40" t="s">
        <v>137</v>
      </c>
      <c r="I224" s="62">
        <v>19708</v>
      </c>
      <c r="J224" s="37" t="s">
        <v>138</v>
      </c>
      <c r="K224" s="53"/>
    </row>
    <row r="225" spans="1:11" x14ac:dyDescent="0.25">
      <c r="A225" s="189"/>
      <c r="B225" s="155"/>
      <c r="C225" s="135"/>
      <c r="D225" s="13" t="s">
        <v>104</v>
      </c>
      <c r="E225" s="22" t="s">
        <v>125</v>
      </c>
      <c r="F225" s="37">
        <v>82.9</v>
      </c>
      <c r="G225" s="37">
        <v>200544</v>
      </c>
      <c r="H225" s="13" t="s">
        <v>137</v>
      </c>
      <c r="I225" s="47">
        <v>19708</v>
      </c>
      <c r="J225" s="37" t="s">
        <v>138</v>
      </c>
      <c r="K225" s="51"/>
    </row>
    <row r="226" spans="1:11" x14ac:dyDescent="0.25">
      <c r="A226" s="189"/>
      <c r="B226" s="155"/>
      <c r="C226" s="135"/>
      <c r="D226" s="13" t="s">
        <v>105</v>
      </c>
      <c r="E226" s="22" t="s">
        <v>125</v>
      </c>
      <c r="F226" s="37">
        <v>85.4</v>
      </c>
      <c r="G226" s="37">
        <v>200544</v>
      </c>
      <c r="H226" s="13" t="s">
        <v>137</v>
      </c>
      <c r="I226" s="47">
        <v>19708</v>
      </c>
      <c r="J226" s="37" t="s">
        <v>138</v>
      </c>
      <c r="K226" s="51"/>
    </row>
    <row r="227" spans="1:11" x14ac:dyDescent="0.25">
      <c r="A227" s="189"/>
      <c r="B227" s="155"/>
      <c r="C227" s="135"/>
      <c r="D227" s="22" t="s">
        <v>107</v>
      </c>
      <c r="E227" s="22" t="s">
        <v>125</v>
      </c>
      <c r="F227" s="37">
        <v>34.299999999999997</v>
      </c>
      <c r="G227" s="63">
        <v>200544</v>
      </c>
      <c r="H227" s="40" t="s">
        <v>137</v>
      </c>
      <c r="I227" s="62">
        <v>19708</v>
      </c>
      <c r="J227" s="37" t="s">
        <v>138</v>
      </c>
      <c r="K227" s="51"/>
    </row>
    <row r="228" spans="1:11" x14ac:dyDescent="0.25">
      <c r="A228" s="189"/>
      <c r="B228" s="155"/>
      <c r="C228" s="135"/>
      <c r="D228" s="22" t="s">
        <v>106</v>
      </c>
      <c r="E228" s="22" t="s">
        <v>125</v>
      </c>
      <c r="F228" s="37">
        <v>33.200000000000003</v>
      </c>
      <c r="G228" s="37">
        <v>200544</v>
      </c>
      <c r="H228" s="13" t="s">
        <v>137</v>
      </c>
      <c r="I228" s="47">
        <v>19708</v>
      </c>
      <c r="J228" s="37" t="s">
        <v>138</v>
      </c>
      <c r="K228" s="51"/>
    </row>
    <row r="229" spans="1:11" ht="15.75" thickBot="1" x14ac:dyDescent="0.3">
      <c r="A229" s="211"/>
      <c r="B229" s="205"/>
      <c r="C229" s="136"/>
      <c r="D229" s="24" t="s">
        <v>115</v>
      </c>
      <c r="E229" s="24" t="s">
        <v>125</v>
      </c>
      <c r="F229" s="54">
        <v>32.799999999999997</v>
      </c>
      <c r="G229" s="54">
        <v>200544</v>
      </c>
      <c r="H229" s="29" t="s">
        <v>137</v>
      </c>
      <c r="I229" s="57">
        <v>19708</v>
      </c>
      <c r="J229" s="54" t="s">
        <v>138</v>
      </c>
      <c r="K229" s="52"/>
    </row>
    <row r="230" spans="1:11" x14ac:dyDescent="0.25">
      <c r="A230" s="156">
        <v>45621</v>
      </c>
      <c r="B230" s="154">
        <v>0.82986111111111116</v>
      </c>
      <c r="C230" s="134">
        <v>3</v>
      </c>
      <c r="D230" s="74" t="s">
        <v>100</v>
      </c>
      <c r="E230" s="90">
        <v>73</v>
      </c>
      <c r="F230" s="48">
        <v>74.900000000000006</v>
      </c>
      <c r="G230" s="90">
        <v>200544</v>
      </c>
      <c r="H230" s="13" t="s">
        <v>137</v>
      </c>
      <c r="I230" s="123" t="s">
        <v>174</v>
      </c>
      <c r="J230" s="48" t="s">
        <v>131</v>
      </c>
      <c r="K230" s="50"/>
    </row>
    <row r="231" spans="1:11" x14ac:dyDescent="0.25">
      <c r="A231" s="189"/>
      <c r="B231" s="155"/>
      <c r="C231" s="135"/>
      <c r="D231" s="13" t="s">
        <v>101</v>
      </c>
      <c r="E231" s="37" t="s">
        <v>125</v>
      </c>
      <c r="F231" s="37" t="s">
        <v>125</v>
      </c>
      <c r="G231" s="37">
        <v>200544</v>
      </c>
      <c r="H231" s="13" t="s">
        <v>125</v>
      </c>
      <c r="I231" s="47" t="s">
        <v>174</v>
      </c>
      <c r="J231" s="37" t="s">
        <v>131</v>
      </c>
      <c r="K231" s="51" t="s">
        <v>175</v>
      </c>
    </row>
    <row r="232" spans="1:11" x14ac:dyDescent="0.25">
      <c r="A232" s="189"/>
      <c r="B232" s="155"/>
      <c r="C232" s="135"/>
      <c r="D232" s="13" t="s">
        <v>102</v>
      </c>
      <c r="E232" s="37">
        <v>70.2</v>
      </c>
      <c r="F232" s="37">
        <v>70.099999999999994</v>
      </c>
      <c r="G232" s="37">
        <v>200544</v>
      </c>
      <c r="H232" s="13" t="s">
        <v>137</v>
      </c>
      <c r="I232" s="47" t="s">
        <v>174</v>
      </c>
      <c r="J232" s="37" t="s">
        <v>131</v>
      </c>
      <c r="K232" s="51"/>
    </row>
    <row r="233" spans="1:11" x14ac:dyDescent="0.25">
      <c r="A233" s="189"/>
      <c r="B233" s="155"/>
      <c r="C233" s="135"/>
      <c r="D233" s="13" t="s">
        <v>103</v>
      </c>
      <c r="E233" s="22" t="s">
        <v>125</v>
      </c>
      <c r="F233" s="37">
        <v>81.7</v>
      </c>
      <c r="G233" s="37">
        <v>200544</v>
      </c>
      <c r="H233" s="13" t="s">
        <v>137</v>
      </c>
      <c r="I233" s="47" t="s">
        <v>174</v>
      </c>
      <c r="J233" s="37" t="s">
        <v>131</v>
      </c>
      <c r="K233" s="53"/>
    </row>
    <row r="234" spans="1:11" x14ac:dyDescent="0.25">
      <c r="A234" s="189"/>
      <c r="B234" s="155"/>
      <c r="C234" s="135"/>
      <c r="D234" s="13" t="s">
        <v>104</v>
      </c>
      <c r="E234" s="22" t="s">
        <v>125</v>
      </c>
      <c r="F234" s="37" t="s">
        <v>125</v>
      </c>
      <c r="G234" s="37">
        <v>200544</v>
      </c>
      <c r="H234" s="13" t="s">
        <v>125</v>
      </c>
      <c r="I234" s="47" t="s">
        <v>174</v>
      </c>
      <c r="J234" s="37" t="s">
        <v>131</v>
      </c>
      <c r="K234" s="51"/>
    </row>
    <row r="235" spans="1:11" x14ac:dyDescent="0.25">
      <c r="A235" s="189"/>
      <c r="B235" s="155"/>
      <c r="C235" s="135"/>
      <c r="D235" s="13" t="s">
        <v>105</v>
      </c>
      <c r="E235" s="22" t="s">
        <v>125</v>
      </c>
      <c r="F235" s="37">
        <v>80.3</v>
      </c>
      <c r="G235" s="37">
        <v>200544</v>
      </c>
      <c r="H235" s="13" t="s">
        <v>137</v>
      </c>
      <c r="I235" s="47" t="s">
        <v>174</v>
      </c>
      <c r="J235" s="37" t="s">
        <v>131</v>
      </c>
      <c r="K235" s="51"/>
    </row>
    <row r="236" spans="1:11" x14ac:dyDescent="0.25">
      <c r="A236" s="189"/>
      <c r="B236" s="155"/>
      <c r="C236" s="135"/>
      <c r="D236" s="22" t="s">
        <v>107</v>
      </c>
      <c r="E236" s="22" t="s">
        <v>125</v>
      </c>
      <c r="F236" s="37">
        <v>31.2</v>
      </c>
      <c r="G236" s="37">
        <v>200544</v>
      </c>
      <c r="H236" s="13" t="s">
        <v>137</v>
      </c>
      <c r="I236" s="47" t="s">
        <v>174</v>
      </c>
      <c r="J236" s="37" t="s">
        <v>131</v>
      </c>
      <c r="K236" s="51"/>
    </row>
    <row r="237" spans="1:11" x14ac:dyDescent="0.25">
      <c r="A237" s="189"/>
      <c r="B237" s="155"/>
      <c r="C237" s="135"/>
      <c r="D237" s="22" t="s">
        <v>106</v>
      </c>
      <c r="E237" s="22" t="s">
        <v>125</v>
      </c>
      <c r="F237" s="37" t="s">
        <v>125</v>
      </c>
      <c r="G237" s="37">
        <v>200544</v>
      </c>
      <c r="H237" s="13" t="s">
        <v>125</v>
      </c>
      <c r="I237" s="47" t="s">
        <v>174</v>
      </c>
      <c r="J237" s="37" t="s">
        <v>131</v>
      </c>
      <c r="K237" s="51"/>
    </row>
    <row r="238" spans="1:11" ht="15.75" thickBot="1" x14ac:dyDescent="0.3">
      <c r="A238" s="211"/>
      <c r="B238" s="205"/>
      <c r="C238" s="136"/>
      <c r="D238" s="24" t="s">
        <v>115</v>
      </c>
      <c r="E238" s="24" t="s">
        <v>125</v>
      </c>
      <c r="F238" s="54">
        <v>30.7</v>
      </c>
      <c r="G238" s="37">
        <v>200544</v>
      </c>
      <c r="H238" s="13" t="s">
        <v>137</v>
      </c>
      <c r="I238" s="62" t="s">
        <v>174</v>
      </c>
      <c r="J238" s="54" t="s">
        <v>131</v>
      </c>
      <c r="K238" s="52"/>
    </row>
    <row r="239" spans="1:11" x14ac:dyDescent="0.25">
      <c r="A239" s="156">
        <v>45622</v>
      </c>
      <c r="B239" s="154">
        <v>0.15972222222222221</v>
      </c>
      <c r="C239" s="134">
        <v>1</v>
      </c>
      <c r="D239" s="74" t="s">
        <v>100</v>
      </c>
      <c r="E239" s="90">
        <v>76</v>
      </c>
      <c r="F239" s="48">
        <v>75.599999999999994</v>
      </c>
      <c r="G239" s="48">
        <v>200542</v>
      </c>
      <c r="H239" s="14" t="s">
        <v>130</v>
      </c>
      <c r="I239" s="49">
        <v>19735</v>
      </c>
      <c r="J239" s="48" t="s">
        <v>143</v>
      </c>
      <c r="K239" s="50"/>
    </row>
    <row r="240" spans="1:11" x14ac:dyDescent="0.25">
      <c r="A240" s="189"/>
      <c r="B240" s="155"/>
      <c r="C240" s="135"/>
      <c r="D240" s="13" t="s">
        <v>101</v>
      </c>
      <c r="E240" s="37">
        <v>76</v>
      </c>
      <c r="F240" s="37">
        <v>73.099999999999994</v>
      </c>
      <c r="G240" s="37">
        <v>200542</v>
      </c>
      <c r="H240" s="13" t="s">
        <v>130</v>
      </c>
      <c r="I240" s="47">
        <v>19735</v>
      </c>
      <c r="J240" s="37" t="s">
        <v>143</v>
      </c>
      <c r="K240" s="51"/>
    </row>
    <row r="241" spans="1:11" x14ac:dyDescent="0.25">
      <c r="A241" s="189"/>
      <c r="B241" s="155"/>
      <c r="C241" s="135"/>
      <c r="D241" s="13" t="s">
        <v>102</v>
      </c>
      <c r="E241" s="37">
        <v>77.5</v>
      </c>
      <c r="F241" s="37">
        <v>77.099999999999994</v>
      </c>
      <c r="G241" s="37">
        <v>200100</v>
      </c>
      <c r="H241" s="13" t="s">
        <v>140</v>
      </c>
      <c r="I241" s="55">
        <v>19733</v>
      </c>
      <c r="J241" s="37" t="s">
        <v>143</v>
      </c>
      <c r="K241" s="51"/>
    </row>
    <row r="242" spans="1:11" x14ac:dyDescent="0.25">
      <c r="A242" s="189"/>
      <c r="B242" s="155"/>
      <c r="C242" s="135"/>
      <c r="D242" s="13" t="s">
        <v>103</v>
      </c>
      <c r="E242" s="22" t="s">
        <v>125</v>
      </c>
      <c r="F242" s="37">
        <v>81.8</v>
      </c>
      <c r="G242" s="37">
        <v>200542</v>
      </c>
      <c r="H242" s="13" t="s">
        <v>130</v>
      </c>
      <c r="I242" s="47">
        <v>19735</v>
      </c>
      <c r="J242" s="37" t="s">
        <v>143</v>
      </c>
      <c r="K242" s="53"/>
    </row>
    <row r="243" spans="1:11" x14ac:dyDescent="0.25">
      <c r="A243" s="189"/>
      <c r="B243" s="155"/>
      <c r="C243" s="135"/>
      <c r="D243" s="13" t="s">
        <v>104</v>
      </c>
      <c r="E243" s="22" t="s">
        <v>125</v>
      </c>
      <c r="F243" s="37">
        <v>82.4</v>
      </c>
      <c r="G243" s="37">
        <v>200542</v>
      </c>
      <c r="H243" s="13" t="s">
        <v>130</v>
      </c>
      <c r="I243" s="47">
        <v>19735</v>
      </c>
      <c r="J243" s="37" t="s">
        <v>143</v>
      </c>
      <c r="K243" s="51"/>
    </row>
    <row r="244" spans="1:11" x14ac:dyDescent="0.25">
      <c r="A244" s="189"/>
      <c r="B244" s="155"/>
      <c r="C244" s="135"/>
      <c r="D244" s="13" t="s">
        <v>105</v>
      </c>
      <c r="E244" s="22" t="s">
        <v>125</v>
      </c>
      <c r="F244" s="37">
        <v>85.1</v>
      </c>
      <c r="G244" s="37">
        <v>200100</v>
      </c>
      <c r="H244" s="13" t="s">
        <v>140</v>
      </c>
      <c r="I244" s="55">
        <v>19733</v>
      </c>
      <c r="J244" s="37" t="s">
        <v>143</v>
      </c>
      <c r="K244" s="51"/>
    </row>
    <row r="245" spans="1:11" x14ac:dyDescent="0.25">
      <c r="A245" s="189"/>
      <c r="B245" s="155"/>
      <c r="C245" s="135"/>
      <c r="D245" s="22" t="s">
        <v>107</v>
      </c>
      <c r="E245" s="22" t="s">
        <v>125</v>
      </c>
      <c r="F245" s="37">
        <v>29.8</v>
      </c>
      <c r="G245" s="37">
        <v>200542</v>
      </c>
      <c r="H245" s="13" t="s">
        <v>130</v>
      </c>
      <c r="I245" s="47">
        <v>19735</v>
      </c>
      <c r="J245" s="37" t="s">
        <v>143</v>
      </c>
      <c r="K245" s="51"/>
    </row>
    <row r="246" spans="1:11" x14ac:dyDescent="0.25">
      <c r="A246" s="189"/>
      <c r="B246" s="155"/>
      <c r="C246" s="135"/>
      <c r="D246" s="22" t="s">
        <v>106</v>
      </c>
      <c r="E246" s="22" t="s">
        <v>125</v>
      </c>
      <c r="F246" s="37">
        <v>28.7</v>
      </c>
      <c r="G246" s="37">
        <v>200542</v>
      </c>
      <c r="H246" s="13" t="s">
        <v>130</v>
      </c>
      <c r="I246" s="47">
        <v>19735</v>
      </c>
      <c r="J246" s="37" t="s">
        <v>143</v>
      </c>
      <c r="K246" s="51"/>
    </row>
    <row r="247" spans="1:11" ht="15.75" thickBot="1" x14ac:dyDescent="0.3">
      <c r="A247" s="211"/>
      <c r="B247" s="205"/>
      <c r="C247" s="136"/>
      <c r="D247" s="24" t="s">
        <v>115</v>
      </c>
      <c r="E247" s="24" t="s">
        <v>125</v>
      </c>
      <c r="F247" s="54">
        <v>28.7</v>
      </c>
      <c r="G247" s="54">
        <v>200100</v>
      </c>
      <c r="H247" s="29" t="s">
        <v>140</v>
      </c>
      <c r="I247" s="57">
        <v>19733</v>
      </c>
      <c r="J247" s="54" t="s">
        <v>143</v>
      </c>
      <c r="K247" s="52"/>
    </row>
    <row r="248" spans="1:11" x14ac:dyDescent="0.25">
      <c r="A248" s="156">
        <v>45623</v>
      </c>
      <c r="B248" s="154">
        <v>0.35416666666666669</v>
      </c>
      <c r="C248" s="134">
        <v>2</v>
      </c>
      <c r="D248" s="74" t="s">
        <v>100</v>
      </c>
      <c r="E248" s="78">
        <v>78</v>
      </c>
      <c r="F248" s="48">
        <v>77.2</v>
      </c>
      <c r="G248" s="48">
        <v>200542</v>
      </c>
      <c r="H248" s="14" t="s">
        <v>130</v>
      </c>
      <c r="I248" s="49">
        <v>19742</v>
      </c>
      <c r="J248" s="48" t="s">
        <v>138</v>
      </c>
      <c r="K248" s="50"/>
    </row>
    <row r="249" spans="1:11" x14ac:dyDescent="0.25">
      <c r="A249" s="157"/>
      <c r="B249" s="155"/>
      <c r="C249" s="135"/>
      <c r="D249" s="13" t="s">
        <v>101</v>
      </c>
      <c r="E249" s="20">
        <v>76</v>
      </c>
      <c r="F249" s="37">
        <v>72.599999999999994</v>
      </c>
      <c r="G249" s="37">
        <v>200542</v>
      </c>
      <c r="H249" s="13" t="s">
        <v>130</v>
      </c>
      <c r="I249" s="47">
        <v>19742</v>
      </c>
      <c r="J249" s="37" t="s">
        <v>138</v>
      </c>
      <c r="K249" s="51"/>
    </row>
    <row r="250" spans="1:11" ht="15.75" thickBot="1" x14ac:dyDescent="0.3">
      <c r="A250" s="157"/>
      <c r="B250" s="155"/>
      <c r="C250" s="135"/>
      <c r="D250" s="13" t="s">
        <v>102</v>
      </c>
      <c r="E250" s="20">
        <v>73.7</v>
      </c>
      <c r="F250" s="37">
        <v>73.8</v>
      </c>
      <c r="G250" s="37">
        <v>200118</v>
      </c>
      <c r="H250" s="13" t="s">
        <v>128</v>
      </c>
      <c r="I250" s="47">
        <v>19739</v>
      </c>
      <c r="J250" s="37" t="s">
        <v>138</v>
      </c>
      <c r="K250" s="51"/>
    </row>
    <row r="251" spans="1:11" x14ac:dyDescent="0.25">
      <c r="A251" s="157"/>
      <c r="B251" s="155"/>
      <c r="C251" s="135"/>
      <c r="D251" s="13" t="s">
        <v>103</v>
      </c>
      <c r="E251" s="22" t="s">
        <v>125</v>
      </c>
      <c r="F251" s="37">
        <v>85.4</v>
      </c>
      <c r="G251" s="48">
        <v>200542</v>
      </c>
      <c r="H251" s="14" t="s">
        <v>130</v>
      </c>
      <c r="I251" s="49">
        <v>19742</v>
      </c>
      <c r="J251" s="37" t="s">
        <v>138</v>
      </c>
      <c r="K251" s="51"/>
    </row>
    <row r="252" spans="1:11" x14ac:dyDescent="0.25">
      <c r="A252" s="157"/>
      <c r="B252" s="155"/>
      <c r="C252" s="135"/>
      <c r="D252" s="13" t="s">
        <v>104</v>
      </c>
      <c r="E252" s="22" t="s">
        <v>125</v>
      </c>
      <c r="F252" s="37">
        <v>82.6</v>
      </c>
      <c r="G252" s="37">
        <v>200542</v>
      </c>
      <c r="H252" s="13" t="s">
        <v>130</v>
      </c>
      <c r="I252" s="47">
        <v>19742</v>
      </c>
      <c r="J252" s="37" t="s">
        <v>138</v>
      </c>
      <c r="K252" s="53"/>
    </row>
    <row r="253" spans="1:11" ht="15.75" thickBot="1" x14ac:dyDescent="0.3">
      <c r="A253" s="157"/>
      <c r="B253" s="155"/>
      <c r="C253" s="135"/>
      <c r="D253" s="13" t="s">
        <v>105</v>
      </c>
      <c r="E253" s="22" t="s">
        <v>125</v>
      </c>
      <c r="F253" s="37">
        <v>83.2</v>
      </c>
      <c r="G253" s="37">
        <v>200118</v>
      </c>
      <c r="H253" s="13" t="s">
        <v>128</v>
      </c>
      <c r="I253" s="47">
        <v>19739</v>
      </c>
      <c r="J253" s="37" t="s">
        <v>138</v>
      </c>
      <c r="K253" s="51"/>
    </row>
    <row r="254" spans="1:11" x14ac:dyDescent="0.25">
      <c r="A254" s="157"/>
      <c r="B254" s="155"/>
      <c r="C254" s="135"/>
      <c r="D254" s="22" t="s">
        <v>107</v>
      </c>
      <c r="E254" s="22" t="s">
        <v>125</v>
      </c>
      <c r="F254" s="37">
        <v>34.299999999999997</v>
      </c>
      <c r="G254" s="48">
        <v>200542</v>
      </c>
      <c r="H254" s="14" t="s">
        <v>130</v>
      </c>
      <c r="I254" s="49">
        <v>19742</v>
      </c>
      <c r="J254" s="37" t="s">
        <v>138</v>
      </c>
      <c r="K254" s="51"/>
    </row>
    <row r="255" spans="1:11" x14ac:dyDescent="0.25">
      <c r="A255" s="157"/>
      <c r="B255" s="155"/>
      <c r="C255" s="135"/>
      <c r="D255" s="22" t="s">
        <v>106</v>
      </c>
      <c r="E255" s="22" t="s">
        <v>125</v>
      </c>
      <c r="F255" s="37">
        <v>32.4</v>
      </c>
      <c r="G255" s="37">
        <v>200542</v>
      </c>
      <c r="H255" s="13" t="s">
        <v>130</v>
      </c>
      <c r="I255" s="47">
        <v>19742</v>
      </c>
      <c r="J255" s="37" t="s">
        <v>138</v>
      </c>
      <c r="K255" s="51"/>
    </row>
    <row r="256" spans="1:11" ht="15.75" thickBot="1" x14ac:dyDescent="0.3">
      <c r="A256" s="157"/>
      <c r="B256" s="155"/>
      <c r="C256" s="135"/>
      <c r="D256" s="43" t="s">
        <v>115</v>
      </c>
      <c r="E256" s="43" t="s">
        <v>125</v>
      </c>
      <c r="F256" s="60">
        <v>31.7</v>
      </c>
      <c r="G256" s="60">
        <v>200118</v>
      </c>
      <c r="H256" s="73" t="s">
        <v>128</v>
      </c>
      <c r="I256" s="55">
        <v>19739</v>
      </c>
      <c r="J256" s="60" t="s">
        <v>138</v>
      </c>
      <c r="K256" s="56"/>
    </row>
    <row r="257" spans="1:11" ht="18" x14ac:dyDescent="0.25">
      <c r="A257" s="146">
        <v>45624</v>
      </c>
      <c r="B257" s="149">
        <v>2</v>
      </c>
      <c r="C257" s="152">
        <v>2</v>
      </c>
      <c r="D257" s="94" t="s">
        <v>100</v>
      </c>
      <c r="E257" s="14">
        <v>70</v>
      </c>
      <c r="F257" s="14">
        <v>60.9</v>
      </c>
      <c r="G257" s="31">
        <v>200116</v>
      </c>
      <c r="H257" s="71" t="s">
        <v>176</v>
      </c>
      <c r="I257" s="14">
        <v>19753</v>
      </c>
      <c r="J257" s="48" t="s">
        <v>138</v>
      </c>
      <c r="K257" s="27"/>
    </row>
    <row r="258" spans="1:11" ht="18" x14ac:dyDescent="0.25">
      <c r="A258" s="147"/>
      <c r="B258" s="150"/>
      <c r="C258" s="138"/>
      <c r="D258" s="85" t="s">
        <v>101</v>
      </c>
      <c r="E258" s="13">
        <v>53</v>
      </c>
      <c r="F258" s="13">
        <v>52.8</v>
      </c>
      <c r="G258" s="42">
        <v>200116</v>
      </c>
      <c r="H258" s="58" t="s">
        <v>176</v>
      </c>
      <c r="I258" s="13">
        <v>19753</v>
      </c>
      <c r="J258" s="37" t="s">
        <v>138</v>
      </c>
      <c r="K258" s="26"/>
    </row>
    <row r="259" spans="1:11" ht="18" x14ac:dyDescent="0.25">
      <c r="A259" s="147"/>
      <c r="B259" s="150"/>
      <c r="C259" s="138"/>
      <c r="D259" s="85" t="s">
        <v>102</v>
      </c>
      <c r="E259" s="13">
        <v>74.5</v>
      </c>
      <c r="F259" s="13">
        <v>74.099999999999994</v>
      </c>
      <c r="G259" s="42">
        <v>200100</v>
      </c>
      <c r="H259" s="58" t="s">
        <v>140</v>
      </c>
      <c r="I259" s="13">
        <v>19756</v>
      </c>
      <c r="J259" s="37" t="s">
        <v>138</v>
      </c>
      <c r="K259" s="26"/>
    </row>
    <row r="260" spans="1:11" ht="18" x14ac:dyDescent="0.25">
      <c r="A260" s="147"/>
      <c r="B260" s="150"/>
      <c r="C260" s="138"/>
      <c r="D260" s="85" t="s">
        <v>103</v>
      </c>
      <c r="E260" s="22" t="s">
        <v>125</v>
      </c>
      <c r="F260" s="13">
        <v>80.099999999999994</v>
      </c>
      <c r="G260" s="42">
        <v>200116</v>
      </c>
      <c r="H260" s="58" t="s">
        <v>176</v>
      </c>
      <c r="I260" s="13">
        <v>19753</v>
      </c>
      <c r="J260" s="37" t="s">
        <v>138</v>
      </c>
      <c r="K260" s="26"/>
    </row>
    <row r="261" spans="1:11" ht="18" x14ac:dyDescent="0.25">
      <c r="A261" s="147"/>
      <c r="B261" s="150"/>
      <c r="C261" s="138"/>
      <c r="D261" s="85" t="s">
        <v>104</v>
      </c>
      <c r="E261" s="22" t="s">
        <v>125</v>
      </c>
      <c r="F261" s="13">
        <v>79.8</v>
      </c>
      <c r="G261" s="42">
        <v>200116</v>
      </c>
      <c r="H261" s="58" t="s">
        <v>176</v>
      </c>
      <c r="I261" s="13">
        <v>19753</v>
      </c>
      <c r="J261" s="37" t="s">
        <v>138</v>
      </c>
      <c r="K261" s="26"/>
    </row>
    <row r="262" spans="1:11" ht="18" x14ac:dyDescent="0.25">
      <c r="A262" s="147"/>
      <c r="B262" s="150"/>
      <c r="C262" s="138"/>
      <c r="D262" s="85" t="s">
        <v>105</v>
      </c>
      <c r="E262" s="22" t="s">
        <v>125</v>
      </c>
      <c r="F262" s="13">
        <v>84.5</v>
      </c>
      <c r="G262" s="42">
        <v>200100</v>
      </c>
      <c r="H262" s="58" t="s">
        <v>140</v>
      </c>
      <c r="I262" s="13">
        <v>19756</v>
      </c>
      <c r="J262" s="37" t="s">
        <v>138</v>
      </c>
      <c r="K262" s="26"/>
    </row>
    <row r="263" spans="1:11" ht="18" x14ac:dyDescent="0.25">
      <c r="A263" s="147"/>
      <c r="B263" s="150"/>
      <c r="C263" s="138"/>
      <c r="D263" s="84" t="s">
        <v>107</v>
      </c>
      <c r="E263" s="22" t="s">
        <v>125</v>
      </c>
      <c r="F263" s="13">
        <v>35.6</v>
      </c>
      <c r="G263" s="42">
        <v>200116</v>
      </c>
      <c r="H263" s="58" t="s">
        <v>176</v>
      </c>
      <c r="I263" s="13">
        <v>19753</v>
      </c>
      <c r="J263" s="37" t="s">
        <v>138</v>
      </c>
      <c r="K263" s="26"/>
    </row>
    <row r="264" spans="1:11" ht="18" x14ac:dyDescent="0.25">
      <c r="A264" s="147"/>
      <c r="B264" s="150"/>
      <c r="C264" s="138"/>
      <c r="D264" s="84" t="s">
        <v>106</v>
      </c>
      <c r="E264" s="22" t="s">
        <v>125</v>
      </c>
      <c r="F264" s="13">
        <v>33.799999999999997</v>
      </c>
      <c r="G264" s="42">
        <v>200116</v>
      </c>
      <c r="H264" s="58" t="s">
        <v>176</v>
      </c>
      <c r="I264" s="13">
        <v>19753</v>
      </c>
      <c r="J264" s="37" t="s">
        <v>138</v>
      </c>
      <c r="K264" s="26"/>
    </row>
    <row r="265" spans="1:11" ht="18.75" thickBot="1" x14ac:dyDescent="0.3">
      <c r="A265" s="212"/>
      <c r="B265" s="213"/>
      <c r="C265" s="139"/>
      <c r="D265" s="95">
        <f>--[1]NOVIEMBRE!$D$8952</f>
        <v>0</v>
      </c>
      <c r="E265" s="24" t="s">
        <v>125</v>
      </c>
      <c r="F265" s="29">
        <v>33.5</v>
      </c>
      <c r="G265" s="79">
        <v>200100</v>
      </c>
      <c r="H265" s="61" t="s">
        <v>140</v>
      </c>
      <c r="I265" s="29">
        <v>19756</v>
      </c>
      <c r="J265" s="54" t="s">
        <v>138</v>
      </c>
      <c r="K265" s="28"/>
    </row>
    <row r="266" spans="1:11" ht="18" x14ac:dyDescent="0.25">
      <c r="A266" s="146">
        <v>45624</v>
      </c>
      <c r="B266" s="149">
        <v>0.13194444444444445</v>
      </c>
      <c r="C266" s="152">
        <v>2</v>
      </c>
      <c r="D266" s="94" t="s">
        <v>100</v>
      </c>
      <c r="E266" s="14">
        <v>74</v>
      </c>
      <c r="F266" s="14">
        <v>72.400000000000006</v>
      </c>
      <c r="G266" s="31">
        <v>200542</v>
      </c>
      <c r="H266" s="71" t="s">
        <v>130</v>
      </c>
      <c r="I266" s="14">
        <v>19761</v>
      </c>
      <c r="J266" s="23" t="s">
        <v>138</v>
      </c>
      <c r="K266" s="27"/>
    </row>
    <row r="267" spans="1:11" ht="18" x14ac:dyDescent="0.25">
      <c r="A267" s="147"/>
      <c r="B267" s="150"/>
      <c r="C267" s="138"/>
      <c r="D267" s="85" t="s">
        <v>101</v>
      </c>
      <c r="E267" s="13">
        <v>78</v>
      </c>
      <c r="F267" s="13">
        <v>75</v>
      </c>
      <c r="G267" s="30">
        <v>200542</v>
      </c>
      <c r="H267" s="58" t="s">
        <v>130</v>
      </c>
      <c r="I267" s="13">
        <v>19761</v>
      </c>
      <c r="J267" s="22" t="s">
        <v>138</v>
      </c>
      <c r="K267" s="26"/>
    </row>
    <row r="268" spans="1:11" ht="18" x14ac:dyDescent="0.25">
      <c r="A268" s="147"/>
      <c r="B268" s="150"/>
      <c r="C268" s="138"/>
      <c r="D268" s="85" t="s">
        <v>102</v>
      </c>
      <c r="E268" s="13">
        <v>74.7</v>
      </c>
      <c r="F268" s="13">
        <v>75.400000000000006</v>
      </c>
      <c r="G268" s="30">
        <v>200118</v>
      </c>
      <c r="H268" s="58" t="s">
        <v>128</v>
      </c>
      <c r="I268" s="13">
        <v>19762</v>
      </c>
      <c r="J268" s="22" t="s">
        <v>138</v>
      </c>
      <c r="K268" s="26"/>
    </row>
    <row r="269" spans="1:11" ht="18" x14ac:dyDescent="0.25">
      <c r="A269" s="147"/>
      <c r="B269" s="150"/>
      <c r="C269" s="138"/>
      <c r="D269" s="85" t="s">
        <v>103</v>
      </c>
      <c r="E269" s="22" t="s">
        <v>125</v>
      </c>
      <c r="F269" s="13">
        <v>83.5</v>
      </c>
      <c r="G269" s="30">
        <v>200542</v>
      </c>
      <c r="H269" s="58" t="s">
        <v>130</v>
      </c>
      <c r="I269" s="13">
        <v>19761</v>
      </c>
      <c r="J269" s="22" t="s">
        <v>138</v>
      </c>
      <c r="K269" s="26"/>
    </row>
    <row r="270" spans="1:11" ht="18" x14ac:dyDescent="0.25">
      <c r="A270" s="147"/>
      <c r="B270" s="150"/>
      <c r="C270" s="138"/>
      <c r="D270" s="85" t="s">
        <v>104</v>
      </c>
      <c r="E270" s="22" t="s">
        <v>125</v>
      </c>
      <c r="F270" s="13">
        <v>81.900000000000006</v>
      </c>
      <c r="G270" s="30">
        <v>200542</v>
      </c>
      <c r="H270" s="58" t="s">
        <v>130</v>
      </c>
      <c r="I270" s="13">
        <v>19761</v>
      </c>
      <c r="J270" s="22" t="s">
        <v>138</v>
      </c>
      <c r="K270" s="26"/>
    </row>
    <row r="271" spans="1:11" ht="18" x14ac:dyDescent="0.25">
      <c r="A271" s="147"/>
      <c r="B271" s="150"/>
      <c r="C271" s="138"/>
      <c r="D271" s="85" t="s">
        <v>105</v>
      </c>
      <c r="E271" s="22" t="s">
        <v>125</v>
      </c>
      <c r="F271" s="13">
        <v>83.2</v>
      </c>
      <c r="G271" s="30">
        <v>200118</v>
      </c>
      <c r="H271" s="58" t="s">
        <v>128</v>
      </c>
      <c r="I271" s="13">
        <v>19762</v>
      </c>
      <c r="J271" s="22" t="s">
        <v>138</v>
      </c>
      <c r="K271" s="26"/>
    </row>
    <row r="272" spans="1:11" ht="18" x14ac:dyDescent="0.25">
      <c r="A272" s="147"/>
      <c r="B272" s="150"/>
      <c r="C272" s="138"/>
      <c r="D272" s="84" t="s">
        <v>107</v>
      </c>
      <c r="E272" s="22" t="s">
        <v>125</v>
      </c>
      <c r="F272" s="13">
        <v>31.4</v>
      </c>
      <c r="G272" s="30">
        <v>200542</v>
      </c>
      <c r="H272" s="58" t="s">
        <v>130</v>
      </c>
      <c r="I272" s="13">
        <v>19761</v>
      </c>
      <c r="J272" s="22" t="s">
        <v>138</v>
      </c>
      <c r="K272" s="26"/>
    </row>
    <row r="273" spans="1:11" ht="18" x14ac:dyDescent="0.25">
      <c r="A273" s="147"/>
      <c r="B273" s="150"/>
      <c r="C273" s="138"/>
      <c r="D273" s="84" t="s">
        <v>106</v>
      </c>
      <c r="E273" s="22" t="s">
        <v>125</v>
      </c>
      <c r="F273" s="13">
        <v>30.1</v>
      </c>
      <c r="G273" s="30">
        <v>200542</v>
      </c>
      <c r="H273" s="58" t="s">
        <v>130</v>
      </c>
      <c r="I273" s="13">
        <v>19761</v>
      </c>
      <c r="J273" s="22" t="s">
        <v>138</v>
      </c>
      <c r="K273" s="26"/>
    </row>
    <row r="274" spans="1:11" ht="18.75" thickBot="1" x14ac:dyDescent="0.3">
      <c r="A274" s="148"/>
      <c r="B274" s="151"/>
      <c r="C274" s="153"/>
      <c r="D274" s="124" t="s">
        <v>115</v>
      </c>
      <c r="E274" s="43" t="s">
        <v>125</v>
      </c>
      <c r="F274" s="73">
        <v>30.2</v>
      </c>
      <c r="G274" s="45">
        <v>200118</v>
      </c>
      <c r="H274" s="64" t="s">
        <v>128</v>
      </c>
      <c r="I274" s="73">
        <v>19762</v>
      </c>
      <c r="J274" s="43" t="s">
        <v>138</v>
      </c>
      <c r="K274" s="125"/>
    </row>
    <row r="275" spans="1:11" ht="18" x14ac:dyDescent="0.25">
      <c r="A275" s="137">
        <v>45625</v>
      </c>
      <c r="B275" s="140">
        <v>0.875</v>
      </c>
      <c r="C275" s="143">
        <v>3</v>
      </c>
      <c r="D275" s="94" t="s">
        <v>100</v>
      </c>
      <c r="E275" s="14">
        <v>70</v>
      </c>
      <c r="F275" s="14">
        <v>72.400000000000006</v>
      </c>
      <c r="G275" s="31">
        <v>200542</v>
      </c>
      <c r="H275" s="71" t="s">
        <v>130</v>
      </c>
      <c r="I275" s="14">
        <v>19761</v>
      </c>
      <c r="J275" s="23" t="s">
        <v>132</v>
      </c>
      <c r="K275" s="50"/>
    </row>
    <row r="276" spans="1:11" ht="18" x14ac:dyDescent="0.25">
      <c r="A276" s="138"/>
      <c r="B276" s="141"/>
      <c r="C276" s="144"/>
      <c r="D276" s="85" t="s">
        <v>101</v>
      </c>
      <c r="E276" s="13">
        <v>65</v>
      </c>
      <c r="F276" s="13">
        <v>83.3</v>
      </c>
      <c r="G276" s="30">
        <v>200542</v>
      </c>
      <c r="H276" s="58" t="s">
        <v>130</v>
      </c>
      <c r="I276" s="13">
        <v>19761</v>
      </c>
      <c r="J276" s="22" t="s">
        <v>132</v>
      </c>
      <c r="K276" s="51"/>
    </row>
    <row r="277" spans="1:11" ht="18" x14ac:dyDescent="0.25">
      <c r="A277" s="138"/>
      <c r="B277" s="141"/>
      <c r="C277" s="144"/>
      <c r="D277" s="85" t="s">
        <v>102</v>
      </c>
      <c r="E277" s="13" t="s">
        <v>125</v>
      </c>
      <c r="F277" s="13" t="s">
        <v>125</v>
      </c>
      <c r="G277" s="30" t="s">
        <v>125</v>
      </c>
      <c r="H277" s="58" t="s">
        <v>178</v>
      </c>
      <c r="I277" s="13" t="s">
        <v>125</v>
      </c>
      <c r="J277" s="22" t="s">
        <v>132</v>
      </c>
      <c r="K277" s="51"/>
    </row>
    <row r="278" spans="1:11" ht="18" x14ac:dyDescent="0.25">
      <c r="A278" s="138"/>
      <c r="B278" s="141"/>
      <c r="C278" s="144"/>
      <c r="D278" s="85" t="s">
        <v>103</v>
      </c>
      <c r="E278" s="22" t="s">
        <v>125</v>
      </c>
      <c r="F278" s="13">
        <v>83.3</v>
      </c>
      <c r="G278" s="30">
        <v>200542</v>
      </c>
      <c r="H278" s="58" t="s">
        <v>130</v>
      </c>
      <c r="I278" s="13">
        <v>19761</v>
      </c>
      <c r="J278" s="22" t="s">
        <v>132</v>
      </c>
      <c r="K278" s="51"/>
    </row>
    <row r="279" spans="1:11" ht="18" x14ac:dyDescent="0.25">
      <c r="A279" s="138"/>
      <c r="B279" s="141"/>
      <c r="C279" s="144"/>
      <c r="D279" s="85" t="s">
        <v>104</v>
      </c>
      <c r="E279" s="22" t="s">
        <v>125</v>
      </c>
      <c r="F279" s="13">
        <v>81.099999999999994</v>
      </c>
      <c r="G279" s="30">
        <v>200542</v>
      </c>
      <c r="H279" s="58" t="s">
        <v>130</v>
      </c>
      <c r="I279" s="13">
        <v>19761</v>
      </c>
      <c r="J279" s="22" t="s">
        <v>132</v>
      </c>
      <c r="K279" s="51"/>
    </row>
    <row r="280" spans="1:11" ht="18" x14ac:dyDescent="0.25">
      <c r="A280" s="138"/>
      <c r="B280" s="141"/>
      <c r="C280" s="144"/>
      <c r="D280" s="85" t="s">
        <v>105</v>
      </c>
      <c r="E280" s="22" t="s">
        <v>125</v>
      </c>
      <c r="F280" s="13" t="s">
        <v>125</v>
      </c>
      <c r="G280" s="30" t="s">
        <v>125</v>
      </c>
      <c r="H280" s="58" t="s">
        <v>178</v>
      </c>
      <c r="I280" s="13" t="s">
        <v>125</v>
      </c>
      <c r="J280" s="22" t="s">
        <v>132</v>
      </c>
      <c r="K280" s="51" t="s">
        <v>177</v>
      </c>
    </row>
    <row r="281" spans="1:11" ht="18" x14ac:dyDescent="0.25">
      <c r="A281" s="138"/>
      <c r="B281" s="141"/>
      <c r="C281" s="144"/>
      <c r="D281" s="84" t="s">
        <v>107</v>
      </c>
      <c r="E281" s="22" t="s">
        <v>125</v>
      </c>
      <c r="F281" s="13">
        <v>29.7</v>
      </c>
      <c r="G281" s="30">
        <v>200542</v>
      </c>
      <c r="H281" s="58" t="s">
        <v>130</v>
      </c>
      <c r="I281" s="13">
        <v>19761</v>
      </c>
      <c r="J281" s="22" t="s">
        <v>132</v>
      </c>
      <c r="K281" s="51"/>
    </row>
    <row r="282" spans="1:11" ht="18" x14ac:dyDescent="0.25">
      <c r="A282" s="138"/>
      <c r="B282" s="141"/>
      <c r="C282" s="144"/>
      <c r="D282" s="84" t="s">
        <v>106</v>
      </c>
      <c r="E282" s="22" t="s">
        <v>125</v>
      </c>
      <c r="F282" s="13">
        <v>28.2</v>
      </c>
      <c r="G282" s="30">
        <v>200542</v>
      </c>
      <c r="H282" s="58" t="s">
        <v>130</v>
      </c>
      <c r="I282" s="13">
        <v>19761</v>
      </c>
      <c r="J282" s="22" t="s">
        <v>132</v>
      </c>
      <c r="K282" s="51"/>
    </row>
    <row r="283" spans="1:11" ht="18.75" thickBot="1" x14ac:dyDescent="0.3">
      <c r="A283" s="139"/>
      <c r="B283" s="142"/>
      <c r="C283" s="145"/>
      <c r="D283" s="95" t="s">
        <v>115</v>
      </c>
      <c r="E283" s="24" t="s">
        <v>125</v>
      </c>
      <c r="F283" s="29" t="s">
        <v>125</v>
      </c>
      <c r="G283" s="33" t="s">
        <v>125</v>
      </c>
      <c r="H283" s="61" t="s">
        <v>178</v>
      </c>
      <c r="I283" s="29" t="s">
        <v>125</v>
      </c>
      <c r="J283" s="24" t="s">
        <v>132</v>
      </c>
      <c r="K283" s="52"/>
    </row>
    <row r="284" spans="1:11" ht="18" x14ac:dyDescent="0.25">
      <c r="A284" s="137">
        <v>45626</v>
      </c>
      <c r="B284" s="140">
        <v>0.20833333333333334</v>
      </c>
      <c r="C284" s="143">
        <v>1</v>
      </c>
      <c r="D284" s="94" t="s">
        <v>100</v>
      </c>
      <c r="E284" s="14" t="s">
        <v>125</v>
      </c>
      <c r="F284" s="14" t="s">
        <v>125</v>
      </c>
      <c r="G284" s="31" t="s">
        <v>125</v>
      </c>
      <c r="H284" s="71" t="s">
        <v>125</v>
      </c>
      <c r="I284" s="14" t="s">
        <v>125</v>
      </c>
      <c r="J284" s="23" t="s">
        <v>131</v>
      </c>
      <c r="K284" s="50"/>
    </row>
    <row r="285" spans="1:11" ht="18" x14ac:dyDescent="0.25">
      <c r="A285" s="138"/>
      <c r="B285" s="141"/>
      <c r="C285" s="144"/>
      <c r="D285" s="85" t="s">
        <v>101</v>
      </c>
      <c r="E285" s="13">
        <v>72</v>
      </c>
      <c r="F285" s="13">
        <v>72.2</v>
      </c>
      <c r="G285" s="30">
        <v>200542</v>
      </c>
      <c r="H285" s="58" t="s">
        <v>130</v>
      </c>
      <c r="I285" s="13">
        <v>19764</v>
      </c>
      <c r="J285" s="22" t="s">
        <v>131</v>
      </c>
      <c r="K285" s="51"/>
    </row>
    <row r="286" spans="1:11" ht="18" x14ac:dyDescent="0.25">
      <c r="A286" s="138"/>
      <c r="B286" s="141"/>
      <c r="C286" s="144"/>
      <c r="D286" s="85" t="s">
        <v>102</v>
      </c>
      <c r="E286" s="13">
        <v>73.5</v>
      </c>
      <c r="F286" s="13">
        <v>74.400000000000006</v>
      </c>
      <c r="G286" s="30">
        <v>200542</v>
      </c>
      <c r="H286" s="58" t="s">
        <v>130</v>
      </c>
      <c r="I286" s="13">
        <v>19764</v>
      </c>
      <c r="J286" s="22" t="s">
        <v>131</v>
      </c>
      <c r="K286" s="51"/>
    </row>
    <row r="287" spans="1:11" ht="18" x14ac:dyDescent="0.25">
      <c r="A287" s="138"/>
      <c r="B287" s="141"/>
      <c r="C287" s="144"/>
      <c r="D287" s="85" t="s">
        <v>103</v>
      </c>
      <c r="E287" s="22" t="s">
        <v>125</v>
      </c>
      <c r="F287" s="13" t="s">
        <v>125</v>
      </c>
      <c r="G287" s="30" t="s">
        <v>125</v>
      </c>
      <c r="H287" s="58" t="s">
        <v>125</v>
      </c>
      <c r="I287" s="13" t="s">
        <v>125</v>
      </c>
      <c r="J287" s="22" t="s">
        <v>131</v>
      </c>
      <c r="K287" s="51"/>
    </row>
    <row r="288" spans="1:11" ht="18" x14ac:dyDescent="0.25">
      <c r="A288" s="138"/>
      <c r="B288" s="141"/>
      <c r="C288" s="144"/>
      <c r="D288" s="85" t="s">
        <v>104</v>
      </c>
      <c r="E288" s="22" t="s">
        <v>125</v>
      </c>
      <c r="F288" s="13">
        <v>80.400000000000006</v>
      </c>
      <c r="G288" s="30">
        <v>200542</v>
      </c>
      <c r="H288" s="58" t="s">
        <v>130</v>
      </c>
      <c r="I288" s="13">
        <v>19761</v>
      </c>
      <c r="J288" s="22" t="s">
        <v>131</v>
      </c>
      <c r="K288" s="51"/>
    </row>
    <row r="289" spans="1:11" ht="18" x14ac:dyDescent="0.25">
      <c r="A289" s="138"/>
      <c r="B289" s="141"/>
      <c r="C289" s="144"/>
      <c r="D289" s="85" t="s">
        <v>105</v>
      </c>
      <c r="E289" s="22" t="s">
        <v>125</v>
      </c>
      <c r="F289" s="13">
        <v>80.7</v>
      </c>
      <c r="G289" s="30">
        <v>200542</v>
      </c>
      <c r="H289" s="58" t="s">
        <v>130</v>
      </c>
      <c r="I289" s="13">
        <v>19764</v>
      </c>
      <c r="J289" s="22" t="s">
        <v>131</v>
      </c>
      <c r="K289" s="51" t="s">
        <v>177</v>
      </c>
    </row>
    <row r="290" spans="1:11" ht="18" x14ac:dyDescent="0.25">
      <c r="A290" s="138"/>
      <c r="B290" s="141"/>
      <c r="C290" s="144"/>
      <c r="D290" s="84" t="s">
        <v>107</v>
      </c>
      <c r="E290" s="22" t="s">
        <v>125</v>
      </c>
      <c r="F290" s="13" t="s">
        <v>125</v>
      </c>
      <c r="G290" s="30" t="s">
        <v>125</v>
      </c>
      <c r="H290" s="58" t="s">
        <v>125</v>
      </c>
      <c r="I290" s="13" t="s">
        <v>125</v>
      </c>
      <c r="J290" s="22" t="s">
        <v>131</v>
      </c>
      <c r="K290" s="51"/>
    </row>
    <row r="291" spans="1:11" ht="18" x14ac:dyDescent="0.25">
      <c r="A291" s="138"/>
      <c r="B291" s="141"/>
      <c r="C291" s="144"/>
      <c r="D291" s="84" t="s">
        <v>106</v>
      </c>
      <c r="E291" s="22" t="s">
        <v>125</v>
      </c>
      <c r="F291" s="13">
        <v>28.3</v>
      </c>
      <c r="G291" s="30">
        <v>200542</v>
      </c>
      <c r="H291" s="58" t="s">
        <v>130</v>
      </c>
      <c r="I291" s="13">
        <v>19761</v>
      </c>
      <c r="J291" s="22" t="s">
        <v>131</v>
      </c>
      <c r="K291" s="51"/>
    </row>
    <row r="292" spans="1:11" ht="18.75" thickBot="1" x14ac:dyDescent="0.3">
      <c r="A292" s="139"/>
      <c r="B292" s="142"/>
      <c r="C292" s="145"/>
      <c r="D292" s="95" t="s">
        <v>115</v>
      </c>
      <c r="E292" s="24" t="s">
        <v>125</v>
      </c>
      <c r="F292" s="29">
        <v>29.9</v>
      </c>
      <c r="G292" s="33">
        <v>200542</v>
      </c>
      <c r="H292" s="61" t="s">
        <v>130</v>
      </c>
      <c r="I292" s="29">
        <v>19764</v>
      </c>
      <c r="J292" s="24" t="s">
        <v>131</v>
      </c>
      <c r="K292" s="52"/>
    </row>
    <row r="293" spans="1:11" x14ac:dyDescent="0.25">
      <c r="A293" s="128">
        <v>45626</v>
      </c>
      <c r="B293" s="131">
        <v>0.20833333333333334</v>
      </c>
      <c r="C293" s="134">
        <v>3</v>
      </c>
      <c r="D293" s="48" t="s">
        <v>100</v>
      </c>
      <c r="E293" s="48">
        <v>74.5</v>
      </c>
      <c r="F293" s="48">
        <v>73.2</v>
      </c>
      <c r="G293" s="48">
        <v>200544</v>
      </c>
      <c r="H293" s="14" t="s">
        <v>137</v>
      </c>
      <c r="I293" s="49">
        <v>19770</v>
      </c>
      <c r="J293" s="48" t="s">
        <v>138</v>
      </c>
      <c r="K293" s="50"/>
    </row>
    <row r="294" spans="1:11" x14ac:dyDescent="0.25">
      <c r="A294" s="129"/>
      <c r="B294" s="132"/>
      <c r="C294" s="135"/>
      <c r="D294" s="37" t="s">
        <v>101</v>
      </c>
      <c r="E294" s="37">
        <v>74</v>
      </c>
      <c r="F294" s="37">
        <v>70.900000000000006</v>
      </c>
      <c r="G294" s="37">
        <v>200544</v>
      </c>
      <c r="H294" s="13" t="s">
        <v>137</v>
      </c>
      <c r="I294" s="47">
        <v>19770</v>
      </c>
      <c r="J294" s="37" t="s">
        <v>138</v>
      </c>
      <c r="K294" s="51"/>
    </row>
    <row r="295" spans="1:11" x14ac:dyDescent="0.25">
      <c r="A295" s="129"/>
      <c r="B295" s="132"/>
      <c r="C295" s="135"/>
      <c r="D295" s="37" t="s">
        <v>102</v>
      </c>
      <c r="E295" s="37">
        <v>72.400000000000006</v>
      </c>
      <c r="F295" s="37">
        <v>73.2</v>
      </c>
      <c r="G295" s="37">
        <v>200544</v>
      </c>
      <c r="H295" s="13" t="s">
        <v>137</v>
      </c>
      <c r="I295" s="47">
        <v>19770</v>
      </c>
      <c r="J295" s="37" t="s">
        <v>138</v>
      </c>
      <c r="K295" s="51"/>
    </row>
    <row r="296" spans="1:11" x14ac:dyDescent="0.25">
      <c r="A296" s="129"/>
      <c r="B296" s="132"/>
      <c r="C296" s="135"/>
      <c r="D296" s="37" t="s">
        <v>103</v>
      </c>
      <c r="E296" s="37" t="s">
        <v>125</v>
      </c>
      <c r="F296" s="37">
        <v>82.7</v>
      </c>
      <c r="G296" s="37">
        <v>200544</v>
      </c>
      <c r="H296" s="13" t="s">
        <v>137</v>
      </c>
      <c r="I296" s="47">
        <v>19770</v>
      </c>
      <c r="J296" s="37" t="s">
        <v>138</v>
      </c>
      <c r="K296" s="51"/>
    </row>
    <row r="297" spans="1:11" x14ac:dyDescent="0.25">
      <c r="A297" s="129"/>
      <c r="B297" s="132"/>
      <c r="C297" s="135"/>
      <c r="D297" s="37" t="s">
        <v>104</v>
      </c>
      <c r="E297" s="37" t="s">
        <v>125</v>
      </c>
      <c r="F297" s="37">
        <v>80.400000000000006</v>
      </c>
      <c r="G297" s="37">
        <v>200544</v>
      </c>
      <c r="H297" s="13" t="s">
        <v>137</v>
      </c>
      <c r="I297" s="47">
        <v>19770</v>
      </c>
      <c r="J297" s="37" t="s">
        <v>138</v>
      </c>
      <c r="K297" s="51"/>
    </row>
    <row r="298" spans="1:11" x14ac:dyDescent="0.25">
      <c r="A298" s="129"/>
      <c r="B298" s="132"/>
      <c r="C298" s="135"/>
      <c r="D298" s="37" t="s">
        <v>105</v>
      </c>
      <c r="E298" s="37" t="s">
        <v>125</v>
      </c>
      <c r="F298" s="37">
        <v>81.599999999999994</v>
      </c>
      <c r="G298" s="37">
        <v>200544</v>
      </c>
      <c r="H298" s="13" t="s">
        <v>137</v>
      </c>
      <c r="I298" s="47">
        <v>19770</v>
      </c>
      <c r="J298" s="37" t="s">
        <v>138</v>
      </c>
      <c r="K298" s="51"/>
    </row>
    <row r="299" spans="1:11" x14ac:dyDescent="0.25">
      <c r="A299" s="129"/>
      <c r="B299" s="132"/>
      <c r="C299" s="135"/>
      <c r="D299" s="37" t="s">
        <v>107</v>
      </c>
      <c r="E299" s="37" t="s">
        <v>125</v>
      </c>
      <c r="F299" s="37">
        <v>30.7</v>
      </c>
      <c r="G299" s="37">
        <v>200544</v>
      </c>
      <c r="H299" s="13" t="s">
        <v>137</v>
      </c>
      <c r="I299" s="47">
        <v>19770</v>
      </c>
      <c r="J299" s="37" t="s">
        <v>138</v>
      </c>
      <c r="K299" s="51"/>
    </row>
    <row r="300" spans="1:11" x14ac:dyDescent="0.25">
      <c r="A300" s="129"/>
      <c r="B300" s="132"/>
      <c r="C300" s="135"/>
      <c r="D300" s="37" t="s">
        <v>106</v>
      </c>
      <c r="E300" s="37" t="s">
        <v>125</v>
      </c>
      <c r="F300" s="37">
        <v>29.1</v>
      </c>
      <c r="G300" s="37">
        <v>200544</v>
      </c>
      <c r="H300" s="13" t="s">
        <v>137</v>
      </c>
      <c r="I300" s="47">
        <v>19770</v>
      </c>
      <c r="J300" s="37" t="s">
        <v>138</v>
      </c>
      <c r="K300" s="51"/>
    </row>
    <row r="301" spans="1:11" ht="15.75" thickBot="1" x14ac:dyDescent="0.3">
      <c r="A301" s="130"/>
      <c r="B301" s="133"/>
      <c r="C301" s="136"/>
      <c r="D301" s="54" t="s">
        <v>115</v>
      </c>
      <c r="E301" s="54" t="s">
        <v>125</v>
      </c>
      <c r="F301" s="54">
        <v>29.4</v>
      </c>
      <c r="G301" s="54">
        <v>200544</v>
      </c>
      <c r="H301" s="29" t="s">
        <v>137</v>
      </c>
      <c r="I301" s="57">
        <v>19770</v>
      </c>
      <c r="J301" s="54" t="s">
        <v>138</v>
      </c>
      <c r="K301" s="52"/>
    </row>
    <row r="302" spans="1:11" x14ac:dyDescent="0.25">
      <c r="A302" s="63"/>
      <c r="B302" s="63"/>
      <c r="C302" s="63"/>
      <c r="D302" s="80"/>
      <c r="E302" s="80"/>
      <c r="F302" s="63"/>
      <c r="G302" s="63"/>
      <c r="H302" s="40"/>
      <c r="I302" s="62"/>
      <c r="J302" s="63"/>
      <c r="K302" s="63"/>
    </row>
    <row r="303" spans="1:11" x14ac:dyDescent="0.25">
      <c r="A303" s="37"/>
      <c r="B303" s="37"/>
      <c r="C303" s="37"/>
      <c r="D303" s="20"/>
      <c r="E303" s="20"/>
      <c r="F303" s="37"/>
      <c r="G303" s="37"/>
      <c r="H303" s="13"/>
      <c r="I303" s="47"/>
      <c r="J303" s="37"/>
      <c r="K303" s="37"/>
    </row>
    <row r="304" spans="1:11" x14ac:dyDescent="0.25">
      <c r="A304" s="37"/>
      <c r="B304" s="37"/>
      <c r="C304" s="37"/>
      <c r="D304" s="20"/>
      <c r="E304" s="20"/>
      <c r="F304" s="37"/>
      <c r="G304" s="37"/>
      <c r="H304" s="13"/>
      <c r="I304" s="47"/>
      <c r="J304" s="37"/>
      <c r="K304" s="37"/>
    </row>
    <row r="305" spans="1:11" x14ac:dyDescent="0.25">
      <c r="A305" s="37"/>
      <c r="B305" s="37"/>
      <c r="C305" s="37"/>
      <c r="D305" s="20"/>
      <c r="E305" s="20"/>
      <c r="F305" s="37"/>
      <c r="G305" s="37"/>
      <c r="H305" s="13"/>
      <c r="I305" s="47"/>
      <c r="J305" s="37"/>
      <c r="K305" s="37"/>
    </row>
    <row r="306" spans="1:11" x14ac:dyDescent="0.25">
      <c r="A306" s="37"/>
      <c r="B306" s="37"/>
      <c r="C306" s="37"/>
      <c r="D306" s="20"/>
      <c r="E306" s="20"/>
      <c r="F306" s="37"/>
      <c r="G306" s="37"/>
      <c r="H306" s="13"/>
      <c r="I306" s="47"/>
      <c r="J306" s="37"/>
      <c r="K306" s="37"/>
    </row>
    <row r="307" spans="1:11" x14ac:dyDescent="0.25">
      <c r="A307" s="37"/>
      <c r="B307" s="37"/>
      <c r="C307" s="37"/>
      <c r="D307" s="20"/>
      <c r="E307" s="20"/>
      <c r="F307" s="37"/>
      <c r="G307" s="37"/>
      <c r="H307" s="13"/>
      <c r="I307" s="47"/>
      <c r="J307" s="37"/>
      <c r="K307" s="37"/>
    </row>
    <row r="308" spans="1:11" x14ac:dyDescent="0.25">
      <c r="A308" s="37"/>
      <c r="B308" s="37"/>
      <c r="C308" s="37"/>
      <c r="D308" s="20"/>
      <c r="E308" s="20"/>
      <c r="F308" s="37"/>
      <c r="G308" s="37"/>
      <c r="H308" s="13"/>
      <c r="I308" s="47"/>
      <c r="J308" s="37"/>
      <c r="K308" s="37"/>
    </row>
    <row r="309" spans="1:11" x14ac:dyDescent="0.25">
      <c r="A309" s="37"/>
      <c r="B309" s="37"/>
      <c r="C309" s="37"/>
      <c r="D309" s="20"/>
      <c r="E309" s="20"/>
      <c r="F309" s="37"/>
      <c r="G309" s="37"/>
      <c r="H309" s="13"/>
      <c r="I309" s="47"/>
      <c r="J309" s="37"/>
      <c r="K309" s="37"/>
    </row>
    <row r="310" spans="1:11" x14ac:dyDescent="0.25">
      <c r="A310" s="37"/>
      <c r="B310" s="37"/>
      <c r="C310" s="37"/>
      <c r="D310" s="20"/>
      <c r="E310" s="20"/>
      <c r="F310" s="37"/>
      <c r="G310" s="37"/>
      <c r="H310" s="13"/>
      <c r="I310" s="47"/>
      <c r="J310" s="37"/>
      <c r="K310" s="37"/>
    </row>
    <row r="311" spans="1:11" x14ac:dyDescent="0.25">
      <c r="A311" s="37"/>
      <c r="B311" s="37"/>
      <c r="C311" s="37"/>
      <c r="D311" s="20"/>
      <c r="E311" s="20"/>
      <c r="F311" s="37"/>
      <c r="G311" s="37"/>
      <c r="H311" s="13"/>
      <c r="I311" s="47"/>
      <c r="J311" s="37"/>
      <c r="K311" s="37"/>
    </row>
    <row r="312" spans="1:11" x14ac:dyDescent="0.25">
      <c r="A312" s="37"/>
      <c r="B312" s="37"/>
      <c r="C312" s="37"/>
      <c r="D312" s="20"/>
      <c r="E312" s="20"/>
      <c r="F312" s="37"/>
      <c r="G312" s="37"/>
      <c r="H312" s="13"/>
      <c r="I312" s="47"/>
      <c r="J312" s="37"/>
      <c r="K312" s="37"/>
    </row>
    <row r="313" spans="1:11" x14ac:dyDescent="0.25">
      <c r="A313" s="37"/>
      <c r="B313" s="37"/>
      <c r="C313" s="37"/>
      <c r="D313" s="20"/>
      <c r="E313" s="20"/>
      <c r="F313" s="37"/>
      <c r="G313" s="37"/>
      <c r="H313" s="13"/>
      <c r="I313" s="47"/>
      <c r="J313" s="37"/>
      <c r="K313" s="37"/>
    </row>
    <row r="314" spans="1:11" x14ac:dyDescent="0.25">
      <c r="A314" s="37"/>
      <c r="B314" s="37"/>
      <c r="C314" s="37"/>
      <c r="D314" s="20"/>
      <c r="E314" s="20"/>
      <c r="F314" s="37"/>
      <c r="G314" s="37"/>
      <c r="H314" s="13"/>
      <c r="I314" s="47"/>
      <c r="J314" s="37"/>
      <c r="K314" s="37"/>
    </row>
    <row r="315" spans="1:11" x14ac:dyDescent="0.25">
      <c r="A315" s="37"/>
      <c r="B315" s="37"/>
      <c r="C315" s="37"/>
      <c r="D315" s="20"/>
      <c r="E315" s="20"/>
      <c r="F315" s="37"/>
      <c r="G315" s="37"/>
      <c r="H315" s="13"/>
      <c r="I315" s="47"/>
      <c r="J315" s="37"/>
      <c r="K315" s="37"/>
    </row>
    <row r="316" spans="1:11" x14ac:dyDescent="0.25">
      <c r="A316" s="37"/>
      <c r="B316" s="37"/>
      <c r="C316" s="37"/>
      <c r="D316" s="20"/>
      <c r="E316" s="20"/>
      <c r="F316" s="37"/>
      <c r="G316" s="37"/>
      <c r="H316" s="13"/>
      <c r="I316" s="47"/>
      <c r="J316" s="37"/>
      <c r="K316" s="37"/>
    </row>
    <row r="317" spans="1:11" x14ac:dyDescent="0.25">
      <c r="A317" s="37"/>
      <c r="B317" s="37"/>
      <c r="C317" s="37"/>
      <c r="D317" s="20"/>
      <c r="E317" s="20"/>
      <c r="F317" s="37"/>
      <c r="G317" s="37"/>
      <c r="H317" s="13"/>
      <c r="I317" s="47"/>
      <c r="J317" s="37"/>
      <c r="K317" s="37"/>
    </row>
    <row r="318" spans="1:11" x14ac:dyDescent="0.25">
      <c r="A318" s="37"/>
      <c r="B318" s="37"/>
      <c r="C318" s="37"/>
      <c r="D318" s="20"/>
      <c r="E318" s="20"/>
      <c r="F318" s="37"/>
      <c r="G318" s="37"/>
      <c r="H318" s="13"/>
      <c r="I318" s="47"/>
      <c r="J318" s="37"/>
      <c r="K318" s="37"/>
    </row>
    <row r="319" spans="1:11" x14ac:dyDescent="0.25">
      <c r="A319" s="37"/>
      <c r="B319" s="37"/>
      <c r="C319" s="37"/>
      <c r="D319" s="20"/>
      <c r="E319" s="20"/>
      <c r="F319" s="37"/>
      <c r="G319" s="37"/>
      <c r="H319" s="13"/>
      <c r="I319" s="47"/>
      <c r="J319" s="37"/>
      <c r="K319" s="37"/>
    </row>
    <row r="320" spans="1:11" x14ac:dyDescent="0.25">
      <c r="A320" s="37"/>
      <c r="B320" s="37"/>
      <c r="C320" s="37"/>
      <c r="D320" s="20"/>
      <c r="E320" s="20"/>
      <c r="F320" s="37"/>
      <c r="G320" s="37"/>
      <c r="H320" s="13"/>
      <c r="I320" s="47"/>
      <c r="J320" s="37"/>
      <c r="K320" s="37"/>
    </row>
    <row r="321" spans="1:11" x14ac:dyDescent="0.25">
      <c r="A321" s="37"/>
      <c r="B321" s="37"/>
      <c r="C321" s="37"/>
      <c r="D321" s="20"/>
      <c r="E321" s="20"/>
      <c r="F321" s="37"/>
      <c r="G321" s="37"/>
      <c r="H321" s="13"/>
      <c r="I321" s="47"/>
      <c r="J321" s="37"/>
      <c r="K321" s="37"/>
    </row>
    <row r="322" spans="1:11" x14ac:dyDescent="0.25">
      <c r="A322" s="37"/>
      <c r="B322" s="37"/>
      <c r="C322" s="37"/>
      <c r="D322" s="20"/>
      <c r="E322" s="20"/>
      <c r="F322" s="37"/>
      <c r="G322" s="37"/>
      <c r="H322" s="13"/>
      <c r="I322" s="47"/>
      <c r="J322" s="37"/>
      <c r="K322" s="37"/>
    </row>
    <row r="323" spans="1:11" x14ac:dyDescent="0.25">
      <c r="A323" s="37"/>
      <c r="B323" s="37"/>
      <c r="C323" s="37"/>
      <c r="D323" s="20"/>
      <c r="E323" s="20"/>
      <c r="F323" s="37"/>
      <c r="G323" s="37"/>
      <c r="H323" s="13"/>
      <c r="I323" s="47"/>
      <c r="J323" s="37"/>
      <c r="K323" s="37"/>
    </row>
    <row r="324" spans="1:11" x14ac:dyDescent="0.25">
      <c r="A324" s="37"/>
      <c r="B324" s="37"/>
      <c r="C324" s="37"/>
      <c r="D324" s="20"/>
      <c r="E324" s="20"/>
      <c r="F324" s="37"/>
      <c r="G324" s="37"/>
      <c r="H324" s="13"/>
      <c r="I324" s="47"/>
      <c r="J324" s="37"/>
      <c r="K324" s="37"/>
    </row>
    <row r="325" spans="1:11" x14ac:dyDescent="0.25">
      <c r="A325" s="37"/>
      <c r="B325" s="37"/>
      <c r="C325" s="37"/>
      <c r="D325" s="20"/>
      <c r="E325" s="20"/>
      <c r="F325" s="37"/>
      <c r="G325" s="37"/>
      <c r="H325" s="13"/>
      <c r="I325" s="47"/>
      <c r="J325" s="37"/>
      <c r="K325" s="37"/>
    </row>
    <row r="326" spans="1:11" x14ac:dyDescent="0.25">
      <c r="A326" s="37"/>
      <c r="B326" s="37"/>
      <c r="C326" s="37"/>
      <c r="D326" s="20"/>
      <c r="E326" s="20"/>
      <c r="F326" s="37"/>
      <c r="G326" s="37"/>
      <c r="H326" s="13"/>
      <c r="I326" s="47"/>
      <c r="J326" s="37"/>
      <c r="K326" s="37"/>
    </row>
    <row r="327" spans="1:11" x14ac:dyDescent="0.25">
      <c r="A327" s="37"/>
      <c r="B327" s="37"/>
      <c r="C327" s="37"/>
      <c r="D327" s="20"/>
      <c r="E327" s="20"/>
      <c r="F327" s="37"/>
      <c r="G327" s="37"/>
      <c r="H327" s="13"/>
      <c r="I327" s="47"/>
      <c r="J327" s="37"/>
      <c r="K327" s="37"/>
    </row>
    <row r="328" spans="1:11" x14ac:dyDescent="0.25">
      <c r="A328" s="37"/>
      <c r="B328" s="37"/>
      <c r="C328" s="37"/>
      <c r="D328" s="20"/>
      <c r="E328" s="20"/>
      <c r="F328" s="37"/>
      <c r="G328" s="37"/>
      <c r="H328" s="13"/>
      <c r="I328" s="47"/>
      <c r="J328" s="37"/>
      <c r="K328" s="37"/>
    </row>
    <row r="329" spans="1:11" x14ac:dyDescent="0.25">
      <c r="A329" s="37"/>
      <c r="B329" s="37"/>
      <c r="C329" s="37"/>
      <c r="D329" s="20"/>
      <c r="E329" s="20"/>
      <c r="F329" s="37"/>
      <c r="G329" s="37"/>
      <c r="H329" s="13"/>
      <c r="I329" s="47"/>
      <c r="J329" s="37"/>
      <c r="K329" s="37"/>
    </row>
    <row r="330" spans="1:11" x14ac:dyDescent="0.25">
      <c r="A330" s="37"/>
      <c r="B330" s="37"/>
      <c r="C330" s="37"/>
      <c r="D330" s="20"/>
      <c r="E330" s="20"/>
      <c r="F330" s="37"/>
      <c r="G330" s="37"/>
      <c r="H330" s="13"/>
      <c r="I330" s="47"/>
      <c r="J330" s="37"/>
      <c r="K330" s="37"/>
    </row>
    <row r="331" spans="1:11" x14ac:dyDescent="0.25">
      <c r="A331" s="37"/>
      <c r="B331" s="37"/>
      <c r="C331" s="37"/>
      <c r="D331" s="20"/>
      <c r="E331" s="20"/>
      <c r="F331" s="37"/>
      <c r="G331" s="37"/>
      <c r="H331" s="13"/>
      <c r="I331" s="47"/>
      <c r="J331" s="37"/>
      <c r="K331" s="37"/>
    </row>
    <row r="332" spans="1:11" x14ac:dyDescent="0.25">
      <c r="A332" s="37"/>
      <c r="B332" s="37"/>
      <c r="C332" s="37"/>
      <c r="D332" s="20"/>
      <c r="E332" s="20"/>
      <c r="F332" s="37"/>
      <c r="G332" s="37"/>
      <c r="H332" s="13"/>
      <c r="I332" s="47"/>
      <c r="J332" s="37"/>
      <c r="K332" s="37"/>
    </row>
    <row r="333" spans="1:11" x14ac:dyDescent="0.25">
      <c r="A333" s="37"/>
      <c r="B333" s="37"/>
      <c r="C333" s="37"/>
      <c r="D333" s="20"/>
      <c r="E333" s="20"/>
      <c r="F333" s="37"/>
      <c r="G333" s="37"/>
      <c r="H333" s="13"/>
      <c r="I333" s="47"/>
      <c r="J333" s="37"/>
      <c r="K333" s="37"/>
    </row>
    <row r="334" spans="1:11" x14ac:dyDescent="0.25">
      <c r="A334" s="37"/>
      <c r="B334" s="37"/>
      <c r="C334" s="37"/>
      <c r="D334" s="20"/>
      <c r="E334" s="20"/>
      <c r="F334" s="37"/>
      <c r="G334" s="37"/>
      <c r="H334" s="13"/>
      <c r="I334" s="47"/>
      <c r="J334" s="37"/>
      <c r="K334" s="37"/>
    </row>
    <row r="335" spans="1:11" x14ac:dyDescent="0.25">
      <c r="A335" s="37"/>
      <c r="B335" s="37"/>
      <c r="C335" s="37"/>
      <c r="D335" s="20"/>
      <c r="E335" s="20"/>
      <c r="F335" s="37"/>
      <c r="G335" s="37"/>
      <c r="H335" s="13"/>
      <c r="I335" s="47"/>
      <c r="J335" s="37"/>
      <c r="K335" s="37"/>
    </row>
    <row r="336" spans="1:11" x14ac:dyDescent="0.25">
      <c r="A336" s="37"/>
      <c r="B336" s="37"/>
      <c r="C336" s="37"/>
      <c r="D336" s="20"/>
      <c r="E336" s="20"/>
      <c r="F336" s="37"/>
      <c r="G336" s="37"/>
      <c r="H336" s="13"/>
      <c r="I336" s="47"/>
      <c r="J336" s="37"/>
      <c r="K336" s="37"/>
    </row>
    <row r="337" spans="1:11" x14ac:dyDescent="0.25">
      <c r="A337" s="37"/>
      <c r="B337" s="37"/>
      <c r="C337" s="37"/>
      <c r="D337" s="20"/>
      <c r="E337" s="20"/>
      <c r="F337" s="37"/>
      <c r="G337" s="37"/>
      <c r="H337" s="13"/>
      <c r="I337" s="47"/>
      <c r="J337" s="37"/>
      <c r="K337" s="37"/>
    </row>
    <row r="338" spans="1:11" x14ac:dyDescent="0.25">
      <c r="A338" s="37"/>
      <c r="B338" s="37"/>
      <c r="C338" s="37"/>
      <c r="D338" s="20"/>
      <c r="E338" s="20"/>
      <c r="F338" s="37"/>
      <c r="G338" s="37"/>
      <c r="H338" s="13"/>
      <c r="I338" s="47"/>
      <c r="J338" s="37"/>
      <c r="K338" s="37"/>
    </row>
    <row r="339" spans="1:11" x14ac:dyDescent="0.25">
      <c r="A339" s="37"/>
      <c r="B339" s="37"/>
      <c r="C339" s="37"/>
      <c r="D339" s="20"/>
      <c r="E339" s="20"/>
      <c r="F339" s="37"/>
      <c r="G339" s="37"/>
      <c r="H339" s="13"/>
      <c r="I339" s="47"/>
      <c r="J339" s="37"/>
      <c r="K339" s="37"/>
    </row>
    <row r="340" spans="1:11" x14ac:dyDescent="0.25">
      <c r="A340" s="37"/>
      <c r="B340" s="37"/>
      <c r="C340" s="37"/>
      <c r="D340" s="20"/>
      <c r="E340" s="20"/>
      <c r="F340" s="37"/>
      <c r="G340" s="37"/>
      <c r="H340" s="13"/>
      <c r="I340" s="47"/>
      <c r="J340" s="37"/>
      <c r="K340" s="37"/>
    </row>
    <row r="341" spans="1:11" x14ac:dyDescent="0.25">
      <c r="A341" s="37"/>
      <c r="B341" s="37"/>
      <c r="C341" s="37"/>
      <c r="D341" s="20"/>
      <c r="E341" s="20"/>
      <c r="F341" s="37"/>
      <c r="G341" s="37"/>
      <c r="H341" s="13"/>
      <c r="I341" s="47"/>
      <c r="J341" s="37"/>
      <c r="K341" s="37"/>
    </row>
    <row r="342" spans="1:11" x14ac:dyDescent="0.25">
      <c r="A342" s="37"/>
      <c r="B342" s="37"/>
      <c r="C342" s="37"/>
      <c r="D342" s="20"/>
      <c r="E342" s="20"/>
      <c r="F342" s="37"/>
      <c r="G342" s="37"/>
      <c r="H342" s="13"/>
      <c r="I342" s="47"/>
      <c r="J342" s="37"/>
      <c r="K342" s="37"/>
    </row>
    <row r="343" spans="1:11" x14ac:dyDescent="0.25">
      <c r="A343" s="37"/>
      <c r="B343" s="37"/>
      <c r="C343" s="37"/>
      <c r="D343" s="20"/>
      <c r="E343" s="20"/>
      <c r="F343" s="37"/>
      <c r="G343" s="37"/>
      <c r="H343" s="13"/>
      <c r="I343" s="47"/>
      <c r="J343" s="37"/>
      <c r="K343" s="37"/>
    </row>
    <row r="344" spans="1:11" x14ac:dyDescent="0.25">
      <c r="A344" s="37"/>
      <c r="B344" s="37"/>
      <c r="C344" s="37"/>
      <c r="D344" s="20"/>
      <c r="E344" s="20"/>
      <c r="F344" s="37"/>
      <c r="G344" s="37"/>
      <c r="H344" s="13"/>
      <c r="I344" s="47"/>
      <c r="J344" s="37"/>
      <c r="K344" s="37"/>
    </row>
    <row r="345" spans="1:11" x14ac:dyDescent="0.25">
      <c r="A345" s="37"/>
      <c r="B345" s="37"/>
      <c r="C345" s="37"/>
      <c r="D345" s="20"/>
      <c r="E345" s="20"/>
      <c r="F345" s="37"/>
      <c r="G345" s="37"/>
      <c r="H345" s="13"/>
      <c r="I345" s="47"/>
      <c r="J345" s="37"/>
      <c r="K345" s="37"/>
    </row>
    <row r="346" spans="1:11" x14ac:dyDescent="0.25">
      <c r="A346" s="37"/>
      <c r="B346" s="37"/>
      <c r="C346" s="37"/>
      <c r="D346" s="20"/>
      <c r="E346" s="20"/>
      <c r="F346" s="37"/>
      <c r="G346" s="37"/>
      <c r="H346" s="13"/>
      <c r="I346" s="47"/>
      <c r="J346" s="37"/>
      <c r="K346" s="37"/>
    </row>
    <row r="347" spans="1:11" x14ac:dyDescent="0.25">
      <c r="A347" s="37"/>
      <c r="B347" s="37"/>
      <c r="C347" s="37"/>
      <c r="D347" s="20"/>
      <c r="E347" s="20"/>
      <c r="F347" s="37"/>
      <c r="G347" s="37"/>
      <c r="H347" s="13"/>
      <c r="I347" s="47"/>
      <c r="J347" s="37"/>
      <c r="K347" s="37"/>
    </row>
    <row r="348" spans="1:11" x14ac:dyDescent="0.25">
      <c r="A348" s="37"/>
      <c r="B348" s="37"/>
      <c r="C348" s="37"/>
      <c r="D348" s="20"/>
      <c r="E348" s="20"/>
      <c r="F348" s="37"/>
      <c r="G348" s="37"/>
      <c r="H348" s="13"/>
      <c r="I348" s="47"/>
      <c r="J348" s="37"/>
      <c r="K348" s="37"/>
    </row>
    <row r="349" spans="1:11" x14ac:dyDescent="0.25">
      <c r="A349" s="37"/>
      <c r="B349" s="37"/>
      <c r="C349" s="37"/>
      <c r="D349" s="20"/>
      <c r="E349" s="20"/>
      <c r="F349" s="37"/>
      <c r="G349" s="37"/>
      <c r="H349" s="13"/>
      <c r="I349" s="47"/>
      <c r="J349" s="37"/>
      <c r="K349" s="37"/>
    </row>
    <row r="350" spans="1:11" x14ac:dyDescent="0.25">
      <c r="A350" s="37"/>
      <c r="B350" s="37"/>
      <c r="C350" s="37"/>
      <c r="D350" s="20"/>
      <c r="E350" s="20"/>
      <c r="F350" s="37"/>
      <c r="G350" s="37"/>
      <c r="H350" s="13"/>
      <c r="I350" s="47"/>
      <c r="J350" s="37"/>
      <c r="K350" s="37"/>
    </row>
    <row r="351" spans="1:11" x14ac:dyDescent="0.25">
      <c r="A351" s="37"/>
      <c r="B351" s="37"/>
      <c r="C351" s="37"/>
      <c r="D351" s="20"/>
      <c r="E351" s="20"/>
      <c r="F351" s="37"/>
      <c r="G351" s="37"/>
      <c r="H351" s="13"/>
      <c r="I351" s="47"/>
      <c r="J351" s="37"/>
      <c r="K351" s="37"/>
    </row>
    <row r="352" spans="1:11" x14ac:dyDescent="0.25">
      <c r="A352" s="37"/>
      <c r="B352" s="37"/>
      <c r="C352" s="37"/>
      <c r="D352" s="20"/>
      <c r="E352" s="20"/>
      <c r="F352" s="37"/>
      <c r="G352" s="37"/>
      <c r="H352" s="13"/>
      <c r="I352" s="47"/>
      <c r="J352" s="37"/>
      <c r="K352" s="37"/>
    </row>
    <row r="353" spans="1:11" x14ac:dyDescent="0.25">
      <c r="A353" s="37"/>
      <c r="B353" s="37"/>
      <c r="C353" s="37"/>
      <c r="D353" s="20"/>
      <c r="E353" s="20"/>
      <c r="F353" s="37"/>
      <c r="G353" s="37"/>
      <c r="H353" s="13"/>
      <c r="I353" s="47"/>
      <c r="J353" s="37"/>
      <c r="K353" s="37"/>
    </row>
    <row r="354" spans="1:11" x14ac:dyDescent="0.25">
      <c r="A354" s="37"/>
      <c r="B354" s="37"/>
      <c r="C354" s="37"/>
      <c r="D354" s="20"/>
      <c r="E354" s="20"/>
      <c r="F354" s="37"/>
      <c r="G354" s="37"/>
      <c r="H354" s="13"/>
      <c r="I354" s="47"/>
      <c r="J354" s="37"/>
      <c r="K354" s="37"/>
    </row>
    <row r="355" spans="1:11" x14ac:dyDescent="0.25">
      <c r="A355" s="37"/>
      <c r="B355" s="37"/>
      <c r="C355" s="37"/>
      <c r="D355" s="20"/>
      <c r="E355" s="20"/>
      <c r="F355" s="37"/>
      <c r="G355" s="37"/>
      <c r="H355" s="13"/>
      <c r="I355" s="47"/>
      <c r="J355" s="37"/>
      <c r="K355" s="37"/>
    </row>
    <row r="356" spans="1:11" x14ac:dyDescent="0.25">
      <c r="A356" s="37"/>
      <c r="B356" s="37"/>
      <c r="C356" s="37"/>
      <c r="D356" s="20"/>
      <c r="E356" s="20"/>
      <c r="F356" s="37"/>
      <c r="G356" s="37"/>
      <c r="H356" s="13"/>
      <c r="I356" s="47"/>
      <c r="J356" s="37"/>
      <c r="K356" s="37"/>
    </row>
    <row r="357" spans="1:11" x14ac:dyDescent="0.25">
      <c r="A357" s="37"/>
      <c r="B357" s="37"/>
      <c r="C357" s="37"/>
      <c r="D357" s="20"/>
      <c r="E357" s="20"/>
      <c r="F357" s="37"/>
      <c r="G357" s="37"/>
      <c r="H357" s="13"/>
      <c r="I357" s="47"/>
      <c r="J357" s="37"/>
      <c r="K357" s="37"/>
    </row>
    <row r="358" spans="1:11" x14ac:dyDescent="0.25">
      <c r="A358" s="37"/>
      <c r="B358" s="37"/>
      <c r="C358" s="37"/>
      <c r="D358" s="20"/>
      <c r="E358" s="20"/>
      <c r="F358" s="37"/>
      <c r="G358" s="37"/>
      <c r="H358" s="13"/>
      <c r="I358" s="47"/>
      <c r="J358" s="37"/>
      <c r="K358" s="37"/>
    </row>
    <row r="359" spans="1:11" x14ac:dyDescent="0.25">
      <c r="A359" s="37"/>
      <c r="B359" s="37"/>
      <c r="C359" s="37"/>
      <c r="D359" s="20"/>
      <c r="E359" s="20"/>
      <c r="F359" s="37"/>
      <c r="G359" s="37"/>
      <c r="H359" s="13"/>
      <c r="I359" s="47"/>
      <c r="J359" s="37"/>
      <c r="K359" s="37"/>
    </row>
    <row r="360" spans="1:11" x14ac:dyDescent="0.25">
      <c r="A360" s="37"/>
      <c r="B360" s="37"/>
      <c r="C360" s="37"/>
      <c r="D360" s="20"/>
      <c r="E360" s="20"/>
      <c r="F360" s="37"/>
      <c r="G360" s="37"/>
      <c r="H360" s="13"/>
      <c r="I360" s="47"/>
      <c r="J360" s="37"/>
      <c r="K360" s="37"/>
    </row>
    <row r="361" spans="1:11" x14ac:dyDescent="0.25">
      <c r="A361" s="37"/>
      <c r="B361" s="37"/>
      <c r="C361" s="37"/>
      <c r="D361" s="20"/>
      <c r="E361" s="20"/>
      <c r="F361" s="37"/>
      <c r="G361" s="37"/>
      <c r="H361" s="13"/>
      <c r="I361" s="47"/>
      <c r="J361" s="37"/>
      <c r="K361" s="37"/>
    </row>
    <row r="362" spans="1:11" x14ac:dyDescent="0.25">
      <c r="A362" s="37"/>
      <c r="B362" s="37"/>
      <c r="C362" s="37"/>
      <c r="D362" s="20"/>
      <c r="E362" s="20"/>
      <c r="F362" s="37"/>
      <c r="G362" s="37"/>
      <c r="H362" s="13"/>
      <c r="I362" s="47"/>
      <c r="J362" s="37"/>
      <c r="K362" s="37"/>
    </row>
    <row r="363" spans="1:11" x14ac:dyDescent="0.25">
      <c r="A363" s="37"/>
      <c r="B363" s="37"/>
      <c r="C363" s="37"/>
      <c r="D363" s="20"/>
      <c r="E363" s="20"/>
      <c r="F363" s="37"/>
      <c r="G363" s="37"/>
      <c r="H363" s="13"/>
      <c r="I363" s="47"/>
      <c r="J363" s="37"/>
      <c r="K363" s="37"/>
    </row>
    <row r="364" spans="1:11" x14ac:dyDescent="0.25">
      <c r="A364" s="37"/>
      <c r="B364" s="37"/>
      <c r="C364" s="37"/>
      <c r="D364" s="20"/>
      <c r="E364" s="20"/>
      <c r="F364" s="37"/>
      <c r="G364" s="37"/>
      <c r="H364" s="13"/>
      <c r="I364" s="47"/>
      <c r="J364" s="37"/>
      <c r="K364" s="37"/>
    </row>
    <row r="365" spans="1:11" x14ac:dyDescent="0.25">
      <c r="A365" s="37"/>
      <c r="B365" s="37"/>
      <c r="C365" s="37"/>
      <c r="D365" s="20"/>
      <c r="E365" s="20"/>
      <c r="F365" s="37"/>
      <c r="G365" s="37"/>
      <c r="H365" s="13"/>
      <c r="I365" s="47"/>
      <c r="J365" s="37"/>
      <c r="K365" s="37"/>
    </row>
    <row r="366" spans="1:11" x14ac:dyDescent="0.25">
      <c r="A366" s="37"/>
      <c r="B366" s="37"/>
      <c r="C366" s="37"/>
      <c r="D366" s="20"/>
      <c r="E366" s="20"/>
      <c r="F366" s="37"/>
      <c r="G366" s="37"/>
      <c r="H366" s="13"/>
      <c r="I366" s="47"/>
      <c r="J366" s="37"/>
      <c r="K366" s="37"/>
    </row>
    <row r="367" spans="1:11" x14ac:dyDescent="0.25">
      <c r="A367" s="37"/>
      <c r="B367" s="37"/>
      <c r="C367" s="37"/>
      <c r="D367" s="20"/>
      <c r="E367" s="20"/>
      <c r="F367" s="37"/>
      <c r="G367" s="37"/>
      <c r="H367" s="13"/>
      <c r="I367" s="47"/>
      <c r="J367" s="37"/>
      <c r="K367" s="37"/>
    </row>
    <row r="368" spans="1:11" x14ac:dyDescent="0.25">
      <c r="A368" s="37"/>
      <c r="B368" s="37"/>
      <c r="C368" s="37"/>
      <c r="D368" s="20"/>
      <c r="E368" s="20"/>
      <c r="F368" s="37"/>
      <c r="G368" s="37"/>
      <c r="H368" s="13"/>
      <c r="I368" s="47"/>
      <c r="J368" s="37"/>
      <c r="K368" s="37"/>
    </row>
    <row r="369" spans="1:11" x14ac:dyDescent="0.25">
      <c r="A369" s="37"/>
      <c r="B369" s="37"/>
      <c r="C369" s="37"/>
      <c r="D369" s="20"/>
      <c r="E369" s="20"/>
      <c r="F369" s="37"/>
      <c r="G369" s="37"/>
      <c r="H369" s="13"/>
      <c r="I369" s="47"/>
      <c r="J369" s="37"/>
      <c r="K369" s="37"/>
    </row>
    <row r="370" spans="1:11" x14ac:dyDescent="0.25">
      <c r="A370" s="37"/>
      <c r="B370" s="37"/>
      <c r="C370" s="37"/>
      <c r="D370" s="20"/>
      <c r="E370" s="20"/>
      <c r="F370" s="37"/>
      <c r="G370" s="37"/>
      <c r="H370" s="13"/>
      <c r="I370" s="47"/>
      <c r="J370" s="37"/>
      <c r="K370" s="37"/>
    </row>
    <row r="371" spans="1:11" x14ac:dyDescent="0.25">
      <c r="A371" s="37"/>
      <c r="B371" s="37"/>
      <c r="C371" s="37"/>
      <c r="D371" s="20"/>
      <c r="E371" s="20"/>
      <c r="F371" s="37"/>
      <c r="G371" s="37"/>
      <c r="H371" s="13"/>
      <c r="I371" s="47"/>
      <c r="J371" s="37"/>
      <c r="K371" s="37"/>
    </row>
    <row r="372" spans="1:11" x14ac:dyDescent="0.25">
      <c r="A372" s="37"/>
      <c r="B372" s="37"/>
      <c r="C372" s="37"/>
      <c r="D372" s="20"/>
      <c r="E372" s="20"/>
      <c r="F372" s="37"/>
      <c r="G372" s="37"/>
      <c r="H372" s="13"/>
      <c r="I372" s="47"/>
      <c r="J372" s="37"/>
      <c r="K372" s="37"/>
    </row>
    <row r="373" spans="1:11" x14ac:dyDescent="0.25">
      <c r="A373" s="37"/>
      <c r="B373" s="37"/>
      <c r="C373" s="37"/>
      <c r="D373" s="20"/>
      <c r="E373" s="20"/>
      <c r="F373" s="37"/>
      <c r="G373" s="37"/>
      <c r="H373" s="13"/>
      <c r="I373" s="47"/>
      <c r="J373" s="37"/>
      <c r="K373" s="37"/>
    </row>
    <row r="821" spans="1:11" x14ac:dyDescent="0.25">
      <c r="A821" s="37"/>
      <c r="B821" s="37"/>
      <c r="C821" s="37"/>
      <c r="D821" s="20"/>
      <c r="E821" s="20"/>
      <c r="F821" s="37"/>
      <c r="G821" s="39"/>
      <c r="H821" s="13"/>
      <c r="I821" s="35"/>
      <c r="J821" s="37"/>
      <c r="K821" s="37"/>
    </row>
    <row r="822" spans="1:11" x14ac:dyDescent="0.25">
      <c r="A822" s="37"/>
      <c r="B822" s="37"/>
      <c r="C822" s="37"/>
      <c r="D822" s="20"/>
      <c r="E822" s="20"/>
      <c r="F822" s="37"/>
      <c r="G822" s="39"/>
      <c r="H822" s="13"/>
      <c r="I822" s="35"/>
      <c r="J822" s="37"/>
      <c r="K822" s="37"/>
    </row>
    <row r="823" spans="1:11" x14ac:dyDescent="0.25">
      <c r="A823" s="37"/>
      <c r="B823" s="37"/>
      <c r="C823" s="37"/>
      <c r="D823" s="20"/>
      <c r="E823" s="20"/>
      <c r="F823" s="37"/>
      <c r="G823" s="39"/>
      <c r="H823" s="13"/>
      <c r="I823" s="35"/>
      <c r="J823" s="37"/>
      <c r="K823" s="37"/>
    </row>
    <row r="824" spans="1:11" x14ac:dyDescent="0.25">
      <c r="A824" s="37"/>
      <c r="B824" s="37"/>
      <c r="C824" s="37"/>
      <c r="D824" s="20"/>
      <c r="E824" s="20"/>
      <c r="F824" s="37"/>
      <c r="G824" s="39"/>
      <c r="H824" s="13"/>
      <c r="I824" s="35"/>
      <c r="J824" s="37"/>
      <c r="K824" s="37"/>
    </row>
    <row r="825" spans="1:11" x14ac:dyDescent="0.25">
      <c r="A825" s="37"/>
      <c r="B825" s="37"/>
      <c r="C825" s="37"/>
      <c r="D825" s="20"/>
      <c r="E825" s="20"/>
      <c r="F825" s="37"/>
      <c r="G825" s="39"/>
      <c r="H825" s="13"/>
      <c r="I825" s="35"/>
      <c r="J825" s="37"/>
      <c r="K825" s="37"/>
    </row>
    <row r="826" spans="1:11" x14ac:dyDescent="0.25">
      <c r="A826" s="37"/>
      <c r="B826" s="37"/>
      <c r="C826" s="37"/>
      <c r="D826" s="20"/>
      <c r="E826" s="20"/>
      <c r="F826" s="37"/>
      <c r="G826" s="39"/>
      <c r="H826" s="13"/>
      <c r="I826" s="35"/>
      <c r="J826" s="37"/>
      <c r="K826" s="37"/>
    </row>
    <row r="827" spans="1:11" x14ac:dyDescent="0.25">
      <c r="A827" s="37"/>
      <c r="B827" s="37"/>
      <c r="C827" s="37"/>
      <c r="D827" s="20"/>
      <c r="E827" s="20"/>
      <c r="F827" s="37"/>
      <c r="G827" s="39"/>
      <c r="H827" s="13"/>
      <c r="I827" s="35"/>
      <c r="J827" s="37"/>
      <c r="K827" s="37"/>
    </row>
    <row r="828" spans="1:11" x14ac:dyDescent="0.25">
      <c r="A828" s="37"/>
      <c r="B828" s="37"/>
      <c r="C828" s="37"/>
      <c r="D828" s="20"/>
      <c r="E828" s="20"/>
      <c r="F828" s="37"/>
      <c r="G828" s="39"/>
      <c r="H828" s="13"/>
      <c r="I828" s="35"/>
      <c r="J828" s="37"/>
      <c r="K828" s="37"/>
    </row>
    <row r="829" spans="1:11" x14ac:dyDescent="0.25">
      <c r="A829" s="37"/>
      <c r="B829" s="37"/>
      <c r="C829" s="37"/>
      <c r="D829" s="20"/>
      <c r="E829" s="20"/>
      <c r="F829" s="37"/>
      <c r="G829" s="39"/>
      <c r="H829" s="13"/>
      <c r="I829" s="35"/>
      <c r="J829" s="37"/>
      <c r="K829" s="37"/>
    </row>
    <row r="830" spans="1:11" x14ac:dyDescent="0.25">
      <c r="A830" s="37"/>
      <c r="B830" s="37"/>
      <c r="C830" s="37"/>
      <c r="D830" s="20"/>
      <c r="E830" s="20"/>
      <c r="F830" s="37"/>
      <c r="G830" s="39"/>
      <c r="H830" s="13"/>
      <c r="I830" s="35"/>
      <c r="J830" s="37"/>
      <c r="K830" s="37"/>
    </row>
    <row r="831" spans="1:11" x14ac:dyDescent="0.25">
      <c r="A831" s="37"/>
      <c r="B831" s="37"/>
      <c r="C831" s="37"/>
      <c r="D831" s="20"/>
      <c r="E831" s="20"/>
      <c r="F831" s="37"/>
      <c r="G831" s="39"/>
      <c r="H831" s="13"/>
      <c r="I831" s="35"/>
      <c r="J831" s="37"/>
      <c r="K831" s="37"/>
    </row>
    <row r="832" spans="1:11" x14ac:dyDescent="0.25">
      <c r="A832" s="37"/>
      <c r="B832" s="37"/>
      <c r="C832" s="37"/>
      <c r="D832" s="20"/>
      <c r="E832" s="20"/>
      <c r="F832" s="37"/>
      <c r="G832" s="39"/>
      <c r="H832" s="13"/>
      <c r="I832" s="35"/>
      <c r="J832" s="37"/>
      <c r="K832" s="37"/>
    </row>
    <row r="833" spans="1:11" x14ac:dyDescent="0.25">
      <c r="A833" s="37"/>
      <c r="B833" s="37"/>
      <c r="C833" s="37"/>
      <c r="D833" s="20"/>
      <c r="E833" s="20"/>
      <c r="F833" s="37"/>
      <c r="G833" s="39"/>
      <c r="H833" s="13"/>
      <c r="I833" s="35"/>
      <c r="J833" s="37"/>
      <c r="K833" s="37"/>
    </row>
    <row r="834" spans="1:11" x14ac:dyDescent="0.25">
      <c r="A834" s="37"/>
      <c r="B834" s="37"/>
      <c r="C834" s="37"/>
      <c r="D834" s="20"/>
      <c r="E834" s="20"/>
      <c r="F834" s="37"/>
      <c r="G834" s="39"/>
      <c r="H834" s="13"/>
      <c r="I834" s="35"/>
      <c r="J834" s="37"/>
      <c r="K834" s="37"/>
    </row>
    <row r="835" spans="1:11" x14ac:dyDescent="0.25">
      <c r="A835" s="37"/>
      <c r="B835" s="37"/>
      <c r="C835" s="37"/>
      <c r="D835" s="20"/>
      <c r="E835" s="20"/>
      <c r="F835" s="37"/>
      <c r="G835" s="39"/>
      <c r="H835" s="13"/>
      <c r="I835" s="35"/>
      <c r="J835" s="37"/>
      <c r="K835" s="37"/>
    </row>
    <row r="836" spans="1:11" x14ac:dyDescent="0.25">
      <c r="A836" s="37"/>
      <c r="B836" s="37"/>
      <c r="C836" s="37"/>
      <c r="D836" s="20"/>
      <c r="E836" s="20"/>
      <c r="F836" s="37"/>
      <c r="G836" s="39"/>
      <c r="H836" s="13"/>
      <c r="I836" s="35"/>
      <c r="J836" s="37"/>
      <c r="K836" s="37"/>
    </row>
    <row r="837" spans="1:11" x14ac:dyDescent="0.25">
      <c r="A837" s="37"/>
      <c r="B837" s="37"/>
      <c r="C837" s="37"/>
      <c r="D837" s="20"/>
      <c r="E837" s="20"/>
      <c r="F837" s="37"/>
      <c r="G837" s="39"/>
      <c r="H837" s="13"/>
      <c r="I837" s="35"/>
      <c r="J837" s="37"/>
      <c r="K837" s="37"/>
    </row>
    <row r="838" spans="1:11" x14ac:dyDescent="0.25">
      <c r="A838" s="37"/>
      <c r="B838" s="37"/>
      <c r="C838" s="37"/>
      <c r="D838" s="20"/>
      <c r="E838" s="20"/>
      <c r="F838" s="37"/>
      <c r="G838" s="39"/>
      <c r="H838" s="13"/>
      <c r="I838" s="35"/>
      <c r="J838" s="37"/>
      <c r="K838" s="37"/>
    </row>
    <row r="839" spans="1:11" x14ac:dyDescent="0.25">
      <c r="A839" s="37"/>
      <c r="B839" s="37"/>
      <c r="C839" s="37"/>
      <c r="D839" s="20"/>
      <c r="E839" s="20"/>
      <c r="F839" s="37"/>
      <c r="G839" s="39"/>
      <c r="H839" s="13"/>
      <c r="I839" s="35"/>
      <c r="J839" s="37"/>
      <c r="K839" s="37"/>
    </row>
    <row r="840" spans="1:11" x14ac:dyDescent="0.25">
      <c r="A840" s="37"/>
      <c r="B840" s="37"/>
      <c r="C840" s="37"/>
      <c r="D840" s="20"/>
      <c r="E840" s="20"/>
      <c r="F840" s="37"/>
      <c r="G840" s="39"/>
      <c r="H840" s="13"/>
      <c r="I840" s="35"/>
      <c r="J840" s="37"/>
      <c r="K840" s="37"/>
    </row>
    <row r="841" spans="1:11" x14ac:dyDescent="0.25">
      <c r="A841" s="37"/>
      <c r="B841" s="37"/>
      <c r="C841" s="37"/>
      <c r="D841" s="20"/>
      <c r="E841" s="20"/>
      <c r="F841" s="37"/>
      <c r="G841" s="39"/>
      <c r="H841" s="13"/>
      <c r="I841" s="35"/>
      <c r="J841" s="37"/>
      <c r="K841" s="37"/>
    </row>
    <row r="842" spans="1:11" x14ac:dyDescent="0.25">
      <c r="A842" s="37"/>
      <c r="B842" s="37"/>
      <c r="C842" s="37"/>
      <c r="D842" s="20"/>
      <c r="E842" s="20"/>
      <c r="F842" s="37"/>
      <c r="G842" s="39"/>
      <c r="H842" s="13"/>
      <c r="I842" s="35"/>
      <c r="J842" s="37"/>
      <c r="K842" s="37"/>
    </row>
    <row r="843" spans="1:11" x14ac:dyDescent="0.25">
      <c r="A843" s="37"/>
      <c r="B843" s="37"/>
      <c r="C843" s="37"/>
      <c r="D843" s="20"/>
      <c r="E843" s="20"/>
      <c r="F843" s="37"/>
      <c r="G843" s="39"/>
      <c r="H843" s="13"/>
      <c r="I843" s="35"/>
      <c r="J843" s="37"/>
      <c r="K843" s="37"/>
    </row>
    <row r="844" spans="1:11" x14ac:dyDescent="0.25">
      <c r="A844" s="37"/>
      <c r="B844" s="37"/>
      <c r="C844" s="37"/>
      <c r="D844" s="20"/>
      <c r="E844" s="20"/>
      <c r="F844" s="37"/>
      <c r="G844" s="39"/>
      <c r="H844" s="13"/>
      <c r="I844" s="35"/>
      <c r="J844" s="37"/>
      <c r="K844" s="37"/>
    </row>
    <row r="845" spans="1:11" x14ac:dyDescent="0.25">
      <c r="A845" s="37"/>
      <c r="B845" s="37"/>
      <c r="C845" s="37"/>
      <c r="D845" s="20"/>
      <c r="E845" s="20"/>
      <c r="F845" s="37"/>
      <c r="G845" s="39"/>
      <c r="H845" s="13"/>
      <c r="I845" s="35"/>
      <c r="J845" s="37"/>
      <c r="K845" s="37"/>
    </row>
    <row r="846" spans="1:11" x14ac:dyDescent="0.25">
      <c r="A846" s="37"/>
      <c r="B846" s="37"/>
      <c r="C846" s="37"/>
      <c r="D846" s="20"/>
      <c r="E846" s="20"/>
      <c r="F846" s="37"/>
      <c r="G846" s="39"/>
      <c r="H846" s="13"/>
      <c r="I846" s="35"/>
      <c r="J846" s="37"/>
      <c r="K846" s="37"/>
    </row>
    <row r="847" spans="1:11" x14ac:dyDescent="0.25">
      <c r="A847" s="37"/>
      <c r="B847" s="37"/>
      <c r="C847" s="37"/>
      <c r="D847" s="20"/>
      <c r="E847" s="20"/>
      <c r="F847" s="37"/>
      <c r="G847" s="39"/>
      <c r="H847" s="13"/>
      <c r="I847" s="35"/>
      <c r="J847" s="37"/>
      <c r="K847" s="37"/>
    </row>
    <row r="848" spans="1:11" x14ac:dyDescent="0.25">
      <c r="A848" s="37"/>
      <c r="B848" s="37"/>
      <c r="C848" s="37"/>
      <c r="D848" s="20"/>
      <c r="E848" s="20"/>
      <c r="F848" s="37"/>
      <c r="G848" s="39"/>
      <c r="H848" s="13"/>
      <c r="I848" s="35"/>
      <c r="J848" s="37"/>
      <c r="K848" s="37"/>
    </row>
    <row r="849" spans="1:11" x14ac:dyDescent="0.25">
      <c r="A849" s="37"/>
      <c r="B849" s="37"/>
      <c r="C849" s="37"/>
      <c r="D849" s="20"/>
      <c r="E849" s="20"/>
      <c r="F849" s="37"/>
      <c r="G849" s="39"/>
      <c r="H849" s="13"/>
      <c r="I849" s="35"/>
      <c r="J849" s="37"/>
      <c r="K849" s="37"/>
    </row>
  </sheetData>
  <mergeCells count="111">
    <mergeCell ref="A194:A202"/>
    <mergeCell ref="B194:B202"/>
    <mergeCell ref="C194:C202"/>
    <mergeCell ref="A239:A247"/>
    <mergeCell ref="B239:B247"/>
    <mergeCell ref="C239:C247"/>
    <mergeCell ref="A230:A238"/>
    <mergeCell ref="B230:B238"/>
    <mergeCell ref="C230:C238"/>
    <mergeCell ref="A221:A229"/>
    <mergeCell ref="B221:B229"/>
    <mergeCell ref="C221:C229"/>
    <mergeCell ref="A203:A211"/>
    <mergeCell ref="B203:B211"/>
    <mergeCell ref="C203:C211"/>
    <mergeCell ref="A212:A220"/>
    <mergeCell ref="B212:B220"/>
    <mergeCell ref="C212:C220"/>
    <mergeCell ref="A1:A2"/>
    <mergeCell ref="B1:K1"/>
    <mergeCell ref="B2:D2"/>
    <mergeCell ref="J2:K2"/>
    <mergeCell ref="E2:F2"/>
    <mergeCell ref="G2:I2"/>
    <mergeCell ref="K8:K9"/>
    <mergeCell ref="A131:A139"/>
    <mergeCell ref="B131:B139"/>
    <mergeCell ref="C131:C139"/>
    <mergeCell ref="C95:C103"/>
    <mergeCell ref="B95:B103"/>
    <mergeCell ref="A95:A103"/>
    <mergeCell ref="A5:A13"/>
    <mergeCell ref="B5:B13"/>
    <mergeCell ref="C5:C13"/>
    <mergeCell ref="A68:A76"/>
    <mergeCell ref="B68:B76"/>
    <mergeCell ref="C68:C76"/>
    <mergeCell ref="A50:A58"/>
    <mergeCell ref="B50:B58"/>
    <mergeCell ref="C50:C58"/>
    <mergeCell ref="A41:A49"/>
    <mergeCell ref="B41:B49"/>
    <mergeCell ref="C41:C49"/>
    <mergeCell ref="A32:A40"/>
    <mergeCell ref="B32:B40"/>
    <mergeCell ref="C32:C40"/>
    <mergeCell ref="A14:A22"/>
    <mergeCell ref="B14:B22"/>
    <mergeCell ref="C14:C22"/>
    <mergeCell ref="A23:A31"/>
    <mergeCell ref="B23:B31"/>
    <mergeCell ref="C23:C31"/>
    <mergeCell ref="K122:K130"/>
    <mergeCell ref="K77:K85"/>
    <mergeCell ref="A59:A67"/>
    <mergeCell ref="B59:B67"/>
    <mergeCell ref="C59:C67"/>
    <mergeCell ref="C86:C94"/>
    <mergeCell ref="C113:C121"/>
    <mergeCell ref="A86:A94"/>
    <mergeCell ref="B86:B94"/>
    <mergeCell ref="K68:K76"/>
    <mergeCell ref="K95:K103"/>
    <mergeCell ref="A77:A85"/>
    <mergeCell ref="B77:B85"/>
    <mergeCell ref="C77:C85"/>
    <mergeCell ref="A104:A112"/>
    <mergeCell ref="B104:B112"/>
    <mergeCell ref="A185:A193"/>
    <mergeCell ref="B185:B193"/>
    <mergeCell ref="C185:C193"/>
    <mergeCell ref="C104:C112"/>
    <mergeCell ref="A122:A130"/>
    <mergeCell ref="B122:B130"/>
    <mergeCell ref="C122:C130"/>
    <mergeCell ref="A113:A121"/>
    <mergeCell ref="B113:B121"/>
    <mergeCell ref="A140:A148"/>
    <mergeCell ref="B140:B148"/>
    <mergeCell ref="C140:C148"/>
    <mergeCell ref="A176:A184"/>
    <mergeCell ref="B176:B184"/>
    <mergeCell ref="C176:C184"/>
    <mergeCell ref="A167:A175"/>
    <mergeCell ref="B167:B175"/>
    <mergeCell ref="C167:C175"/>
    <mergeCell ref="A158:A166"/>
    <mergeCell ref="A149:A157"/>
    <mergeCell ref="B149:B157"/>
    <mergeCell ref="C149:C157"/>
    <mergeCell ref="B158:B166"/>
    <mergeCell ref="C158:C166"/>
    <mergeCell ref="K218:K219"/>
    <mergeCell ref="A293:A301"/>
    <mergeCell ref="B293:B301"/>
    <mergeCell ref="C293:C301"/>
    <mergeCell ref="C248:C256"/>
    <mergeCell ref="A275:A283"/>
    <mergeCell ref="B275:B283"/>
    <mergeCell ref="C275:C283"/>
    <mergeCell ref="A266:A274"/>
    <mergeCell ref="B266:B274"/>
    <mergeCell ref="C266:C274"/>
    <mergeCell ref="B248:B256"/>
    <mergeCell ref="A248:A256"/>
    <mergeCell ref="A284:A292"/>
    <mergeCell ref="B284:B292"/>
    <mergeCell ref="C284:C292"/>
    <mergeCell ref="A257:A265"/>
    <mergeCell ref="B257:B265"/>
    <mergeCell ref="C257:C265"/>
  </mergeCells>
  <phoneticPr fontId="10" type="noConversion"/>
  <dataValidations count="1">
    <dataValidation type="list" allowBlank="1" showInputMessage="1" showErrorMessage="1" sqref="H4 J4 H83:H84 H154 H76:H78 H80:H81 H39:H49 H119:H120 H113:H114 H70:H71 H116:H117 H182:H183 H73:H74 H201:H256 H151 H179:H180 H175:H177 H68 H33:H34 H36:H37 H157:H166 H169 H172 H185:H193 H195:H196 H198:H199 H293:H1421" xr:uid="{00000000-0002-0000-0100-000000000000}">
      <formula1>#REF!</formula1>
    </dataValidation>
  </dataValidations>
  <pageMargins left="0.7" right="0.7" top="0.75" bottom="0.75" header="0.3" footer="0.3"/>
  <pageSetup paperSize="9" scale="63" orientation="portrait" horizontalDpi="4294967295" verticalDpi="4294967295" r:id="rId1"/>
  <rowBreaks count="1" manualBreakCount="1">
    <brk id="849" max="16383" man="1"/>
  </rowBreaks>
  <colBreaks count="1" manualBreakCount="1">
    <brk id="7" max="1070" man="1"/>
  </colBreaks>
  <ignoredErrors>
    <ignoredError sqref="I86:I94 I95:I103 I122:I130 I157 I169 I167:I168 I170:I175 I212:I220 I230:I238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B8A8-BA07-4A47-AEFD-491A0D4002D2}">
  <dimension ref="A2:C20"/>
  <sheetViews>
    <sheetView showGridLines="0" zoomScale="90" zoomScaleNormal="90" workbookViewId="0">
      <selection activeCell="C5" sqref="C5"/>
    </sheetView>
  </sheetViews>
  <sheetFormatPr baseColWidth="10" defaultRowHeight="15" x14ac:dyDescent="0.25"/>
  <cols>
    <col min="1" max="1" width="23.85546875" bestFit="1" customWidth="1"/>
    <col min="2" max="2" width="21.5703125" bestFit="1" customWidth="1"/>
    <col min="3" max="3" width="20.7109375" bestFit="1" customWidth="1"/>
  </cols>
  <sheetData>
    <row r="2" spans="1:3" x14ac:dyDescent="0.25">
      <c r="A2" s="15" t="s">
        <v>92</v>
      </c>
      <c r="B2" t="s">
        <v>117</v>
      </c>
    </row>
    <row r="4" spans="1:3" ht="60" x14ac:dyDescent="0.25">
      <c r="A4" s="18" t="s">
        <v>110</v>
      </c>
      <c r="B4" s="19" t="s">
        <v>112</v>
      </c>
      <c r="C4" s="19" t="s">
        <v>114</v>
      </c>
    </row>
    <row r="5" spans="1:3" x14ac:dyDescent="0.25">
      <c r="A5" s="16" t="s">
        <v>108</v>
      </c>
      <c r="B5" s="17">
        <v>61.95</v>
      </c>
      <c r="C5" s="17" t="e">
        <v>#DIV/0!</v>
      </c>
    </row>
    <row r="6" spans="1:3" x14ac:dyDescent="0.25">
      <c r="A6" s="16" t="s">
        <v>117</v>
      </c>
      <c r="B6" s="17"/>
      <c r="C6" s="17"/>
    </row>
    <row r="7" spans="1:3" x14ac:dyDescent="0.25">
      <c r="A7" s="16" t="s">
        <v>113</v>
      </c>
      <c r="B7" s="17">
        <v>60.75</v>
      </c>
      <c r="C7" s="17" t="e">
        <v>#DIV/0!</v>
      </c>
    </row>
    <row r="8" spans="1:3" x14ac:dyDescent="0.25">
      <c r="A8" s="21" t="s">
        <v>105</v>
      </c>
      <c r="B8" s="17">
        <v>89</v>
      </c>
      <c r="C8" s="17" t="e">
        <v>#DIV/0!</v>
      </c>
    </row>
    <row r="9" spans="1:3" x14ac:dyDescent="0.25">
      <c r="A9" s="21" t="s">
        <v>116</v>
      </c>
      <c r="B9" s="17">
        <v>32.5</v>
      </c>
      <c r="C9" s="17" t="e">
        <v>#DIV/0!</v>
      </c>
    </row>
    <row r="10" spans="1:3" x14ac:dyDescent="0.25">
      <c r="A10" s="16" t="s">
        <v>111</v>
      </c>
      <c r="B10" s="17">
        <v>61.35</v>
      </c>
      <c r="C10" s="17" t="e">
        <v>#DIV/0!</v>
      </c>
    </row>
    <row r="19" hidden="1" x14ac:dyDescent="0.25"/>
    <row r="20" hidden="1" x14ac:dyDescent="0.25"/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Hoja3</vt:lpstr>
      <vt:lpstr>NOVIEMBRE</vt:lpstr>
      <vt:lpstr>Dinámica-Heiner</vt:lpstr>
      <vt:lpstr>MACROPROCESO_2</vt:lpstr>
      <vt:lpstr>PROCESOS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Marcela Garavito Mantilla - SAN_OFPP</dc:creator>
  <cp:lastModifiedBy>Angie Lorena Pacheco Ortiz - MET_PLAGR</cp:lastModifiedBy>
  <cp:lastPrinted>2021-04-10T17:11:12Z</cp:lastPrinted>
  <dcterms:created xsi:type="dcterms:W3CDTF">2021-04-06T21:32:53Z</dcterms:created>
  <dcterms:modified xsi:type="dcterms:W3CDTF">2025-02-27T19:32:07Z</dcterms:modified>
</cp:coreProperties>
</file>