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 BARLOVENTO\2024\CONTROL PROCESO\12. DICIEMBRE\"/>
    </mc:Choice>
  </mc:AlternateContent>
  <xr:revisionPtr revIDLastSave="0" documentId="13_ncr:1_{B082C0B0-7205-4EBF-8CC9-4972E58D8305}" xr6:coauthVersionLast="47" xr6:coauthVersionMax="47" xr10:uidLastSave="{00000000-0000-0000-0000-000000000000}"/>
  <bookViews>
    <workbookView xWindow="-120" yWindow="-120" windowWidth="24240" windowHeight="13140" tabRatio="643" xr2:uid="{00000000-000D-0000-FFFF-FFFF00000000}"/>
  </bookViews>
  <sheets>
    <sheet name="DICIEMBRE" sheetId="29" r:id="rId1"/>
    <sheet name="CODIGOS" sheetId="30" r:id="rId2"/>
    <sheet name="Gráfico3" sheetId="33" r:id="rId3"/>
    <sheet name="DINAMICAS" sheetId="31" r:id="rId4"/>
  </sheets>
  <definedNames>
    <definedName name="_xlnm._FilterDatabase" localSheetId="0" hidden="1">DICIEMBRE!$M$4:$U$10</definedName>
    <definedName name="_xlcn.WorksheetConnection_SMACFC0009CONTROLPROCESO...xlsxTabla11" hidden="1">Ene</definedName>
    <definedName name="_xlcn.WorksheetConnection_SMACFC0009CONTROLPROCESO...xlsxTabla141" hidden="1">Feb</definedName>
    <definedName name="_xlnm.Print_Area" localSheetId="0">DICIEMBRE!$A$1:$X$1047689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4" name="Tabla14" connection="WorksheetConnection_SM-ACF-C-0009 CONTROL PROCESO...xlsx!Tabla14"/>
          <x15:modelTable id="Tabla1" name="Tabla1" connection="WorksheetConnection_SM-ACF-C-0009 CONTROL PROCESO...xlsx!Tabla1"/>
        </x15:modelTables>
      </x15:dataModel>
    </ext>
  </extLst>
</workbook>
</file>

<file path=xl/calcChain.xml><?xml version="1.0" encoding="utf-8"?>
<calcChain xmlns="http://schemas.openxmlformats.org/spreadsheetml/2006/main">
  <c r="U108" i="29" l="1"/>
  <c r="M108" i="29"/>
  <c r="O108" i="29" s="1"/>
  <c r="G108" i="29"/>
  <c r="G102" i="29"/>
  <c r="M102" i="29"/>
  <c r="O102" i="29" s="1"/>
  <c r="U102" i="29"/>
  <c r="G105" i="29"/>
  <c r="M105" i="29"/>
  <c r="O105" i="29" s="1"/>
  <c r="U105" i="29"/>
  <c r="G100" i="29"/>
  <c r="M100" i="29"/>
  <c r="O100" i="29" s="1"/>
  <c r="U100" i="29"/>
  <c r="U85" i="29"/>
  <c r="M85" i="29"/>
  <c r="O85" i="29" s="1"/>
  <c r="M83" i="29"/>
  <c r="O83" i="29" s="1"/>
  <c r="G72" i="29"/>
  <c r="G71" i="29"/>
  <c r="M71" i="29"/>
  <c r="O71" i="29" s="1"/>
  <c r="U71" i="29"/>
  <c r="M72" i="29"/>
  <c r="O72" i="29" s="1"/>
  <c r="G77" i="29"/>
  <c r="M77" i="29"/>
  <c r="O77" i="29" s="1"/>
  <c r="U77" i="29"/>
  <c r="G78" i="29"/>
  <c r="M78" i="29"/>
  <c r="O78" i="29" s="1"/>
  <c r="U78" i="29"/>
  <c r="G36" i="29"/>
  <c r="M36" i="29"/>
  <c r="O36" i="29" s="1"/>
  <c r="U36" i="29"/>
  <c r="O31" i="29"/>
  <c r="M33" i="29"/>
  <c r="O33" i="29" s="1"/>
  <c r="U34" i="29"/>
  <c r="G34" i="29"/>
  <c r="U30" i="29"/>
  <c r="O30" i="29"/>
  <c r="G30" i="29"/>
  <c r="U29" i="29"/>
  <c r="G29" i="29"/>
  <c r="U28" i="29"/>
  <c r="M28" i="29"/>
  <c r="O28" i="29" s="1"/>
  <c r="G28" i="29"/>
  <c r="U27" i="29"/>
  <c r="G27" i="29"/>
  <c r="U26" i="29"/>
  <c r="G26" i="29"/>
  <c r="U21" i="29"/>
  <c r="U20" i="29"/>
  <c r="U14" i="29"/>
  <c r="U15" i="29"/>
  <c r="U16" i="29"/>
  <c r="U17" i="29"/>
  <c r="U18" i="29"/>
  <c r="U19" i="29"/>
  <c r="U22" i="29"/>
  <c r="U23" i="29"/>
  <c r="U24" i="29"/>
  <c r="U25" i="29"/>
  <c r="U13" i="29"/>
  <c r="G39" i="29"/>
  <c r="G40" i="29"/>
  <c r="G41" i="29"/>
  <c r="M14" i="29"/>
  <c r="O14" i="29" s="1"/>
  <c r="M18" i="29"/>
  <c r="O18" i="29" s="1"/>
  <c r="M20" i="29"/>
  <c r="O22" i="29"/>
  <c r="M23" i="29"/>
  <c r="O23" i="29" s="1"/>
  <c r="M32" i="29"/>
  <c r="O32" i="29" s="1"/>
  <c r="M35" i="29"/>
  <c r="O35" i="29" s="1"/>
  <c r="M37" i="29"/>
  <c r="O37" i="29" s="1"/>
  <c r="M38" i="29"/>
  <c r="O38" i="29" s="1"/>
  <c r="M39" i="29"/>
  <c r="O39" i="29" s="1"/>
  <c r="M40" i="29"/>
  <c r="O40" i="29" s="1"/>
  <c r="M41" i="29"/>
  <c r="O41" i="29" s="1"/>
  <c r="M42" i="29"/>
  <c r="O42" i="29" s="1"/>
  <c r="O43" i="29"/>
  <c r="M44" i="29"/>
  <c r="O44" i="29" s="1"/>
  <c r="O45" i="29"/>
  <c r="M46" i="29"/>
  <c r="O46" i="29" s="1"/>
  <c r="M47" i="29"/>
  <c r="O47" i="29" s="1"/>
  <c r="M48" i="29"/>
  <c r="O48" i="29" s="1"/>
  <c r="M49" i="29"/>
  <c r="O49" i="29" s="1"/>
  <c r="M50" i="29"/>
  <c r="O50" i="29" s="1"/>
  <c r="M51" i="29"/>
  <c r="O51" i="29" s="1"/>
  <c r="M52" i="29"/>
  <c r="O52" i="29" s="1"/>
  <c r="M54" i="29"/>
  <c r="O54" i="29" s="1"/>
  <c r="M55" i="29"/>
  <c r="O55" i="29" s="1"/>
  <c r="M56" i="29"/>
  <c r="O56" i="29" s="1"/>
  <c r="M57" i="29"/>
  <c r="O57" i="29" s="1"/>
  <c r="M58" i="29"/>
  <c r="O58" i="29" s="1"/>
  <c r="M59" i="29"/>
  <c r="O59" i="29" s="1"/>
  <c r="M60" i="29"/>
  <c r="O60" i="29" s="1"/>
  <c r="M61" i="29"/>
  <c r="O61" i="29" s="1"/>
  <c r="M62" i="29"/>
  <c r="O62" i="29" s="1"/>
  <c r="M63" i="29"/>
  <c r="O63" i="29" s="1"/>
  <c r="M64" i="29"/>
  <c r="O64" i="29" s="1"/>
  <c r="M65" i="29"/>
  <c r="O65" i="29" s="1"/>
  <c r="M66" i="29"/>
  <c r="O66" i="29" s="1"/>
  <c r="M67" i="29"/>
  <c r="O67" i="29" s="1"/>
  <c r="M68" i="29"/>
  <c r="O68" i="29" s="1"/>
  <c r="M69" i="29"/>
  <c r="O69" i="29" s="1"/>
  <c r="M70" i="29"/>
  <c r="O70" i="29" s="1"/>
  <c r="M73" i="29"/>
  <c r="O73" i="29" s="1"/>
  <c r="M74" i="29"/>
  <c r="O74" i="29" s="1"/>
  <c r="M75" i="29"/>
  <c r="O75" i="29" s="1"/>
  <c r="M76" i="29"/>
  <c r="O76" i="29" s="1"/>
  <c r="M79" i="29"/>
  <c r="O79" i="29" s="1"/>
  <c r="M80" i="29"/>
  <c r="O80" i="29" s="1"/>
  <c r="M81" i="29"/>
  <c r="O81" i="29" s="1"/>
  <c r="M82" i="29"/>
  <c r="O82" i="29" s="1"/>
  <c r="M84" i="29"/>
  <c r="O84" i="29" s="1"/>
  <c r="M86" i="29"/>
  <c r="O86" i="29" s="1"/>
  <c r="M87" i="29"/>
  <c r="O87" i="29" s="1"/>
  <c r="M88" i="29"/>
  <c r="O88" i="29" s="1"/>
  <c r="M89" i="29"/>
  <c r="O89" i="29" s="1"/>
  <c r="M90" i="29"/>
  <c r="O90" i="29" s="1"/>
  <c r="M91" i="29"/>
  <c r="O91" i="29" s="1"/>
  <c r="M92" i="29"/>
  <c r="O92" i="29" s="1"/>
  <c r="M93" i="29"/>
  <c r="O93" i="29" s="1"/>
  <c r="M94" i="29"/>
  <c r="O94" i="29" s="1"/>
  <c r="M95" i="29"/>
  <c r="O95" i="29" s="1"/>
  <c r="M96" i="29"/>
  <c r="O96" i="29" s="1"/>
  <c r="M97" i="29"/>
  <c r="O97" i="29" s="1"/>
  <c r="M98" i="29"/>
  <c r="O98" i="29" s="1"/>
  <c r="M99" i="29"/>
  <c r="O99" i="29" s="1"/>
  <c r="M101" i="29"/>
  <c r="O101" i="29" s="1"/>
  <c r="M103" i="29"/>
  <c r="O103" i="29" s="1"/>
  <c r="M104" i="29"/>
  <c r="O104" i="29" s="1"/>
  <c r="M106" i="29"/>
  <c r="O106" i="29" s="1"/>
  <c r="M107" i="29"/>
  <c r="O107" i="29" s="1"/>
  <c r="M109" i="29"/>
  <c r="O109" i="29" s="1"/>
  <c r="M110" i="29"/>
  <c r="O110" i="29" s="1"/>
  <c r="M111" i="29"/>
  <c r="O111" i="29" s="1"/>
  <c r="M112" i="29"/>
  <c r="O112" i="29" s="1"/>
  <c r="M113" i="29"/>
  <c r="O113" i="29" s="1"/>
  <c r="M114" i="29"/>
  <c r="O114" i="29" s="1"/>
  <c r="M115" i="29"/>
  <c r="O115" i="29" s="1"/>
  <c r="M116" i="29"/>
  <c r="O116" i="29" s="1"/>
  <c r="M117" i="29"/>
  <c r="O117" i="29" s="1"/>
  <c r="M118" i="29"/>
  <c r="O118" i="29" s="1"/>
  <c r="M119" i="29"/>
  <c r="O119" i="29" s="1"/>
  <c r="M120" i="29"/>
  <c r="O120" i="29" s="1"/>
  <c r="M121" i="29"/>
  <c r="O121" i="29" s="1"/>
  <c r="M122" i="29"/>
  <c r="O122" i="29" s="1"/>
  <c r="M123" i="29"/>
  <c r="O123" i="29" s="1"/>
  <c r="M124" i="29"/>
  <c r="O124" i="29" s="1"/>
  <c r="M125" i="29"/>
  <c r="O125" i="29" s="1"/>
  <c r="M126" i="29"/>
  <c r="O126" i="29" s="1"/>
  <c r="M127" i="29"/>
  <c r="O127" i="29" s="1"/>
  <c r="M128" i="29"/>
  <c r="O128" i="29" s="1"/>
  <c r="M129" i="29"/>
  <c r="O129" i="29" s="1"/>
  <c r="M130" i="29"/>
  <c r="O130" i="29" s="1"/>
  <c r="M131" i="29"/>
  <c r="O131" i="29" s="1"/>
  <c r="M132" i="29"/>
  <c r="O132" i="29" s="1"/>
  <c r="M133" i="29"/>
  <c r="O133" i="29" s="1"/>
  <c r="M134" i="29"/>
  <c r="O134" i="29" s="1"/>
  <c r="M135" i="29"/>
  <c r="O135" i="29" s="1"/>
  <c r="M136" i="29"/>
  <c r="O136" i="29" s="1"/>
  <c r="M137" i="29"/>
  <c r="O137" i="29" s="1"/>
  <c r="M138" i="29"/>
  <c r="O138" i="29" s="1"/>
  <c r="M139" i="29"/>
  <c r="O139" i="29" s="1"/>
  <c r="M140" i="29"/>
  <c r="O140" i="29" s="1"/>
  <c r="M141" i="29"/>
  <c r="O141" i="29" s="1"/>
  <c r="M142" i="29"/>
  <c r="O142" i="29" s="1"/>
  <c r="M143" i="29"/>
  <c r="O143" i="29" s="1"/>
  <c r="M144" i="29"/>
  <c r="O144" i="29" s="1"/>
  <c r="M145" i="29"/>
  <c r="O145" i="29" s="1"/>
  <c r="M146" i="29"/>
  <c r="O146" i="29" s="1"/>
  <c r="U39" i="29"/>
  <c r="U40" i="29"/>
  <c r="U41" i="29"/>
  <c r="U38" i="29"/>
  <c r="G38" i="29"/>
  <c r="U37" i="29"/>
  <c r="G37" i="29"/>
  <c r="G20" i="29"/>
  <c r="G19" i="29"/>
  <c r="G18" i="29"/>
  <c r="U146" i="29"/>
  <c r="G146" i="29"/>
  <c r="U145" i="29"/>
  <c r="G145" i="29"/>
  <c r="U144" i="29"/>
  <c r="G144" i="29"/>
  <c r="U143" i="29"/>
  <c r="G143" i="29"/>
  <c r="U142" i="29"/>
  <c r="G142" i="29"/>
  <c r="U141" i="29"/>
  <c r="G141" i="29"/>
  <c r="U140" i="29"/>
  <c r="G140" i="29"/>
  <c r="U139" i="29"/>
  <c r="G139" i="29"/>
  <c r="U138" i="29"/>
  <c r="G138" i="29"/>
  <c r="U137" i="29"/>
  <c r="G137" i="29"/>
  <c r="U136" i="29"/>
  <c r="G136" i="29"/>
  <c r="U135" i="29"/>
  <c r="G135" i="29"/>
  <c r="U134" i="29"/>
  <c r="G134" i="29"/>
  <c r="U133" i="29"/>
  <c r="G133" i="29"/>
  <c r="U132" i="29"/>
  <c r="G132" i="29"/>
  <c r="U131" i="29"/>
  <c r="G131" i="29"/>
  <c r="U130" i="29"/>
  <c r="G130" i="29"/>
  <c r="U129" i="29"/>
  <c r="G129" i="29"/>
  <c r="U128" i="29"/>
  <c r="G128" i="29"/>
  <c r="U127" i="29"/>
  <c r="G127" i="29"/>
  <c r="U126" i="29"/>
  <c r="G126" i="29"/>
  <c r="U125" i="29"/>
  <c r="G125" i="29"/>
  <c r="U124" i="29"/>
  <c r="G124" i="29"/>
  <c r="U123" i="29"/>
  <c r="G123" i="29"/>
  <c r="U122" i="29"/>
  <c r="G122" i="29"/>
  <c r="U121" i="29"/>
  <c r="G121" i="29"/>
  <c r="U120" i="29"/>
  <c r="G120" i="29"/>
  <c r="U119" i="29"/>
  <c r="G119" i="29"/>
  <c r="U118" i="29"/>
  <c r="G118" i="29"/>
  <c r="U117" i="29"/>
  <c r="G117" i="29"/>
  <c r="U116" i="29"/>
  <c r="G116" i="29"/>
  <c r="U115" i="29"/>
  <c r="G115" i="29"/>
  <c r="U114" i="29"/>
  <c r="G114" i="29"/>
  <c r="U113" i="29"/>
  <c r="G113" i="29"/>
  <c r="U112" i="29"/>
  <c r="G112" i="29"/>
  <c r="U111" i="29"/>
  <c r="G111" i="29"/>
  <c r="U110" i="29"/>
  <c r="G110" i="29"/>
  <c r="U109" i="29"/>
  <c r="G109" i="29"/>
  <c r="U107" i="29"/>
  <c r="G107" i="29"/>
  <c r="U106" i="29"/>
  <c r="G106" i="29"/>
  <c r="U104" i="29"/>
  <c r="G104" i="29"/>
  <c r="U103" i="29"/>
  <c r="G103" i="29"/>
  <c r="U101" i="29"/>
  <c r="G101" i="29"/>
  <c r="U99" i="29"/>
  <c r="G99" i="29"/>
  <c r="U98" i="29"/>
  <c r="G98" i="29"/>
  <c r="U97" i="29"/>
  <c r="G97" i="29"/>
  <c r="U96" i="29"/>
  <c r="G96" i="29"/>
  <c r="U95" i="29"/>
  <c r="G95" i="29"/>
  <c r="U94" i="29"/>
  <c r="G94" i="29"/>
  <c r="U93" i="29"/>
  <c r="G93" i="29"/>
  <c r="U92" i="29"/>
  <c r="G92" i="29"/>
  <c r="G91" i="29"/>
  <c r="U90" i="29"/>
  <c r="G90" i="29"/>
  <c r="U89" i="29"/>
  <c r="G89" i="29"/>
  <c r="U88" i="29"/>
  <c r="G88" i="29"/>
  <c r="U87" i="29"/>
  <c r="G87" i="29"/>
  <c r="U86" i="29"/>
  <c r="G86" i="29"/>
  <c r="G85" i="29"/>
  <c r="U84" i="29"/>
  <c r="G84" i="29"/>
  <c r="U83" i="29"/>
  <c r="G83" i="29"/>
  <c r="U82" i="29"/>
  <c r="G82" i="29"/>
  <c r="U81" i="29"/>
  <c r="G81" i="29"/>
  <c r="U80" i="29"/>
  <c r="G80" i="29"/>
  <c r="U79" i="29"/>
  <c r="G79" i="29"/>
  <c r="U76" i="29"/>
  <c r="G76" i="29"/>
  <c r="U75" i="29"/>
  <c r="G75" i="29"/>
  <c r="U74" i="29"/>
  <c r="G74" i="29"/>
  <c r="U73" i="29"/>
  <c r="G73" i="29"/>
  <c r="U70" i="29"/>
  <c r="G70" i="29"/>
  <c r="U69" i="29"/>
  <c r="G69" i="29"/>
  <c r="U68" i="29"/>
  <c r="G68" i="29"/>
  <c r="U67" i="29"/>
  <c r="G67" i="29"/>
  <c r="U66" i="29"/>
  <c r="G66" i="29"/>
  <c r="U65" i="29"/>
  <c r="G65" i="29"/>
  <c r="U64" i="29"/>
  <c r="G64" i="29"/>
  <c r="U63" i="29"/>
  <c r="G63" i="29"/>
  <c r="U62" i="29"/>
  <c r="G62" i="29"/>
  <c r="U61" i="29"/>
  <c r="G61" i="29"/>
  <c r="U60" i="29"/>
  <c r="G60" i="29"/>
  <c r="U59" i="29"/>
  <c r="G59" i="29"/>
  <c r="U58" i="29"/>
  <c r="G58" i="29"/>
  <c r="U57" i="29"/>
  <c r="G57" i="29"/>
  <c r="U56" i="29"/>
  <c r="G56" i="29"/>
  <c r="U55" i="29"/>
  <c r="G55" i="29"/>
  <c r="G54" i="29"/>
  <c r="U53" i="29"/>
  <c r="O53" i="29"/>
  <c r="G53" i="29"/>
  <c r="U52" i="29"/>
  <c r="G52" i="29"/>
  <c r="U51" i="29"/>
  <c r="G51" i="29"/>
  <c r="U50" i="29"/>
  <c r="G50" i="29"/>
  <c r="U49" i="29"/>
  <c r="G49" i="29"/>
  <c r="U48" i="29"/>
  <c r="G48" i="29"/>
  <c r="U47" i="29"/>
  <c r="G47" i="29"/>
  <c r="U46" i="29"/>
  <c r="G46" i="29"/>
  <c r="U45" i="29"/>
  <c r="G45" i="29"/>
  <c r="U44" i="29"/>
  <c r="G44" i="29"/>
  <c r="U43" i="29"/>
  <c r="G43" i="29"/>
  <c r="U42" i="29"/>
  <c r="G42" i="29"/>
  <c r="U35" i="29"/>
  <c r="G35" i="29"/>
  <c r="U33" i="29"/>
  <c r="G33" i="29"/>
  <c r="G32" i="29"/>
  <c r="U31" i="29"/>
  <c r="G31" i="29"/>
  <c r="O25" i="29"/>
  <c r="G25" i="29"/>
  <c r="G24" i="29"/>
  <c r="G23" i="29"/>
  <c r="G22" i="29"/>
  <c r="G21" i="29"/>
  <c r="G17" i="29"/>
  <c r="G16" i="29"/>
  <c r="G15" i="29"/>
  <c r="G14" i="29"/>
  <c r="G13" i="29"/>
  <c r="U12" i="29"/>
  <c r="G12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M-ACF-C-0009 CONTROL PROCESO..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SMACFC0009CONTROLPROCESO...xlsxTabla11"/>
        </x15:connection>
      </ext>
    </extLst>
  </connection>
  <connection id="3" xr16:uid="{00000000-0015-0000-FFFF-FFFF02000000}" name="WorksheetConnection_SM-ACF-C-0009 CONTROL PROCESO...xlsx!Tabla14" type="102" refreshedVersion="6" minRefreshableVersion="5">
    <extLst>
      <ext xmlns:x15="http://schemas.microsoft.com/office/spreadsheetml/2010/11/main" uri="{DE250136-89BD-433C-8126-D09CA5730AF9}">
        <x15:connection id="Tabla14">
          <x15:rangePr sourceName="_xlcn.WorksheetConnection_SMACFC0009CONTROLPROCESO...xlsxTabla141"/>
        </x15:connection>
      </ext>
    </extLst>
  </connection>
</connections>
</file>

<file path=xl/sharedStrings.xml><?xml version="1.0" encoding="utf-8"?>
<sst xmlns="http://schemas.openxmlformats.org/spreadsheetml/2006/main" count="1242" uniqueCount="132">
  <si>
    <t xml:space="preserve">&gt; </t>
  </si>
  <si>
    <t>&lt;</t>
  </si>
  <si>
    <t>Fecha Prod.</t>
  </si>
  <si>
    <t>Hora Proceso</t>
  </si>
  <si>
    <t>Muestra</t>
  </si>
  <si>
    <t>Punto</t>
  </si>
  <si>
    <t>Producto</t>
  </si>
  <si>
    <t>OP</t>
  </si>
  <si>
    <t>CANT. BACHES A PRODUCIR</t>
  </si>
  <si>
    <t># BACHE</t>
  </si>
  <si>
    <t>% Durab.</t>
  </si>
  <si>
    <t xml:space="preserve"> Dureza kg/cm²</t>
  </si>
  <si>
    <t>Criba</t>
  </si>
  <si>
    <t>Granulometria</t>
  </si>
  <si>
    <t>OPERADOR</t>
  </si>
  <si>
    <t xml:space="preserve">ANALISTA </t>
  </si>
  <si>
    <t>:</t>
  </si>
  <si>
    <t>m1</t>
  </si>
  <si>
    <t>m2</t>
  </si>
  <si>
    <t>OBSERVACIONES</t>
  </si>
  <si>
    <t>PAN</t>
  </si>
  <si>
    <t>Código</t>
  </si>
  <si>
    <t>CÓDIGO DOCUMENTO ASOCIADO: SIG-PR-499</t>
  </si>
  <si>
    <t>10,00</t>
  </si>
  <si>
    <t>12,00</t>
  </si>
  <si>
    <t>14,00</t>
  </si>
  <si>
    <t>16,00</t>
  </si>
  <si>
    <t>CODIGO: SIG-FT-409</t>
  </si>
  <si>
    <t>CONTROL PROCESO PELLET Y MOLIENDA PLANTA DE ALIMENTOS BALANCEADOS</t>
  </si>
  <si>
    <t>FECHA DE EMISIÓN: 10/04/2023</t>
  </si>
  <si>
    <t>VERSIÓN: 04</t>
  </si>
  <si>
    <t>C.LEVANTE P.</t>
  </si>
  <si>
    <t>C.FINALIZADOR P.</t>
  </si>
  <si>
    <t>C.GESTACION P.</t>
  </si>
  <si>
    <t>C.REEMPLAZOS P. SI-B</t>
  </si>
  <si>
    <t>C.PREINICIACION FASE I P.P420</t>
  </si>
  <si>
    <t>C.PREINICIACION P420</t>
  </si>
  <si>
    <t>% Finos</t>
  </si>
  <si>
    <t>Parametros  de Producto  Pelletizado</t>
  </si>
  <si>
    <t xml:space="preserve">Tipo de Analisis </t>
  </si>
  <si>
    <t>Durabilidad</t>
  </si>
  <si>
    <t>Dureza</t>
  </si>
  <si>
    <t xml:space="preserve">Finos </t>
  </si>
  <si>
    <t xml:space="preserve">Pan </t>
  </si>
  <si>
    <t>C. LACTANCIA PRIMERIZAS ESP P.</t>
  </si>
  <si>
    <t>C. INICIACION ESP P.</t>
  </si>
  <si>
    <t>C. MACHOS ESP 113</t>
  </si>
  <si>
    <t>C. INICIACION P.</t>
  </si>
  <si>
    <t>C. GANADERÍA PRELACTANCIA H. ALIAR</t>
  </si>
  <si>
    <t>C. TERNERAS H. ALIAR</t>
  </si>
  <si>
    <t>C. NOVILLONAS P. ALIAR</t>
  </si>
  <si>
    <t>REFEENCIA</t>
  </si>
  <si>
    <t>CODIGO</t>
  </si>
  <si>
    <t>C. INICIACION P. INM ESP.</t>
  </si>
  <si>
    <t>C. PREINICIACION F2 P. INMUNIDAD</t>
  </si>
  <si>
    <t>C. LEVANTE RP ESPECIAL P.</t>
  </si>
  <si>
    <t>C.GESTACION P 3 ESP.</t>
  </si>
  <si>
    <t>Etiquetas de fila</t>
  </si>
  <si>
    <t>Cuenta de Producto</t>
  </si>
  <si>
    <t>Promedio de  Dureza kg/cm²</t>
  </si>
  <si>
    <t>Máx. de  Dureza kg/cm²</t>
  </si>
  <si>
    <t>Mín. de  Dureza kg/cm²</t>
  </si>
  <si>
    <t>Promedio de % Durab.</t>
  </si>
  <si>
    <t>Máx. de % Durab.</t>
  </si>
  <si>
    <t>Mín. de % Durab.</t>
  </si>
  <si>
    <t>Promedio de % Finos</t>
  </si>
  <si>
    <t>Máx. de % Finos</t>
  </si>
  <si>
    <t>Mín. de % Finos</t>
  </si>
  <si>
    <t>Promedio de PAN</t>
  </si>
  <si>
    <t>Máx. de PAN</t>
  </si>
  <si>
    <t>Mín. de PAN</t>
  </si>
  <si>
    <t xml:space="preserve">C. MAIZ MOLIDO </t>
  </si>
  <si>
    <t>C. ENGORDE ESP P.</t>
  </si>
  <si>
    <t>MOLIENDA</t>
  </si>
  <si>
    <t>(Varios elementos)</t>
  </si>
  <si>
    <t>Columna1</t>
  </si>
  <si>
    <t>C.LEVANTE R P. ESP 2</t>
  </si>
  <si>
    <t>ZARANDA 1</t>
  </si>
  <si>
    <t>TOLVA</t>
  </si>
  <si>
    <t xml:space="preserve">C.LEVANTE P. 3 NAT </t>
  </si>
  <si>
    <t>Columna2</t>
  </si>
  <si>
    <t>C.ENGORDE ESP NAT</t>
  </si>
  <si>
    <t>C. GESTACION ESP P.</t>
  </si>
  <si>
    <t xml:space="preserve">C. LEVANTE P. </t>
  </si>
  <si>
    <t>C. GESTACION P.</t>
  </si>
  <si>
    <t xml:space="preserve">C. LEVANTE P. CMC </t>
  </si>
  <si>
    <t>C. REEMPLAZOS P. SI - B</t>
  </si>
  <si>
    <t xml:space="preserve">C.INICIACIÓN P. INMUNIDAD 2 ESP. </t>
  </si>
  <si>
    <t xml:space="preserve">C.ENGORDE ESP. P. </t>
  </si>
  <si>
    <t xml:space="preserve">C. LEVANTE ESP. P </t>
  </si>
  <si>
    <t xml:space="preserve">C.LEVANTE P. CMC. ESP. </t>
  </si>
  <si>
    <t xml:space="preserve">C. ENGORDE ESP. NAT </t>
  </si>
  <si>
    <t xml:space="preserve">C. GESTACIÓN P CUARENTENA </t>
  </si>
  <si>
    <t xml:space="preserve">C. LEVANTE CMC ESP. P </t>
  </si>
  <si>
    <t>C. LEVANTE P. CMC</t>
  </si>
  <si>
    <t>C. FINALIZADOR P.</t>
  </si>
  <si>
    <t>C. INICIACIÓN P. INMUNIDAD</t>
  </si>
  <si>
    <t>C. LACTANCIA PRIMERIZAS P.</t>
  </si>
  <si>
    <t xml:space="preserve">C. FINALIZADOR P. NAT </t>
  </si>
  <si>
    <t>C. LEVANTE VR P.</t>
  </si>
  <si>
    <t xml:space="preserve">C.ENGORDE ESP VR. </t>
  </si>
  <si>
    <t>FINALIZADOR VR.</t>
  </si>
  <si>
    <t>C. NOVILLAS CEBA</t>
  </si>
  <si>
    <t>N/A</t>
  </si>
  <si>
    <t xml:space="preserve">C. GESTACION ESP 2 </t>
  </si>
  <si>
    <t xml:space="preserve">LEVANTE R ESP VR </t>
  </si>
  <si>
    <t>C.LACTANCIA PRIMERIZAS.</t>
  </si>
  <si>
    <t>C.PREINICIACIÓN F1 P. INMUNIDAD</t>
  </si>
  <si>
    <t xml:space="preserve">LUZ ANGELA TOCORA </t>
  </si>
  <si>
    <t xml:space="preserve">DANIEL </t>
  </si>
  <si>
    <t xml:space="preserve">MOLIENDA </t>
  </si>
  <si>
    <t xml:space="preserve">TOLVA </t>
  </si>
  <si>
    <t>N.A</t>
  </si>
  <si>
    <t>2.5</t>
  </si>
  <si>
    <t xml:space="preserve">PELLET </t>
  </si>
  <si>
    <t>POS-ENGRASE</t>
  </si>
  <si>
    <t>2.5.3</t>
  </si>
  <si>
    <t>2.3.5</t>
  </si>
  <si>
    <t>N.A.</t>
  </si>
  <si>
    <t>2,5-3</t>
  </si>
  <si>
    <t>NATALIA RODRIGUEZ</t>
  </si>
  <si>
    <t>VANESSA LOSADA</t>
  </si>
  <si>
    <t>2,5-3,0</t>
  </si>
  <si>
    <t>DANIEL P</t>
  </si>
  <si>
    <t>BRAYAN HERRERA</t>
  </si>
  <si>
    <t>L</t>
  </si>
  <si>
    <t>DAIRO COLLAZOS</t>
  </si>
  <si>
    <t>2,5--3,0</t>
  </si>
  <si>
    <t>DANIEL P,</t>
  </si>
  <si>
    <t xml:space="preserve">DANIEL P </t>
  </si>
  <si>
    <t>N/E</t>
  </si>
  <si>
    <t>DANIEL PINZON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</si>
</sst>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9">
    <xf numFmtId="0" fontId="0" fillId="0" borderId="0"/>
    <xf numFmtId="0" fontId="8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6" xfId="0" applyBorder="1" applyAlignment="1">
      <alignment horizontal="right"/>
    </xf>
    <xf numFmtId="0" fontId="9" fillId="0" borderId="6" xfId="0" applyFont="1" applyBorder="1"/>
    <xf numFmtId="0" fontId="0" fillId="0" borderId="0" xfId="0" pivotButton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 wrapText="1"/>
    </xf>
    <xf numFmtId="14" fontId="13" fillId="5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5" borderId="4" xfId="0" applyNumberFormat="1" applyFont="1" applyFill="1" applyBorder="1" applyAlignment="1">
      <alignment horizontal="center" vertical="center" wrapText="1"/>
    </xf>
    <xf numFmtId="2" fontId="13" fillId="5" borderId="4" xfId="0" quotePrefix="1" applyNumberFormat="1" applyFont="1" applyFill="1" applyBorder="1" applyAlignment="1">
      <alignment horizontal="center" vertical="center" wrapText="1"/>
    </xf>
    <xf numFmtId="1" fontId="13" fillId="5" borderId="4" xfId="0" quotePrefix="1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64" fontId="18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14" fontId="21" fillId="0" borderId="4" xfId="0" applyNumberFormat="1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509">
    <cellStyle name="Millares" xfId="3" builtinId="3"/>
    <cellStyle name="Millares [0] 2" xfId="2" xr:uid="{00000000-0005-0000-0000-000001000000}"/>
    <cellStyle name="Millares [0] 2 10" xfId="196" xr:uid="{00000000-0005-0000-0000-000002000000}"/>
    <cellStyle name="Millares [0] 2 11" xfId="353" xr:uid="{00000000-0005-0000-0000-000003000000}"/>
    <cellStyle name="Millares [0] 2 12" xfId="159" xr:uid="{00000000-0005-0000-0000-000004000000}"/>
    <cellStyle name="Millares [0] 2 2" xfId="6" xr:uid="{00000000-0005-0000-0000-000005000000}"/>
    <cellStyle name="Millares [0] 2 2 2" xfId="12" xr:uid="{00000000-0005-0000-0000-000006000000}"/>
    <cellStyle name="Millares [0] 2 2 2 2" xfId="22" xr:uid="{00000000-0005-0000-0000-000007000000}"/>
    <cellStyle name="Millares [0] 2 2 2 2 2" xfId="47" xr:uid="{00000000-0005-0000-0000-000008000000}"/>
    <cellStyle name="Millares [0] 2 2 2 2 2 2" xfId="98" xr:uid="{00000000-0005-0000-0000-000009000000}"/>
    <cellStyle name="Millares [0] 2 2 2 2 2 2 2" xfId="448" xr:uid="{00000000-0005-0000-0000-00000A000000}"/>
    <cellStyle name="Millares [0] 2 2 2 2 2 2 3" xfId="291" xr:uid="{00000000-0005-0000-0000-00000B000000}"/>
    <cellStyle name="Millares [0] 2 2 2 2 2 3" xfId="151" xr:uid="{00000000-0005-0000-0000-00000C000000}"/>
    <cellStyle name="Millares [0] 2 2 2 2 2 3 2" xfId="501" xr:uid="{00000000-0005-0000-0000-00000D000000}"/>
    <cellStyle name="Millares [0] 2 2 2 2 2 3 3" xfId="344" xr:uid="{00000000-0005-0000-0000-00000E000000}"/>
    <cellStyle name="Millares [0] 2 2 2 2 2 4" xfId="397" xr:uid="{00000000-0005-0000-0000-00000F000000}"/>
    <cellStyle name="Millares [0] 2 2 2 2 2 5" xfId="240" xr:uid="{00000000-0005-0000-0000-000010000000}"/>
    <cellStyle name="Millares [0] 2 2 2 2 3" xfId="73" xr:uid="{00000000-0005-0000-0000-000011000000}"/>
    <cellStyle name="Millares [0] 2 2 2 2 3 2" xfId="423" xr:uid="{00000000-0005-0000-0000-000012000000}"/>
    <cellStyle name="Millares [0] 2 2 2 2 3 3" xfId="266" xr:uid="{00000000-0005-0000-0000-000013000000}"/>
    <cellStyle name="Millares [0] 2 2 2 2 4" xfId="126" xr:uid="{00000000-0005-0000-0000-000014000000}"/>
    <cellStyle name="Millares [0] 2 2 2 2 4 2" xfId="476" xr:uid="{00000000-0005-0000-0000-000015000000}"/>
    <cellStyle name="Millares [0] 2 2 2 2 4 3" xfId="319" xr:uid="{00000000-0005-0000-0000-000016000000}"/>
    <cellStyle name="Millares [0] 2 2 2 2 5" xfId="215" xr:uid="{00000000-0005-0000-0000-000017000000}"/>
    <cellStyle name="Millares [0] 2 2 2 2 6" xfId="372" xr:uid="{00000000-0005-0000-0000-000018000000}"/>
    <cellStyle name="Millares [0] 2 2 2 2 7" xfId="176" xr:uid="{00000000-0005-0000-0000-000019000000}"/>
    <cellStyle name="Millares [0] 2 2 2 3" xfId="37" xr:uid="{00000000-0005-0000-0000-00001A000000}"/>
    <cellStyle name="Millares [0] 2 2 2 3 2" xfId="88" xr:uid="{00000000-0005-0000-0000-00001B000000}"/>
    <cellStyle name="Millares [0] 2 2 2 3 2 2" xfId="438" xr:uid="{00000000-0005-0000-0000-00001C000000}"/>
    <cellStyle name="Millares [0] 2 2 2 3 2 3" xfId="281" xr:uid="{00000000-0005-0000-0000-00001D000000}"/>
    <cellStyle name="Millares [0] 2 2 2 3 3" xfId="141" xr:uid="{00000000-0005-0000-0000-00001E000000}"/>
    <cellStyle name="Millares [0] 2 2 2 3 3 2" xfId="491" xr:uid="{00000000-0005-0000-0000-00001F000000}"/>
    <cellStyle name="Millares [0] 2 2 2 3 3 3" xfId="334" xr:uid="{00000000-0005-0000-0000-000020000000}"/>
    <cellStyle name="Millares [0] 2 2 2 3 4" xfId="387" xr:uid="{00000000-0005-0000-0000-000021000000}"/>
    <cellStyle name="Millares [0] 2 2 2 3 5" xfId="230" xr:uid="{00000000-0005-0000-0000-000022000000}"/>
    <cellStyle name="Millares [0] 2 2 2 4" xfId="63" xr:uid="{00000000-0005-0000-0000-000023000000}"/>
    <cellStyle name="Millares [0] 2 2 2 4 2" xfId="413" xr:uid="{00000000-0005-0000-0000-000024000000}"/>
    <cellStyle name="Millares [0] 2 2 2 4 3" xfId="256" xr:uid="{00000000-0005-0000-0000-000025000000}"/>
    <cellStyle name="Millares [0] 2 2 2 5" xfId="116" xr:uid="{00000000-0005-0000-0000-000026000000}"/>
    <cellStyle name="Millares [0] 2 2 2 5 2" xfId="466" xr:uid="{00000000-0005-0000-0000-000027000000}"/>
    <cellStyle name="Millares [0] 2 2 2 5 3" xfId="309" xr:uid="{00000000-0005-0000-0000-000028000000}"/>
    <cellStyle name="Millares [0] 2 2 2 6" xfId="205" xr:uid="{00000000-0005-0000-0000-000029000000}"/>
    <cellStyle name="Millares [0] 2 2 2 7" xfId="362" xr:uid="{00000000-0005-0000-0000-00002A000000}"/>
    <cellStyle name="Millares [0] 2 2 2 8" xfId="166" xr:uid="{00000000-0005-0000-0000-00002B000000}"/>
    <cellStyle name="Millares [0] 2 2 3" xfId="17" xr:uid="{00000000-0005-0000-0000-00002C000000}"/>
    <cellStyle name="Millares [0] 2 2 3 2" xfId="42" xr:uid="{00000000-0005-0000-0000-00002D000000}"/>
    <cellStyle name="Millares [0] 2 2 3 2 2" xfId="93" xr:uid="{00000000-0005-0000-0000-00002E000000}"/>
    <cellStyle name="Millares [0] 2 2 3 2 2 2" xfId="443" xr:uid="{00000000-0005-0000-0000-00002F000000}"/>
    <cellStyle name="Millares [0] 2 2 3 2 2 3" xfId="286" xr:uid="{00000000-0005-0000-0000-000030000000}"/>
    <cellStyle name="Millares [0] 2 2 3 2 3" xfId="146" xr:uid="{00000000-0005-0000-0000-000031000000}"/>
    <cellStyle name="Millares [0] 2 2 3 2 3 2" xfId="496" xr:uid="{00000000-0005-0000-0000-000032000000}"/>
    <cellStyle name="Millares [0] 2 2 3 2 3 3" xfId="339" xr:uid="{00000000-0005-0000-0000-000033000000}"/>
    <cellStyle name="Millares [0] 2 2 3 2 4" xfId="392" xr:uid="{00000000-0005-0000-0000-000034000000}"/>
    <cellStyle name="Millares [0] 2 2 3 2 5" xfId="235" xr:uid="{00000000-0005-0000-0000-000035000000}"/>
    <cellStyle name="Millares [0] 2 2 3 3" xfId="68" xr:uid="{00000000-0005-0000-0000-000036000000}"/>
    <cellStyle name="Millares [0] 2 2 3 3 2" xfId="418" xr:uid="{00000000-0005-0000-0000-000037000000}"/>
    <cellStyle name="Millares [0] 2 2 3 3 3" xfId="261" xr:uid="{00000000-0005-0000-0000-000038000000}"/>
    <cellStyle name="Millares [0] 2 2 3 4" xfId="121" xr:uid="{00000000-0005-0000-0000-000039000000}"/>
    <cellStyle name="Millares [0] 2 2 3 4 2" xfId="471" xr:uid="{00000000-0005-0000-0000-00003A000000}"/>
    <cellStyle name="Millares [0] 2 2 3 4 3" xfId="314" xr:uid="{00000000-0005-0000-0000-00003B000000}"/>
    <cellStyle name="Millares [0] 2 2 3 5" xfId="210" xr:uid="{00000000-0005-0000-0000-00003C000000}"/>
    <cellStyle name="Millares [0] 2 2 3 6" xfId="367" xr:uid="{00000000-0005-0000-0000-00003D000000}"/>
    <cellStyle name="Millares [0] 2 2 3 7" xfId="171" xr:uid="{00000000-0005-0000-0000-00003E000000}"/>
    <cellStyle name="Millares [0] 2 2 4" xfId="32" xr:uid="{00000000-0005-0000-0000-00003F000000}"/>
    <cellStyle name="Millares [0] 2 2 4 2" xfId="83" xr:uid="{00000000-0005-0000-0000-000040000000}"/>
    <cellStyle name="Millares [0] 2 2 4 2 2" xfId="433" xr:uid="{00000000-0005-0000-0000-000041000000}"/>
    <cellStyle name="Millares [0] 2 2 4 2 3" xfId="276" xr:uid="{00000000-0005-0000-0000-000042000000}"/>
    <cellStyle name="Millares [0] 2 2 4 3" xfId="136" xr:uid="{00000000-0005-0000-0000-000043000000}"/>
    <cellStyle name="Millares [0] 2 2 4 3 2" xfId="486" xr:uid="{00000000-0005-0000-0000-000044000000}"/>
    <cellStyle name="Millares [0] 2 2 4 3 3" xfId="329" xr:uid="{00000000-0005-0000-0000-000045000000}"/>
    <cellStyle name="Millares [0] 2 2 4 4" xfId="382" xr:uid="{00000000-0005-0000-0000-000046000000}"/>
    <cellStyle name="Millares [0] 2 2 4 5" xfId="225" xr:uid="{00000000-0005-0000-0000-000047000000}"/>
    <cellStyle name="Millares [0] 2 2 5" xfId="58" xr:uid="{00000000-0005-0000-0000-000048000000}"/>
    <cellStyle name="Millares [0] 2 2 5 2" xfId="408" xr:uid="{00000000-0005-0000-0000-000049000000}"/>
    <cellStyle name="Millares [0] 2 2 5 3" xfId="251" xr:uid="{00000000-0005-0000-0000-00004A000000}"/>
    <cellStyle name="Millares [0] 2 2 6" xfId="111" xr:uid="{00000000-0005-0000-0000-00004B000000}"/>
    <cellStyle name="Millares [0] 2 2 6 2" xfId="461" xr:uid="{00000000-0005-0000-0000-00004C000000}"/>
    <cellStyle name="Millares [0] 2 2 6 3" xfId="304" xr:uid="{00000000-0005-0000-0000-00004D000000}"/>
    <cellStyle name="Millares [0] 2 2 7" xfId="200" xr:uid="{00000000-0005-0000-0000-00004E000000}"/>
    <cellStyle name="Millares [0] 2 2 8" xfId="357" xr:uid="{00000000-0005-0000-0000-00004F000000}"/>
    <cellStyle name="Millares [0] 2 2 9" xfId="161" xr:uid="{00000000-0005-0000-0000-000050000000}"/>
    <cellStyle name="Millares [0] 2 3" xfId="10" xr:uid="{00000000-0005-0000-0000-000051000000}"/>
    <cellStyle name="Millares [0] 2 3 2" xfId="20" xr:uid="{00000000-0005-0000-0000-000052000000}"/>
    <cellStyle name="Millares [0] 2 3 2 2" xfId="45" xr:uid="{00000000-0005-0000-0000-000053000000}"/>
    <cellStyle name="Millares [0] 2 3 2 2 2" xfId="96" xr:uid="{00000000-0005-0000-0000-000054000000}"/>
    <cellStyle name="Millares [0] 2 3 2 2 2 2" xfId="446" xr:uid="{00000000-0005-0000-0000-000055000000}"/>
    <cellStyle name="Millares [0] 2 3 2 2 2 3" xfId="289" xr:uid="{00000000-0005-0000-0000-000056000000}"/>
    <cellStyle name="Millares [0] 2 3 2 2 3" xfId="149" xr:uid="{00000000-0005-0000-0000-000057000000}"/>
    <cellStyle name="Millares [0] 2 3 2 2 3 2" xfId="499" xr:uid="{00000000-0005-0000-0000-000058000000}"/>
    <cellStyle name="Millares [0] 2 3 2 2 3 3" xfId="342" xr:uid="{00000000-0005-0000-0000-000059000000}"/>
    <cellStyle name="Millares [0] 2 3 2 2 4" xfId="395" xr:uid="{00000000-0005-0000-0000-00005A000000}"/>
    <cellStyle name="Millares [0] 2 3 2 2 5" xfId="238" xr:uid="{00000000-0005-0000-0000-00005B000000}"/>
    <cellStyle name="Millares [0] 2 3 2 3" xfId="71" xr:uid="{00000000-0005-0000-0000-00005C000000}"/>
    <cellStyle name="Millares [0] 2 3 2 3 2" xfId="421" xr:uid="{00000000-0005-0000-0000-00005D000000}"/>
    <cellStyle name="Millares [0] 2 3 2 3 3" xfId="264" xr:uid="{00000000-0005-0000-0000-00005E000000}"/>
    <cellStyle name="Millares [0] 2 3 2 4" xfId="124" xr:uid="{00000000-0005-0000-0000-00005F000000}"/>
    <cellStyle name="Millares [0] 2 3 2 4 2" xfId="474" xr:uid="{00000000-0005-0000-0000-000060000000}"/>
    <cellStyle name="Millares [0] 2 3 2 4 3" xfId="317" xr:uid="{00000000-0005-0000-0000-000061000000}"/>
    <cellStyle name="Millares [0] 2 3 2 5" xfId="213" xr:uid="{00000000-0005-0000-0000-000062000000}"/>
    <cellStyle name="Millares [0] 2 3 2 6" xfId="370" xr:uid="{00000000-0005-0000-0000-000063000000}"/>
    <cellStyle name="Millares [0] 2 3 2 7" xfId="174" xr:uid="{00000000-0005-0000-0000-000064000000}"/>
    <cellStyle name="Millares [0] 2 3 3" xfId="35" xr:uid="{00000000-0005-0000-0000-000065000000}"/>
    <cellStyle name="Millares [0] 2 3 3 2" xfId="86" xr:uid="{00000000-0005-0000-0000-000066000000}"/>
    <cellStyle name="Millares [0] 2 3 3 2 2" xfId="436" xr:uid="{00000000-0005-0000-0000-000067000000}"/>
    <cellStyle name="Millares [0] 2 3 3 2 3" xfId="279" xr:uid="{00000000-0005-0000-0000-000068000000}"/>
    <cellStyle name="Millares [0] 2 3 3 3" xfId="139" xr:uid="{00000000-0005-0000-0000-000069000000}"/>
    <cellStyle name="Millares [0] 2 3 3 3 2" xfId="489" xr:uid="{00000000-0005-0000-0000-00006A000000}"/>
    <cellStyle name="Millares [0] 2 3 3 3 3" xfId="332" xr:uid="{00000000-0005-0000-0000-00006B000000}"/>
    <cellStyle name="Millares [0] 2 3 3 4" xfId="385" xr:uid="{00000000-0005-0000-0000-00006C000000}"/>
    <cellStyle name="Millares [0] 2 3 3 5" xfId="228" xr:uid="{00000000-0005-0000-0000-00006D000000}"/>
    <cellStyle name="Millares [0] 2 3 4" xfId="61" xr:uid="{00000000-0005-0000-0000-00006E000000}"/>
    <cellStyle name="Millares [0] 2 3 4 2" xfId="411" xr:uid="{00000000-0005-0000-0000-00006F000000}"/>
    <cellStyle name="Millares [0] 2 3 4 3" xfId="254" xr:uid="{00000000-0005-0000-0000-000070000000}"/>
    <cellStyle name="Millares [0] 2 3 5" xfId="114" xr:uid="{00000000-0005-0000-0000-000071000000}"/>
    <cellStyle name="Millares [0] 2 3 5 2" xfId="464" xr:uid="{00000000-0005-0000-0000-000072000000}"/>
    <cellStyle name="Millares [0] 2 3 5 3" xfId="307" xr:uid="{00000000-0005-0000-0000-000073000000}"/>
    <cellStyle name="Millares [0] 2 3 6" xfId="203" xr:uid="{00000000-0005-0000-0000-000074000000}"/>
    <cellStyle name="Millares [0] 2 3 7" xfId="360" xr:uid="{00000000-0005-0000-0000-000075000000}"/>
    <cellStyle name="Millares [0] 2 3 8" xfId="164" xr:uid="{00000000-0005-0000-0000-000076000000}"/>
    <cellStyle name="Millares [0] 2 4" xfId="15" xr:uid="{00000000-0005-0000-0000-000077000000}"/>
    <cellStyle name="Millares [0] 2 4 2" xfId="40" xr:uid="{00000000-0005-0000-0000-000078000000}"/>
    <cellStyle name="Millares [0] 2 4 2 2" xfId="91" xr:uid="{00000000-0005-0000-0000-000079000000}"/>
    <cellStyle name="Millares [0] 2 4 2 2 2" xfId="441" xr:uid="{00000000-0005-0000-0000-00007A000000}"/>
    <cellStyle name="Millares [0] 2 4 2 2 3" xfId="284" xr:uid="{00000000-0005-0000-0000-00007B000000}"/>
    <cellStyle name="Millares [0] 2 4 2 3" xfId="144" xr:uid="{00000000-0005-0000-0000-00007C000000}"/>
    <cellStyle name="Millares [0] 2 4 2 3 2" xfId="494" xr:uid="{00000000-0005-0000-0000-00007D000000}"/>
    <cellStyle name="Millares [0] 2 4 2 3 3" xfId="337" xr:uid="{00000000-0005-0000-0000-00007E000000}"/>
    <cellStyle name="Millares [0] 2 4 2 4" xfId="390" xr:uid="{00000000-0005-0000-0000-00007F000000}"/>
    <cellStyle name="Millares [0] 2 4 2 5" xfId="233" xr:uid="{00000000-0005-0000-0000-000080000000}"/>
    <cellStyle name="Millares [0] 2 4 3" xfId="66" xr:uid="{00000000-0005-0000-0000-000081000000}"/>
    <cellStyle name="Millares [0] 2 4 3 2" xfId="416" xr:uid="{00000000-0005-0000-0000-000082000000}"/>
    <cellStyle name="Millares [0] 2 4 3 3" xfId="259" xr:uid="{00000000-0005-0000-0000-000083000000}"/>
    <cellStyle name="Millares [0] 2 4 4" xfId="119" xr:uid="{00000000-0005-0000-0000-000084000000}"/>
    <cellStyle name="Millares [0] 2 4 4 2" xfId="469" xr:uid="{00000000-0005-0000-0000-000085000000}"/>
    <cellStyle name="Millares [0] 2 4 4 3" xfId="312" xr:uid="{00000000-0005-0000-0000-000086000000}"/>
    <cellStyle name="Millares [0] 2 4 5" xfId="208" xr:uid="{00000000-0005-0000-0000-000087000000}"/>
    <cellStyle name="Millares [0] 2 4 6" xfId="365" xr:uid="{00000000-0005-0000-0000-000088000000}"/>
    <cellStyle name="Millares [0] 2 4 7" xfId="169" xr:uid="{00000000-0005-0000-0000-000089000000}"/>
    <cellStyle name="Millares [0] 2 5" xfId="26" xr:uid="{00000000-0005-0000-0000-00008A000000}"/>
    <cellStyle name="Millares [0] 2 5 2" xfId="51" xr:uid="{00000000-0005-0000-0000-00008B000000}"/>
    <cellStyle name="Millares [0] 2 5 2 2" xfId="102" xr:uid="{00000000-0005-0000-0000-00008C000000}"/>
    <cellStyle name="Millares [0] 2 5 2 2 2" xfId="452" xr:uid="{00000000-0005-0000-0000-00008D000000}"/>
    <cellStyle name="Millares [0] 2 5 2 2 3" xfId="295" xr:uid="{00000000-0005-0000-0000-00008E000000}"/>
    <cellStyle name="Millares [0] 2 5 2 3" xfId="155" xr:uid="{00000000-0005-0000-0000-00008F000000}"/>
    <cellStyle name="Millares [0] 2 5 2 3 2" xfId="505" xr:uid="{00000000-0005-0000-0000-000090000000}"/>
    <cellStyle name="Millares [0] 2 5 2 3 3" xfId="348" xr:uid="{00000000-0005-0000-0000-000091000000}"/>
    <cellStyle name="Millares [0] 2 5 2 4" xfId="401" xr:uid="{00000000-0005-0000-0000-000092000000}"/>
    <cellStyle name="Millares [0] 2 5 2 5" xfId="244" xr:uid="{00000000-0005-0000-0000-000093000000}"/>
    <cellStyle name="Millares [0] 2 5 3" xfId="77" xr:uid="{00000000-0005-0000-0000-000094000000}"/>
    <cellStyle name="Millares [0] 2 5 3 2" xfId="427" xr:uid="{00000000-0005-0000-0000-000095000000}"/>
    <cellStyle name="Millares [0] 2 5 3 3" xfId="270" xr:uid="{00000000-0005-0000-0000-000096000000}"/>
    <cellStyle name="Millares [0] 2 5 4" xfId="130" xr:uid="{00000000-0005-0000-0000-000097000000}"/>
    <cellStyle name="Millares [0] 2 5 4 2" xfId="480" xr:uid="{00000000-0005-0000-0000-000098000000}"/>
    <cellStyle name="Millares [0] 2 5 4 3" xfId="323" xr:uid="{00000000-0005-0000-0000-000099000000}"/>
    <cellStyle name="Millares [0] 2 5 5" xfId="219" xr:uid="{00000000-0005-0000-0000-00009A000000}"/>
    <cellStyle name="Millares [0] 2 5 6" xfId="376" xr:uid="{00000000-0005-0000-0000-00009B000000}"/>
    <cellStyle name="Millares [0] 2 5 7" xfId="180" xr:uid="{00000000-0005-0000-0000-00009C000000}"/>
    <cellStyle name="Millares [0] 2 6" xfId="4" xr:uid="{00000000-0005-0000-0000-00009D000000}"/>
    <cellStyle name="Millares [0] 2 6 2" xfId="30" xr:uid="{00000000-0005-0000-0000-00009E000000}"/>
    <cellStyle name="Millares [0] 2 6 2 2" xfId="81" xr:uid="{00000000-0005-0000-0000-00009F000000}"/>
    <cellStyle name="Millares [0] 2 6 2 2 2" xfId="431" xr:uid="{00000000-0005-0000-0000-0000A0000000}"/>
    <cellStyle name="Millares [0] 2 6 2 2 3" xfId="274" xr:uid="{00000000-0005-0000-0000-0000A1000000}"/>
    <cellStyle name="Millares [0] 2 6 2 3" xfId="134" xr:uid="{00000000-0005-0000-0000-0000A2000000}"/>
    <cellStyle name="Millares [0] 2 6 2 3 2" xfId="484" xr:uid="{00000000-0005-0000-0000-0000A3000000}"/>
    <cellStyle name="Millares [0] 2 6 2 3 3" xfId="327" xr:uid="{00000000-0005-0000-0000-0000A4000000}"/>
    <cellStyle name="Millares [0] 2 6 2 4" xfId="380" xr:uid="{00000000-0005-0000-0000-0000A5000000}"/>
    <cellStyle name="Millares [0] 2 6 2 5" xfId="223" xr:uid="{00000000-0005-0000-0000-0000A6000000}"/>
    <cellStyle name="Millares [0] 2 6 3" xfId="56" xr:uid="{00000000-0005-0000-0000-0000A7000000}"/>
    <cellStyle name="Millares [0] 2 6 3 2" xfId="406" xr:uid="{00000000-0005-0000-0000-0000A8000000}"/>
    <cellStyle name="Millares [0] 2 6 3 3" xfId="249" xr:uid="{00000000-0005-0000-0000-0000A9000000}"/>
    <cellStyle name="Millares [0] 2 6 4" xfId="109" xr:uid="{00000000-0005-0000-0000-0000AA000000}"/>
    <cellStyle name="Millares [0] 2 6 4 2" xfId="459" xr:uid="{00000000-0005-0000-0000-0000AB000000}"/>
    <cellStyle name="Millares [0] 2 6 4 3" xfId="302" xr:uid="{00000000-0005-0000-0000-0000AC000000}"/>
    <cellStyle name="Millares [0] 2 6 5" xfId="355" xr:uid="{00000000-0005-0000-0000-0000AD000000}"/>
    <cellStyle name="Millares [0] 2 6 6" xfId="198" xr:uid="{00000000-0005-0000-0000-0000AE000000}"/>
    <cellStyle name="Millares [0] 2 7" xfId="28" xr:uid="{00000000-0005-0000-0000-0000AF000000}"/>
    <cellStyle name="Millares [0] 2 7 2" xfId="79" xr:uid="{00000000-0005-0000-0000-0000B0000000}"/>
    <cellStyle name="Millares [0] 2 7 2 2" xfId="429" xr:uid="{00000000-0005-0000-0000-0000B1000000}"/>
    <cellStyle name="Millares [0] 2 7 2 3" xfId="272" xr:uid="{00000000-0005-0000-0000-0000B2000000}"/>
    <cellStyle name="Millares [0] 2 7 3" xfId="132" xr:uid="{00000000-0005-0000-0000-0000B3000000}"/>
    <cellStyle name="Millares [0] 2 7 3 2" xfId="482" xr:uid="{00000000-0005-0000-0000-0000B4000000}"/>
    <cellStyle name="Millares [0] 2 7 3 3" xfId="325" xr:uid="{00000000-0005-0000-0000-0000B5000000}"/>
    <cellStyle name="Millares [0] 2 7 4" xfId="378" xr:uid="{00000000-0005-0000-0000-0000B6000000}"/>
    <cellStyle name="Millares [0] 2 7 5" xfId="221" xr:uid="{00000000-0005-0000-0000-0000B7000000}"/>
    <cellStyle name="Millares [0] 2 8" xfId="54" xr:uid="{00000000-0005-0000-0000-0000B8000000}"/>
    <cellStyle name="Millares [0] 2 8 2" xfId="404" xr:uid="{00000000-0005-0000-0000-0000B9000000}"/>
    <cellStyle name="Millares [0] 2 8 3" xfId="247" xr:uid="{00000000-0005-0000-0000-0000BA000000}"/>
    <cellStyle name="Millares [0] 2 9" xfId="107" xr:uid="{00000000-0005-0000-0000-0000BB000000}"/>
    <cellStyle name="Millares [0] 2 9 2" xfId="457" xr:uid="{00000000-0005-0000-0000-0000BC000000}"/>
    <cellStyle name="Millares [0] 2 9 3" xfId="300" xr:uid="{00000000-0005-0000-0000-0000BD000000}"/>
    <cellStyle name="Millares [0] 3" xfId="195" xr:uid="{00000000-0005-0000-0000-0000BE000000}"/>
    <cellStyle name="Millares 10" xfId="105" xr:uid="{00000000-0005-0000-0000-0000BF000000}"/>
    <cellStyle name="Millares 10 2" xfId="455" xr:uid="{00000000-0005-0000-0000-0000C0000000}"/>
    <cellStyle name="Millares 10 3" xfId="298" xr:uid="{00000000-0005-0000-0000-0000C1000000}"/>
    <cellStyle name="Millares 11" xfId="106" xr:uid="{00000000-0005-0000-0000-0000C2000000}"/>
    <cellStyle name="Millares 11 2" xfId="456" xr:uid="{00000000-0005-0000-0000-0000C3000000}"/>
    <cellStyle name="Millares 11 3" xfId="299" xr:uid="{00000000-0005-0000-0000-0000C4000000}"/>
    <cellStyle name="Millares 12" xfId="108" xr:uid="{00000000-0005-0000-0000-0000C5000000}"/>
    <cellStyle name="Millares 12 2" xfId="458" xr:uid="{00000000-0005-0000-0000-0000C6000000}"/>
    <cellStyle name="Millares 12 3" xfId="301" xr:uid="{00000000-0005-0000-0000-0000C7000000}"/>
    <cellStyle name="Millares 13" xfId="158" xr:uid="{00000000-0005-0000-0000-0000C8000000}"/>
    <cellStyle name="Millares 13 2" xfId="508" xr:uid="{00000000-0005-0000-0000-0000C9000000}"/>
    <cellStyle name="Millares 13 3" xfId="351" xr:uid="{00000000-0005-0000-0000-0000CA000000}"/>
    <cellStyle name="Millares 14" xfId="197" xr:uid="{00000000-0005-0000-0000-0000CB000000}"/>
    <cellStyle name="Millares 15" xfId="352" xr:uid="{00000000-0005-0000-0000-0000CC000000}"/>
    <cellStyle name="Millares 16" xfId="354" xr:uid="{00000000-0005-0000-0000-0000CD000000}"/>
    <cellStyle name="Millares 17" xfId="179" xr:uid="{00000000-0005-0000-0000-0000CE000000}"/>
    <cellStyle name="Millares 2" xfId="5" xr:uid="{00000000-0005-0000-0000-0000CF000000}"/>
    <cellStyle name="Millares 2 2" xfId="11" xr:uid="{00000000-0005-0000-0000-0000D0000000}"/>
    <cellStyle name="Millares 2 2 2" xfId="21" xr:uid="{00000000-0005-0000-0000-0000D1000000}"/>
    <cellStyle name="Millares 2 2 2 2" xfId="46" xr:uid="{00000000-0005-0000-0000-0000D2000000}"/>
    <cellStyle name="Millares 2 2 2 2 2" xfId="97" xr:uid="{00000000-0005-0000-0000-0000D3000000}"/>
    <cellStyle name="Millares 2 2 2 2 2 2" xfId="447" xr:uid="{00000000-0005-0000-0000-0000D4000000}"/>
    <cellStyle name="Millares 2 2 2 2 2 3" xfId="290" xr:uid="{00000000-0005-0000-0000-0000D5000000}"/>
    <cellStyle name="Millares 2 2 2 2 3" xfId="150" xr:uid="{00000000-0005-0000-0000-0000D6000000}"/>
    <cellStyle name="Millares 2 2 2 2 3 2" xfId="500" xr:uid="{00000000-0005-0000-0000-0000D7000000}"/>
    <cellStyle name="Millares 2 2 2 2 3 3" xfId="343" xr:uid="{00000000-0005-0000-0000-0000D8000000}"/>
    <cellStyle name="Millares 2 2 2 2 4" xfId="396" xr:uid="{00000000-0005-0000-0000-0000D9000000}"/>
    <cellStyle name="Millares 2 2 2 2 5" xfId="239" xr:uid="{00000000-0005-0000-0000-0000DA000000}"/>
    <cellStyle name="Millares 2 2 2 3" xfId="72" xr:uid="{00000000-0005-0000-0000-0000DB000000}"/>
    <cellStyle name="Millares 2 2 2 3 2" xfId="422" xr:uid="{00000000-0005-0000-0000-0000DC000000}"/>
    <cellStyle name="Millares 2 2 2 3 3" xfId="265" xr:uid="{00000000-0005-0000-0000-0000DD000000}"/>
    <cellStyle name="Millares 2 2 2 4" xfId="125" xr:uid="{00000000-0005-0000-0000-0000DE000000}"/>
    <cellStyle name="Millares 2 2 2 4 2" xfId="475" xr:uid="{00000000-0005-0000-0000-0000DF000000}"/>
    <cellStyle name="Millares 2 2 2 4 3" xfId="318" xr:uid="{00000000-0005-0000-0000-0000E0000000}"/>
    <cellStyle name="Millares 2 2 2 5" xfId="214" xr:uid="{00000000-0005-0000-0000-0000E1000000}"/>
    <cellStyle name="Millares 2 2 2 6" xfId="371" xr:uid="{00000000-0005-0000-0000-0000E2000000}"/>
    <cellStyle name="Millares 2 2 2 7" xfId="175" xr:uid="{00000000-0005-0000-0000-0000E3000000}"/>
    <cellStyle name="Millares 2 2 3" xfId="36" xr:uid="{00000000-0005-0000-0000-0000E4000000}"/>
    <cellStyle name="Millares 2 2 3 2" xfId="87" xr:uid="{00000000-0005-0000-0000-0000E5000000}"/>
    <cellStyle name="Millares 2 2 3 2 2" xfId="437" xr:uid="{00000000-0005-0000-0000-0000E6000000}"/>
    <cellStyle name="Millares 2 2 3 2 3" xfId="280" xr:uid="{00000000-0005-0000-0000-0000E7000000}"/>
    <cellStyle name="Millares 2 2 3 3" xfId="140" xr:uid="{00000000-0005-0000-0000-0000E8000000}"/>
    <cellStyle name="Millares 2 2 3 3 2" xfId="490" xr:uid="{00000000-0005-0000-0000-0000E9000000}"/>
    <cellStyle name="Millares 2 2 3 3 3" xfId="333" xr:uid="{00000000-0005-0000-0000-0000EA000000}"/>
    <cellStyle name="Millares 2 2 3 4" xfId="386" xr:uid="{00000000-0005-0000-0000-0000EB000000}"/>
    <cellStyle name="Millares 2 2 3 5" xfId="229" xr:uid="{00000000-0005-0000-0000-0000EC000000}"/>
    <cellStyle name="Millares 2 2 4" xfId="62" xr:uid="{00000000-0005-0000-0000-0000ED000000}"/>
    <cellStyle name="Millares 2 2 4 2" xfId="412" xr:uid="{00000000-0005-0000-0000-0000EE000000}"/>
    <cellStyle name="Millares 2 2 4 3" xfId="255" xr:uid="{00000000-0005-0000-0000-0000EF000000}"/>
    <cellStyle name="Millares 2 2 5" xfId="115" xr:uid="{00000000-0005-0000-0000-0000F0000000}"/>
    <cellStyle name="Millares 2 2 5 2" xfId="465" xr:uid="{00000000-0005-0000-0000-0000F1000000}"/>
    <cellStyle name="Millares 2 2 5 3" xfId="308" xr:uid="{00000000-0005-0000-0000-0000F2000000}"/>
    <cellStyle name="Millares 2 2 6" xfId="204" xr:uid="{00000000-0005-0000-0000-0000F3000000}"/>
    <cellStyle name="Millares 2 2 7" xfId="361" xr:uid="{00000000-0005-0000-0000-0000F4000000}"/>
    <cellStyle name="Millares 2 2 8" xfId="165" xr:uid="{00000000-0005-0000-0000-0000F5000000}"/>
    <cellStyle name="Millares 2 3" xfId="16" xr:uid="{00000000-0005-0000-0000-0000F6000000}"/>
    <cellStyle name="Millares 2 3 2" xfId="41" xr:uid="{00000000-0005-0000-0000-0000F7000000}"/>
    <cellStyle name="Millares 2 3 2 2" xfId="92" xr:uid="{00000000-0005-0000-0000-0000F8000000}"/>
    <cellStyle name="Millares 2 3 2 2 2" xfId="442" xr:uid="{00000000-0005-0000-0000-0000F9000000}"/>
    <cellStyle name="Millares 2 3 2 2 3" xfId="285" xr:uid="{00000000-0005-0000-0000-0000FA000000}"/>
    <cellStyle name="Millares 2 3 2 3" xfId="145" xr:uid="{00000000-0005-0000-0000-0000FB000000}"/>
    <cellStyle name="Millares 2 3 2 3 2" xfId="495" xr:uid="{00000000-0005-0000-0000-0000FC000000}"/>
    <cellStyle name="Millares 2 3 2 3 3" xfId="338" xr:uid="{00000000-0005-0000-0000-0000FD000000}"/>
    <cellStyle name="Millares 2 3 2 4" xfId="391" xr:uid="{00000000-0005-0000-0000-0000FE000000}"/>
    <cellStyle name="Millares 2 3 2 5" xfId="234" xr:uid="{00000000-0005-0000-0000-0000FF000000}"/>
    <cellStyle name="Millares 2 3 3" xfId="67" xr:uid="{00000000-0005-0000-0000-000000010000}"/>
    <cellStyle name="Millares 2 3 3 2" xfId="417" xr:uid="{00000000-0005-0000-0000-000001010000}"/>
    <cellStyle name="Millares 2 3 3 3" xfId="260" xr:uid="{00000000-0005-0000-0000-000002010000}"/>
    <cellStyle name="Millares 2 3 4" xfId="120" xr:uid="{00000000-0005-0000-0000-000003010000}"/>
    <cellStyle name="Millares 2 3 4 2" xfId="470" xr:uid="{00000000-0005-0000-0000-000004010000}"/>
    <cellStyle name="Millares 2 3 4 3" xfId="313" xr:uid="{00000000-0005-0000-0000-000005010000}"/>
    <cellStyle name="Millares 2 3 5" xfId="209" xr:uid="{00000000-0005-0000-0000-000006010000}"/>
    <cellStyle name="Millares 2 3 6" xfId="366" xr:uid="{00000000-0005-0000-0000-000007010000}"/>
    <cellStyle name="Millares 2 3 7" xfId="170" xr:uid="{00000000-0005-0000-0000-000008010000}"/>
    <cellStyle name="Millares 2 4" xfId="31" xr:uid="{00000000-0005-0000-0000-000009010000}"/>
    <cellStyle name="Millares 2 4 2" xfId="82" xr:uid="{00000000-0005-0000-0000-00000A010000}"/>
    <cellStyle name="Millares 2 4 2 2" xfId="432" xr:uid="{00000000-0005-0000-0000-00000B010000}"/>
    <cellStyle name="Millares 2 4 2 3" xfId="275" xr:uid="{00000000-0005-0000-0000-00000C010000}"/>
    <cellStyle name="Millares 2 4 3" xfId="135" xr:uid="{00000000-0005-0000-0000-00000D010000}"/>
    <cellStyle name="Millares 2 4 3 2" xfId="485" xr:uid="{00000000-0005-0000-0000-00000E010000}"/>
    <cellStyle name="Millares 2 4 3 3" xfId="328" xr:uid="{00000000-0005-0000-0000-00000F010000}"/>
    <cellStyle name="Millares 2 4 4" xfId="224" xr:uid="{00000000-0005-0000-0000-000010010000}"/>
    <cellStyle name="Millares 2 4 5" xfId="381" xr:uid="{00000000-0005-0000-0000-000011010000}"/>
    <cellStyle name="Millares 2 4 6" xfId="186" xr:uid="{00000000-0005-0000-0000-000012010000}"/>
    <cellStyle name="Millares 2 5" xfId="57" xr:uid="{00000000-0005-0000-0000-000013010000}"/>
    <cellStyle name="Millares 2 5 2" xfId="407" xr:uid="{00000000-0005-0000-0000-000014010000}"/>
    <cellStyle name="Millares 2 5 3" xfId="250" xr:uid="{00000000-0005-0000-0000-000015010000}"/>
    <cellStyle name="Millares 2 6" xfId="110" xr:uid="{00000000-0005-0000-0000-000016010000}"/>
    <cellStyle name="Millares 2 6 2" xfId="460" xr:uid="{00000000-0005-0000-0000-000017010000}"/>
    <cellStyle name="Millares 2 6 3" xfId="303" xr:uid="{00000000-0005-0000-0000-000018010000}"/>
    <cellStyle name="Millares 2 7" xfId="199" xr:uid="{00000000-0005-0000-0000-000019010000}"/>
    <cellStyle name="Millares 2 8" xfId="356" xr:uid="{00000000-0005-0000-0000-00001A010000}"/>
    <cellStyle name="Millares 2 9" xfId="160" xr:uid="{00000000-0005-0000-0000-00001B010000}"/>
    <cellStyle name="Millares 3" xfId="7" xr:uid="{00000000-0005-0000-0000-00001C010000}"/>
    <cellStyle name="Millares 3 2" xfId="13" xr:uid="{00000000-0005-0000-0000-00001D010000}"/>
    <cellStyle name="Millares 3 2 2" xfId="23" xr:uid="{00000000-0005-0000-0000-00001E010000}"/>
    <cellStyle name="Millares 3 2 2 2" xfId="48" xr:uid="{00000000-0005-0000-0000-00001F010000}"/>
    <cellStyle name="Millares 3 2 2 2 2" xfId="99" xr:uid="{00000000-0005-0000-0000-000020010000}"/>
    <cellStyle name="Millares 3 2 2 2 2 2" xfId="449" xr:uid="{00000000-0005-0000-0000-000021010000}"/>
    <cellStyle name="Millares 3 2 2 2 2 3" xfId="292" xr:uid="{00000000-0005-0000-0000-000022010000}"/>
    <cellStyle name="Millares 3 2 2 2 3" xfId="152" xr:uid="{00000000-0005-0000-0000-000023010000}"/>
    <cellStyle name="Millares 3 2 2 2 3 2" xfId="502" xr:uid="{00000000-0005-0000-0000-000024010000}"/>
    <cellStyle name="Millares 3 2 2 2 3 3" xfId="345" xr:uid="{00000000-0005-0000-0000-000025010000}"/>
    <cellStyle name="Millares 3 2 2 2 4" xfId="398" xr:uid="{00000000-0005-0000-0000-000026010000}"/>
    <cellStyle name="Millares 3 2 2 2 5" xfId="241" xr:uid="{00000000-0005-0000-0000-000027010000}"/>
    <cellStyle name="Millares 3 2 2 3" xfId="74" xr:uid="{00000000-0005-0000-0000-000028010000}"/>
    <cellStyle name="Millares 3 2 2 3 2" xfId="424" xr:uid="{00000000-0005-0000-0000-000029010000}"/>
    <cellStyle name="Millares 3 2 2 3 3" xfId="267" xr:uid="{00000000-0005-0000-0000-00002A010000}"/>
    <cellStyle name="Millares 3 2 2 4" xfId="127" xr:uid="{00000000-0005-0000-0000-00002B010000}"/>
    <cellStyle name="Millares 3 2 2 4 2" xfId="477" xr:uid="{00000000-0005-0000-0000-00002C010000}"/>
    <cellStyle name="Millares 3 2 2 4 3" xfId="320" xr:uid="{00000000-0005-0000-0000-00002D010000}"/>
    <cellStyle name="Millares 3 2 2 5" xfId="216" xr:uid="{00000000-0005-0000-0000-00002E010000}"/>
    <cellStyle name="Millares 3 2 2 6" xfId="373" xr:uid="{00000000-0005-0000-0000-00002F010000}"/>
    <cellStyle name="Millares 3 2 2 7" xfId="177" xr:uid="{00000000-0005-0000-0000-000030010000}"/>
    <cellStyle name="Millares 3 2 3" xfId="38" xr:uid="{00000000-0005-0000-0000-000031010000}"/>
    <cellStyle name="Millares 3 2 3 2" xfId="89" xr:uid="{00000000-0005-0000-0000-000032010000}"/>
    <cellStyle name="Millares 3 2 3 2 2" xfId="439" xr:uid="{00000000-0005-0000-0000-000033010000}"/>
    <cellStyle name="Millares 3 2 3 2 3" xfId="282" xr:uid="{00000000-0005-0000-0000-000034010000}"/>
    <cellStyle name="Millares 3 2 3 3" xfId="142" xr:uid="{00000000-0005-0000-0000-000035010000}"/>
    <cellStyle name="Millares 3 2 3 3 2" xfId="492" xr:uid="{00000000-0005-0000-0000-000036010000}"/>
    <cellStyle name="Millares 3 2 3 3 3" xfId="335" xr:uid="{00000000-0005-0000-0000-000037010000}"/>
    <cellStyle name="Millares 3 2 3 4" xfId="388" xr:uid="{00000000-0005-0000-0000-000038010000}"/>
    <cellStyle name="Millares 3 2 3 5" xfId="231" xr:uid="{00000000-0005-0000-0000-000039010000}"/>
    <cellStyle name="Millares 3 2 4" xfId="64" xr:uid="{00000000-0005-0000-0000-00003A010000}"/>
    <cellStyle name="Millares 3 2 4 2" xfId="414" xr:uid="{00000000-0005-0000-0000-00003B010000}"/>
    <cellStyle name="Millares 3 2 4 3" xfId="257" xr:uid="{00000000-0005-0000-0000-00003C010000}"/>
    <cellStyle name="Millares 3 2 5" xfId="117" xr:uid="{00000000-0005-0000-0000-00003D010000}"/>
    <cellStyle name="Millares 3 2 5 2" xfId="467" xr:uid="{00000000-0005-0000-0000-00003E010000}"/>
    <cellStyle name="Millares 3 2 5 3" xfId="310" xr:uid="{00000000-0005-0000-0000-00003F010000}"/>
    <cellStyle name="Millares 3 2 6" xfId="206" xr:uid="{00000000-0005-0000-0000-000040010000}"/>
    <cellStyle name="Millares 3 2 7" xfId="363" xr:uid="{00000000-0005-0000-0000-000041010000}"/>
    <cellStyle name="Millares 3 2 8" xfId="167" xr:uid="{00000000-0005-0000-0000-000042010000}"/>
    <cellStyle name="Millares 3 3" xfId="18" xr:uid="{00000000-0005-0000-0000-000043010000}"/>
    <cellStyle name="Millares 3 3 2" xfId="43" xr:uid="{00000000-0005-0000-0000-000044010000}"/>
    <cellStyle name="Millares 3 3 2 2" xfId="94" xr:uid="{00000000-0005-0000-0000-000045010000}"/>
    <cellStyle name="Millares 3 3 2 2 2" xfId="444" xr:uid="{00000000-0005-0000-0000-000046010000}"/>
    <cellStyle name="Millares 3 3 2 2 3" xfId="287" xr:uid="{00000000-0005-0000-0000-000047010000}"/>
    <cellStyle name="Millares 3 3 2 3" xfId="147" xr:uid="{00000000-0005-0000-0000-000048010000}"/>
    <cellStyle name="Millares 3 3 2 3 2" xfId="497" xr:uid="{00000000-0005-0000-0000-000049010000}"/>
    <cellStyle name="Millares 3 3 2 3 3" xfId="340" xr:uid="{00000000-0005-0000-0000-00004A010000}"/>
    <cellStyle name="Millares 3 3 2 4" xfId="393" xr:uid="{00000000-0005-0000-0000-00004B010000}"/>
    <cellStyle name="Millares 3 3 2 5" xfId="236" xr:uid="{00000000-0005-0000-0000-00004C010000}"/>
    <cellStyle name="Millares 3 3 3" xfId="69" xr:uid="{00000000-0005-0000-0000-00004D010000}"/>
    <cellStyle name="Millares 3 3 3 2" xfId="419" xr:uid="{00000000-0005-0000-0000-00004E010000}"/>
    <cellStyle name="Millares 3 3 3 3" xfId="262" xr:uid="{00000000-0005-0000-0000-00004F010000}"/>
    <cellStyle name="Millares 3 3 4" xfId="122" xr:uid="{00000000-0005-0000-0000-000050010000}"/>
    <cellStyle name="Millares 3 3 4 2" xfId="472" xr:uid="{00000000-0005-0000-0000-000051010000}"/>
    <cellStyle name="Millares 3 3 4 3" xfId="315" xr:uid="{00000000-0005-0000-0000-000052010000}"/>
    <cellStyle name="Millares 3 3 5" xfId="211" xr:uid="{00000000-0005-0000-0000-000053010000}"/>
    <cellStyle name="Millares 3 3 6" xfId="368" xr:uid="{00000000-0005-0000-0000-000054010000}"/>
    <cellStyle name="Millares 3 3 7" xfId="172" xr:uid="{00000000-0005-0000-0000-000055010000}"/>
    <cellStyle name="Millares 3 4" xfId="33" xr:uid="{00000000-0005-0000-0000-000056010000}"/>
    <cellStyle name="Millares 3 4 2" xfId="84" xr:uid="{00000000-0005-0000-0000-000057010000}"/>
    <cellStyle name="Millares 3 4 2 2" xfId="434" xr:uid="{00000000-0005-0000-0000-000058010000}"/>
    <cellStyle name="Millares 3 4 2 3" xfId="277" xr:uid="{00000000-0005-0000-0000-000059010000}"/>
    <cellStyle name="Millares 3 4 3" xfId="137" xr:uid="{00000000-0005-0000-0000-00005A010000}"/>
    <cellStyle name="Millares 3 4 3 2" xfId="487" xr:uid="{00000000-0005-0000-0000-00005B010000}"/>
    <cellStyle name="Millares 3 4 3 3" xfId="330" xr:uid="{00000000-0005-0000-0000-00005C010000}"/>
    <cellStyle name="Millares 3 4 4" xfId="383" xr:uid="{00000000-0005-0000-0000-00005D010000}"/>
    <cellStyle name="Millares 3 4 5" xfId="226" xr:uid="{00000000-0005-0000-0000-00005E010000}"/>
    <cellStyle name="Millares 3 5" xfId="59" xr:uid="{00000000-0005-0000-0000-00005F010000}"/>
    <cellStyle name="Millares 3 5 2" xfId="409" xr:uid="{00000000-0005-0000-0000-000060010000}"/>
    <cellStyle name="Millares 3 5 3" xfId="252" xr:uid="{00000000-0005-0000-0000-000061010000}"/>
    <cellStyle name="Millares 3 6" xfId="112" xr:uid="{00000000-0005-0000-0000-000062010000}"/>
    <cellStyle name="Millares 3 6 2" xfId="462" xr:uid="{00000000-0005-0000-0000-000063010000}"/>
    <cellStyle name="Millares 3 6 3" xfId="305" xr:uid="{00000000-0005-0000-0000-000064010000}"/>
    <cellStyle name="Millares 3 7" xfId="201" xr:uid="{00000000-0005-0000-0000-000065010000}"/>
    <cellStyle name="Millares 3 8" xfId="358" xr:uid="{00000000-0005-0000-0000-000066010000}"/>
    <cellStyle name="Millares 3 9" xfId="162" xr:uid="{00000000-0005-0000-0000-000067010000}"/>
    <cellStyle name="Millares 4" xfId="8" xr:uid="{00000000-0005-0000-0000-000068010000}"/>
    <cellStyle name="Millares 4 2" xfId="14" xr:uid="{00000000-0005-0000-0000-000069010000}"/>
    <cellStyle name="Millares 4 2 2" xfId="24" xr:uid="{00000000-0005-0000-0000-00006A010000}"/>
    <cellStyle name="Millares 4 2 2 2" xfId="49" xr:uid="{00000000-0005-0000-0000-00006B010000}"/>
    <cellStyle name="Millares 4 2 2 2 2" xfId="100" xr:uid="{00000000-0005-0000-0000-00006C010000}"/>
    <cellStyle name="Millares 4 2 2 2 2 2" xfId="450" xr:uid="{00000000-0005-0000-0000-00006D010000}"/>
    <cellStyle name="Millares 4 2 2 2 2 3" xfId="293" xr:uid="{00000000-0005-0000-0000-00006E010000}"/>
    <cellStyle name="Millares 4 2 2 2 3" xfId="153" xr:uid="{00000000-0005-0000-0000-00006F010000}"/>
    <cellStyle name="Millares 4 2 2 2 3 2" xfId="503" xr:uid="{00000000-0005-0000-0000-000070010000}"/>
    <cellStyle name="Millares 4 2 2 2 3 3" xfId="346" xr:uid="{00000000-0005-0000-0000-000071010000}"/>
    <cellStyle name="Millares 4 2 2 2 4" xfId="399" xr:uid="{00000000-0005-0000-0000-000072010000}"/>
    <cellStyle name="Millares 4 2 2 2 5" xfId="242" xr:uid="{00000000-0005-0000-0000-000073010000}"/>
    <cellStyle name="Millares 4 2 2 3" xfId="75" xr:uid="{00000000-0005-0000-0000-000074010000}"/>
    <cellStyle name="Millares 4 2 2 3 2" xfId="425" xr:uid="{00000000-0005-0000-0000-000075010000}"/>
    <cellStyle name="Millares 4 2 2 3 3" xfId="268" xr:uid="{00000000-0005-0000-0000-000076010000}"/>
    <cellStyle name="Millares 4 2 2 4" xfId="128" xr:uid="{00000000-0005-0000-0000-000077010000}"/>
    <cellStyle name="Millares 4 2 2 4 2" xfId="478" xr:uid="{00000000-0005-0000-0000-000078010000}"/>
    <cellStyle name="Millares 4 2 2 4 3" xfId="321" xr:uid="{00000000-0005-0000-0000-000079010000}"/>
    <cellStyle name="Millares 4 2 2 5" xfId="217" xr:uid="{00000000-0005-0000-0000-00007A010000}"/>
    <cellStyle name="Millares 4 2 2 6" xfId="374" xr:uid="{00000000-0005-0000-0000-00007B010000}"/>
    <cellStyle name="Millares 4 2 2 7" xfId="178" xr:uid="{00000000-0005-0000-0000-00007C010000}"/>
    <cellStyle name="Millares 4 2 3" xfId="39" xr:uid="{00000000-0005-0000-0000-00007D010000}"/>
    <cellStyle name="Millares 4 2 3 2" xfId="90" xr:uid="{00000000-0005-0000-0000-00007E010000}"/>
    <cellStyle name="Millares 4 2 3 2 2" xfId="440" xr:uid="{00000000-0005-0000-0000-00007F010000}"/>
    <cellStyle name="Millares 4 2 3 2 3" xfId="283" xr:uid="{00000000-0005-0000-0000-000080010000}"/>
    <cellStyle name="Millares 4 2 3 3" xfId="143" xr:uid="{00000000-0005-0000-0000-000081010000}"/>
    <cellStyle name="Millares 4 2 3 3 2" xfId="493" xr:uid="{00000000-0005-0000-0000-000082010000}"/>
    <cellStyle name="Millares 4 2 3 3 3" xfId="336" xr:uid="{00000000-0005-0000-0000-000083010000}"/>
    <cellStyle name="Millares 4 2 3 4" xfId="389" xr:uid="{00000000-0005-0000-0000-000084010000}"/>
    <cellStyle name="Millares 4 2 3 5" xfId="232" xr:uid="{00000000-0005-0000-0000-000085010000}"/>
    <cellStyle name="Millares 4 2 4" xfId="65" xr:uid="{00000000-0005-0000-0000-000086010000}"/>
    <cellStyle name="Millares 4 2 4 2" xfId="415" xr:uid="{00000000-0005-0000-0000-000087010000}"/>
    <cellStyle name="Millares 4 2 4 3" xfId="258" xr:uid="{00000000-0005-0000-0000-000088010000}"/>
    <cellStyle name="Millares 4 2 5" xfId="118" xr:uid="{00000000-0005-0000-0000-000089010000}"/>
    <cellStyle name="Millares 4 2 5 2" xfId="468" xr:uid="{00000000-0005-0000-0000-00008A010000}"/>
    <cellStyle name="Millares 4 2 5 3" xfId="311" xr:uid="{00000000-0005-0000-0000-00008B010000}"/>
    <cellStyle name="Millares 4 2 6" xfId="207" xr:uid="{00000000-0005-0000-0000-00008C010000}"/>
    <cellStyle name="Millares 4 2 7" xfId="364" xr:uid="{00000000-0005-0000-0000-00008D010000}"/>
    <cellStyle name="Millares 4 2 8" xfId="168" xr:uid="{00000000-0005-0000-0000-00008E010000}"/>
    <cellStyle name="Millares 4 3" xfId="19" xr:uid="{00000000-0005-0000-0000-00008F010000}"/>
    <cellStyle name="Millares 4 3 2" xfId="44" xr:uid="{00000000-0005-0000-0000-000090010000}"/>
    <cellStyle name="Millares 4 3 2 2" xfId="95" xr:uid="{00000000-0005-0000-0000-000091010000}"/>
    <cellStyle name="Millares 4 3 2 2 2" xfId="445" xr:uid="{00000000-0005-0000-0000-000092010000}"/>
    <cellStyle name="Millares 4 3 2 2 3" xfId="288" xr:uid="{00000000-0005-0000-0000-000093010000}"/>
    <cellStyle name="Millares 4 3 2 3" xfId="148" xr:uid="{00000000-0005-0000-0000-000094010000}"/>
    <cellStyle name="Millares 4 3 2 3 2" xfId="498" xr:uid="{00000000-0005-0000-0000-000095010000}"/>
    <cellStyle name="Millares 4 3 2 3 3" xfId="341" xr:uid="{00000000-0005-0000-0000-000096010000}"/>
    <cellStyle name="Millares 4 3 2 4" xfId="394" xr:uid="{00000000-0005-0000-0000-000097010000}"/>
    <cellStyle name="Millares 4 3 2 5" xfId="237" xr:uid="{00000000-0005-0000-0000-000098010000}"/>
    <cellStyle name="Millares 4 3 3" xfId="70" xr:uid="{00000000-0005-0000-0000-000099010000}"/>
    <cellStyle name="Millares 4 3 3 2" xfId="420" xr:uid="{00000000-0005-0000-0000-00009A010000}"/>
    <cellStyle name="Millares 4 3 3 3" xfId="263" xr:uid="{00000000-0005-0000-0000-00009B010000}"/>
    <cellStyle name="Millares 4 3 4" xfId="123" xr:uid="{00000000-0005-0000-0000-00009C010000}"/>
    <cellStyle name="Millares 4 3 4 2" xfId="473" xr:uid="{00000000-0005-0000-0000-00009D010000}"/>
    <cellStyle name="Millares 4 3 4 3" xfId="316" xr:uid="{00000000-0005-0000-0000-00009E010000}"/>
    <cellStyle name="Millares 4 3 5" xfId="212" xr:uid="{00000000-0005-0000-0000-00009F010000}"/>
    <cellStyle name="Millares 4 3 6" xfId="369" xr:uid="{00000000-0005-0000-0000-0000A0010000}"/>
    <cellStyle name="Millares 4 3 7" xfId="173" xr:uid="{00000000-0005-0000-0000-0000A1010000}"/>
    <cellStyle name="Millares 4 4" xfId="34" xr:uid="{00000000-0005-0000-0000-0000A2010000}"/>
    <cellStyle name="Millares 4 4 2" xfId="85" xr:uid="{00000000-0005-0000-0000-0000A3010000}"/>
    <cellStyle name="Millares 4 4 2 2" xfId="435" xr:uid="{00000000-0005-0000-0000-0000A4010000}"/>
    <cellStyle name="Millares 4 4 2 3" xfId="278" xr:uid="{00000000-0005-0000-0000-0000A5010000}"/>
    <cellStyle name="Millares 4 4 3" xfId="138" xr:uid="{00000000-0005-0000-0000-0000A6010000}"/>
    <cellStyle name="Millares 4 4 3 2" xfId="488" xr:uid="{00000000-0005-0000-0000-0000A7010000}"/>
    <cellStyle name="Millares 4 4 3 3" xfId="331" xr:uid="{00000000-0005-0000-0000-0000A8010000}"/>
    <cellStyle name="Millares 4 4 4" xfId="384" xr:uid="{00000000-0005-0000-0000-0000A9010000}"/>
    <cellStyle name="Millares 4 4 5" xfId="227" xr:uid="{00000000-0005-0000-0000-0000AA010000}"/>
    <cellStyle name="Millares 4 5" xfId="60" xr:uid="{00000000-0005-0000-0000-0000AB010000}"/>
    <cellStyle name="Millares 4 5 2" xfId="410" xr:uid="{00000000-0005-0000-0000-0000AC010000}"/>
    <cellStyle name="Millares 4 5 3" xfId="253" xr:uid="{00000000-0005-0000-0000-0000AD010000}"/>
    <cellStyle name="Millares 4 6" xfId="113" xr:uid="{00000000-0005-0000-0000-0000AE010000}"/>
    <cellStyle name="Millares 4 6 2" xfId="463" xr:uid="{00000000-0005-0000-0000-0000AF010000}"/>
    <cellStyle name="Millares 4 6 3" xfId="306" xr:uid="{00000000-0005-0000-0000-0000B0010000}"/>
    <cellStyle name="Millares 4 7" xfId="202" xr:uid="{00000000-0005-0000-0000-0000B1010000}"/>
    <cellStyle name="Millares 4 8" xfId="359" xr:uid="{00000000-0005-0000-0000-0000B2010000}"/>
    <cellStyle name="Millares 4 9" xfId="163" xr:uid="{00000000-0005-0000-0000-0000B3010000}"/>
    <cellStyle name="Millares 5" xfId="27" xr:uid="{00000000-0005-0000-0000-0000B4010000}"/>
    <cellStyle name="Millares 5 2" xfId="52" xr:uid="{00000000-0005-0000-0000-0000B5010000}"/>
    <cellStyle name="Millares 5 2 2" xfId="103" xr:uid="{00000000-0005-0000-0000-0000B6010000}"/>
    <cellStyle name="Millares 5 2 2 2" xfId="453" xr:uid="{00000000-0005-0000-0000-0000B7010000}"/>
    <cellStyle name="Millares 5 2 2 3" xfId="296" xr:uid="{00000000-0005-0000-0000-0000B8010000}"/>
    <cellStyle name="Millares 5 2 3" xfId="156" xr:uid="{00000000-0005-0000-0000-0000B9010000}"/>
    <cellStyle name="Millares 5 2 3 2" xfId="506" xr:uid="{00000000-0005-0000-0000-0000BA010000}"/>
    <cellStyle name="Millares 5 2 3 3" xfId="349" xr:uid="{00000000-0005-0000-0000-0000BB010000}"/>
    <cellStyle name="Millares 5 2 4" xfId="402" xr:uid="{00000000-0005-0000-0000-0000BC010000}"/>
    <cellStyle name="Millares 5 2 5" xfId="245" xr:uid="{00000000-0005-0000-0000-0000BD010000}"/>
    <cellStyle name="Millares 5 3" xfId="78" xr:uid="{00000000-0005-0000-0000-0000BE010000}"/>
    <cellStyle name="Millares 5 3 2" xfId="428" xr:uid="{00000000-0005-0000-0000-0000BF010000}"/>
    <cellStyle name="Millares 5 3 3" xfId="271" xr:uid="{00000000-0005-0000-0000-0000C0010000}"/>
    <cellStyle name="Millares 5 4" xfId="131" xr:uid="{00000000-0005-0000-0000-0000C1010000}"/>
    <cellStyle name="Millares 5 4 2" xfId="481" xr:uid="{00000000-0005-0000-0000-0000C2010000}"/>
    <cellStyle name="Millares 5 4 3" xfId="324" xr:uid="{00000000-0005-0000-0000-0000C3010000}"/>
    <cellStyle name="Millares 5 5" xfId="220" xr:uid="{00000000-0005-0000-0000-0000C4010000}"/>
    <cellStyle name="Millares 5 6" xfId="377" xr:uid="{00000000-0005-0000-0000-0000C5010000}"/>
    <cellStyle name="Millares 5 7" xfId="181" xr:uid="{00000000-0005-0000-0000-0000C6010000}"/>
    <cellStyle name="Millares 6" xfId="25" xr:uid="{00000000-0005-0000-0000-0000C7010000}"/>
    <cellStyle name="Millares 6 2" xfId="50" xr:uid="{00000000-0005-0000-0000-0000C8010000}"/>
    <cellStyle name="Millares 6 2 2" xfId="101" xr:uid="{00000000-0005-0000-0000-0000C9010000}"/>
    <cellStyle name="Millares 6 2 2 2" xfId="451" xr:uid="{00000000-0005-0000-0000-0000CA010000}"/>
    <cellStyle name="Millares 6 2 2 3" xfId="294" xr:uid="{00000000-0005-0000-0000-0000CB010000}"/>
    <cellStyle name="Millares 6 2 3" xfId="154" xr:uid="{00000000-0005-0000-0000-0000CC010000}"/>
    <cellStyle name="Millares 6 2 3 2" xfId="504" xr:uid="{00000000-0005-0000-0000-0000CD010000}"/>
    <cellStyle name="Millares 6 2 3 3" xfId="347" xr:uid="{00000000-0005-0000-0000-0000CE010000}"/>
    <cellStyle name="Millares 6 2 4" xfId="400" xr:uid="{00000000-0005-0000-0000-0000CF010000}"/>
    <cellStyle name="Millares 6 2 5" xfId="243" xr:uid="{00000000-0005-0000-0000-0000D0010000}"/>
    <cellStyle name="Millares 6 3" xfId="76" xr:uid="{00000000-0005-0000-0000-0000D1010000}"/>
    <cellStyle name="Millares 6 3 2" xfId="426" xr:uid="{00000000-0005-0000-0000-0000D2010000}"/>
    <cellStyle name="Millares 6 3 3" xfId="269" xr:uid="{00000000-0005-0000-0000-0000D3010000}"/>
    <cellStyle name="Millares 6 4" xfId="129" xr:uid="{00000000-0005-0000-0000-0000D4010000}"/>
    <cellStyle name="Millares 6 4 2" xfId="479" xr:uid="{00000000-0005-0000-0000-0000D5010000}"/>
    <cellStyle name="Millares 6 4 3" xfId="322" xr:uid="{00000000-0005-0000-0000-0000D6010000}"/>
    <cellStyle name="Millares 6 5" xfId="218" xr:uid="{00000000-0005-0000-0000-0000D7010000}"/>
    <cellStyle name="Millares 6 6" xfId="375" xr:uid="{00000000-0005-0000-0000-0000D8010000}"/>
    <cellStyle name="Millares 6 7" xfId="182" xr:uid="{00000000-0005-0000-0000-0000D9010000}"/>
    <cellStyle name="Millares 7" xfId="29" xr:uid="{00000000-0005-0000-0000-0000DA010000}"/>
    <cellStyle name="Millares 7 2" xfId="80" xr:uid="{00000000-0005-0000-0000-0000DB010000}"/>
    <cellStyle name="Millares 7 2 2" xfId="430" xr:uid="{00000000-0005-0000-0000-0000DC010000}"/>
    <cellStyle name="Millares 7 2 3" xfId="273" xr:uid="{00000000-0005-0000-0000-0000DD010000}"/>
    <cellStyle name="Millares 7 3" xfId="133" xr:uid="{00000000-0005-0000-0000-0000DE010000}"/>
    <cellStyle name="Millares 7 3 2" xfId="483" xr:uid="{00000000-0005-0000-0000-0000DF010000}"/>
    <cellStyle name="Millares 7 3 3" xfId="326" xr:uid="{00000000-0005-0000-0000-0000E0010000}"/>
    <cellStyle name="Millares 7 4" xfId="379" xr:uid="{00000000-0005-0000-0000-0000E1010000}"/>
    <cellStyle name="Millares 7 5" xfId="222" xr:uid="{00000000-0005-0000-0000-0000E2010000}"/>
    <cellStyle name="Millares 8" xfId="53" xr:uid="{00000000-0005-0000-0000-0000E3010000}"/>
    <cellStyle name="Millares 8 2" xfId="104" xr:uid="{00000000-0005-0000-0000-0000E4010000}"/>
    <cellStyle name="Millares 8 2 2" xfId="454" xr:uid="{00000000-0005-0000-0000-0000E5010000}"/>
    <cellStyle name="Millares 8 2 3" xfId="297" xr:uid="{00000000-0005-0000-0000-0000E6010000}"/>
    <cellStyle name="Millares 8 3" xfId="157" xr:uid="{00000000-0005-0000-0000-0000E7010000}"/>
    <cellStyle name="Millares 8 3 2" xfId="507" xr:uid="{00000000-0005-0000-0000-0000E8010000}"/>
    <cellStyle name="Millares 8 3 3" xfId="350" xr:uid="{00000000-0005-0000-0000-0000E9010000}"/>
    <cellStyle name="Millares 8 4" xfId="403" xr:uid="{00000000-0005-0000-0000-0000EA010000}"/>
    <cellStyle name="Millares 8 5" xfId="246" xr:uid="{00000000-0005-0000-0000-0000EB010000}"/>
    <cellStyle name="Millares 9" xfId="55" xr:uid="{00000000-0005-0000-0000-0000EC010000}"/>
    <cellStyle name="Millares 9 2" xfId="405" xr:uid="{00000000-0005-0000-0000-0000ED010000}"/>
    <cellStyle name="Millares 9 3" xfId="248" xr:uid="{00000000-0005-0000-0000-0000EE010000}"/>
    <cellStyle name="Moneda 2" xfId="189" xr:uid="{00000000-0005-0000-0000-0000EF010000}"/>
    <cellStyle name="Normal" xfId="0" builtinId="0"/>
    <cellStyle name="Normal 2" xfId="1" xr:uid="{00000000-0005-0000-0000-0000F1010000}"/>
    <cellStyle name="Normal 2 2" xfId="188" xr:uid="{00000000-0005-0000-0000-0000F2010000}"/>
    <cellStyle name="Normal 2 3" xfId="184" xr:uid="{00000000-0005-0000-0000-0000F3010000}"/>
    <cellStyle name="Normal 3" xfId="9" xr:uid="{00000000-0005-0000-0000-0000F4010000}"/>
    <cellStyle name="Normal 3 2" xfId="185" xr:uid="{00000000-0005-0000-0000-0000F5010000}"/>
    <cellStyle name="Normal 4" xfId="190" xr:uid="{00000000-0005-0000-0000-0000F6010000}"/>
    <cellStyle name="Normal 5" xfId="191" xr:uid="{00000000-0005-0000-0000-0000F7010000}"/>
    <cellStyle name="Normal 6" xfId="192" xr:uid="{00000000-0005-0000-0000-0000F8010000}"/>
    <cellStyle name="Normal 7" xfId="193" xr:uid="{00000000-0005-0000-0000-0000F9010000}"/>
    <cellStyle name="Normal 8" xfId="194" xr:uid="{00000000-0005-0000-0000-0000FA010000}"/>
    <cellStyle name="Porcentaje 2" xfId="187" xr:uid="{00000000-0005-0000-0000-0000FB010000}"/>
    <cellStyle name="Porcentaje 3" xfId="183" xr:uid="{00000000-0005-0000-0000-0000FC010000}"/>
  </cellStyles>
  <dxfs count="6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ECFF"/>
      <color rgb="FFE0FFA3"/>
      <color rgb="FFCCFFCC"/>
      <color rgb="FF00FF00"/>
      <color rgb="FF0DA31F"/>
      <color rgb="FF139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DICIEMBRE!$A$11</c:f>
              <c:strCache>
                <c:ptCount val="1"/>
                <c:pt idx="0">
                  <c:v>Columna1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DICIEMBRE!$A$12:$A$350</c:f>
              <c:numCache>
                <c:formatCode>General</c:formatCode>
                <c:ptCount val="3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D-4A71-B075-2D3D1A2C5C33}"/>
            </c:ext>
          </c:extLst>
        </c:ser>
        <c:ser>
          <c:idx val="1"/>
          <c:order val="1"/>
          <c:tx>
            <c:strRef>
              <c:f>DICIEMBRE!$B$11</c:f>
              <c:strCache>
                <c:ptCount val="1"/>
                <c:pt idx="0">
                  <c:v>Fecha Prod.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DICIEMBRE!$B$12:$B$350</c:f>
              <c:numCache>
                <c:formatCode>m/d/yyyy</c:formatCode>
                <c:ptCount val="339"/>
                <c:pt idx="0">
                  <c:v>45629</c:v>
                </c:pt>
                <c:pt idx="1">
                  <c:v>45630</c:v>
                </c:pt>
                <c:pt idx="2">
                  <c:v>45630</c:v>
                </c:pt>
                <c:pt idx="3">
                  <c:v>45631</c:v>
                </c:pt>
                <c:pt idx="4">
                  <c:v>45631</c:v>
                </c:pt>
                <c:pt idx="5">
                  <c:v>45631</c:v>
                </c:pt>
                <c:pt idx="6">
                  <c:v>45631</c:v>
                </c:pt>
                <c:pt idx="7">
                  <c:v>45632</c:v>
                </c:pt>
                <c:pt idx="8">
                  <c:v>45632</c:v>
                </c:pt>
                <c:pt idx="9">
                  <c:v>45632</c:v>
                </c:pt>
                <c:pt idx="10">
                  <c:v>45632</c:v>
                </c:pt>
                <c:pt idx="11">
                  <c:v>45633</c:v>
                </c:pt>
                <c:pt idx="12">
                  <c:v>45633</c:v>
                </c:pt>
                <c:pt idx="13">
                  <c:v>45633</c:v>
                </c:pt>
                <c:pt idx="14">
                  <c:v>45634</c:v>
                </c:pt>
                <c:pt idx="15">
                  <c:v>45634</c:v>
                </c:pt>
                <c:pt idx="16">
                  <c:v>45634</c:v>
                </c:pt>
                <c:pt idx="17">
                  <c:v>45634</c:v>
                </c:pt>
                <c:pt idx="18">
                  <c:v>45634</c:v>
                </c:pt>
                <c:pt idx="19">
                  <c:v>45635</c:v>
                </c:pt>
                <c:pt idx="20">
                  <c:v>45635</c:v>
                </c:pt>
                <c:pt idx="21">
                  <c:v>45636</c:v>
                </c:pt>
                <c:pt idx="22">
                  <c:v>45636</c:v>
                </c:pt>
                <c:pt idx="23">
                  <c:v>45636</c:v>
                </c:pt>
                <c:pt idx="24">
                  <c:v>45636</c:v>
                </c:pt>
                <c:pt idx="25">
                  <c:v>45637</c:v>
                </c:pt>
                <c:pt idx="26">
                  <c:v>45638</c:v>
                </c:pt>
                <c:pt idx="27">
                  <c:v>45638</c:v>
                </c:pt>
                <c:pt idx="28">
                  <c:v>45638</c:v>
                </c:pt>
                <c:pt idx="29">
                  <c:v>45639</c:v>
                </c:pt>
                <c:pt idx="30">
                  <c:v>45639</c:v>
                </c:pt>
                <c:pt idx="31">
                  <c:v>45639</c:v>
                </c:pt>
                <c:pt idx="32">
                  <c:v>45640</c:v>
                </c:pt>
                <c:pt idx="33">
                  <c:v>45640</c:v>
                </c:pt>
                <c:pt idx="34">
                  <c:v>45644</c:v>
                </c:pt>
                <c:pt idx="35">
                  <c:v>45644</c:v>
                </c:pt>
                <c:pt idx="36">
                  <c:v>45645</c:v>
                </c:pt>
                <c:pt idx="37">
                  <c:v>45645</c:v>
                </c:pt>
                <c:pt idx="38">
                  <c:v>45645</c:v>
                </c:pt>
                <c:pt idx="39">
                  <c:v>45645</c:v>
                </c:pt>
                <c:pt idx="40">
                  <c:v>45645</c:v>
                </c:pt>
                <c:pt idx="41">
                  <c:v>45646</c:v>
                </c:pt>
                <c:pt idx="42">
                  <c:v>45646</c:v>
                </c:pt>
                <c:pt idx="43">
                  <c:v>45647</c:v>
                </c:pt>
                <c:pt idx="44">
                  <c:v>45646</c:v>
                </c:pt>
                <c:pt idx="45">
                  <c:v>45646</c:v>
                </c:pt>
                <c:pt idx="46">
                  <c:v>45646</c:v>
                </c:pt>
                <c:pt idx="47">
                  <c:v>45646</c:v>
                </c:pt>
                <c:pt idx="48">
                  <c:v>45646</c:v>
                </c:pt>
                <c:pt idx="49">
                  <c:v>45646</c:v>
                </c:pt>
                <c:pt idx="50">
                  <c:v>45646</c:v>
                </c:pt>
                <c:pt idx="51">
                  <c:v>45647</c:v>
                </c:pt>
                <c:pt idx="52">
                  <c:v>45647</c:v>
                </c:pt>
                <c:pt idx="53">
                  <c:v>45647</c:v>
                </c:pt>
                <c:pt idx="54">
                  <c:v>45647</c:v>
                </c:pt>
                <c:pt idx="55">
                  <c:v>45647</c:v>
                </c:pt>
                <c:pt idx="56">
                  <c:v>45647</c:v>
                </c:pt>
                <c:pt idx="57">
                  <c:v>45647</c:v>
                </c:pt>
                <c:pt idx="58">
                  <c:v>45647</c:v>
                </c:pt>
                <c:pt idx="59">
                  <c:v>45647</c:v>
                </c:pt>
                <c:pt idx="60">
                  <c:v>45647</c:v>
                </c:pt>
                <c:pt idx="61">
                  <c:v>45648</c:v>
                </c:pt>
                <c:pt idx="62">
                  <c:v>45648</c:v>
                </c:pt>
                <c:pt idx="63">
                  <c:v>45648</c:v>
                </c:pt>
                <c:pt idx="64">
                  <c:v>45648</c:v>
                </c:pt>
                <c:pt idx="65">
                  <c:v>45648</c:v>
                </c:pt>
                <c:pt idx="66">
                  <c:v>45648</c:v>
                </c:pt>
                <c:pt idx="67">
                  <c:v>45648</c:v>
                </c:pt>
                <c:pt idx="68">
                  <c:v>45648</c:v>
                </c:pt>
                <c:pt idx="69">
                  <c:v>45649</c:v>
                </c:pt>
                <c:pt idx="70">
                  <c:v>45649</c:v>
                </c:pt>
                <c:pt idx="71">
                  <c:v>45649</c:v>
                </c:pt>
                <c:pt idx="72">
                  <c:v>45649</c:v>
                </c:pt>
                <c:pt idx="73">
                  <c:v>45649</c:v>
                </c:pt>
                <c:pt idx="74">
                  <c:v>45650</c:v>
                </c:pt>
                <c:pt idx="75">
                  <c:v>45650</c:v>
                </c:pt>
                <c:pt idx="76">
                  <c:v>45650</c:v>
                </c:pt>
                <c:pt idx="77">
                  <c:v>45650</c:v>
                </c:pt>
                <c:pt idx="78">
                  <c:v>45650</c:v>
                </c:pt>
                <c:pt idx="79">
                  <c:v>45650</c:v>
                </c:pt>
                <c:pt idx="80">
                  <c:v>45650</c:v>
                </c:pt>
                <c:pt idx="81">
                  <c:v>45650</c:v>
                </c:pt>
                <c:pt idx="82">
                  <c:v>45650</c:v>
                </c:pt>
                <c:pt idx="83">
                  <c:v>45650</c:v>
                </c:pt>
                <c:pt idx="84">
                  <c:v>45650</c:v>
                </c:pt>
                <c:pt idx="85">
                  <c:v>45650</c:v>
                </c:pt>
                <c:pt idx="86">
                  <c:v>45652</c:v>
                </c:pt>
                <c:pt idx="87">
                  <c:v>45652</c:v>
                </c:pt>
                <c:pt idx="88">
                  <c:v>45652</c:v>
                </c:pt>
                <c:pt idx="89">
                  <c:v>45652</c:v>
                </c:pt>
                <c:pt idx="90">
                  <c:v>45652</c:v>
                </c:pt>
                <c:pt idx="91">
                  <c:v>45652</c:v>
                </c:pt>
                <c:pt idx="92">
                  <c:v>45652</c:v>
                </c:pt>
                <c:pt idx="93">
                  <c:v>45652</c:v>
                </c:pt>
                <c:pt idx="94">
                  <c:v>45652</c:v>
                </c:pt>
                <c:pt idx="95">
                  <c:v>45652</c:v>
                </c:pt>
                <c:pt idx="96">
                  <c:v>45652</c:v>
                </c:pt>
                <c:pt idx="97">
                  <c:v>45652</c:v>
                </c:pt>
                <c:pt idx="98">
                  <c:v>45652</c:v>
                </c:pt>
                <c:pt idx="99">
                  <c:v>45652</c:v>
                </c:pt>
                <c:pt idx="100">
                  <c:v>45653</c:v>
                </c:pt>
                <c:pt idx="101">
                  <c:v>45653</c:v>
                </c:pt>
                <c:pt idx="102">
                  <c:v>45652</c:v>
                </c:pt>
                <c:pt idx="103">
                  <c:v>45652</c:v>
                </c:pt>
                <c:pt idx="104">
                  <c:v>45652</c:v>
                </c:pt>
                <c:pt idx="105">
                  <c:v>45652</c:v>
                </c:pt>
                <c:pt idx="106">
                  <c:v>45652</c:v>
                </c:pt>
                <c:pt idx="107">
                  <c:v>45653</c:v>
                </c:pt>
                <c:pt idx="108">
                  <c:v>45653</c:v>
                </c:pt>
                <c:pt idx="109">
                  <c:v>45653</c:v>
                </c:pt>
                <c:pt idx="110">
                  <c:v>45653</c:v>
                </c:pt>
                <c:pt idx="111">
                  <c:v>45653</c:v>
                </c:pt>
                <c:pt idx="112">
                  <c:v>45653</c:v>
                </c:pt>
                <c:pt idx="113">
                  <c:v>45653</c:v>
                </c:pt>
                <c:pt idx="114">
                  <c:v>45653</c:v>
                </c:pt>
                <c:pt idx="115">
                  <c:v>45654</c:v>
                </c:pt>
                <c:pt idx="116">
                  <c:v>45654</c:v>
                </c:pt>
                <c:pt idx="117">
                  <c:v>45654</c:v>
                </c:pt>
                <c:pt idx="118">
                  <c:v>45654</c:v>
                </c:pt>
                <c:pt idx="119">
                  <c:v>45654</c:v>
                </c:pt>
                <c:pt idx="120">
                  <c:v>45654</c:v>
                </c:pt>
                <c:pt idx="121">
                  <c:v>45653</c:v>
                </c:pt>
                <c:pt idx="122">
                  <c:v>45653</c:v>
                </c:pt>
                <c:pt idx="123">
                  <c:v>45655</c:v>
                </c:pt>
                <c:pt idx="124">
                  <c:v>45655</c:v>
                </c:pt>
                <c:pt idx="125">
                  <c:v>45655</c:v>
                </c:pt>
                <c:pt idx="126">
                  <c:v>45655</c:v>
                </c:pt>
                <c:pt idx="127">
                  <c:v>45655</c:v>
                </c:pt>
                <c:pt idx="128">
                  <c:v>45655</c:v>
                </c:pt>
                <c:pt idx="129">
                  <c:v>45655</c:v>
                </c:pt>
                <c:pt idx="130">
                  <c:v>45655</c:v>
                </c:pt>
                <c:pt idx="131">
                  <c:v>45655</c:v>
                </c:pt>
                <c:pt idx="132">
                  <c:v>45655</c:v>
                </c:pt>
                <c:pt idx="133">
                  <c:v>45656</c:v>
                </c:pt>
                <c:pt idx="134">
                  <c:v>45656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D-4A71-B075-2D3D1A2C5C33}"/>
            </c:ext>
          </c:extLst>
        </c:ser>
        <c:ser>
          <c:idx val="2"/>
          <c:order val="2"/>
          <c:tx>
            <c:strRef>
              <c:f>DICIEMBRE!$C$11</c:f>
              <c:strCache>
                <c:ptCount val="1"/>
                <c:pt idx="0">
                  <c:v>Hora Proceso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DICIEMBRE!$C$12:$C$350</c:f>
              <c:numCache>
                <c:formatCode>[$-F400]h:mm:ss\ AM/PM</c:formatCode>
                <c:ptCount val="339"/>
                <c:pt idx="0">
                  <c:v>0.45833333333333331</c:v>
                </c:pt>
                <c:pt idx="1">
                  <c:v>0.60416666666666663</c:v>
                </c:pt>
                <c:pt idx="2">
                  <c:v>0.81944444444444442</c:v>
                </c:pt>
                <c:pt idx="3">
                  <c:v>0.70833333333333337</c:v>
                </c:pt>
                <c:pt idx="4">
                  <c:v>0.75</c:v>
                </c:pt>
                <c:pt idx="5">
                  <c:v>0.83333333333333337</c:v>
                </c:pt>
                <c:pt idx="6">
                  <c:v>0.4513888888888889</c:v>
                </c:pt>
                <c:pt idx="7">
                  <c:v>0.45833333333333331</c:v>
                </c:pt>
                <c:pt idx="8">
                  <c:v>0.58333333333333337</c:v>
                </c:pt>
                <c:pt idx="9">
                  <c:v>0.64583333333333337</c:v>
                </c:pt>
                <c:pt idx="10">
                  <c:v>0.77083333333333337</c:v>
                </c:pt>
                <c:pt idx="11">
                  <c:v>0.47916666666666669</c:v>
                </c:pt>
                <c:pt idx="12">
                  <c:v>0.5</c:v>
                </c:pt>
                <c:pt idx="13">
                  <c:v>0.58333333333333337</c:v>
                </c:pt>
                <c:pt idx="14">
                  <c:v>0.5625</c:v>
                </c:pt>
                <c:pt idx="15">
                  <c:v>0.52083333333333337</c:v>
                </c:pt>
                <c:pt idx="16">
                  <c:v>0.61458333333333337</c:v>
                </c:pt>
                <c:pt idx="17">
                  <c:v>0.64583333333333337</c:v>
                </c:pt>
                <c:pt idx="18">
                  <c:v>0.63888888888888884</c:v>
                </c:pt>
                <c:pt idx="19">
                  <c:v>0.64583333333333337</c:v>
                </c:pt>
                <c:pt idx="20">
                  <c:v>0.66666666666666663</c:v>
                </c:pt>
                <c:pt idx="21">
                  <c:v>0.63194444444444442</c:v>
                </c:pt>
                <c:pt idx="22">
                  <c:v>0.63541666666666663</c:v>
                </c:pt>
                <c:pt idx="23">
                  <c:v>0.68055555555555558</c:v>
                </c:pt>
                <c:pt idx="24">
                  <c:v>0.71875</c:v>
                </c:pt>
                <c:pt idx="25">
                  <c:v>0.72222222222222221</c:v>
                </c:pt>
                <c:pt idx="26">
                  <c:v>0.44444444444444442</c:v>
                </c:pt>
                <c:pt idx="27">
                  <c:v>0.72916666666666663</c:v>
                </c:pt>
                <c:pt idx="28">
                  <c:v>0.75</c:v>
                </c:pt>
                <c:pt idx="29">
                  <c:v>0.45833333333333331</c:v>
                </c:pt>
                <c:pt idx="30">
                  <c:v>0.52777777777777779</c:v>
                </c:pt>
                <c:pt idx="31">
                  <c:v>0.64583333333333337</c:v>
                </c:pt>
                <c:pt idx="32">
                  <c:v>0.52083333333333337</c:v>
                </c:pt>
                <c:pt idx="33">
                  <c:v>0.57638888888888884</c:v>
                </c:pt>
                <c:pt idx="34">
                  <c:v>0.66666666666666663</c:v>
                </c:pt>
                <c:pt idx="35">
                  <c:v>0.90277777777777779</c:v>
                </c:pt>
                <c:pt idx="36">
                  <c:v>0.46875</c:v>
                </c:pt>
                <c:pt idx="37">
                  <c:v>0.51736111111111116</c:v>
                </c:pt>
                <c:pt idx="38">
                  <c:v>0.58333333333333337</c:v>
                </c:pt>
                <c:pt idx="39">
                  <c:v>0.62847222222222221</c:v>
                </c:pt>
                <c:pt idx="40">
                  <c:v>0.73958333333333337</c:v>
                </c:pt>
                <c:pt idx="41">
                  <c:v>0.43402777777777779</c:v>
                </c:pt>
                <c:pt idx="42">
                  <c:v>0.45833333333333331</c:v>
                </c:pt>
                <c:pt idx="43">
                  <c:v>0.47916666666666669</c:v>
                </c:pt>
                <c:pt idx="44">
                  <c:v>0.49305555555555558</c:v>
                </c:pt>
                <c:pt idx="45">
                  <c:v>0.60416666666666663</c:v>
                </c:pt>
                <c:pt idx="46">
                  <c:v>0.56944444444444442</c:v>
                </c:pt>
                <c:pt idx="47">
                  <c:v>0.60416666666666663</c:v>
                </c:pt>
                <c:pt idx="48">
                  <c:v>0.70833333333333337</c:v>
                </c:pt>
                <c:pt idx="49">
                  <c:v>0.70833333333333337</c:v>
                </c:pt>
                <c:pt idx="50">
                  <c:v>0.72916666666666663</c:v>
                </c:pt>
                <c:pt idx="51">
                  <c:v>0.41666666666666669</c:v>
                </c:pt>
                <c:pt idx="52">
                  <c:v>0.45833333333333331</c:v>
                </c:pt>
                <c:pt idx="53">
                  <c:v>0.625</c:v>
                </c:pt>
                <c:pt idx="54">
                  <c:v>0.63541666666666663</c:v>
                </c:pt>
                <c:pt idx="55">
                  <c:v>0.67708333333333337</c:v>
                </c:pt>
                <c:pt idx="56">
                  <c:v>0.66666666666666663</c:v>
                </c:pt>
                <c:pt idx="57">
                  <c:v>0.70833333333333337</c:v>
                </c:pt>
                <c:pt idx="58">
                  <c:v>0.75</c:v>
                </c:pt>
                <c:pt idx="59">
                  <c:v>0.71875</c:v>
                </c:pt>
                <c:pt idx="60">
                  <c:v>0.76041666666666663</c:v>
                </c:pt>
                <c:pt idx="61">
                  <c:v>0.47916666666666669</c:v>
                </c:pt>
                <c:pt idx="62">
                  <c:v>0.58333333333333337</c:v>
                </c:pt>
                <c:pt idx="63">
                  <c:v>0.41666666666666669</c:v>
                </c:pt>
                <c:pt idx="64">
                  <c:v>0.5</c:v>
                </c:pt>
                <c:pt idx="65">
                  <c:v>0.54166666666666663</c:v>
                </c:pt>
                <c:pt idx="66">
                  <c:v>0.73611111111111116</c:v>
                </c:pt>
                <c:pt idx="67">
                  <c:v>0.77777777777777779</c:v>
                </c:pt>
                <c:pt idx="68">
                  <c:v>0.9375</c:v>
                </c:pt>
                <c:pt idx="69">
                  <c:v>0.35416666666666669</c:v>
                </c:pt>
                <c:pt idx="70">
                  <c:v>0.47222222222222221</c:v>
                </c:pt>
                <c:pt idx="71">
                  <c:v>0.625</c:v>
                </c:pt>
                <c:pt idx="72">
                  <c:v>0.80902777777777779</c:v>
                </c:pt>
                <c:pt idx="73">
                  <c:v>0.98611111111111116</c:v>
                </c:pt>
                <c:pt idx="74">
                  <c:v>0.4375</c:v>
                </c:pt>
                <c:pt idx="75">
                  <c:v>0.45833333333333331</c:v>
                </c:pt>
                <c:pt idx="76">
                  <c:v>0.47916666666666669</c:v>
                </c:pt>
                <c:pt idx="77">
                  <c:v>0.52083333333333337</c:v>
                </c:pt>
                <c:pt idx="78">
                  <c:v>0.58333333333333337</c:v>
                </c:pt>
                <c:pt idx="79">
                  <c:v>0.64583333333333337</c:v>
                </c:pt>
                <c:pt idx="80">
                  <c:v>0.66666666666666663</c:v>
                </c:pt>
                <c:pt idx="81">
                  <c:v>0.70833333333333337</c:v>
                </c:pt>
                <c:pt idx="82">
                  <c:v>0.79166666666666663</c:v>
                </c:pt>
                <c:pt idx="83">
                  <c:v>0.81944444444444442</c:v>
                </c:pt>
                <c:pt idx="84">
                  <c:v>0.83333333333333337</c:v>
                </c:pt>
                <c:pt idx="85">
                  <c:v>0.96875</c:v>
                </c:pt>
                <c:pt idx="86">
                  <c:v>0.28472222222222221</c:v>
                </c:pt>
                <c:pt idx="87">
                  <c:v>0.3263888888888889</c:v>
                </c:pt>
                <c:pt idx="88">
                  <c:v>0.34027777777777779</c:v>
                </c:pt>
                <c:pt idx="89">
                  <c:v>0.4375</c:v>
                </c:pt>
                <c:pt idx="90">
                  <c:v>0.47222222222222221</c:v>
                </c:pt>
                <c:pt idx="91">
                  <c:v>0.72916666666666663</c:v>
                </c:pt>
                <c:pt idx="92">
                  <c:v>0.98611111111111116</c:v>
                </c:pt>
                <c:pt idx="93">
                  <c:v>0.51388888888888884</c:v>
                </c:pt>
                <c:pt idx="94">
                  <c:v>0.52083333333333337</c:v>
                </c:pt>
                <c:pt idx="95">
                  <c:v>0.55555555555555558</c:v>
                </c:pt>
                <c:pt idx="96">
                  <c:v>0.5625</c:v>
                </c:pt>
                <c:pt idx="97">
                  <c:v>0.60416666666666663</c:v>
                </c:pt>
                <c:pt idx="98">
                  <c:v>0.47916666666666669</c:v>
                </c:pt>
                <c:pt idx="99">
                  <c:v>0.54861111111111116</c:v>
                </c:pt>
                <c:pt idx="100">
                  <c:v>0.5625</c:v>
                </c:pt>
                <c:pt idx="101">
                  <c:v>0.61805555555555558</c:v>
                </c:pt>
                <c:pt idx="102">
                  <c:v>0.6875</c:v>
                </c:pt>
                <c:pt idx="103">
                  <c:v>0.70833333333333337</c:v>
                </c:pt>
                <c:pt idx="104">
                  <c:v>0.75</c:v>
                </c:pt>
                <c:pt idx="105">
                  <c:v>0.79166666666666663</c:v>
                </c:pt>
                <c:pt idx="106">
                  <c:v>0.84722222222222221</c:v>
                </c:pt>
                <c:pt idx="107">
                  <c:v>0.73611111111111116</c:v>
                </c:pt>
                <c:pt idx="108">
                  <c:v>0.75</c:v>
                </c:pt>
                <c:pt idx="109">
                  <c:v>0.76388888888888884</c:v>
                </c:pt>
                <c:pt idx="110">
                  <c:v>0.77083333333333337</c:v>
                </c:pt>
                <c:pt idx="111">
                  <c:v>0.82638888888888884</c:v>
                </c:pt>
                <c:pt idx="112">
                  <c:v>0.83333333333333337</c:v>
                </c:pt>
                <c:pt idx="113">
                  <c:v>0.85763888888888884</c:v>
                </c:pt>
                <c:pt idx="114">
                  <c:v>0.875</c:v>
                </c:pt>
                <c:pt idx="115">
                  <c:v>0.58333333333333337</c:v>
                </c:pt>
                <c:pt idx="116">
                  <c:v>0.60416666666666663</c:v>
                </c:pt>
                <c:pt idx="117">
                  <c:v>0.66666666666666663</c:v>
                </c:pt>
                <c:pt idx="118">
                  <c:v>0.70833333333333337</c:v>
                </c:pt>
                <c:pt idx="119">
                  <c:v>0.72916666666666663</c:v>
                </c:pt>
                <c:pt idx="120">
                  <c:v>0.81944444444444442</c:v>
                </c:pt>
                <c:pt idx="121">
                  <c:v>0.89583333333333337</c:v>
                </c:pt>
                <c:pt idx="122">
                  <c:v>0.9375</c:v>
                </c:pt>
                <c:pt idx="123">
                  <c:v>0.40972222222222221</c:v>
                </c:pt>
                <c:pt idx="124">
                  <c:v>0.4513888888888889</c:v>
                </c:pt>
                <c:pt idx="125">
                  <c:v>0.45833333333333331</c:v>
                </c:pt>
                <c:pt idx="126">
                  <c:v>0.47916666666666669</c:v>
                </c:pt>
                <c:pt idx="127">
                  <c:v>0.5</c:v>
                </c:pt>
                <c:pt idx="128">
                  <c:v>0.64583333333333337</c:v>
                </c:pt>
                <c:pt idx="129">
                  <c:v>0.66666666666666663</c:v>
                </c:pt>
                <c:pt idx="130">
                  <c:v>0.73611111111111116</c:v>
                </c:pt>
                <c:pt idx="131">
                  <c:v>0.75</c:v>
                </c:pt>
                <c:pt idx="132">
                  <c:v>0.79166666666666663</c:v>
                </c:pt>
                <c:pt idx="133">
                  <c:v>0.375</c:v>
                </c:pt>
                <c:pt idx="134">
                  <c:v>0.4465277777777778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D-4A71-B075-2D3D1A2C5C33}"/>
            </c:ext>
          </c:extLst>
        </c:ser>
        <c:ser>
          <c:idx val="3"/>
          <c:order val="3"/>
          <c:tx>
            <c:strRef>
              <c:f>DICIEMBRE!$D$11</c:f>
              <c:strCache>
                <c:ptCount val="1"/>
                <c:pt idx="0">
                  <c:v>Muestra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DICIEMBRE!$D$12:$D$350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D-4A71-B075-2D3D1A2C5C33}"/>
            </c:ext>
          </c:extLst>
        </c:ser>
        <c:ser>
          <c:idx val="4"/>
          <c:order val="4"/>
          <c:tx>
            <c:strRef>
              <c:f>DICIEMBRE!$E$11</c:f>
              <c:strCache>
                <c:ptCount val="1"/>
                <c:pt idx="0">
                  <c:v>Punto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DICIEMBRE!$E$12:$E$350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2D-4A71-B075-2D3D1A2C5C33}"/>
            </c:ext>
          </c:extLst>
        </c:ser>
        <c:ser>
          <c:idx val="5"/>
          <c:order val="5"/>
          <c:tx>
            <c:strRef>
              <c:f>DICIEMBRE!$F$11</c:f>
              <c:strCache>
                <c:ptCount val="1"/>
                <c:pt idx="0">
                  <c:v>Código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DICIEMBRE!$F$12:$F$350</c:f>
              <c:numCache>
                <c:formatCode>General</c:formatCode>
                <c:ptCount val="339"/>
                <c:pt idx="0">
                  <c:v>200542</c:v>
                </c:pt>
                <c:pt idx="1">
                  <c:v>200542</c:v>
                </c:pt>
                <c:pt idx="2">
                  <c:v>200542</c:v>
                </c:pt>
                <c:pt idx="3">
                  <c:v>200542</c:v>
                </c:pt>
                <c:pt idx="4">
                  <c:v>200542</c:v>
                </c:pt>
                <c:pt idx="5">
                  <c:v>200542</c:v>
                </c:pt>
                <c:pt idx="6">
                  <c:v>200542</c:v>
                </c:pt>
                <c:pt idx="7">
                  <c:v>200542</c:v>
                </c:pt>
                <c:pt idx="8">
                  <c:v>200542</c:v>
                </c:pt>
                <c:pt idx="9">
                  <c:v>200542</c:v>
                </c:pt>
                <c:pt idx="10">
                  <c:v>200542</c:v>
                </c:pt>
                <c:pt idx="11">
                  <c:v>200542</c:v>
                </c:pt>
                <c:pt idx="12">
                  <c:v>200542</c:v>
                </c:pt>
                <c:pt idx="13">
                  <c:v>200542</c:v>
                </c:pt>
                <c:pt idx="14">
                  <c:v>200542</c:v>
                </c:pt>
                <c:pt idx="15">
                  <c:v>200542</c:v>
                </c:pt>
                <c:pt idx="16">
                  <c:v>200542</c:v>
                </c:pt>
                <c:pt idx="17">
                  <c:v>200542</c:v>
                </c:pt>
                <c:pt idx="18">
                  <c:v>200542</c:v>
                </c:pt>
                <c:pt idx="19">
                  <c:v>200542</c:v>
                </c:pt>
                <c:pt idx="20">
                  <c:v>200542</c:v>
                </c:pt>
                <c:pt idx="21">
                  <c:v>200542</c:v>
                </c:pt>
                <c:pt idx="22">
                  <c:v>200542</c:v>
                </c:pt>
                <c:pt idx="23">
                  <c:v>200542</c:v>
                </c:pt>
                <c:pt idx="24">
                  <c:v>200542</c:v>
                </c:pt>
                <c:pt idx="25">
                  <c:v>200542</c:v>
                </c:pt>
                <c:pt idx="26">
                  <c:v>200542</c:v>
                </c:pt>
                <c:pt idx="27">
                  <c:v>200542</c:v>
                </c:pt>
                <c:pt idx="28">
                  <c:v>200542</c:v>
                </c:pt>
                <c:pt idx="29">
                  <c:v>200542</c:v>
                </c:pt>
                <c:pt idx="30">
                  <c:v>200542</c:v>
                </c:pt>
                <c:pt idx="31">
                  <c:v>200542</c:v>
                </c:pt>
                <c:pt idx="32">
                  <c:v>200541</c:v>
                </c:pt>
                <c:pt idx="33">
                  <c:v>200543</c:v>
                </c:pt>
                <c:pt idx="34">
                  <c:v>200541</c:v>
                </c:pt>
                <c:pt idx="35">
                  <c:v>200541</c:v>
                </c:pt>
                <c:pt idx="36">
                  <c:v>200542</c:v>
                </c:pt>
                <c:pt idx="37">
                  <c:v>200542</c:v>
                </c:pt>
                <c:pt idx="38">
                  <c:v>200542</c:v>
                </c:pt>
                <c:pt idx="39">
                  <c:v>200542</c:v>
                </c:pt>
                <c:pt idx="40">
                  <c:v>200543</c:v>
                </c:pt>
                <c:pt idx="41">
                  <c:v>200542</c:v>
                </c:pt>
                <c:pt idx="42">
                  <c:v>200541</c:v>
                </c:pt>
                <c:pt idx="43">
                  <c:v>200541</c:v>
                </c:pt>
                <c:pt idx="44">
                  <c:v>200541</c:v>
                </c:pt>
                <c:pt idx="45">
                  <c:v>200541</c:v>
                </c:pt>
                <c:pt idx="46">
                  <c:v>200541</c:v>
                </c:pt>
                <c:pt idx="47">
                  <c:v>200542</c:v>
                </c:pt>
                <c:pt idx="48">
                  <c:v>200541</c:v>
                </c:pt>
                <c:pt idx="49">
                  <c:v>200541</c:v>
                </c:pt>
                <c:pt idx="50">
                  <c:v>200543</c:v>
                </c:pt>
                <c:pt idx="51">
                  <c:v>200541</c:v>
                </c:pt>
                <c:pt idx="52">
                  <c:v>200541</c:v>
                </c:pt>
                <c:pt idx="53">
                  <c:v>200542</c:v>
                </c:pt>
                <c:pt idx="54">
                  <c:v>200542</c:v>
                </c:pt>
                <c:pt idx="55">
                  <c:v>200542</c:v>
                </c:pt>
                <c:pt idx="56">
                  <c:v>200542</c:v>
                </c:pt>
                <c:pt idx="57">
                  <c:v>200542</c:v>
                </c:pt>
                <c:pt idx="58">
                  <c:v>200542</c:v>
                </c:pt>
                <c:pt idx="59">
                  <c:v>200542</c:v>
                </c:pt>
                <c:pt idx="60">
                  <c:v>200542</c:v>
                </c:pt>
                <c:pt idx="61">
                  <c:v>200541</c:v>
                </c:pt>
                <c:pt idx="62">
                  <c:v>200541</c:v>
                </c:pt>
                <c:pt idx="63">
                  <c:v>200542</c:v>
                </c:pt>
                <c:pt idx="64">
                  <c:v>200541</c:v>
                </c:pt>
                <c:pt idx="65">
                  <c:v>200541</c:v>
                </c:pt>
                <c:pt idx="66">
                  <c:v>200541</c:v>
                </c:pt>
                <c:pt idx="67">
                  <c:v>200541</c:v>
                </c:pt>
                <c:pt idx="68">
                  <c:v>200541</c:v>
                </c:pt>
                <c:pt idx="69">
                  <c:v>200541</c:v>
                </c:pt>
                <c:pt idx="70">
                  <c:v>200544</c:v>
                </c:pt>
                <c:pt idx="71">
                  <c:v>200544</c:v>
                </c:pt>
                <c:pt idx="72">
                  <c:v>200541</c:v>
                </c:pt>
                <c:pt idx="73">
                  <c:v>200541</c:v>
                </c:pt>
                <c:pt idx="74">
                  <c:v>200542</c:v>
                </c:pt>
                <c:pt idx="75">
                  <c:v>200542</c:v>
                </c:pt>
                <c:pt idx="76">
                  <c:v>200542</c:v>
                </c:pt>
                <c:pt idx="77">
                  <c:v>200542</c:v>
                </c:pt>
                <c:pt idx="78">
                  <c:v>200542</c:v>
                </c:pt>
                <c:pt idx="79">
                  <c:v>200542</c:v>
                </c:pt>
                <c:pt idx="80">
                  <c:v>200542</c:v>
                </c:pt>
                <c:pt idx="81">
                  <c:v>200542</c:v>
                </c:pt>
                <c:pt idx="82">
                  <c:v>200543</c:v>
                </c:pt>
                <c:pt idx="83">
                  <c:v>200543</c:v>
                </c:pt>
                <c:pt idx="84">
                  <c:v>200541</c:v>
                </c:pt>
                <c:pt idx="85">
                  <c:v>200541</c:v>
                </c:pt>
                <c:pt idx="86">
                  <c:v>200541</c:v>
                </c:pt>
                <c:pt idx="87">
                  <c:v>200541</c:v>
                </c:pt>
                <c:pt idx="88">
                  <c:v>200541</c:v>
                </c:pt>
                <c:pt idx="89">
                  <c:v>200544</c:v>
                </c:pt>
                <c:pt idx="90">
                  <c:v>200544</c:v>
                </c:pt>
                <c:pt idx="91">
                  <c:v>200543</c:v>
                </c:pt>
                <c:pt idx="92">
                  <c:v>200544</c:v>
                </c:pt>
                <c:pt idx="93">
                  <c:v>200544</c:v>
                </c:pt>
                <c:pt idx="94">
                  <c:v>200542</c:v>
                </c:pt>
                <c:pt idx="95">
                  <c:v>200544</c:v>
                </c:pt>
                <c:pt idx="96">
                  <c:v>200542</c:v>
                </c:pt>
                <c:pt idx="97">
                  <c:v>200542</c:v>
                </c:pt>
                <c:pt idx="98">
                  <c:v>200542</c:v>
                </c:pt>
                <c:pt idx="99">
                  <c:v>200542</c:v>
                </c:pt>
                <c:pt idx="100">
                  <c:v>200542</c:v>
                </c:pt>
                <c:pt idx="101">
                  <c:v>200542</c:v>
                </c:pt>
                <c:pt idx="102">
                  <c:v>200544</c:v>
                </c:pt>
                <c:pt idx="103">
                  <c:v>200542</c:v>
                </c:pt>
                <c:pt idx="104">
                  <c:v>200542</c:v>
                </c:pt>
                <c:pt idx="105">
                  <c:v>200542</c:v>
                </c:pt>
                <c:pt idx="106">
                  <c:v>200542</c:v>
                </c:pt>
                <c:pt idx="107">
                  <c:v>200543</c:v>
                </c:pt>
                <c:pt idx="108">
                  <c:v>200543</c:v>
                </c:pt>
                <c:pt idx="109">
                  <c:v>200543</c:v>
                </c:pt>
                <c:pt idx="110">
                  <c:v>200543</c:v>
                </c:pt>
                <c:pt idx="111">
                  <c:v>200541</c:v>
                </c:pt>
                <c:pt idx="112">
                  <c:v>200541</c:v>
                </c:pt>
                <c:pt idx="113">
                  <c:v>200541</c:v>
                </c:pt>
                <c:pt idx="114">
                  <c:v>200541</c:v>
                </c:pt>
                <c:pt idx="115">
                  <c:v>200544</c:v>
                </c:pt>
                <c:pt idx="116">
                  <c:v>200544</c:v>
                </c:pt>
                <c:pt idx="117">
                  <c:v>200544</c:v>
                </c:pt>
                <c:pt idx="118">
                  <c:v>200544</c:v>
                </c:pt>
                <c:pt idx="119">
                  <c:v>200544</c:v>
                </c:pt>
                <c:pt idx="120">
                  <c:v>200544</c:v>
                </c:pt>
                <c:pt idx="121">
                  <c:v>200541</c:v>
                </c:pt>
                <c:pt idx="122">
                  <c:v>200541</c:v>
                </c:pt>
                <c:pt idx="123">
                  <c:v>200544</c:v>
                </c:pt>
                <c:pt idx="124">
                  <c:v>200544</c:v>
                </c:pt>
                <c:pt idx="125">
                  <c:v>200544</c:v>
                </c:pt>
                <c:pt idx="126">
                  <c:v>200544</c:v>
                </c:pt>
                <c:pt idx="127">
                  <c:v>200544</c:v>
                </c:pt>
                <c:pt idx="128">
                  <c:v>200544</c:v>
                </c:pt>
                <c:pt idx="129">
                  <c:v>200544</c:v>
                </c:pt>
                <c:pt idx="130">
                  <c:v>200544</c:v>
                </c:pt>
                <c:pt idx="131">
                  <c:v>200544</c:v>
                </c:pt>
                <c:pt idx="132">
                  <c:v>200544</c:v>
                </c:pt>
                <c:pt idx="133">
                  <c:v>200544</c:v>
                </c:pt>
                <c:pt idx="134">
                  <c:v>200544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2D-4A71-B075-2D3D1A2C5C33}"/>
            </c:ext>
          </c:extLst>
        </c:ser>
        <c:ser>
          <c:idx val="6"/>
          <c:order val="6"/>
          <c:tx>
            <c:strRef>
              <c:f>DICIEMBRE!$G$11</c:f>
              <c:strCache>
                <c:ptCount val="1"/>
                <c:pt idx="0">
                  <c:v>Producto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DICIEMBRE!$G$12:$G$350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2D-4A71-B075-2D3D1A2C5C33}"/>
            </c:ext>
          </c:extLst>
        </c:ser>
        <c:ser>
          <c:idx val="7"/>
          <c:order val="7"/>
          <c:tx>
            <c:strRef>
              <c:f>DICIEMBRE!$H$11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DICIEMBRE!$H$12:$H$350</c:f>
              <c:numCache>
                <c:formatCode>General</c:formatCode>
                <c:ptCount val="3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15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15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21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24</c:v>
                </c:pt>
                <c:pt idx="92">
                  <c:v>26</c:v>
                </c:pt>
                <c:pt idx="93">
                  <c:v>26</c:v>
                </c:pt>
                <c:pt idx="94">
                  <c:v>22</c:v>
                </c:pt>
                <c:pt idx="95">
                  <c:v>26</c:v>
                </c:pt>
                <c:pt idx="96">
                  <c:v>22</c:v>
                </c:pt>
                <c:pt idx="97">
                  <c:v>22</c:v>
                </c:pt>
                <c:pt idx="98">
                  <c:v>27</c:v>
                </c:pt>
                <c:pt idx="99">
                  <c:v>27</c:v>
                </c:pt>
                <c:pt idx="100">
                  <c:v>28</c:v>
                </c:pt>
                <c:pt idx="101">
                  <c:v>28</c:v>
                </c:pt>
                <c:pt idx="102">
                  <c:v>26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29</c:v>
                </c:pt>
                <c:pt idx="108">
                  <c:v>29</c:v>
                </c:pt>
                <c:pt idx="109">
                  <c:v>30</c:v>
                </c:pt>
                <c:pt idx="110">
                  <c:v>30</c:v>
                </c:pt>
                <c:pt idx="111">
                  <c:v>31</c:v>
                </c:pt>
                <c:pt idx="112">
                  <c:v>31</c:v>
                </c:pt>
                <c:pt idx="113">
                  <c:v>32</c:v>
                </c:pt>
                <c:pt idx="114">
                  <c:v>32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2D-4A71-B075-2D3D1A2C5C33}"/>
            </c:ext>
          </c:extLst>
        </c:ser>
        <c:ser>
          <c:idx val="8"/>
          <c:order val="8"/>
          <c:tx>
            <c:strRef>
              <c:f>DICIEMBRE!$I$11</c:f>
              <c:strCache>
                <c:ptCount val="1"/>
                <c:pt idx="0">
                  <c:v>CANT. BACHES A PRODUCIR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DICIEMBRE!$I$12:$I$350</c:f>
              <c:numCache>
                <c:formatCode>General</c:formatCode>
                <c:ptCount val="33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35</c:v>
                </c:pt>
                <c:pt idx="31">
                  <c:v>35</c:v>
                </c:pt>
                <c:pt idx="32">
                  <c:v>15</c:v>
                </c:pt>
                <c:pt idx="33">
                  <c:v>20</c:v>
                </c:pt>
                <c:pt idx="34">
                  <c:v>30</c:v>
                </c:pt>
                <c:pt idx="35">
                  <c:v>30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5</c:v>
                </c:pt>
                <c:pt idx="41">
                  <c:v>20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20</c:v>
                </c:pt>
                <c:pt idx="48">
                  <c:v>35</c:v>
                </c:pt>
                <c:pt idx="49">
                  <c:v>35</c:v>
                </c:pt>
                <c:pt idx="50">
                  <c:v>5</c:v>
                </c:pt>
                <c:pt idx="51">
                  <c:v>35</c:v>
                </c:pt>
                <c:pt idx="52">
                  <c:v>35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25</c:v>
                </c:pt>
                <c:pt idx="62">
                  <c:v>25</c:v>
                </c:pt>
                <c:pt idx="63">
                  <c:v>30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20</c:v>
                </c:pt>
                <c:pt idx="90">
                  <c:v>20</c:v>
                </c:pt>
                <c:pt idx="91">
                  <c:v>9</c:v>
                </c:pt>
                <c:pt idx="92">
                  <c:v>20</c:v>
                </c:pt>
                <c:pt idx="93">
                  <c:v>20</c:v>
                </c:pt>
                <c:pt idx="94">
                  <c:v>25</c:v>
                </c:pt>
                <c:pt idx="95">
                  <c:v>20</c:v>
                </c:pt>
                <c:pt idx="96">
                  <c:v>25</c:v>
                </c:pt>
                <c:pt idx="97">
                  <c:v>25</c:v>
                </c:pt>
                <c:pt idx="98">
                  <c:v>30</c:v>
                </c:pt>
                <c:pt idx="99">
                  <c:v>30</c:v>
                </c:pt>
                <c:pt idx="100">
                  <c:v>5</c:v>
                </c:pt>
                <c:pt idx="101">
                  <c:v>5</c:v>
                </c:pt>
                <c:pt idx="102">
                  <c:v>20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4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13</c:v>
                </c:pt>
                <c:pt idx="114">
                  <c:v>13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13</c:v>
                </c:pt>
                <c:pt idx="122">
                  <c:v>13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2D-4A71-B075-2D3D1A2C5C33}"/>
            </c:ext>
          </c:extLst>
        </c:ser>
        <c:ser>
          <c:idx val="9"/>
          <c:order val="9"/>
          <c:tx>
            <c:strRef>
              <c:f>DICIEMBRE!$J$11</c:f>
              <c:strCache>
                <c:ptCount val="1"/>
                <c:pt idx="0">
                  <c:v># BACHE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DICIEMBRE!$J$12:$J$350</c:f>
              <c:numCache>
                <c:formatCode>General</c:formatCode>
                <c:ptCount val="339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42</c:v>
                </c:pt>
                <c:pt idx="4">
                  <c:v>40</c:v>
                </c:pt>
                <c:pt idx="5">
                  <c:v>49</c:v>
                </c:pt>
                <c:pt idx="6">
                  <c:v>36</c:v>
                </c:pt>
                <c:pt idx="7">
                  <c:v>5</c:v>
                </c:pt>
                <c:pt idx="8">
                  <c:v>17</c:v>
                </c:pt>
                <c:pt idx="9">
                  <c:v>20</c:v>
                </c:pt>
                <c:pt idx="10">
                  <c:v>33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7</c:v>
                </c:pt>
                <c:pt idx="15">
                  <c:v>14</c:v>
                </c:pt>
                <c:pt idx="16">
                  <c:v>10</c:v>
                </c:pt>
                <c:pt idx="17">
                  <c:v>24</c:v>
                </c:pt>
                <c:pt idx="18">
                  <c:v>34</c:v>
                </c:pt>
                <c:pt idx="19">
                  <c:v>54</c:v>
                </c:pt>
                <c:pt idx="20">
                  <c:v>54</c:v>
                </c:pt>
                <c:pt idx="21">
                  <c:v>59</c:v>
                </c:pt>
                <c:pt idx="22">
                  <c:v>11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7</c:v>
                </c:pt>
                <c:pt idx="27">
                  <c:v>29</c:v>
                </c:pt>
                <c:pt idx="28">
                  <c:v>40</c:v>
                </c:pt>
                <c:pt idx="29">
                  <c:v>33</c:v>
                </c:pt>
                <c:pt idx="30">
                  <c:v>9</c:v>
                </c:pt>
                <c:pt idx="31">
                  <c:v>28</c:v>
                </c:pt>
                <c:pt idx="32">
                  <c:v>7</c:v>
                </c:pt>
                <c:pt idx="33">
                  <c:v>6</c:v>
                </c:pt>
                <c:pt idx="34">
                  <c:v>18</c:v>
                </c:pt>
                <c:pt idx="35">
                  <c:v>28</c:v>
                </c:pt>
                <c:pt idx="36">
                  <c:v>4</c:v>
                </c:pt>
                <c:pt idx="37">
                  <c:v>8</c:v>
                </c:pt>
                <c:pt idx="38">
                  <c:v>12</c:v>
                </c:pt>
                <c:pt idx="39">
                  <c:v>16</c:v>
                </c:pt>
                <c:pt idx="40">
                  <c:v>3</c:v>
                </c:pt>
                <c:pt idx="41">
                  <c:v>7</c:v>
                </c:pt>
                <c:pt idx="42">
                  <c:v>4</c:v>
                </c:pt>
                <c:pt idx="43">
                  <c:v>33</c:v>
                </c:pt>
                <c:pt idx="44">
                  <c:v>13</c:v>
                </c:pt>
                <c:pt idx="45">
                  <c:v>8</c:v>
                </c:pt>
                <c:pt idx="46">
                  <c:v>25</c:v>
                </c:pt>
                <c:pt idx="47">
                  <c:v>18</c:v>
                </c:pt>
                <c:pt idx="48">
                  <c:v>21</c:v>
                </c:pt>
                <c:pt idx="49">
                  <c:v>28</c:v>
                </c:pt>
                <c:pt idx="50">
                  <c:v>4</c:v>
                </c:pt>
                <c:pt idx="51">
                  <c:v>28</c:v>
                </c:pt>
                <c:pt idx="52">
                  <c:v>32</c:v>
                </c:pt>
                <c:pt idx="53">
                  <c:v>5</c:v>
                </c:pt>
                <c:pt idx="54">
                  <c:v>2</c:v>
                </c:pt>
                <c:pt idx="55">
                  <c:v>8</c:v>
                </c:pt>
                <c:pt idx="56">
                  <c:v>12</c:v>
                </c:pt>
                <c:pt idx="57">
                  <c:v>20</c:v>
                </c:pt>
                <c:pt idx="58">
                  <c:v>28</c:v>
                </c:pt>
                <c:pt idx="59">
                  <c:v>12</c:v>
                </c:pt>
                <c:pt idx="60">
                  <c:v>16</c:v>
                </c:pt>
                <c:pt idx="61">
                  <c:v>6</c:v>
                </c:pt>
                <c:pt idx="62">
                  <c:v>20</c:v>
                </c:pt>
                <c:pt idx="63">
                  <c:v>28</c:v>
                </c:pt>
                <c:pt idx="64">
                  <c:v>5</c:v>
                </c:pt>
                <c:pt idx="65">
                  <c:v>9</c:v>
                </c:pt>
                <c:pt idx="66">
                  <c:v>13</c:v>
                </c:pt>
                <c:pt idx="67">
                  <c:v>17</c:v>
                </c:pt>
                <c:pt idx="68">
                  <c:v>23</c:v>
                </c:pt>
                <c:pt idx="69">
                  <c:v>8</c:v>
                </c:pt>
                <c:pt idx="70">
                  <c:v>2</c:v>
                </c:pt>
                <c:pt idx="71">
                  <c:v>7</c:v>
                </c:pt>
                <c:pt idx="72">
                  <c:v>4</c:v>
                </c:pt>
                <c:pt idx="73">
                  <c:v>8</c:v>
                </c:pt>
                <c:pt idx="74">
                  <c:v>4</c:v>
                </c:pt>
                <c:pt idx="75">
                  <c:v>7</c:v>
                </c:pt>
                <c:pt idx="76">
                  <c:v>8</c:v>
                </c:pt>
                <c:pt idx="77">
                  <c:v>21</c:v>
                </c:pt>
                <c:pt idx="78">
                  <c:v>25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5</c:v>
                </c:pt>
                <c:pt idx="85">
                  <c:v>3</c:v>
                </c:pt>
                <c:pt idx="86">
                  <c:v>7</c:v>
                </c:pt>
                <c:pt idx="87">
                  <c:v>15</c:v>
                </c:pt>
                <c:pt idx="88">
                  <c:v>9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9</c:v>
                </c:pt>
                <c:pt idx="93">
                  <c:v>8</c:v>
                </c:pt>
                <c:pt idx="94">
                  <c:v>12</c:v>
                </c:pt>
                <c:pt idx="95">
                  <c:v>12</c:v>
                </c:pt>
                <c:pt idx="96">
                  <c:v>16</c:v>
                </c:pt>
                <c:pt idx="97">
                  <c:v>21</c:v>
                </c:pt>
                <c:pt idx="98">
                  <c:v>25</c:v>
                </c:pt>
                <c:pt idx="99">
                  <c:v>24</c:v>
                </c:pt>
                <c:pt idx="100">
                  <c:v>5</c:v>
                </c:pt>
                <c:pt idx="101">
                  <c:v>3</c:v>
                </c:pt>
                <c:pt idx="102">
                  <c:v>18</c:v>
                </c:pt>
                <c:pt idx="103">
                  <c:v>8</c:v>
                </c:pt>
                <c:pt idx="104">
                  <c:v>4</c:v>
                </c:pt>
                <c:pt idx="105">
                  <c:v>8</c:v>
                </c:pt>
                <c:pt idx="106">
                  <c:v>13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4</c:v>
                </c:pt>
                <c:pt idx="117">
                  <c:v>15</c:v>
                </c:pt>
                <c:pt idx="118">
                  <c:v>22</c:v>
                </c:pt>
                <c:pt idx="119">
                  <c:v>9</c:v>
                </c:pt>
                <c:pt idx="120">
                  <c:v>14</c:v>
                </c:pt>
                <c:pt idx="121">
                  <c:v>8</c:v>
                </c:pt>
                <c:pt idx="122">
                  <c:v>12</c:v>
                </c:pt>
                <c:pt idx="123">
                  <c:v>28</c:v>
                </c:pt>
                <c:pt idx="124">
                  <c:v>34</c:v>
                </c:pt>
                <c:pt idx="125">
                  <c:v>23</c:v>
                </c:pt>
                <c:pt idx="126">
                  <c:v>38</c:v>
                </c:pt>
                <c:pt idx="127">
                  <c:v>47</c:v>
                </c:pt>
                <c:pt idx="128">
                  <c:v>34</c:v>
                </c:pt>
                <c:pt idx="129">
                  <c:v>4</c:v>
                </c:pt>
                <c:pt idx="130">
                  <c:v>9</c:v>
                </c:pt>
                <c:pt idx="131">
                  <c:v>4</c:v>
                </c:pt>
                <c:pt idx="132">
                  <c:v>8</c:v>
                </c:pt>
                <c:pt idx="133">
                  <c:v>14</c:v>
                </c:pt>
                <c:pt idx="13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2D-4A71-B075-2D3D1A2C5C33}"/>
            </c:ext>
          </c:extLst>
        </c:ser>
        <c:ser>
          <c:idx val="10"/>
          <c:order val="10"/>
          <c:tx>
            <c:strRef>
              <c:f>DICIEMBRE!$K$11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DICIEMBRE!$K$12:$K$350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500</c:v>
                </c:pt>
                <c:pt idx="21">
                  <c:v>500</c:v>
                </c:pt>
                <c:pt idx="22">
                  <c:v>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0</c:v>
                </c:pt>
                <c:pt idx="29">
                  <c:v>500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0</c:v>
                </c:pt>
                <c:pt idx="42">
                  <c:v>500</c:v>
                </c:pt>
                <c:pt idx="43">
                  <c:v>0</c:v>
                </c:pt>
                <c:pt idx="44">
                  <c:v>0</c:v>
                </c:pt>
                <c:pt idx="45">
                  <c:v>500</c:v>
                </c:pt>
                <c:pt idx="46">
                  <c:v>0</c:v>
                </c:pt>
                <c:pt idx="47">
                  <c:v>0</c:v>
                </c:pt>
                <c:pt idx="48">
                  <c:v>500</c:v>
                </c:pt>
                <c:pt idx="49">
                  <c:v>0</c:v>
                </c:pt>
                <c:pt idx="50">
                  <c:v>0</c:v>
                </c:pt>
                <c:pt idx="51">
                  <c:v>500</c:v>
                </c:pt>
                <c:pt idx="52">
                  <c:v>500</c:v>
                </c:pt>
                <c:pt idx="53">
                  <c:v>0</c:v>
                </c:pt>
                <c:pt idx="54">
                  <c:v>500</c:v>
                </c:pt>
                <c:pt idx="55">
                  <c:v>500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500</c:v>
                </c:pt>
                <c:pt idx="60">
                  <c:v>500</c:v>
                </c:pt>
                <c:pt idx="61">
                  <c:v>0</c:v>
                </c:pt>
                <c:pt idx="62">
                  <c:v>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0</c:v>
                </c:pt>
                <c:pt idx="76">
                  <c:v>500</c:v>
                </c:pt>
                <c:pt idx="77">
                  <c:v>0</c:v>
                </c:pt>
                <c:pt idx="78">
                  <c:v>0</c:v>
                </c:pt>
                <c:pt idx="79">
                  <c:v>500</c:v>
                </c:pt>
                <c:pt idx="80">
                  <c:v>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0</c:v>
                </c:pt>
                <c:pt idx="85">
                  <c:v>500</c:v>
                </c:pt>
                <c:pt idx="86">
                  <c:v>0</c:v>
                </c:pt>
                <c:pt idx="87">
                  <c:v>0</c:v>
                </c:pt>
                <c:pt idx="88">
                  <c:v>500</c:v>
                </c:pt>
                <c:pt idx="89">
                  <c:v>0</c:v>
                </c:pt>
                <c:pt idx="90">
                  <c:v>500</c:v>
                </c:pt>
                <c:pt idx="91">
                  <c:v>0</c:v>
                </c:pt>
                <c:pt idx="92">
                  <c:v>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0</c:v>
                </c:pt>
                <c:pt idx="99">
                  <c:v>500</c:v>
                </c:pt>
                <c:pt idx="100">
                  <c:v>0</c:v>
                </c:pt>
                <c:pt idx="101">
                  <c:v>500</c:v>
                </c:pt>
                <c:pt idx="102">
                  <c:v>500</c:v>
                </c:pt>
                <c:pt idx="103">
                  <c:v>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0</c:v>
                </c:pt>
                <c:pt idx="109">
                  <c:v>0</c:v>
                </c:pt>
                <c:pt idx="110">
                  <c:v>500</c:v>
                </c:pt>
                <c:pt idx="111">
                  <c:v>500</c:v>
                </c:pt>
                <c:pt idx="112">
                  <c:v>0</c:v>
                </c:pt>
                <c:pt idx="113">
                  <c:v>0</c:v>
                </c:pt>
                <c:pt idx="114">
                  <c:v>500</c:v>
                </c:pt>
                <c:pt idx="115">
                  <c:v>500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0</c:v>
                </c:pt>
                <c:pt idx="124">
                  <c:v>0</c:v>
                </c:pt>
                <c:pt idx="125">
                  <c:v>500</c:v>
                </c:pt>
                <c:pt idx="126">
                  <c:v>0</c:v>
                </c:pt>
                <c:pt idx="127">
                  <c:v>500</c:v>
                </c:pt>
                <c:pt idx="128">
                  <c:v>500</c:v>
                </c:pt>
                <c:pt idx="129">
                  <c:v>0</c:v>
                </c:pt>
                <c:pt idx="130">
                  <c:v>0</c:v>
                </c:pt>
                <c:pt idx="131">
                  <c:v>500</c:v>
                </c:pt>
                <c:pt idx="132">
                  <c:v>500</c:v>
                </c:pt>
                <c:pt idx="133">
                  <c:v>0</c:v>
                </c:pt>
                <c:pt idx="13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2D-4A71-B075-2D3D1A2C5C33}"/>
            </c:ext>
          </c:extLst>
        </c:ser>
        <c:ser>
          <c:idx val="11"/>
          <c:order val="11"/>
          <c:tx>
            <c:strRef>
              <c:f>DICIEMBRE!$L$11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DICIEMBRE!$L$12:$L$350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435.5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414.5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464</c:v>
                </c:pt>
                <c:pt idx="21">
                  <c:v>456</c:v>
                </c:pt>
                <c:pt idx="22">
                  <c:v>0</c:v>
                </c:pt>
                <c:pt idx="23">
                  <c:v>456</c:v>
                </c:pt>
                <c:pt idx="24">
                  <c:v>458</c:v>
                </c:pt>
                <c:pt idx="25">
                  <c:v>455</c:v>
                </c:pt>
                <c:pt idx="26">
                  <c:v>450</c:v>
                </c:pt>
                <c:pt idx="27">
                  <c:v>464</c:v>
                </c:pt>
                <c:pt idx="28">
                  <c:v>0</c:v>
                </c:pt>
                <c:pt idx="29">
                  <c:v>420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435</c:v>
                </c:pt>
                <c:pt idx="35">
                  <c:v>392</c:v>
                </c:pt>
                <c:pt idx="36">
                  <c:v>448</c:v>
                </c:pt>
                <c:pt idx="37">
                  <c:v>434</c:v>
                </c:pt>
                <c:pt idx="38">
                  <c:v>455.5</c:v>
                </c:pt>
                <c:pt idx="39">
                  <c:v>455</c:v>
                </c:pt>
                <c:pt idx="40">
                  <c:v>458.5</c:v>
                </c:pt>
                <c:pt idx="41">
                  <c:v>0</c:v>
                </c:pt>
                <c:pt idx="42">
                  <c:v>457</c:v>
                </c:pt>
                <c:pt idx="43">
                  <c:v>0</c:v>
                </c:pt>
                <c:pt idx="44">
                  <c:v>0</c:v>
                </c:pt>
                <c:pt idx="45">
                  <c:v>414</c:v>
                </c:pt>
                <c:pt idx="46">
                  <c:v>0</c:v>
                </c:pt>
                <c:pt idx="47">
                  <c:v>0</c:v>
                </c:pt>
                <c:pt idx="48">
                  <c:v>413</c:v>
                </c:pt>
                <c:pt idx="49">
                  <c:v>0</c:v>
                </c:pt>
                <c:pt idx="50">
                  <c:v>0</c:v>
                </c:pt>
                <c:pt idx="51">
                  <c:v>411.5</c:v>
                </c:pt>
                <c:pt idx="52">
                  <c:v>462</c:v>
                </c:pt>
                <c:pt idx="53">
                  <c:v>0</c:v>
                </c:pt>
                <c:pt idx="54">
                  <c:v>461.5</c:v>
                </c:pt>
                <c:pt idx="55">
                  <c:v>459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448</c:v>
                </c:pt>
                <c:pt idx="60">
                  <c:v>440.5</c:v>
                </c:pt>
                <c:pt idx="61">
                  <c:v>0</c:v>
                </c:pt>
                <c:pt idx="62">
                  <c:v>0</c:v>
                </c:pt>
                <c:pt idx="63">
                  <c:v>407.5</c:v>
                </c:pt>
                <c:pt idx="64">
                  <c:v>472.5</c:v>
                </c:pt>
                <c:pt idx="65">
                  <c:v>435.5</c:v>
                </c:pt>
                <c:pt idx="66">
                  <c:v>436.5</c:v>
                </c:pt>
                <c:pt idx="67">
                  <c:v>380.5</c:v>
                </c:pt>
                <c:pt idx="68">
                  <c:v>413</c:v>
                </c:pt>
                <c:pt idx="69">
                  <c:v>0</c:v>
                </c:pt>
                <c:pt idx="70">
                  <c:v>492</c:v>
                </c:pt>
                <c:pt idx="71">
                  <c:v>499</c:v>
                </c:pt>
                <c:pt idx="72">
                  <c:v>460</c:v>
                </c:pt>
                <c:pt idx="73">
                  <c:v>464</c:v>
                </c:pt>
                <c:pt idx="74">
                  <c:v>459</c:v>
                </c:pt>
                <c:pt idx="75">
                  <c:v>0</c:v>
                </c:pt>
                <c:pt idx="76">
                  <c:v>450</c:v>
                </c:pt>
                <c:pt idx="77">
                  <c:v>0</c:v>
                </c:pt>
                <c:pt idx="78">
                  <c:v>0</c:v>
                </c:pt>
                <c:pt idx="79">
                  <c:v>458</c:v>
                </c:pt>
                <c:pt idx="80">
                  <c:v>0</c:v>
                </c:pt>
                <c:pt idx="81">
                  <c:v>491.5</c:v>
                </c:pt>
                <c:pt idx="82">
                  <c:v>440</c:v>
                </c:pt>
                <c:pt idx="83">
                  <c:v>459</c:v>
                </c:pt>
                <c:pt idx="84">
                  <c:v>0</c:v>
                </c:pt>
                <c:pt idx="85">
                  <c:v>456</c:v>
                </c:pt>
                <c:pt idx="86">
                  <c:v>0</c:v>
                </c:pt>
                <c:pt idx="87">
                  <c:v>0</c:v>
                </c:pt>
                <c:pt idx="88">
                  <c:v>453</c:v>
                </c:pt>
                <c:pt idx="89">
                  <c:v>0</c:v>
                </c:pt>
                <c:pt idx="90">
                  <c:v>447.5</c:v>
                </c:pt>
                <c:pt idx="91">
                  <c:v>0</c:v>
                </c:pt>
                <c:pt idx="92">
                  <c:v>0</c:v>
                </c:pt>
                <c:pt idx="93">
                  <c:v>455</c:v>
                </c:pt>
                <c:pt idx="94">
                  <c:v>456.5</c:v>
                </c:pt>
                <c:pt idx="95">
                  <c:v>435.5</c:v>
                </c:pt>
                <c:pt idx="96">
                  <c:v>453.5</c:v>
                </c:pt>
                <c:pt idx="97">
                  <c:v>449</c:v>
                </c:pt>
                <c:pt idx="98">
                  <c:v>0</c:v>
                </c:pt>
                <c:pt idx="99">
                  <c:v>451</c:v>
                </c:pt>
                <c:pt idx="100">
                  <c:v>0</c:v>
                </c:pt>
                <c:pt idx="101">
                  <c:v>443</c:v>
                </c:pt>
                <c:pt idx="102">
                  <c:v>433.5</c:v>
                </c:pt>
                <c:pt idx="103">
                  <c:v>0</c:v>
                </c:pt>
                <c:pt idx="104">
                  <c:v>428</c:v>
                </c:pt>
                <c:pt idx="105">
                  <c:v>437</c:v>
                </c:pt>
                <c:pt idx="106">
                  <c:v>420.5</c:v>
                </c:pt>
                <c:pt idx="107">
                  <c:v>444.5</c:v>
                </c:pt>
                <c:pt idx="108">
                  <c:v>0</c:v>
                </c:pt>
                <c:pt idx="109">
                  <c:v>0</c:v>
                </c:pt>
                <c:pt idx="110">
                  <c:v>438.5</c:v>
                </c:pt>
                <c:pt idx="111">
                  <c:v>453</c:v>
                </c:pt>
                <c:pt idx="112">
                  <c:v>0</c:v>
                </c:pt>
                <c:pt idx="113">
                  <c:v>0</c:v>
                </c:pt>
                <c:pt idx="114">
                  <c:v>476.5</c:v>
                </c:pt>
                <c:pt idx="115">
                  <c:v>448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469.5</c:v>
                </c:pt>
                <c:pt idx="120">
                  <c:v>456.5</c:v>
                </c:pt>
                <c:pt idx="121">
                  <c:v>461</c:v>
                </c:pt>
                <c:pt idx="122">
                  <c:v>435.5</c:v>
                </c:pt>
                <c:pt idx="123">
                  <c:v>0</c:v>
                </c:pt>
                <c:pt idx="124">
                  <c:v>0</c:v>
                </c:pt>
                <c:pt idx="125">
                  <c:v>455</c:v>
                </c:pt>
                <c:pt idx="126">
                  <c:v>0</c:v>
                </c:pt>
                <c:pt idx="127">
                  <c:v>458</c:v>
                </c:pt>
                <c:pt idx="128">
                  <c:v>463.5</c:v>
                </c:pt>
                <c:pt idx="129">
                  <c:v>0</c:v>
                </c:pt>
                <c:pt idx="130">
                  <c:v>0</c:v>
                </c:pt>
                <c:pt idx="131">
                  <c:v>436.5</c:v>
                </c:pt>
                <c:pt idx="132">
                  <c:v>462.5</c:v>
                </c:pt>
                <c:pt idx="133">
                  <c:v>0</c:v>
                </c:pt>
                <c:pt idx="134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2D-4A71-B075-2D3D1A2C5C33}"/>
            </c:ext>
          </c:extLst>
        </c:ser>
        <c:ser>
          <c:idx val="12"/>
          <c:order val="12"/>
          <c:tx>
            <c:strRef>
              <c:f>DICIEMBRE!$M$11</c:f>
              <c:strCache>
                <c:ptCount val="1"/>
                <c:pt idx="0">
                  <c:v>% Durab.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DICIEMBRE!$M$12:$M$350</c:f>
              <c:numCache>
                <c:formatCode>0.00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87.1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92.8</c:v>
                </c:pt>
                <c:pt idx="21">
                  <c:v>91.2</c:v>
                </c:pt>
                <c:pt idx="22">
                  <c:v>0</c:v>
                </c:pt>
                <c:pt idx="23">
                  <c:v>91.2</c:v>
                </c:pt>
                <c:pt idx="24">
                  <c:v>91.6</c:v>
                </c:pt>
                <c:pt idx="25">
                  <c:v>91</c:v>
                </c:pt>
                <c:pt idx="26">
                  <c:v>90</c:v>
                </c:pt>
                <c:pt idx="27">
                  <c:v>92.8</c:v>
                </c:pt>
                <c:pt idx="28">
                  <c:v>0</c:v>
                </c:pt>
                <c:pt idx="29">
                  <c:v>84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87</c:v>
                </c:pt>
                <c:pt idx="35">
                  <c:v>78.400000000000006</c:v>
                </c:pt>
                <c:pt idx="36">
                  <c:v>89.6</c:v>
                </c:pt>
                <c:pt idx="37">
                  <c:v>86.8</c:v>
                </c:pt>
                <c:pt idx="38">
                  <c:v>91.1</c:v>
                </c:pt>
                <c:pt idx="39">
                  <c:v>91</c:v>
                </c:pt>
                <c:pt idx="40">
                  <c:v>91.7</c:v>
                </c:pt>
                <c:pt idx="41">
                  <c:v>0</c:v>
                </c:pt>
                <c:pt idx="42">
                  <c:v>91.4</c:v>
                </c:pt>
                <c:pt idx="43">
                  <c:v>0</c:v>
                </c:pt>
                <c:pt idx="44">
                  <c:v>0</c:v>
                </c:pt>
                <c:pt idx="45">
                  <c:v>82.8</c:v>
                </c:pt>
                <c:pt idx="46">
                  <c:v>0</c:v>
                </c:pt>
                <c:pt idx="47">
                  <c:v>0</c:v>
                </c:pt>
                <c:pt idx="48">
                  <c:v>82.6</c:v>
                </c:pt>
                <c:pt idx="49">
                  <c:v>0</c:v>
                </c:pt>
                <c:pt idx="50">
                  <c:v>0</c:v>
                </c:pt>
                <c:pt idx="51">
                  <c:v>82.3</c:v>
                </c:pt>
                <c:pt idx="52">
                  <c:v>92.4</c:v>
                </c:pt>
                <c:pt idx="53">
                  <c:v>0</c:v>
                </c:pt>
                <c:pt idx="54">
                  <c:v>92.3</c:v>
                </c:pt>
                <c:pt idx="55">
                  <c:v>91.8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89.6</c:v>
                </c:pt>
                <c:pt idx="60">
                  <c:v>88.1</c:v>
                </c:pt>
                <c:pt idx="61">
                  <c:v>0</c:v>
                </c:pt>
                <c:pt idx="62">
                  <c:v>0</c:v>
                </c:pt>
                <c:pt idx="63">
                  <c:v>81.5</c:v>
                </c:pt>
                <c:pt idx="64">
                  <c:v>94.5</c:v>
                </c:pt>
                <c:pt idx="65">
                  <c:v>87.1</c:v>
                </c:pt>
                <c:pt idx="66">
                  <c:v>87.3</c:v>
                </c:pt>
                <c:pt idx="67">
                  <c:v>76.099999999999994</c:v>
                </c:pt>
                <c:pt idx="68">
                  <c:v>82.6</c:v>
                </c:pt>
                <c:pt idx="69">
                  <c:v>0</c:v>
                </c:pt>
                <c:pt idx="70">
                  <c:v>98.4</c:v>
                </c:pt>
                <c:pt idx="71">
                  <c:v>99.8</c:v>
                </c:pt>
                <c:pt idx="72">
                  <c:v>92</c:v>
                </c:pt>
                <c:pt idx="73">
                  <c:v>92.8</c:v>
                </c:pt>
                <c:pt idx="74">
                  <c:v>91.8</c:v>
                </c:pt>
                <c:pt idx="75">
                  <c:v>0</c:v>
                </c:pt>
                <c:pt idx="76">
                  <c:v>90</c:v>
                </c:pt>
                <c:pt idx="77">
                  <c:v>0</c:v>
                </c:pt>
                <c:pt idx="78">
                  <c:v>0</c:v>
                </c:pt>
                <c:pt idx="79">
                  <c:v>91.6</c:v>
                </c:pt>
                <c:pt idx="80">
                  <c:v>0</c:v>
                </c:pt>
                <c:pt idx="81">
                  <c:v>98.3</c:v>
                </c:pt>
                <c:pt idx="82">
                  <c:v>88</c:v>
                </c:pt>
                <c:pt idx="83">
                  <c:v>91.8</c:v>
                </c:pt>
                <c:pt idx="84">
                  <c:v>0</c:v>
                </c:pt>
                <c:pt idx="85">
                  <c:v>91.2</c:v>
                </c:pt>
                <c:pt idx="86">
                  <c:v>0</c:v>
                </c:pt>
                <c:pt idx="87">
                  <c:v>0</c:v>
                </c:pt>
                <c:pt idx="88">
                  <c:v>90.6</c:v>
                </c:pt>
                <c:pt idx="89">
                  <c:v>0</c:v>
                </c:pt>
                <c:pt idx="90">
                  <c:v>89.5</c:v>
                </c:pt>
                <c:pt idx="91">
                  <c:v>0</c:v>
                </c:pt>
                <c:pt idx="92">
                  <c:v>0</c:v>
                </c:pt>
                <c:pt idx="93">
                  <c:v>91</c:v>
                </c:pt>
                <c:pt idx="94">
                  <c:v>91.3</c:v>
                </c:pt>
                <c:pt idx="95">
                  <c:v>87.1</c:v>
                </c:pt>
                <c:pt idx="96">
                  <c:v>90.7</c:v>
                </c:pt>
                <c:pt idx="97">
                  <c:v>89.8</c:v>
                </c:pt>
                <c:pt idx="98">
                  <c:v>0</c:v>
                </c:pt>
                <c:pt idx="99">
                  <c:v>90.2</c:v>
                </c:pt>
                <c:pt idx="100">
                  <c:v>0</c:v>
                </c:pt>
                <c:pt idx="101">
                  <c:v>88.6</c:v>
                </c:pt>
                <c:pt idx="102">
                  <c:v>86.7</c:v>
                </c:pt>
                <c:pt idx="103">
                  <c:v>0</c:v>
                </c:pt>
                <c:pt idx="104">
                  <c:v>85.6</c:v>
                </c:pt>
                <c:pt idx="105">
                  <c:v>87.4</c:v>
                </c:pt>
                <c:pt idx="106">
                  <c:v>84.1</c:v>
                </c:pt>
                <c:pt idx="107">
                  <c:v>88.9</c:v>
                </c:pt>
                <c:pt idx="108">
                  <c:v>0</c:v>
                </c:pt>
                <c:pt idx="109">
                  <c:v>0</c:v>
                </c:pt>
                <c:pt idx="110">
                  <c:v>87.7</c:v>
                </c:pt>
                <c:pt idx="111">
                  <c:v>90.6</c:v>
                </c:pt>
                <c:pt idx="112">
                  <c:v>0</c:v>
                </c:pt>
                <c:pt idx="113">
                  <c:v>0</c:v>
                </c:pt>
                <c:pt idx="114">
                  <c:v>95.3</c:v>
                </c:pt>
                <c:pt idx="115">
                  <c:v>89.6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93.9</c:v>
                </c:pt>
                <c:pt idx="120">
                  <c:v>91.3</c:v>
                </c:pt>
                <c:pt idx="121">
                  <c:v>92.2</c:v>
                </c:pt>
                <c:pt idx="122">
                  <c:v>87.1</c:v>
                </c:pt>
                <c:pt idx="123">
                  <c:v>0</c:v>
                </c:pt>
                <c:pt idx="124">
                  <c:v>0</c:v>
                </c:pt>
                <c:pt idx="125">
                  <c:v>91</c:v>
                </c:pt>
                <c:pt idx="126">
                  <c:v>0</c:v>
                </c:pt>
                <c:pt idx="127">
                  <c:v>91.6</c:v>
                </c:pt>
                <c:pt idx="128">
                  <c:v>92.7</c:v>
                </c:pt>
                <c:pt idx="129">
                  <c:v>0</c:v>
                </c:pt>
                <c:pt idx="130">
                  <c:v>0</c:v>
                </c:pt>
                <c:pt idx="131">
                  <c:v>87.3</c:v>
                </c:pt>
                <c:pt idx="132">
                  <c:v>92.5</c:v>
                </c:pt>
                <c:pt idx="133">
                  <c:v>0</c:v>
                </c:pt>
                <c:pt idx="134">
                  <c:v>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2D-4A71-B075-2D3D1A2C5C33}"/>
            </c:ext>
          </c:extLst>
        </c:ser>
        <c:ser>
          <c:idx val="13"/>
          <c:order val="13"/>
          <c:tx>
            <c:strRef>
              <c:f>DICIEMBRE!$N$11</c:f>
              <c:strCache>
                <c:ptCount val="1"/>
                <c:pt idx="0">
                  <c:v> Dureza kg/cm²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DICIEMBRE!$N$12:$N$350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</c:v>
                </c:pt>
                <c:pt idx="21">
                  <c:v>3.2</c:v>
                </c:pt>
                <c:pt idx="22">
                  <c:v>0</c:v>
                </c:pt>
                <c:pt idx="23">
                  <c:v>3.2</c:v>
                </c:pt>
                <c:pt idx="24">
                  <c:v>3.3</c:v>
                </c:pt>
                <c:pt idx="25">
                  <c:v>3</c:v>
                </c:pt>
                <c:pt idx="26">
                  <c:v>3.3</c:v>
                </c:pt>
                <c:pt idx="27">
                  <c:v>2.8</c:v>
                </c:pt>
                <c:pt idx="28">
                  <c:v>0</c:v>
                </c:pt>
                <c:pt idx="29">
                  <c:v>2.5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</c:v>
                </c:pt>
                <c:pt idx="35">
                  <c:v>2.1</c:v>
                </c:pt>
                <c:pt idx="36">
                  <c:v>2.4</c:v>
                </c:pt>
                <c:pt idx="37">
                  <c:v>2.2999999999999998</c:v>
                </c:pt>
                <c:pt idx="38">
                  <c:v>2.7</c:v>
                </c:pt>
                <c:pt idx="39">
                  <c:v>3</c:v>
                </c:pt>
                <c:pt idx="40">
                  <c:v>3.4</c:v>
                </c:pt>
                <c:pt idx="41">
                  <c:v>0</c:v>
                </c:pt>
                <c:pt idx="42">
                  <c:v>3.5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3.6</c:v>
                </c:pt>
                <c:pt idx="49">
                  <c:v>0</c:v>
                </c:pt>
                <c:pt idx="50">
                  <c:v>0</c:v>
                </c:pt>
                <c:pt idx="51">
                  <c:v>2.9</c:v>
                </c:pt>
                <c:pt idx="52">
                  <c:v>4.2</c:v>
                </c:pt>
                <c:pt idx="53">
                  <c:v>0</c:v>
                </c:pt>
                <c:pt idx="54">
                  <c:v>2.6</c:v>
                </c:pt>
                <c:pt idx="55">
                  <c:v>2.8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2.5</c:v>
                </c:pt>
                <c:pt idx="61">
                  <c:v>0</c:v>
                </c:pt>
                <c:pt idx="62">
                  <c:v>0</c:v>
                </c:pt>
                <c:pt idx="63">
                  <c:v>2.2000000000000002</c:v>
                </c:pt>
                <c:pt idx="64">
                  <c:v>3.7</c:v>
                </c:pt>
                <c:pt idx="65">
                  <c:v>4.3</c:v>
                </c:pt>
                <c:pt idx="66">
                  <c:v>3.2</c:v>
                </c:pt>
                <c:pt idx="67">
                  <c:v>3</c:v>
                </c:pt>
                <c:pt idx="68">
                  <c:v>3.1</c:v>
                </c:pt>
                <c:pt idx="69">
                  <c:v>0</c:v>
                </c:pt>
                <c:pt idx="70">
                  <c:v>3.5</c:v>
                </c:pt>
                <c:pt idx="71">
                  <c:v>3.2</c:v>
                </c:pt>
                <c:pt idx="72">
                  <c:v>3.8</c:v>
                </c:pt>
                <c:pt idx="73">
                  <c:v>3.6</c:v>
                </c:pt>
                <c:pt idx="74">
                  <c:v>3.1</c:v>
                </c:pt>
                <c:pt idx="75">
                  <c:v>0</c:v>
                </c:pt>
                <c:pt idx="76">
                  <c:v>3.2</c:v>
                </c:pt>
                <c:pt idx="77">
                  <c:v>0</c:v>
                </c:pt>
                <c:pt idx="78">
                  <c:v>0</c:v>
                </c:pt>
                <c:pt idx="79">
                  <c:v>3.2</c:v>
                </c:pt>
                <c:pt idx="80">
                  <c:v>0</c:v>
                </c:pt>
                <c:pt idx="81">
                  <c:v>3.1</c:v>
                </c:pt>
                <c:pt idx="82">
                  <c:v>3</c:v>
                </c:pt>
                <c:pt idx="83">
                  <c:v>3.1</c:v>
                </c:pt>
                <c:pt idx="84">
                  <c:v>0</c:v>
                </c:pt>
                <c:pt idx="85">
                  <c:v>3.2</c:v>
                </c:pt>
                <c:pt idx="86">
                  <c:v>0</c:v>
                </c:pt>
                <c:pt idx="87">
                  <c:v>0</c:v>
                </c:pt>
                <c:pt idx="88">
                  <c:v>3.3</c:v>
                </c:pt>
                <c:pt idx="89">
                  <c:v>0</c:v>
                </c:pt>
                <c:pt idx="90">
                  <c:v>3.5</c:v>
                </c:pt>
                <c:pt idx="91">
                  <c:v>0</c:v>
                </c:pt>
                <c:pt idx="92">
                  <c:v>0</c:v>
                </c:pt>
                <c:pt idx="93">
                  <c:v>3.5</c:v>
                </c:pt>
                <c:pt idx="94">
                  <c:v>3.3</c:v>
                </c:pt>
                <c:pt idx="95">
                  <c:v>3.4</c:v>
                </c:pt>
                <c:pt idx="96">
                  <c:v>3.4</c:v>
                </c:pt>
                <c:pt idx="97">
                  <c:v>3.8</c:v>
                </c:pt>
                <c:pt idx="98">
                  <c:v>0</c:v>
                </c:pt>
                <c:pt idx="99">
                  <c:v>3.2</c:v>
                </c:pt>
                <c:pt idx="100">
                  <c:v>0</c:v>
                </c:pt>
                <c:pt idx="101">
                  <c:v>3.26</c:v>
                </c:pt>
                <c:pt idx="102">
                  <c:v>3.3</c:v>
                </c:pt>
                <c:pt idx="103">
                  <c:v>0</c:v>
                </c:pt>
                <c:pt idx="104">
                  <c:v>3.1</c:v>
                </c:pt>
                <c:pt idx="105">
                  <c:v>3.5</c:v>
                </c:pt>
                <c:pt idx="106">
                  <c:v>3.6</c:v>
                </c:pt>
                <c:pt idx="107">
                  <c:v>2.9</c:v>
                </c:pt>
                <c:pt idx="108">
                  <c:v>0</c:v>
                </c:pt>
                <c:pt idx="109">
                  <c:v>0</c:v>
                </c:pt>
                <c:pt idx="110">
                  <c:v>2.8</c:v>
                </c:pt>
                <c:pt idx="111">
                  <c:v>3.5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3.2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2.7</c:v>
                </c:pt>
                <c:pt idx="128">
                  <c:v>2.7</c:v>
                </c:pt>
                <c:pt idx="129">
                  <c:v>0</c:v>
                </c:pt>
                <c:pt idx="130">
                  <c:v>0</c:v>
                </c:pt>
                <c:pt idx="131">
                  <c:v>2.7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2D-4A71-B075-2D3D1A2C5C33}"/>
            </c:ext>
          </c:extLst>
        </c:ser>
        <c:ser>
          <c:idx val="14"/>
          <c:order val="14"/>
          <c:tx>
            <c:strRef>
              <c:f>DICIEMBRE!$O$11</c:f>
              <c:strCache>
                <c:ptCount val="1"/>
                <c:pt idx="0">
                  <c:v>% Finos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DICIEMBRE!$O$12:$O$350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12.900000000000006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17.099999999999994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11.900000000000006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8.7999999999999972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7.2000000000000028</c:v>
                </c:pt>
                <c:pt idx="21">
                  <c:v>8.7999999999999972</c:v>
                </c:pt>
                <c:pt idx="22">
                  <c:v>0</c:v>
                </c:pt>
                <c:pt idx="23">
                  <c:v>8.7999999999999972</c:v>
                </c:pt>
                <c:pt idx="24">
                  <c:v>8.4000000000000057</c:v>
                </c:pt>
                <c:pt idx="25">
                  <c:v>9</c:v>
                </c:pt>
                <c:pt idx="26">
                  <c:v>10</c:v>
                </c:pt>
                <c:pt idx="27">
                  <c:v>7.2000000000000028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21.599999999999994</c:v>
                </c:pt>
                <c:pt idx="36">
                  <c:v>10.400000000000006</c:v>
                </c:pt>
                <c:pt idx="37">
                  <c:v>13.200000000000003</c:v>
                </c:pt>
                <c:pt idx="38">
                  <c:v>8.9000000000000057</c:v>
                </c:pt>
                <c:pt idx="39">
                  <c:v>9</c:v>
                </c:pt>
                <c:pt idx="40">
                  <c:v>8.2999999999999972</c:v>
                </c:pt>
                <c:pt idx="41">
                  <c:v>0</c:v>
                </c:pt>
                <c:pt idx="42">
                  <c:v>8.5999999999999943</c:v>
                </c:pt>
                <c:pt idx="43">
                  <c:v>0</c:v>
                </c:pt>
                <c:pt idx="44">
                  <c:v>0</c:v>
                </c:pt>
                <c:pt idx="45">
                  <c:v>17.200000000000003</c:v>
                </c:pt>
                <c:pt idx="46">
                  <c:v>0</c:v>
                </c:pt>
                <c:pt idx="47">
                  <c:v>0</c:v>
                </c:pt>
                <c:pt idx="48">
                  <c:v>17.400000000000006</c:v>
                </c:pt>
                <c:pt idx="49">
                  <c:v>0</c:v>
                </c:pt>
                <c:pt idx="50">
                  <c:v>0</c:v>
                </c:pt>
                <c:pt idx="51">
                  <c:v>17.700000000000003</c:v>
                </c:pt>
                <c:pt idx="52">
                  <c:v>7.5999999999999943</c:v>
                </c:pt>
                <c:pt idx="53">
                  <c:v>0</c:v>
                </c:pt>
                <c:pt idx="54">
                  <c:v>7.7000000000000028</c:v>
                </c:pt>
                <c:pt idx="55">
                  <c:v>8.2000000000000028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10.400000000000006</c:v>
                </c:pt>
                <c:pt idx="60">
                  <c:v>11.900000000000006</c:v>
                </c:pt>
                <c:pt idx="61">
                  <c:v>0</c:v>
                </c:pt>
                <c:pt idx="62">
                  <c:v>0</c:v>
                </c:pt>
                <c:pt idx="63">
                  <c:v>18.5</c:v>
                </c:pt>
                <c:pt idx="64">
                  <c:v>5.5</c:v>
                </c:pt>
                <c:pt idx="65">
                  <c:v>12.900000000000006</c:v>
                </c:pt>
                <c:pt idx="66">
                  <c:v>12.700000000000003</c:v>
                </c:pt>
                <c:pt idx="67">
                  <c:v>23.900000000000006</c:v>
                </c:pt>
                <c:pt idx="68">
                  <c:v>17.400000000000006</c:v>
                </c:pt>
                <c:pt idx="69">
                  <c:v>0</c:v>
                </c:pt>
                <c:pt idx="70">
                  <c:v>1.5999999999999943</c:v>
                </c:pt>
                <c:pt idx="71">
                  <c:v>0.20000000000000284</c:v>
                </c:pt>
                <c:pt idx="72">
                  <c:v>8</c:v>
                </c:pt>
                <c:pt idx="73">
                  <c:v>7.2000000000000028</c:v>
                </c:pt>
                <c:pt idx="74">
                  <c:v>8.2000000000000028</c:v>
                </c:pt>
                <c:pt idx="75">
                  <c:v>0</c:v>
                </c:pt>
                <c:pt idx="76">
                  <c:v>10</c:v>
                </c:pt>
                <c:pt idx="77">
                  <c:v>0</c:v>
                </c:pt>
                <c:pt idx="78">
                  <c:v>0</c:v>
                </c:pt>
                <c:pt idx="79">
                  <c:v>8.4000000000000057</c:v>
                </c:pt>
                <c:pt idx="80">
                  <c:v>0</c:v>
                </c:pt>
                <c:pt idx="81">
                  <c:v>1.7000000000000028</c:v>
                </c:pt>
                <c:pt idx="82">
                  <c:v>12</c:v>
                </c:pt>
                <c:pt idx="83">
                  <c:v>8.2000000000000028</c:v>
                </c:pt>
                <c:pt idx="84">
                  <c:v>0</c:v>
                </c:pt>
                <c:pt idx="85">
                  <c:v>8.7999999999999972</c:v>
                </c:pt>
                <c:pt idx="86">
                  <c:v>0</c:v>
                </c:pt>
                <c:pt idx="87">
                  <c:v>0</c:v>
                </c:pt>
                <c:pt idx="88">
                  <c:v>9.4000000000000057</c:v>
                </c:pt>
                <c:pt idx="89">
                  <c:v>0</c:v>
                </c:pt>
                <c:pt idx="90">
                  <c:v>10.5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8.7000000000000028</c:v>
                </c:pt>
                <c:pt idx="95">
                  <c:v>12.900000000000006</c:v>
                </c:pt>
                <c:pt idx="96">
                  <c:v>9.2999999999999972</c:v>
                </c:pt>
                <c:pt idx="97">
                  <c:v>10.200000000000003</c:v>
                </c:pt>
                <c:pt idx="98">
                  <c:v>0</c:v>
                </c:pt>
                <c:pt idx="99">
                  <c:v>9.7999999999999972</c:v>
                </c:pt>
                <c:pt idx="100">
                  <c:v>0</c:v>
                </c:pt>
                <c:pt idx="101">
                  <c:v>11.400000000000006</c:v>
                </c:pt>
                <c:pt idx="102">
                  <c:v>13.299999999999997</c:v>
                </c:pt>
                <c:pt idx="103">
                  <c:v>0</c:v>
                </c:pt>
                <c:pt idx="104">
                  <c:v>14.400000000000006</c:v>
                </c:pt>
                <c:pt idx="105">
                  <c:v>12.599999999999994</c:v>
                </c:pt>
                <c:pt idx="106">
                  <c:v>15.900000000000006</c:v>
                </c:pt>
                <c:pt idx="107">
                  <c:v>11.099999999999994</c:v>
                </c:pt>
                <c:pt idx="108">
                  <c:v>0</c:v>
                </c:pt>
                <c:pt idx="109">
                  <c:v>0</c:v>
                </c:pt>
                <c:pt idx="110">
                  <c:v>12.299999999999997</c:v>
                </c:pt>
                <c:pt idx="111">
                  <c:v>9.4000000000000057</c:v>
                </c:pt>
                <c:pt idx="112">
                  <c:v>0</c:v>
                </c:pt>
                <c:pt idx="113">
                  <c:v>0</c:v>
                </c:pt>
                <c:pt idx="114">
                  <c:v>4.7000000000000028</c:v>
                </c:pt>
                <c:pt idx="115">
                  <c:v>10.400000000000006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6.0999999999999943</c:v>
                </c:pt>
                <c:pt idx="120">
                  <c:v>8.7000000000000028</c:v>
                </c:pt>
                <c:pt idx="121">
                  <c:v>7.7999999999999972</c:v>
                </c:pt>
                <c:pt idx="122">
                  <c:v>12.900000000000006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0</c:v>
                </c:pt>
                <c:pt idx="127">
                  <c:v>8.4000000000000057</c:v>
                </c:pt>
                <c:pt idx="128">
                  <c:v>7.2999999999999972</c:v>
                </c:pt>
                <c:pt idx="129">
                  <c:v>0</c:v>
                </c:pt>
                <c:pt idx="130">
                  <c:v>0</c:v>
                </c:pt>
                <c:pt idx="131">
                  <c:v>12.700000000000003</c:v>
                </c:pt>
                <c:pt idx="132">
                  <c:v>7.5</c:v>
                </c:pt>
                <c:pt idx="133">
                  <c:v>0</c:v>
                </c:pt>
                <c:pt idx="134">
                  <c:v>11.200000000000003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2D-4A71-B075-2D3D1A2C5C33}"/>
            </c:ext>
          </c:extLst>
        </c:ser>
        <c:ser>
          <c:idx val="15"/>
          <c:order val="15"/>
          <c:tx>
            <c:strRef>
              <c:f>DICIEMBRE!$P$11</c:f>
              <c:strCache>
                <c:ptCount val="1"/>
                <c:pt idx="0">
                  <c:v>Criba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DICIEMBRE!$P$12:$P$350</c:f>
              <c:numCache>
                <c:formatCode>General</c:formatCode>
                <c:ptCount val="339"/>
                <c:pt idx="0" formatCode="d\-mmm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2D-4A71-B075-2D3D1A2C5C33}"/>
            </c:ext>
          </c:extLst>
        </c:ser>
        <c:ser>
          <c:idx val="16"/>
          <c:order val="16"/>
          <c:tx>
            <c:strRef>
              <c:f>DICIEMBRE!$Q$11</c:f>
              <c:strCache>
                <c:ptCount val="1"/>
                <c:pt idx="0">
                  <c:v>10,00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DICIEMBRE!$Q$12:$Q$350</c:f>
              <c:numCache>
                <c:formatCode>General</c:formatCode>
                <c:ptCount val="339"/>
                <c:pt idx="0">
                  <c:v>0.12</c:v>
                </c:pt>
                <c:pt idx="1">
                  <c:v>0.04</c:v>
                </c:pt>
                <c:pt idx="2">
                  <c:v>0</c:v>
                </c:pt>
                <c:pt idx="3">
                  <c:v>0.12</c:v>
                </c:pt>
                <c:pt idx="4">
                  <c:v>0.08</c:v>
                </c:pt>
                <c:pt idx="5">
                  <c:v>0.12</c:v>
                </c:pt>
                <c:pt idx="6">
                  <c:v>0</c:v>
                </c:pt>
                <c:pt idx="7">
                  <c:v>0.32</c:v>
                </c:pt>
                <c:pt idx="8">
                  <c:v>0.12</c:v>
                </c:pt>
                <c:pt idx="9">
                  <c:v>0.16</c:v>
                </c:pt>
                <c:pt idx="10">
                  <c:v>0.08</c:v>
                </c:pt>
                <c:pt idx="11">
                  <c:v>0</c:v>
                </c:pt>
                <c:pt idx="12">
                  <c:v>0.08</c:v>
                </c:pt>
                <c:pt idx="13">
                  <c:v>0.36</c:v>
                </c:pt>
                <c:pt idx="14">
                  <c:v>0.22</c:v>
                </c:pt>
                <c:pt idx="15">
                  <c:v>0.32</c:v>
                </c:pt>
                <c:pt idx="16">
                  <c:v>0</c:v>
                </c:pt>
                <c:pt idx="17">
                  <c:v>0.12</c:v>
                </c:pt>
                <c:pt idx="18">
                  <c:v>0.04</c:v>
                </c:pt>
                <c:pt idx="19">
                  <c:v>0.12</c:v>
                </c:pt>
                <c:pt idx="20">
                  <c:v>0</c:v>
                </c:pt>
                <c:pt idx="21">
                  <c:v>0</c:v>
                </c:pt>
                <c:pt idx="22">
                  <c:v>0.36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0.24</c:v>
                </c:pt>
                <c:pt idx="29">
                  <c:v>0</c:v>
                </c:pt>
                <c:pt idx="30">
                  <c:v>0.08</c:v>
                </c:pt>
                <c:pt idx="31">
                  <c:v>1.1599999999999999</c:v>
                </c:pt>
                <c:pt idx="32">
                  <c:v>0.12</c:v>
                </c:pt>
                <c:pt idx="33">
                  <c:v>0.08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0.12</c:v>
                </c:pt>
                <c:pt idx="42">
                  <c:v>0</c:v>
                </c:pt>
                <c:pt idx="43">
                  <c:v>0.16</c:v>
                </c:pt>
                <c:pt idx="44">
                  <c:v>0.32</c:v>
                </c:pt>
                <c:pt idx="45">
                  <c:v>0</c:v>
                </c:pt>
                <c:pt idx="46">
                  <c:v>0.24</c:v>
                </c:pt>
                <c:pt idx="47">
                  <c:v>0.22</c:v>
                </c:pt>
                <c:pt idx="48">
                  <c:v>0</c:v>
                </c:pt>
                <c:pt idx="49">
                  <c:v>0.6</c:v>
                </c:pt>
                <c:pt idx="50">
                  <c:v>0.12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0.24</c:v>
                </c:pt>
                <c:pt idx="57">
                  <c:v>0.24</c:v>
                </c:pt>
                <c:pt idx="58">
                  <c:v>0.18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0.36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0.28000000000000003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</c:v>
                </c:pt>
                <c:pt idx="76">
                  <c:v>0</c:v>
                </c:pt>
                <c:pt idx="77">
                  <c:v>0.24</c:v>
                </c:pt>
                <c:pt idx="78">
                  <c:v>0.12</c:v>
                </c:pt>
                <c:pt idx="79">
                  <c:v>0</c:v>
                </c:pt>
                <c:pt idx="80">
                  <c:v>0.08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0.12</c:v>
                </c:pt>
                <c:pt idx="85">
                  <c:v>0</c:v>
                </c:pt>
                <c:pt idx="86">
                  <c:v>0.28000000000000003</c:v>
                </c:pt>
                <c:pt idx="87">
                  <c:v>0.12</c:v>
                </c:pt>
                <c:pt idx="88">
                  <c:v>0</c:v>
                </c:pt>
                <c:pt idx="89">
                  <c:v>0.24</c:v>
                </c:pt>
                <c:pt idx="90">
                  <c:v>0</c:v>
                </c:pt>
                <c:pt idx="91">
                  <c:v>0.2</c:v>
                </c:pt>
                <c:pt idx="92">
                  <c:v>0.16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0.08</c:v>
                </c:pt>
                <c:pt idx="99">
                  <c:v>0</c:v>
                </c:pt>
                <c:pt idx="100">
                  <c:v>0.08</c:v>
                </c:pt>
                <c:pt idx="101">
                  <c:v>0</c:v>
                </c:pt>
                <c:pt idx="102">
                  <c:v>0</c:v>
                </c:pt>
                <c:pt idx="103">
                  <c:v>0.12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0.24</c:v>
                </c:pt>
                <c:pt idx="109">
                  <c:v>0.24</c:v>
                </c:pt>
                <c:pt idx="110">
                  <c:v>0</c:v>
                </c:pt>
                <c:pt idx="111">
                  <c:v>0</c:v>
                </c:pt>
                <c:pt idx="112">
                  <c:v>0.12</c:v>
                </c:pt>
                <c:pt idx="113">
                  <c:v>0.16</c:v>
                </c:pt>
                <c:pt idx="114">
                  <c:v>0</c:v>
                </c:pt>
                <c:pt idx="115">
                  <c:v>0</c:v>
                </c:pt>
                <c:pt idx="116">
                  <c:v>0.16</c:v>
                </c:pt>
                <c:pt idx="117">
                  <c:v>0.24</c:v>
                </c:pt>
                <c:pt idx="118">
                  <c:v>0.04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0.16</c:v>
                </c:pt>
                <c:pt idx="124">
                  <c:v>0.12</c:v>
                </c:pt>
                <c:pt idx="125">
                  <c:v>0</c:v>
                </c:pt>
                <c:pt idx="126">
                  <c:v>0.16</c:v>
                </c:pt>
                <c:pt idx="127">
                  <c:v>0</c:v>
                </c:pt>
                <c:pt idx="128">
                  <c:v>0</c:v>
                </c:pt>
                <c:pt idx="129">
                  <c:v>0.16</c:v>
                </c:pt>
                <c:pt idx="130">
                  <c:v>0.24</c:v>
                </c:pt>
                <c:pt idx="131">
                  <c:v>0</c:v>
                </c:pt>
                <c:pt idx="132">
                  <c:v>0</c:v>
                </c:pt>
                <c:pt idx="133">
                  <c:v>0.24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2D-4A71-B075-2D3D1A2C5C33}"/>
            </c:ext>
          </c:extLst>
        </c:ser>
        <c:ser>
          <c:idx val="17"/>
          <c:order val="17"/>
          <c:tx>
            <c:strRef>
              <c:f>DICIEMBRE!$R$11</c:f>
              <c:strCache>
                <c:ptCount val="1"/>
                <c:pt idx="0">
                  <c:v>12,00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DICIEMBRE!$R$12:$R$350</c:f>
              <c:numCache>
                <c:formatCode>General</c:formatCode>
                <c:ptCount val="339"/>
                <c:pt idx="0">
                  <c:v>0.08</c:v>
                </c:pt>
                <c:pt idx="1">
                  <c:v>0.12</c:v>
                </c:pt>
                <c:pt idx="2">
                  <c:v>0</c:v>
                </c:pt>
                <c:pt idx="3">
                  <c:v>0.16</c:v>
                </c:pt>
                <c:pt idx="4">
                  <c:v>0.12</c:v>
                </c:pt>
                <c:pt idx="5">
                  <c:v>0.16</c:v>
                </c:pt>
                <c:pt idx="6">
                  <c:v>0</c:v>
                </c:pt>
                <c:pt idx="7">
                  <c:v>0.4</c:v>
                </c:pt>
                <c:pt idx="8">
                  <c:v>0.24</c:v>
                </c:pt>
                <c:pt idx="9">
                  <c:v>0.36</c:v>
                </c:pt>
                <c:pt idx="10">
                  <c:v>0.28000000000000003</c:v>
                </c:pt>
                <c:pt idx="11">
                  <c:v>0</c:v>
                </c:pt>
                <c:pt idx="12">
                  <c:v>0.24</c:v>
                </c:pt>
                <c:pt idx="13">
                  <c:v>1.28</c:v>
                </c:pt>
                <c:pt idx="14">
                  <c:v>0.4</c:v>
                </c:pt>
                <c:pt idx="15">
                  <c:v>0.48</c:v>
                </c:pt>
                <c:pt idx="16">
                  <c:v>0</c:v>
                </c:pt>
                <c:pt idx="17">
                  <c:v>0.88</c:v>
                </c:pt>
                <c:pt idx="18">
                  <c:v>0.44</c:v>
                </c:pt>
                <c:pt idx="19">
                  <c:v>0.56000000000000005</c:v>
                </c:pt>
                <c:pt idx="20">
                  <c:v>0</c:v>
                </c:pt>
                <c:pt idx="21">
                  <c:v>0</c:v>
                </c:pt>
                <c:pt idx="22">
                  <c:v>1.28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</c:v>
                </c:pt>
                <c:pt idx="29">
                  <c:v>0</c:v>
                </c:pt>
                <c:pt idx="30">
                  <c:v>0.28000000000000003</c:v>
                </c:pt>
                <c:pt idx="31">
                  <c:v>1.56</c:v>
                </c:pt>
                <c:pt idx="32">
                  <c:v>0.64</c:v>
                </c:pt>
                <c:pt idx="33">
                  <c:v>0.28000000000000003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0.66</c:v>
                </c:pt>
                <c:pt idx="42">
                  <c:v>0</c:v>
                </c:pt>
                <c:pt idx="43">
                  <c:v>0.96</c:v>
                </c:pt>
                <c:pt idx="44">
                  <c:v>0.44</c:v>
                </c:pt>
                <c:pt idx="45">
                  <c:v>0</c:v>
                </c:pt>
                <c:pt idx="46">
                  <c:v>0.8</c:v>
                </c:pt>
                <c:pt idx="47">
                  <c:v>0.6</c:v>
                </c:pt>
                <c:pt idx="48">
                  <c:v>0</c:v>
                </c:pt>
                <c:pt idx="49">
                  <c:v>1.44</c:v>
                </c:pt>
                <c:pt idx="50">
                  <c:v>0.24</c:v>
                </c:pt>
                <c:pt idx="51">
                  <c:v>0</c:v>
                </c:pt>
                <c:pt idx="52">
                  <c:v>0</c:v>
                </c:pt>
                <c:pt idx="53">
                  <c:v>0.32</c:v>
                </c:pt>
                <c:pt idx="54">
                  <c:v>0</c:v>
                </c:pt>
                <c:pt idx="55">
                  <c:v>0</c:v>
                </c:pt>
                <c:pt idx="56">
                  <c:v>0.36</c:v>
                </c:pt>
                <c:pt idx="57">
                  <c:v>0.92</c:v>
                </c:pt>
                <c:pt idx="58">
                  <c:v>0.52</c:v>
                </c:pt>
                <c:pt idx="59">
                  <c:v>0</c:v>
                </c:pt>
                <c:pt idx="60">
                  <c:v>0</c:v>
                </c:pt>
                <c:pt idx="61">
                  <c:v>0.84</c:v>
                </c:pt>
                <c:pt idx="62">
                  <c:v>1.76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0.92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0.84</c:v>
                </c:pt>
                <c:pt idx="76">
                  <c:v>0</c:v>
                </c:pt>
                <c:pt idx="77">
                  <c:v>0.96</c:v>
                </c:pt>
                <c:pt idx="78">
                  <c:v>0.68</c:v>
                </c:pt>
                <c:pt idx="79">
                  <c:v>0</c:v>
                </c:pt>
                <c:pt idx="80">
                  <c:v>0.52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0.68</c:v>
                </c:pt>
                <c:pt idx="85">
                  <c:v>0</c:v>
                </c:pt>
                <c:pt idx="86">
                  <c:v>1.24</c:v>
                </c:pt>
                <c:pt idx="87">
                  <c:v>0.6</c:v>
                </c:pt>
                <c:pt idx="88">
                  <c:v>0</c:v>
                </c:pt>
                <c:pt idx="89">
                  <c:v>1.36</c:v>
                </c:pt>
                <c:pt idx="90">
                  <c:v>0</c:v>
                </c:pt>
                <c:pt idx="91">
                  <c:v>0.6</c:v>
                </c:pt>
                <c:pt idx="92">
                  <c:v>0.32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0.44</c:v>
                </c:pt>
                <c:pt idx="99">
                  <c:v>0</c:v>
                </c:pt>
                <c:pt idx="100">
                  <c:v>0.84</c:v>
                </c:pt>
                <c:pt idx="101">
                  <c:v>0</c:v>
                </c:pt>
                <c:pt idx="102">
                  <c:v>0</c:v>
                </c:pt>
                <c:pt idx="103">
                  <c:v>0.76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1.04</c:v>
                </c:pt>
                <c:pt idx="109">
                  <c:v>1.1599999999999999</c:v>
                </c:pt>
                <c:pt idx="110">
                  <c:v>0</c:v>
                </c:pt>
                <c:pt idx="111">
                  <c:v>0</c:v>
                </c:pt>
                <c:pt idx="112">
                  <c:v>0.36</c:v>
                </c:pt>
                <c:pt idx="113">
                  <c:v>0.84</c:v>
                </c:pt>
                <c:pt idx="114">
                  <c:v>0</c:v>
                </c:pt>
                <c:pt idx="115">
                  <c:v>0</c:v>
                </c:pt>
                <c:pt idx="116">
                  <c:v>0.96</c:v>
                </c:pt>
                <c:pt idx="117">
                  <c:v>0.64</c:v>
                </c:pt>
                <c:pt idx="118">
                  <c:v>0.44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0.6</c:v>
                </c:pt>
                <c:pt idx="124">
                  <c:v>0.72</c:v>
                </c:pt>
                <c:pt idx="125">
                  <c:v>0</c:v>
                </c:pt>
                <c:pt idx="126">
                  <c:v>0.88</c:v>
                </c:pt>
                <c:pt idx="127">
                  <c:v>0</c:v>
                </c:pt>
                <c:pt idx="128">
                  <c:v>0</c:v>
                </c:pt>
                <c:pt idx="129">
                  <c:v>0.48</c:v>
                </c:pt>
                <c:pt idx="130">
                  <c:v>0.88</c:v>
                </c:pt>
                <c:pt idx="131">
                  <c:v>0</c:v>
                </c:pt>
                <c:pt idx="132">
                  <c:v>0</c:v>
                </c:pt>
                <c:pt idx="133">
                  <c:v>0.88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2D-4A71-B075-2D3D1A2C5C33}"/>
            </c:ext>
          </c:extLst>
        </c:ser>
        <c:ser>
          <c:idx val="18"/>
          <c:order val="18"/>
          <c:tx>
            <c:strRef>
              <c:f>DICIEMBRE!$S$11</c:f>
              <c:strCache>
                <c:ptCount val="1"/>
                <c:pt idx="0">
                  <c:v>14,00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DICIEMBRE!$S$12:$S$350</c:f>
              <c:numCache>
                <c:formatCode>General</c:formatCode>
                <c:ptCount val="339"/>
                <c:pt idx="0">
                  <c:v>2.06</c:v>
                </c:pt>
                <c:pt idx="1">
                  <c:v>2.88</c:v>
                </c:pt>
                <c:pt idx="2">
                  <c:v>0</c:v>
                </c:pt>
                <c:pt idx="3">
                  <c:v>1.8</c:v>
                </c:pt>
                <c:pt idx="4">
                  <c:v>1.4</c:v>
                </c:pt>
                <c:pt idx="5">
                  <c:v>1.44</c:v>
                </c:pt>
                <c:pt idx="6">
                  <c:v>0</c:v>
                </c:pt>
                <c:pt idx="7">
                  <c:v>2.52</c:v>
                </c:pt>
                <c:pt idx="8">
                  <c:v>1.68</c:v>
                </c:pt>
                <c:pt idx="9">
                  <c:v>1.52</c:v>
                </c:pt>
                <c:pt idx="10">
                  <c:v>1.44</c:v>
                </c:pt>
                <c:pt idx="11">
                  <c:v>0</c:v>
                </c:pt>
                <c:pt idx="12">
                  <c:v>2.04</c:v>
                </c:pt>
                <c:pt idx="13">
                  <c:v>7.36</c:v>
                </c:pt>
                <c:pt idx="14">
                  <c:v>2.98</c:v>
                </c:pt>
                <c:pt idx="15">
                  <c:v>3.22</c:v>
                </c:pt>
                <c:pt idx="16">
                  <c:v>0</c:v>
                </c:pt>
                <c:pt idx="17">
                  <c:v>2.68</c:v>
                </c:pt>
                <c:pt idx="18">
                  <c:v>3.08</c:v>
                </c:pt>
                <c:pt idx="19">
                  <c:v>4.76</c:v>
                </c:pt>
                <c:pt idx="20">
                  <c:v>0</c:v>
                </c:pt>
                <c:pt idx="21">
                  <c:v>0</c:v>
                </c:pt>
                <c:pt idx="22">
                  <c:v>7.36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4.32</c:v>
                </c:pt>
                <c:pt idx="29">
                  <c:v>0</c:v>
                </c:pt>
                <c:pt idx="30">
                  <c:v>2.48</c:v>
                </c:pt>
                <c:pt idx="31">
                  <c:v>8.68</c:v>
                </c:pt>
                <c:pt idx="32">
                  <c:v>4.4000000000000004</c:v>
                </c:pt>
                <c:pt idx="33">
                  <c:v>2.44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4.38</c:v>
                </c:pt>
                <c:pt idx="42">
                  <c:v>0</c:v>
                </c:pt>
                <c:pt idx="43">
                  <c:v>7.12</c:v>
                </c:pt>
                <c:pt idx="44">
                  <c:v>3.24</c:v>
                </c:pt>
                <c:pt idx="45">
                  <c:v>0</c:v>
                </c:pt>
                <c:pt idx="46">
                  <c:v>6.08</c:v>
                </c:pt>
                <c:pt idx="47">
                  <c:v>3.88</c:v>
                </c:pt>
                <c:pt idx="48">
                  <c:v>0</c:v>
                </c:pt>
                <c:pt idx="49">
                  <c:v>8.1999999999999993</c:v>
                </c:pt>
                <c:pt idx="50">
                  <c:v>2.36</c:v>
                </c:pt>
                <c:pt idx="51">
                  <c:v>0</c:v>
                </c:pt>
                <c:pt idx="52">
                  <c:v>0</c:v>
                </c:pt>
                <c:pt idx="53">
                  <c:v>2.64</c:v>
                </c:pt>
                <c:pt idx="54">
                  <c:v>0</c:v>
                </c:pt>
                <c:pt idx="55">
                  <c:v>0</c:v>
                </c:pt>
                <c:pt idx="56">
                  <c:v>3.16</c:v>
                </c:pt>
                <c:pt idx="57">
                  <c:v>3.84</c:v>
                </c:pt>
                <c:pt idx="58">
                  <c:v>3.72</c:v>
                </c:pt>
                <c:pt idx="59">
                  <c:v>0</c:v>
                </c:pt>
                <c:pt idx="60">
                  <c:v>0</c:v>
                </c:pt>
                <c:pt idx="61">
                  <c:v>6.84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4.76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9.24</c:v>
                </c:pt>
                <c:pt idx="76">
                  <c:v>0</c:v>
                </c:pt>
                <c:pt idx="77">
                  <c:v>8.16</c:v>
                </c:pt>
                <c:pt idx="78">
                  <c:v>6.92</c:v>
                </c:pt>
                <c:pt idx="79">
                  <c:v>0</c:v>
                </c:pt>
                <c:pt idx="80">
                  <c:v>5.8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5.36</c:v>
                </c:pt>
                <c:pt idx="85">
                  <c:v>0</c:v>
                </c:pt>
                <c:pt idx="86">
                  <c:v>8.52</c:v>
                </c:pt>
                <c:pt idx="87">
                  <c:v>4.8</c:v>
                </c:pt>
                <c:pt idx="88">
                  <c:v>0</c:v>
                </c:pt>
                <c:pt idx="89">
                  <c:v>9.1199999999999992</c:v>
                </c:pt>
                <c:pt idx="90">
                  <c:v>0</c:v>
                </c:pt>
                <c:pt idx="91">
                  <c:v>5.8</c:v>
                </c:pt>
                <c:pt idx="92">
                  <c:v>5.04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3.56</c:v>
                </c:pt>
                <c:pt idx="99">
                  <c:v>0</c:v>
                </c:pt>
                <c:pt idx="100">
                  <c:v>7.92</c:v>
                </c:pt>
                <c:pt idx="101">
                  <c:v>0</c:v>
                </c:pt>
                <c:pt idx="102">
                  <c:v>0</c:v>
                </c:pt>
                <c:pt idx="103">
                  <c:v>5.4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7.48</c:v>
                </c:pt>
                <c:pt idx="109">
                  <c:v>8.84</c:v>
                </c:pt>
                <c:pt idx="110">
                  <c:v>0</c:v>
                </c:pt>
                <c:pt idx="111">
                  <c:v>0</c:v>
                </c:pt>
                <c:pt idx="112">
                  <c:v>7.32</c:v>
                </c:pt>
                <c:pt idx="113">
                  <c:v>8.56</c:v>
                </c:pt>
                <c:pt idx="114">
                  <c:v>0</c:v>
                </c:pt>
                <c:pt idx="115">
                  <c:v>0</c:v>
                </c:pt>
                <c:pt idx="116">
                  <c:v>7.36</c:v>
                </c:pt>
                <c:pt idx="117">
                  <c:v>8.16</c:v>
                </c:pt>
                <c:pt idx="118">
                  <c:v>5.28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6.44</c:v>
                </c:pt>
                <c:pt idx="124">
                  <c:v>6.72</c:v>
                </c:pt>
                <c:pt idx="125">
                  <c:v>0</c:v>
                </c:pt>
                <c:pt idx="126">
                  <c:v>8.2799999999999994</c:v>
                </c:pt>
                <c:pt idx="127">
                  <c:v>0</c:v>
                </c:pt>
                <c:pt idx="128">
                  <c:v>0</c:v>
                </c:pt>
                <c:pt idx="129">
                  <c:v>7.56</c:v>
                </c:pt>
                <c:pt idx="130">
                  <c:v>8.26</c:v>
                </c:pt>
                <c:pt idx="131">
                  <c:v>0</c:v>
                </c:pt>
                <c:pt idx="132">
                  <c:v>0</c:v>
                </c:pt>
                <c:pt idx="133">
                  <c:v>8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2D-4A71-B075-2D3D1A2C5C33}"/>
            </c:ext>
          </c:extLst>
        </c:ser>
        <c:ser>
          <c:idx val="19"/>
          <c:order val="19"/>
          <c:tx>
            <c:strRef>
              <c:f>DICIEMBRE!$T$11</c:f>
              <c:strCache>
                <c:ptCount val="1"/>
                <c:pt idx="0">
                  <c:v>16,00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DICIEMBRE!$T$12:$T$350</c:f>
              <c:numCache>
                <c:formatCode>General</c:formatCode>
                <c:ptCount val="339"/>
                <c:pt idx="0">
                  <c:v>2.82</c:v>
                </c:pt>
                <c:pt idx="1">
                  <c:v>3.16</c:v>
                </c:pt>
                <c:pt idx="2">
                  <c:v>0</c:v>
                </c:pt>
                <c:pt idx="3">
                  <c:v>1.82</c:v>
                </c:pt>
                <c:pt idx="4">
                  <c:v>1.56</c:v>
                </c:pt>
                <c:pt idx="5">
                  <c:v>2.52</c:v>
                </c:pt>
                <c:pt idx="6">
                  <c:v>0</c:v>
                </c:pt>
                <c:pt idx="7">
                  <c:v>2.84</c:v>
                </c:pt>
                <c:pt idx="8">
                  <c:v>2.48</c:v>
                </c:pt>
                <c:pt idx="9">
                  <c:v>2.04</c:v>
                </c:pt>
                <c:pt idx="10">
                  <c:v>2.08</c:v>
                </c:pt>
                <c:pt idx="11">
                  <c:v>0</c:v>
                </c:pt>
                <c:pt idx="12">
                  <c:v>2.68</c:v>
                </c:pt>
                <c:pt idx="13">
                  <c:v>6.84</c:v>
                </c:pt>
                <c:pt idx="14">
                  <c:v>3.04</c:v>
                </c:pt>
                <c:pt idx="15">
                  <c:v>2.58</c:v>
                </c:pt>
                <c:pt idx="16">
                  <c:v>0</c:v>
                </c:pt>
                <c:pt idx="17">
                  <c:v>3.32</c:v>
                </c:pt>
                <c:pt idx="18">
                  <c:v>3.96</c:v>
                </c:pt>
                <c:pt idx="19">
                  <c:v>5.32</c:v>
                </c:pt>
                <c:pt idx="20">
                  <c:v>0</c:v>
                </c:pt>
                <c:pt idx="21">
                  <c:v>0</c:v>
                </c:pt>
                <c:pt idx="22">
                  <c:v>6.84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4.72</c:v>
                </c:pt>
                <c:pt idx="29">
                  <c:v>0</c:v>
                </c:pt>
                <c:pt idx="30">
                  <c:v>2.92</c:v>
                </c:pt>
                <c:pt idx="31">
                  <c:v>7.28</c:v>
                </c:pt>
                <c:pt idx="32">
                  <c:v>4.4400000000000004</c:v>
                </c:pt>
                <c:pt idx="33">
                  <c:v>3.24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4.0599999999999996</c:v>
                </c:pt>
                <c:pt idx="42">
                  <c:v>0</c:v>
                </c:pt>
                <c:pt idx="43">
                  <c:v>7.31</c:v>
                </c:pt>
                <c:pt idx="44">
                  <c:v>3.84</c:v>
                </c:pt>
                <c:pt idx="45">
                  <c:v>0</c:v>
                </c:pt>
                <c:pt idx="46">
                  <c:v>5.96</c:v>
                </c:pt>
                <c:pt idx="47">
                  <c:v>4.72</c:v>
                </c:pt>
                <c:pt idx="48">
                  <c:v>0</c:v>
                </c:pt>
                <c:pt idx="49">
                  <c:v>6.6</c:v>
                </c:pt>
                <c:pt idx="50">
                  <c:v>3.32</c:v>
                </c:pt>
                <c:pt idx="51">
                  <c:v>0</c:v>
                </c:pt>
                <c:pt idx="52">
                  <c:v>0</c:v>
                </c:pt>
                <c:pt idx="53">
                  <c:v>3.8</c:v>
                </c:pt>
                <c:pt idx="54">
                  <c:v>0</c:v>
                </c:pt>
                <c:pt idx="55">
                  <c:v>0</c:v>
                </c:pt>
                <c:pt idx="56">
                  <c:v>2.8</c:v>
                </c:pt>
                <c:pt idx="57">
                  <c:v>3.08</c:v>
                </c:pt>
                <c:pt idx="58">
                  <c:v>3.52</c:v>
                </c:pt>
                <c:pt idx="59">
                  <c:v>0</c:v>
                </c:pt>
                <c:pt idx="60">
                  <c:v>0</c:v>
                </c:pt>
                <c:pt idx="61">
                  <c:v>6.4</c:v>
                </c:pt>
                <c:pt idx="62">
                  <c:v>8.8800000000000008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7.36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7.52</c:v>
                </c:pt>
                <c:pt idx="76">
                  <c:v>0</c:v>
                </c:pt>
                <c:pt idx="77">
                  <c:v>7.72</c:v>
                </c:pt>
                <c:pt idx="78">
                  <c:v>7.44</c:v>
                </c:pt>
                <c:pt idx="79">
                  <c:v>0</c:v>
                </c:pt>
                <c:pt idx="80">
                  <c:v>6.08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5.32</c:v>
                </c:pt>
                <c:pt idx="85">
                  <c:v>0</c:v>
                </c:pt>
                <c:pt idx="86">
                  <c:v>6.6</c:v>
                </c:pt>
                <c:pt idx="87">
                  <c:v>4.76</c:v>
                </c:pt>
                <c:pt idx="88">
                  <c:v>0</c:v>
                </c:pt>
                <c:pt idx="89">
                  <c:v>7.4</c:v>
                </c:pt>
                <c:pt idx="90">
                  <c:v>0</c:v>
                </c:pt>
                <c:pt idx="91">
                  <c:v>6.4</c:v>
                </c:pt>
                <c:pt idx="92">
                  <c:v>8.48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4.16</c:v>
                </c:pt>
                <c:pt idx="99">
                  <c:v>0</c:v>
                </c:pt>
                <c:pt idx="100">
                  <c:v>8.1199999999999992</c:v>
                </c:pt>
                <c:pt idx="101">
                  <c:v>0</c:v>
                </c:pt>
                <c:pt idx="102">
                  <c:v>0</c:v>
                </c:pt>
                <c:pt idx="103">
                  <c:v>5.48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6.6</c:v>
                </c:pt>
                <c:pt idx="109">
                  <c:v>7.88</c:v>
                </c:pt>
                <c:pt idx="110">
                  <c:v>0</c:v>
                </c:pt>
                <c:pt idx="111">
                  <c:v>0</c:v>
                </c:pt>
                <c:pt idx="112">
                  <c:v>8</c:v>
                </c:pt>
                <c:pt idx="113">
                  <c:v>7.42</c:v>
                </c:pt>
                <c:pt idx="114">
                  <c:v>0</c:v>
                </c:pt>
                <c:pt idx="115">
                  <c:v>0</c:v>
                </c:pt>
                <c:pt idx="116">
                  <c:v>7.52</c:v>
                </c:pt>
                <c:pt idx="117">
                  <c:v>7.12</c:v>
                </c:pt>
                <c:pt idx="118">
                  <c:v>6.96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7.52</c:v>
                </c:pt>
                <c:pt idx="124">
                  <c:v>7.08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  <c:pt idx="129">
                  <c:v>7.04</c:v>
                </c:pt>
                <c:pt idx="130">
                  <c:v>7.56</c:v>
                </c:pt>
                <c:pt idx="131">
                  <c:v>0</c:v>
                </c:pt>
                <c:pt idx="132">
                  <c:v>0</c:v>
                </c:pt>
                <c:pt idx="133">
                  <c:v>6.92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2D-4A71-B075-2D3D1A2C5C33}"/>
            </c:ext>
          </c:extLst>
        </c:ser>
        <c:ser>
          <c:idx val="20"/>
          <c:order val="20"/>
          <c:tx>
            <c:strRef>
              <c:f>DICIEMBRE!$U$11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DICIEMBRE!$U$12:$U$350</c:f>
              <c:numCache>
                <c:formatCode>General</c:formatCode>
                <c:ptCount val="339"/>
                <c:pt idx="0">
                  <c:v>94.92</c:v>
                </c:pt>
                <c:pt idx="1">
                  <c:v>93.8</c:v>
                </c:pt>
                <c:pt idx="2">
                  <c:v>0</c:v>
                </c:pt>
                <c:pt idx="3">
                  <c:v>96.100000000000009</c:v>
                </c:pt>
                <c:pt idx="4">
                  <c:v>96.839999999999989</c:v>
                </c:pt>
                <c:pt idx="5">
                  <c:v>95.76</c:v>
                </c:pt>
                <c:pt idx="6">
                  <c:v>0</c:v>
                </c:pt>
                <c:pt idx="7">
                  <c:v>93.92</c:v>
                </c:pt>
                <c:pt idx="8">
                  <c:v>95.47999999999999</c:v>
                </c:pt>
                <c:pt idx="9">
                  <c:v>95.92</c:v>
                </c:pt>
                <c:pt idx="10">
                  <c:v>96.12</c:v>
                </c:pt>
                <c:pt idx="11">
                  <c:v>0</c:v>
                </c:pt>
                <c:pt idx="12">
                  <c:v>94.96</c:v>
                </c:pt>
                <c:pt idx="13">
                  <c:v>84.16</c:v>
                </c:pt>
                <c:pt idx="14">
                  <c:v>93.359999999999985</c:v>
                </c:pt>
                <c:pt idx="15">
                  <c:v>93.4</c:v>
                </c:pt>
                <c:pt idx="16">
                  <c:v>0</c:v>
                </c:pt>
                <c:pt idx="17">
                  <c:v>93</c:v>
                </c:pt>
                <c:pt idx="18">
                  <c:v>92.48</c:v>
                </c:pt>
                <c:pt idx="19">
                  <c:v>89.239999999999981</c:v>
                </c:pt>
                <c:pt idx="20">
                  <c:v>0</c:v>
                </c:pt>
                <c:pt idx="21">
                  <c:v>0</c:v>
                </c:pt>
                <c:pt idx="22">
                  <c:v>84.16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90.12</c:v>
                </c:pt>
                <c:pt idx="29">
                  <c:v>0</c:v>
                </c:pt>
                <c:pt idx="30">
                  <c:v>94.24</c:v>
                </c:pt>
                <c:pt idx="31">
                  <c:v>81.319999999999993</c:v>
                </c:pt>
                <c:pt idx="32">
                  <c:v>90.399999999999991</c:v>
                </c:pt>
                <c:pt idx="33">
                  <c:v>93.960000000000008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90.78</c:v>
                </c:pt>
                <c:pt idx="42">
                  <c:v>0</c:v>
                </c:pt>
                <c:pt idx="43">
                  <c:v>84.45</c:v>
                </c:pt>
                <c:pt idx="44">
                  <c:v>92.160000000000011</c:v>
                </c:pt>
                <c:pt idx="45">
                  <c:v>0</c:v>
                </c:pt>
                <c:pt idx="46">
                  <c:v>86.920000000000016</c:v>
                </c:pt>
                <c:pt idx="47">
                  <c:v>90.580000000000013</c:v>
                </c:pt>
                <c:pt idx="48">
                  <c:v>0</c:v>
                </c:pt>
                <c:pt idx="49">
                  <c:v>83.160000000000011</c:v>
                </c:pt>
                <c:pt idx="50">
                  <c:v>93.960000000000008</c:v>
                </c:pt>
                <c:pt idx="51">
                  <c:v>0</c:v>
                </c:pt>
                <c:pt idx="52">
                  <c:v>0</c:v>
                </c:pt>
                <c:pt idx="53">
                  <c:v>93.04</c:v>
                </c:pt>
                <c:pt idx="54">
                  <c:v>0</c:v>
                </c:pt>
                <c:pt idx="55">
                  <c:v>0</c:v>
                </c:pt>
                <c:pt idx="56">
                  <c:v>93.440000000000012</c:v>
                </c:pt>
                <c:pt idx="57">
                  <c:v>91.92</c:v>
                </c:pt>
                <c:pt idx="58">
                  <c:v>92.06</c:v>
                </c:pt>
                <c:pt idx="59">
                  <c:v>0</c:v>
                </c:pt>
                <c:pt idx="60">
                  <c:v>0</c:v>
                </c:pt>
                <c:pt idx="61">
                  <c:v>85.719999999999985</c:v>
                </c:pt>
                <c:pt idx="62">
                  <c:v>87.8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86.679999999999993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82.28</c:v>
                </c:pt>
                <c:pt idx="76">
                  <c:v>0</c:v>
                </c:pt>
                <c:pt idx="77">
                  <c:v>82.920000000000016</c:v>
                </c:pt>
                <c:pt idx="78">
                  <c:v>84.839999999999989</c:v>
                </c:pt>
                <c:pt idx="79">
                  <c:v>0</c:v>
                </c:pt>
                <c:pt idx="80">
                  <c:v>87.52000000000001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88.519999999999982</c:v>
                </c:pt>
                <c:pt idx="85">
                  <c:v>0</c:v>
                </c:pt>
                <c:pt idx="86">
                  <c:v>83.360000000000014</c:v>
                </c:pt>
                <c:pt idx="87">
                  <c:v>89.72</c:v>
                </c:pt>
                <c:pt idx="88">
                  <c:v>0</c:v>
                </c:pt>
                <c:pt idx="89">
                  <c:v>81.88</c:v>
                </c:pt>
                <c:pt idx="90">
                  <c:v>0</c:v>
                </c:pt>
                <c:pt idx="91">
                  <c:v>87</c:v>
                </c:pt>
                <c:pt idx="92">
                  <c:v>86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91.76</c:v>
                </c:pt>
                <c:pt idx="99">
                  <c:v>0</c:v>
                </c:pt>
                <c:pt idx="100">
                  <c:v>83.039999999999992</c:v>
                </c:pt>
                <c:pt idx="101">
                  <c:v>0</c:v>
                </c:pt>
                <c:pt idx="102">
                  <c:v>0</c:v>
                </c:pt>
                <c:pt idx="103">
                  <c:v>88.239999999999981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84.64</c:v>
                </c:pt>
                <c:pt idx="109">
                  <c:v>81.88000000000001</c:v>
                </c:pt>
                <c:pt idx="110">
                  <c:v>0</c:v>
                </c:pt>
                <c:pt idx="111">
                  <c:v>0</c:v>
                </c:pt>
                <c:pt idx="112">
                  <c:v>84.199999999999989</c:v>
                </c:pt>
                <c:pt idx="113">
                  <c:v>83.02</c:v>
                </c:pt>
                <c:pt idx="114">
                  <c:v>0</c:v>
                </c:pt>
                <c:pt idx="115">
                  <c:v>0</c:v>
                </c:pt>
                <c:pt idx="116">
                  <c:v>84.000000000000014</c:v>
                </c:pt>
                <c:pt idx="117">
                  <c:v>83.84</c:v>
                </c:pt>
                <c:pt idx="118">
                  <c:v>87.28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85.280000000000015</c:v>
                </c:pt>
                <c:pt idx="124">
                  <c:v>85.36</c:v>
                </c:pt>
                <c:pt idx="125">
                  <c:v>0</c:v>
                </c:pt>
                <c:pt idx="126">
                  <c:v>82.68</c:v>
                </c:pt>
                <c:pt idx="127">
                  <c:v>0</c:v>
                </c:pt>
                <c:pt idx="128">
                  <c:v>0</c:v>
                </c:pt>
                <c:pt idx="129">
                  <c:v>84.759999999999991</c:v>
                </c:pt>
                <c:pt idx="130">
                  <c:v>83.06</c:v>
                </c:pt>
                <c:pt idx="131">
                  <c:v>0</c:v>
                </c:pt>
                <c:pt idx="132">
                  <c:v>0</c:v>
                </c:pt>
                <c:pt idx="133">
                  <c:v>83.960000000000008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2D-4A71-B075-2D3D1A2C5C33}"/>
            </c:ext>
          </c:extLst>
        </c:ser>
        <c:ser>
          <c:idx val="21"/>
          <c:order val="21"/>
          <c:tx>
            <c:strRef>
              <c:f>DICIEMBRE!$V$11</c:f>
              <c:strCache>
                <c:ptCount val="1"/>
                <c:pt idx="0">
                  <c:v>OPERADOR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DICIEMBRE!$V$12:$V$350</c:f>
              <c:numCache>
                <c:formatCode>General</c:formatCode>
                <c:ptCount val="339"/>
                <c:pt idx="6">
                  <c:v>0</c:v>
                </c:pt>
                <c:pt idx="16">
                  <c:v>0</c:v>
                </c:pt>
                <c:pt idx="54">
                  <c:v>0</c:v>
                </c:pt>
                <c:pt idx="55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8">
                  <c:v>0</c:v>
                </c:pt>
                <c:pt idx="9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E2D-4A71-B075-2D3D1A2C5C33}"/>
            </c:ext>
          </c:extLst>
        </c:ser>
        <c:ser>
          <c:idx val="22"/>
          <c:order val="22"/>
          <c:tx>
            <c:strRef>
              <c:f>DICIEMBRE!$W$11</c:f>
              <c:strCache>
                <c:ptCount val="1"/>
                <c:pt idx="0">
                  <c:v>ANALISTA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DICIEMBRE!$W$12:$W$350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2D-4A71-B075-2D3D1A2C5C33}"/>
            </c:ext>
          </c:extLst>
        </c:ser>
        <c:ser>
          <c:idx val="23"/>
          <c:order val="23"/>
          <c:tx>
            <c:strRef>
              <c:f>DICIEMBRE!$X$11</c:f>
              <c:strCache>
                <c:ptCount val="1"/>
                <c:pt idx="0">
                  <c:v>OBSERVACIONES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DICIEMBRE!$X$12:$X$350</c:f>
              <c:numCache>
                <c:formatCode>General</c:formatCode>
                <c:ptCount val="339"/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E2D-4A71-B075-2D3D1A2C5C33}"/>
            </c:ext>
          </c:extLst>
        </c:ser>
        <c:ser>
          <c:idx val="24"/>
          <c:order val="24"/>
          <c:tx>
            <c:strRef>
              <c:f>DICIEMBRE!$Y$11</c:f>
              <c:strCache>
                <c:ptCount val="1"/>
                <c:pt idx="0">
                  <c:v>Columna2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DICIEMBRE!$Y$12:$Y$350</c:f>
              <c:numCache>
                <c:formatCode>General</c:formatCode>
                <c:ptCount val="339"/>
              </c:numCache>
            </c:numRef>
          </c:val>
          <c:extLst>
            <c:ext xmlns:c16="http://schemas.microsoft.com/office/drawing/2014/chart" uri="{C3380CC4-5D6E-409C-BE32-E72D297353CC}">
              <c16:uniqueId val="{00000000-3E18-4C21-B1C8-37FB6DD1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92008"/>
        <c:axId val="102850984"/>
      </c:barChart>
      <c:catAx>
        <c:axId val="38599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850984"/>
        <c:crosses val="autoZero"/>
        <c:auto val="1"/>
        <c:lblAlgn val="ctr"/>
        <c:lblOffset val="100"/>
        <c:noMultiLvlLbl val="0"/>
      </c:catAx>
      <c:valAx>
        <c:axId val="1028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9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.png"/><Relationship Id="rId7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86353DA-8D5E-4E7C-9B28-21F61ECDD08E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FE259F5-D499-48C0-90C4-D1C4C16148D7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86080FD-73B3-40FD-9FA4-9F7AECB97B7F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0</xdr:col>
      <xdr:colOff>144256</xdr:colOff>
      <xdr:row>0</xdr:row>
      <xdr:rowOff>165618</xdr:rowOff>
    </xdr:from>
    <xdr:to>
      <xdr:col>0</xdr:col>
      <xdr:colOff>519907</xdr:colOff>
      <xdr:row>1</xdr:row>
      <xdr:rowOff>90028</xdr:rowOff>
    </xdr:to>
    <xdr:pic>
      <xdr:nvPicPr>
        <xdr:cNvPr id="5" name="Google Shape;90;p13">
          <a:extLst>
            <a:ext uri="{FF2B5EF4-FFF2-40B4-BE49-F238E27FC236}">
              <a16:creationId xmlns:a16="http://schemas.microsoft.com/office/drawing/2014/main" id="{03602386-71AB-41EB-AACB-F21334C11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1" t="1853" r="3147" b="3987"/>
        <a:stretch/>
      </xdr:blipFill>
      <xdr:spPr bwMode="auto">
        <a:xfrm>
          <a:off x="144256" y="165618"/>
          <a:ext cx="375651" cy="34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B041A5-5AAD-7EE7-7243-909F936B2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 Lorena Pacheco Ortiz - MET_PLAGR" refreshedDate="45552.405175231484" createdVersion="8" refreshedVersion="8" minRefreshableVersion="3" recordCount="478" xr:uid="{00000000-000A-0000-FFFF-FFFF01000000}">
  <cacheSource type="worksheet">
    <worksheetSource ref="L70" sheet="DICIEMBRE"/>
  </cacheSource>
  <cacheFields count="23">
    <cacheField name="Columna1" numFmtId="0">
      <sharedItems containsMixedTypes="1" containsNumber="1" containsInteger="1" minValue="1" maxValue="474"/>
    </cacheField>
    <cacheField name="Fecha Prod." numFmtId="14">
      <sharedItems containsSemiMixedTypes="0" containsNonDate="0" containsDate="1" containsString="0" minDate="2024-09-01T00:00:00" maxDate="2024-09-18T00:00:00" count="17"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</sharedItems>
    </cacheField>
    <cacheField name="Hora Proceso" numFmtId="164">
      <sharedItems containsSemiMixedTypes="0" containsNonDate="0" containsDate="1" containsString="0" minDate="1899-12-30T00:00:00" maxDate="1899-12-31T00:00:00"/>
    </cacheField>
    <cacheField name="Muestra" numFmtId="0">
      <sharedItems count="3">
        <s v="MOLIENDA"/>
        <s v="PELLET"/>
        <s v="PELLET "/>
      </sharedItems>
    </cacheField>
    <cacheField name="Punto" numFmtId="0">
      <sharedItems count="7">
        <s v="TOLVA"/>
        <s v="ZARANDA 1"/>
        <s v="ZARANDA 2"/>
        <s v="ACONDICIONADOR 1"/>
        <s v="ACONDICIONADOR 2"/>
        <s v="ACONDICIONADOR 3"/>
        <s v="POS-ENGRASE"/>
      </sharedItems>
    </cacheField>
    <cacheField name="Código" numFmtId="0">
      <sharedItems containsSemiMixedTypes="0" containsString="0" containsNumber="1" containsInteger="1" minValue="2504" maxValue="200120"/>
    </cacheField>
    <cacheField name="Producto" numFmtId="0">
      <sharedItems count="31">
        <s v="C. FINALIZADOR P. NAT "/>
        <s v="C.FINALIZADOR P."/>
        <s v="C. LEVANTE RP ESPECIAL P."/>
        <s v="C. GESTACION P."/>
        <s v="C. LEVANTE P. CMC "/>
        <s v="C. REEMPLAZOS P. SI - B"/>
        <s v="C. LACTANCIA PRIMERIZAS ESP P."/>
        <s v="C.LEVANTE P."/>
        <s v="C. MACHOS ESP 113"/>
        <s v="C.INICIACIÓN P. INMUNIDAD 2 ESP. "/>
        <s v="C.ENGORDE ESP. P. "/>
        <s v="C. FINALIZADOR P."/>
        <s v="C. GESTACION ESP P."/>
        <s v="C. LEVANTE P. CMC"/>
        <s v="C.REEMPLAZOS P. SI-B"/>
        <s v="C. ENGORDE ESP P."/>
        <s v="C. INICIACIÓN P. INMUNIDAD"/>
        <s v="C. LEVANTE ESP. P "/>
        <s v="C.LEVANTE P. CMC. ESP. "/>
        <s v="C.ENGORDE ESP NAT"/>
        <s v="C. LEVANTE P. "/>
        <s v="C. LACTANCIA PRIMERIZAS P."/>
        <s v="C.GESTACION P."/>
        <s v="C.FINALIZADOR P.NAT "/>
        <s v="GESTACION"/>
        <s v="C. GESTACIÓN P CUARENTENA "/>
        <s v="C. LEVANTE CMC ESP. P "/>
        <s v="C.LEVANTE P. CMC" u="1"/>
        <s v="C.INICIACIÓN P. INMUNIDAD" u="1"/>
        <s v="C.LACTANCIA PRIMERIZAS P." u="1"/>
        <s v="LEVANTE " u="1"/>
      </sharedItems>
    </cacheField>
    <cacheField name="OP" numFmtId="0">
      <sharedItems containsSemiMixedTypes="0" containsString="0" containsNumber="1" containsInteger="1" minValue="19098" maxValue="19293"/>
    </cacheField>
    <cacheField name="CANT. BACHES A PRODUCIR" numFmtId="0">
      <sharedItems containsSemiMixedTypes="0" containsString="0" containsNumber="1" containsInteger="1" minValue="1" maxValue="500"/>
    </cacheField>
    <cacheField name="# BACHE" numFmtId="0">
      <sharedItems containsSemiMixedTypes="0" containsString="0" containsNumber="1" containsInteger="1" minValue="1" maxValue="95"/>
    </cacheField>
    <cacheField name="m1" numFmtId="0">
      <sharedItems containsMixedTypes="1" containsNumber="1" containsInteger="1" minValue="50" maxValue="500"/>
    </cacheField>
    <cacheField name="m2" numFmtId="0">
      <sharedItems containsMixedTypes="1" containsNumber="1" minValue="6.2" maxValue="492"/>
    </cacheField>
    <cacheField name="% Durab." numFmtId="0">
      <sharedItems containsMixedTypes="1" containsNumber="1" minValue="3.3" maxValue="98.4"/>
    </cacheField>
    <cacheField name=" Dureza kg/cm²" numFmtId="0">
      <sharedItems containsMixedTypes="1" containsNumber="1" minValue="3" maxValue="4"/>
    </cacheField>
    <cacheField name="% Finos" numFmtId="0">
      <sharedItems containsMixedTypes="1" containsNumber="1" minValue="1.5999999999999943" maxValue="10"/>
    </cacheField>
    <cacheField name="Criba" numFmtId="0">
      <sharedItems containsMixedTypes="1" containsNumber="1" minValue="2" maxValue="3"/>
    </cacheField>
    <cacheField name="10,00" numFmtId="0">
      <sharedItems containsMixedTypes="1" containsNumber="1" minValue="0" maxValue="2.5"/>
    </cacheField>
    <cacheField name="12,00" numFmtId="0">
      <sharedItems containsMixedTypes="1" containsNumber="1" minValue="0.04" maxValue="1.6"/>
    </cacheField>
    <cacheField name="14,00" numFmtId="0">
      <sharedItems containsMixedTypes="1" containsNumber="1" minValue="0.72" maxValue="7.6"/>
    </cacheField>
    <cacheField name="16,00" numFmtId="0">
      <sharedItems containsMixedTypes="1" containsNumber="1" minValue="3" maxValue="5.76"/>
    </cacheField>
    <cacheField name="PAN" numFmtId="0">
      <sharedItems containsMixedTypes="1" containsNumber="1" minValue="84.160000000000025" maxValue="93.44"/>
    </cacheField>
    <cacheField name="OPERADOR" numFmtId="0">
      <sharedItems/>
    </cacheField>
    <cacheField name="ANALISTA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n v="1"/>
    <x v="0"/>
    <d v="1899-12-30T00:00:00"/>
    <x v="0"/>
    <x v="0"/>
    <n v="7153"/>
    <x v="0"/>
    <n v="19098"/>
    <n v="41"/>
    <n v="41"/>
    <s v="N.A"/>
    <s v="N.A"/>
    <s v="N.A"/>
    <s v="N.A"/>
    <s v="N.A"/>
    <s v="2,5--3,0"/>
    <n v="0.32"/>
    <n v="0.84"/>
    <n v="4.32"/>
    <n v="3.88"/>
    <n v="90.640000000000015"/>
    <s v="JUAN DAVID"/>
    <s v="VANESSA LOSADA"/>
  </r>
  <r>
    <n v="2"/>
    <x v="0"/>
    <d v="1899-12-30T01:00:00"/>
    <x v="0"/>
    <x v="0"/>
    <n v="7153"/>
    <x v="0"/>
    <n v="19099"/>
    <n v="27"/>
    <n v="18"/>
    <s v="N.A"/>
    <s v="N.A"/>
    <s v="N.A"/>
    <s v="N.A"/>
    <s v="N.A"/>
    <s v="2,5--3,0"/>
    <n v="0.32"/>
    <n v="0.72"/>
    <n v="3.6"/>
    <n v="3.8"/>
    <n v="91.560000000000016"/>
    <s v="JUAN DAVID"/>
    <s v="VANESSA LOSADA"/>
  </r>
  <r>
    <n v="3"/>
    <x v="0"/>
    <d v="1899-12-30T01:05:00"/>
    <x v="1"/>
    <x v="1"/>
    <n v="7153"/>
    <x v="0"/>
    <n v="19098"/>
    <n v="41"/>
    <n v="40"/>
    <n v="500"/>
    <n v="471"/>
    <n v="94.2"/>
    <n v="3.4"/>
    <n v="5.7999999999999972"/>
    <s v="N.A"/>
    <s v="N.A"/>
    <s v="N.A"/>
    <s v="N.A"/>
    <s v="N.A"/>
    <s v="N.A."/>
    <s v="MAIKOL SACHEZ"/>
    <s v="VANESSA LOSADA"/>
  </r>
  <r>
    <n v="4"/>
    <x v="0"/>
    <d v="1899-12-30T01:05:00"/>
    <x v="1"/>
    <x v="2"/>
    <n v="7153"/>
    <x v="0"/>
    <n v="19098"/>
    <n v="41"/>
    <n v="40"/>
    <n v="500"/>
    <n v="468"/>
    <n v="93.6"/>
    <n v="3.4"/>
    <n v="6.4000000000000057"/>
    <s v="N.A"/>
    <s v="N.A"/>
    <s v="N.A"/>
    <s v="N.A"/>
    <s v="N.A"/>
    <s v="N.A."/>
    <s v="MAIKOL SACHEZ"/>
    <s v="VANESSA LOSADA"/>
  </r>
  <r>
    <n v="5"/>
    <x v="0"/>
    <d v="1899-12-30T19:40:00"/>
    <x v="0"/>
    <x v="0"/>
    <n v="2513"/>
    <x v="1"/>
    <n v="19108"/>
    <n v="68"/>
    <n v="7"/>
    <s v="N.A"/>
    <s v="N.A"/>
    <s v="N.A"/>
    <s v="N.A"/>
    <s v="N.A"/>
    <n v="3"/>
    <n v="0.44"/>
    <n v="1.1599999999999999"/>
    <n v="5.36"/>
    <n v="4.68"/>
    <n v="88.360000000000014"/>
    <s v="PAUL  RAMIREZ"/>
    <s v="NATALIA RODRIGUEZ "/>
  </r>
  <r>
    <n v="6"/>
    <x v="0"/>
    <d v="1899-12-30T20:50:00"/>
    <x v="0"/>
    <x v="0"/>
    <n v="2513"/>
    <x v="1"/>
    <n v="19108"/>
    <n v="68"/>
    <n v="26"/>
    <s v="N.A"/>
    <s v="N.A"/>
    <s v="N.A"/>
    <s v="N.A"/>
    <s v="N.A"/>
    <n v="3"/>
    <n v="0.44"/>
    <n v="0.96"/>
    <n v="4.5599999999999996"/>
    <n v="4.4800000000000004"/>
    <n v="89.56"/>
    <s v="PAUL  RAMIREZ"/>
    <s v="NATALIA RODRIGUEZ "/>
  </r>
  <r>
    <n v="7"/>
    <x v="0"/>
    <d v="1899-12-30T23:00:00"/>
    <x v="0"/>
    <x v="0"/>
    <n v="2513"/>
    <x v="1"/>
    <n v="19108"/>
    <n v="68"/>
    <n v="34"/>
    <s v="N.A"/>
    <s v="N.A"/>
    <s v="N.A"/>
    <s v="N.A"/>
    <s v="N.A"/>
    <s v="2--3"/>
    <n v="0.36"/>
    <n v="0.96"/>
    <n v="4.68"/>
    <n v="4.04"/>
    <n v="89.96"/>
    <s v="PAUL  RAMIREZ"/>
    <s v="NATALIA RODRIGUEZ "/>
  </r>
  <r>
    <n v="8"/>
    <x v="1"/>
    <d v="1899-12-30T00:30:00"/>
    <x v="1"/>
    <x v="1"/>
    <n v="2513"/>
    <x v="1"/>
    <n v="19108"/>
    <n v="68"/>
    <n v="38"/>
    <n v="500"/>
    <n v="470"/>
    <n v="94"/>
    <n v="3.1"/>
    <n v="6"/>
    <s v="N.A"/>
    <s v="N.A"/>
    <s v="N.A"/>
    <s v="N.A"/>
    <s v="N.A"/>
    <s v="N.A."/>
    <s v="JOHAN"/>
    <s v="VANESSA LOSADA"/>
  </r>
  <r>
    <n v="9"/>
    <x v="1"/>
    <d v="1899-12-30T00:30:00"/>
    <x v="1"/>
    <x v="2"/>
    <n v="2513"/>
    <x v="1"/>
    <n v="19108"/>
    <n v="68"/>
    <n v="38"/>
    <n v="500"/>
    <n v="474"/>
    <n v="94.8"/>
    <n v="3"/>
    <n v="5.2000000000000028"/>
    <s v="N.A"/>
    <s v="N.A"/>
    <s v="N.A"/>
    <s v="N.A"/>
    <s v="N.A"/>
    <s v="N.A."/>
    <s v="JOHAN"/>
    <s v="VANESSA LOSADA"/>
  </r>
  <r>
    <n v="10"/>
    <x v="1"/>
    <d v="1899-12-30T00:30:00"/>
    <x v="0"/>
    <x v="3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1"/>
    <x v="1"/>
    <d v="1899-12-30T00:30:00"/>
    <x v="0"/>
    <x v="4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2"/>
    <x v="1"/>
    <d v="1899-12-30T00:30:00"/>
    <x v="0"/>
    <x v="5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3"/>
    <x v="1"/>
    <d v="1899-12-30T00:50:00"/>
    <x v="0"/>
    <x v="0"/>
    <n v="2513"/>
    <x v="1"/>
    <n v="19108"/>
    <n v="68"/>
    <n v="63"/>
    <s v="N.A"/>
    <s v="N.A"/>
    <s v="N.A"/>
    <s v="N.A"/>
    <s v="N.A"/>
    <s v="2,0--3,0"/>
    <n v="0.4"/>
    <n v="0.88"/>
    <n v="3.92"/>
    <n v="4.2"/>
    <n v="90.6"/>
    <s v="JUAN DAVID"/>
    <s v="VANESSA LOSADA"/>
  </r>
  <r>
    <n v="14"/>
    <x v="1"/>
    <d v="1899-12-30T01:50:00"/>
    <x v="0"/>
    <x v="0"/>
    <n v="2513"/>
    <x v="1"/>
    <n v="19109"/>
    <n v="55"/>
    <n v="13"/>
    <s v="N.A"/>
    <s v="N.A"/>
    <s v="N.A"/>
    <s v="N.A"/>
    <s v="N.A"/>
    <s v="2,0--3,0"/>
    <n v="0.36"/>
    <n v="1.04"/>
    <n v="3.72"/>
    <n v="3.72"/>
    <n v="91.16"/>
    <s v="JUAN DAVID"/>
    <s v="VANESSA LOSADA"/>
  </r>
  <r>
    <n v="15"/>
    <x v="1"/>
    <d v="1899-12-30T02:10:00"/>
    <x v="1"/>
    <x v="1"/>
    <n v="2513"/>
    <x v="1"/>
    <n v="19108"/>
    <n v="68"/>
    <n v="68"/>
    <n v="500"/>
    <n v="475"/>
    <n v="95"/>
    <n v="3.1"/>
    <n v="5"/>
    <s v="N.A"/>
    <s v="N.A"/>
    <s v="N.A"/>
    <s v="N.A"/>
    <s v="N.A"/>
    <s v="N.A."/>
    <s v="JOHAN"/>
    <s v="VANESSA LOSADA"/>
  </r>
  <r>
    <n v="16"/>
    <x v="1"/>
    <d v="1899-12-30T02:10:00"/>
    <x v="1"/>
    <x v="2"/>
    <n v="2513"/>
    <x v="1"/>
    <n v="19108"/>
    <n v="68"/>
    <n v="60"/>
    <n v="500"/>
    <n v="479"/>
    <n v="95.8"/>
    <n v="3.1"/>
    <n v="4.2000000000000028"/>
    <s v="N.A"/>
    <s v="N.A"/>
    <s v="N.A"/>
    <s v="N.A"/>
    <s v="N.A"/>
    <s v="N.A."/>
    <s v="JOHAN"/>
    <s v="VANESSA LOSADA"/>
  </r>
  <r>
    <n v="17"/>
    <x v="1"/>
    <d v="1899-12-30T02:50:00"/>
    <x v="0"/>
    <x v="0"/>
    <n v="2513"/>
    <x v="1"/>
    <n v="19109"/>
    <n v="55"/>
    <n v="29"/>
    <s v="N.A"/>
    <s v="N.A"/>
    <s v="N.A"/>
    <s v="N.A"/>
    <s v="N.A"/>
    <s v="2,0--3,0"/>
    <n v="0.32"/>
    <n v="0.88"/>
    <n v="4.08"/>
    <n v="3.92"/>
    <n v="90.800000000000011"/>
    <s v="DAIRO COLLAZOS"/>
    <s v="VANESSA LOSADA"/>
  </r>
  <r>
    <n v="18"/>
    <x v="1"/>
    <d v="1899-12-30T03:35:00"/>
    <x v="1"/>
    <x v="1"/>
    <n v="2513"/>
    <x v="1"/>
    <n v="19109"/>
    <n v="55"/>
    <n v="15"/>
    <n v="500"/>
    <n v="472"/>
    <n v="94.4"/>
    <n v="3.1"/>
    <n v="5.5999999999999943"/>
    <s v="N.A"/>
    <s v="N.A"/>
    <s v="N.A"/>
    <s v="N.A"/>
    <s v="N.A"/>
    <s v="N.A."/>
    <s v="JOHAN"/>
    <s v="VANESSA LOSADA"/>
  </r>
  <r>
    <n v="19"/>
    <x v="1"/>
    <d v="1899-12-30T03:35:00"/>
    <x v="1"/>
    <x v="2"/>
    <n v="2513"/>
    <x v="1"/>
    <n v="19109"/>
    <n v="55"/>
    <n v="15"/>
    <n v="500"/>
    <n v="477"/>
    <n v="95.4"/>
    <n v="3"/>
    <n v="4.5999999999999943"/>
    <s v="N.A"/>
    <s v="N.A"/>
    <s v="N.A"/>
    <s v="N.A"/>
    <s v="N.A"/>
    <s v="N.A."/>
    <s v="JOHAN"/>
    <s v="VANESSA LOSADA"/>
  </r>
  <r>
    <n v="20"/>
    <x v="1"/>
    <d v="1899-12-30T03:50:00"/>
    <x v="0"/>
    <x v="0"/>
    <n v="2513"/>
    <x v="1"/>
    <n v="19109"/>
    <n v="55"/>
    <n v="46"/>
    <s v="N.A"/>
    <s v="N.A"/>
    <s v="N.A"/>
    <s v="N.A"/>
    <s v="N.A"/>
    <s v="2,0--3,0"/>
    <n v="0.26"/>
    <n v="0.82"/>
    <n v="3.72"/>
    <n v="4.16"/>
    <n v="91.04"/>
    <s v="DAIRO COLLAZOS"/>
    <s v="VANESSA LOSADA"/>
  </r>
  <r>
    <n v="21"/>
    <x v="1"/>
    <d v="1899-12-30T04:50:00"/>
    <x v="0"/>
    <x v="0"/>
    <n v="2508"/>
    <x v="2"/>
    <n v="19121"/>
    <n v="80"/>
    <n v="5"/>
    <s v="N.A"/>
    <s v="N.A"/>
    <s v="N.A"/>
    <s v="N.A"/>
    <s v="N.A"/>
    <s v="2,0--3,0"/>
    <n v="0.32"/>
    <n v="0.96"/>
    <n v="3.76"/>
    <n v="3.76"/>
    <n v="91.2"/>
    <s v="DAIRO COLLAZOS"/>
    <s v="VANESSA LOSADA"/>
  </r>
  <r>
    <n v="22"/>
    <x v="1"/>
    <d v="1899-12-30T05:10:00"/>
    <x v="1"/>
    <x v="1"/>
    <n v="2513"/>
    <x v="1"/>
    <n v="19109"/>
    <n v="55"/>
    <n v="38"/>
    <n v="500"/>
    <n v="474"/>
    <n v="94.8"/>
    <n v="3.1"/>
    <n v="5.2000000000000028"/>
    <s v="N.A"/>
    <s v="N.A"/>
    <s v="N.A"/>
    <s v="N.A"/>
    <s v="N.A"/>
    <s v="N.A."/>
    <s v="JOHAN"/>
    <s v="VANESSA LOSADA"/>
  </r>
  <r>
    <n v="23"/>
    <x v="1"/>
    <d v="1899-12-30T05:10:00"/>
    <x v="1"/>
    <x v="2"/>
    <n v="2513"/>
    <x v="1"/>
    <n v="19109"/>
    <n v="55"/>
    <n v="38"/>
    <n v="500"/>
    <n v="478"/>
    <n v="95.6"/>
    <n v="3"/>
    <n v="4.4000000000000057"/>
    <s v="N.A"/>
    <s v="N.A"/>
    <s v="N.A"/>
    <s v="N.A"/>
    <s v="N.A"/>
    <s v="N.A."/>
    <s v="JOHAN"/>
    <s v="VANESSA LOSADA"/>
  </r>
  <r>
    <n v="24"/>
    <x v="1"/>
    <d v="1899-12-30T05:10:00"/>
    <x v="0"/>
    <x v="0"/>
    <n v="2516"/>
    <x v="3"/>
    <n v="19113"/>
    <n v="13"/>
    <n v="2"/>
    <s v="N.A"/>
    <s v="N.A"/>
    <s v="N.A"/>
    <s v="N.A"/>
    <s v="N.A"/>
    <s v="2,0--3,0"/>
    <n v="0.2"/>
    <n v="0.64"/>
    <n v="4.16"/>
    <n v="4.3600000000000003"/>
    <n v="90.64"/>
    <s v="DAIRO COLLAZOS"/>
    <s v="VANESSA LOSADA"/>
  </r>
  <r>
    <n v="25"/>
    <x v="1"/>
    <d v="1899-12-30T07:30:00"/>
    <x v="0"/>
    <x v="0"/>
    <n v="2516"/>
    <x v="3"/>
    <n v="19112"/>
    <n v="80"/>
    <n v="18"/>
    <s v="N.A"/>
    <s v="N.A"/>
    <s v="N.A"/>
    <s v="N.A"/>
    <s v="N.A"/>
    <n v="3"/>
    <n v="0.36"/>
    <n v="0.88"/>
    <n v="3.32"/>
    <n v="4.16"/>
    <n v="91.280000000000015"/>
    <s v="SEBASTIAN BERNAL"/>
    <s v="VANESSA LOSADA"/>
  </r>
  <r>
    <n v="26"/>
    <x v="1"/>
    <d v="1899-12-30T07:50:00"/>
    <x v="1"/>
    <x v="1"/>
    <n v="2516"/>
    <x v="3"/>
    <n v="19113"/>
    <n v="13"/>
    <n v="10"/>
    <n v="500"/>
    <n v="450"/>
    <n v="90"/>
    <n v="3"/>
    <n v="10"/>
    <s v="N.A"/>
    <s v="N.A"/>
    <s v="N.A"/>
    <s v="N.A"/>
    <s v="N.A"/>
    <s v="N.A."/>
    <s v="EDILBERTO"/>
    <s v="VANESSA LOSADA"/>
  </r>
  <r>
    <n v="27"/>
    <x v="1"/>
    <d v="1899-12-30T07:50:00"/>
    <x v="1"/>
    <x v="2"/>
    <n v="2516"/>
    <x v="3"/>
    <n v="19112"/>
    <n v="80"/>
    <n v="8"/>
    <n v="500"/>
    <n v="450"/>
    <n v="90"/>
    <n v="3"/>
    <n v="10"/>
    <s v="N.A"/>
    <s v="N.A"/>
    <s v="N.A"/>
    <s v="N.A"/>
    <s v="N.A"/>
    <s v="N.A."/>
    <s v="EDILBERTO"/>
    <s v="VANESSA LOSADA"/>
  </r>
  <r>
    <n v="28"/>
    <x v="1"/>
    <d v="1899-12-30T08:30:00"/>
    <x v="0"/>
    <x v="0"/>
    <n v="2516"/>
    <x v="3"/>
    <n v="19112"/>
    <n v="80"/>
    <n v="31"/>
    <s v="N.A"/>
    <s v="N.A"/>
    <s v="N.A"/>
    <s v="N.A"/>
    <s v="N.A"/>
    <n v="3"/>
    <n v="0.2"/>
    <n v="0.68"/>
    <n v="3.76"/>
    <n v="3.88"/>
    <n v="91.47999999999999"/>
    <s v="SEBASTIAN BERNAL"/>
    <s v="ANGELA AFANADOR"/>
  </r>
  <r>
    <n v="29"/>
    <x v="1"/>
    <d v="1899-12-30T10:00:00"/>
    <x v="1"/>
    <x v="1"/>
    <n v="2516"/>
    <x v="3"/>
    <n v="19112"/>
    <n v="80"/>
    <n v="25"/>
    <n v="500"/>
    <n v="450"/>
    <n v="90"/>
    <n v="3.1"/>
    <n v="10"/>
    <s v="N.A"/>
    <s v="N.A"/>
    <s v="N.A"/>
    <s v="N.A"/>
    <s v="N.A"/>
    <s v="N.A."/>
    <s v="EDILBERTO ARIAS"/>
    <s v="ANGELA AFANADOR"/>
  </r>
  <r>
    <n v="30"/>
    <x v="1"/>
    <d v="1899-12-30T10:00:00"/>
    <x v="1"/>
    <x v="2"/>
    <n v="2516"/>
    <x v="3"/>
    <n v="19112"/>
    <n v="80"/>
    <n v="25"/>
    <n v="500"/>
    <n v="452"/>
    <n v="90.4"/>
    <n v="3.5"/>
    <n v="9.5999999999999943"/>
    <s v="N.A"/>
    <s v="N.A"/>
    <s v="N.A"/>
    <s v="N.A"/>
    <s v="N.A"/>
    <s v="N.A."/>
    <s v="EDILBERTO ARIAS"/>
    <s v="ANGELA AFANADOR"/>
  </r>
  <r>
    <n v="31"/>
    <x v="1"/>
    <d v="1899-12-30T09:50:00"/>
    <x v="0"/>
    <x v="0"/>
    <n v="2516"/>
    <x v="3"/>
    <n v="19112"/>
    <n v="80"/>
    <n v="50"/>
    <s v="N.A"/>
    <s v="N.A"/>
    <s v="N.A"/>
    <s v="N.A"/>
    <s v="N.A"/>
    <n v="3"/>
    <n v="0.28000000000000003"/>
    <n v="0.52"/>
    <n v="3.28"/>
    <n v="3.36"/>
    <n v="92.56"/>
    <s v="SEBASTIAN BERNAL"/>
    <s v="ANGELA AFANADOR"/>
  </r>
  <r>
    <n v="32"/>
    <x v="1"/>
    <d v="1899-12-30T11:00:00"/>
    <x v="0"/>
    <x v="0"/>
    <n v="2516"/>
    <x v="3"/>
    <n v="19112"/>
    <n v="80"/>
    <n v="58"/>
    <s v="N.A"/>
    <s v="N.A"/>
    <s v="N.A"/>
    <s v="N.A"/>
    <s v="N.A"/>
    <n v="3"/>
    <n v="0.28000000000000003"/>
    <n v="0.32"/>
    <n v="3.72"/>
    <n v="3.92"/>
    <n v="91.76"/>
    <s v="SEBASTIAN BERNAL"/>
    <s v="ANGELA AFANADOR"/>
  </r>
  <r>
    <n v="33"/>
    <x v="1"/>
    <d v="1899-12-30T12:00:00"/>
    <x v="1"/>
    <x v="1"/>
    <n v="2516"/>
    <x v="3"/>
    <n v="19112"/>
    <n v="80"/>
    <n v="60"/>
    <n v="500"/>
    <n v="450"/>
    <n v="90"/>
    <n v="3.5"/>
    <n v="10"/>
    <s v="N.A"/>
    <s v="N.A"/>
    <s v="N.A"/>
    <s v="N.A"/>
    <s v="N.A"/>
    <s v="N.A."/>
    <s v="EDILBERTO ARIAS"/>
    <s v="ANGELA AFANADOR"/>
  </r>
  <r>
    <n v="34"/>
    <x v="1"/>
    <d v="1899-12-30T12:00:00"/>
    <x v="1"/>
    <x v="2"/>
    <n v="2516"/>
    <x v="3"/>
    <n v="19112"/>
    <n v="80"/>
    <n v="60"/>
    <n v="500"/>
    <n v="454"/>
    <n v="90.8"/>
    <n v="3.5"/>
    <n v="9.2000000000000028"/>
    <s v="N.A"/>
    <s v="N.A"/>
    <s v="N.A"/>
    <s v="N.A"/>
    <s v="N.A"/>
    <s v="N.A."/>
    <s v="EDILBERTO ARIAS"/>
    <s v="ANGELA AFANADOR"/>
  </r>
  <r>
    <n v="35"/>
    <x v="1"/>
    <d v="1899-12-30T12:20:00"/>
    <x v="0"/>
    <x v="0"/>
    <n v="2516"/>
    <x v="3"/>
    <n v="19122"/>
    <n v="9"/>
    <n v="4"/>
    <s v="N.A"/>
    <s v="N.A"/>
    <s v="N.A"/>
    <s v="N.A"/>
    <s v="N.A"/>
    <n v="3"/>
    <n v="0.12"/>
    <n v="0.38"/>
    <n v="4.04"/>
    <n v="3.8"/>
    <n v="91.66"/>
    <s v="SEBASTIAN BERNAL"/>
    <s v="ANGELA AFANADOR"/>
  </r>
  <r>
    <n v="36"/>
    <x v="1"/>
    <d v="1899-12-30T13:35:00"/>
    <x v="0"/>
    <x v="0"/>
    <n v="2504"/>
    <x v="4"/>
    <n v="19117"/>
    <n v="12"/>
    <n v="11"/>
    <s v="N.A"/>
    <s v="N.A"/>
    <s v="N.A"/>
    <s v="N.A"/>
    <s v="N.A"/>
    <n v="3"/>
    <n v="0.33"/>
    <n v="0.52"/>
    <n v="4.16"/>
    <n v="4"/>
    <n v="90.990000000000009"/>
    <s v="SEBASTIAN BERNAL"/>
    <s v="ANGELA AFANADOR"/>
  </r>
  <r>
    <n v="36"/>
    <x v="1"/>
    <d v="1899-12-30T14:00:00"/>
    <x v="0"/>
    <x v="0"/>
    <n v="2516"/>
    <x v="3"/>
    <n v="19122"/>
    <n v="9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37"/>
    <x v="1"/>
    <d v="1899-12-30T02:35:00"/>
    <x v="1"/>
    <x v="1"/>
    <n v="2504"/>
    <x v="4"/>
    <n v="19117"/>
    <n v="12"/>
    <n v="8"/>
    <n v="500"/>
    <n v="455"/>
    <n v="91"/>
    <n v="3"/>
    <n v="9"/>
    <s v="N.A"/>
    <s v="N.A"/>
    <s v="N.A"/>
    <s v="N.A"/>
    <s v="N.A"/>
    <s v="N.A."/>
    <s v="EDILBERTO ARIAS"/>
    <s v="ANGELA AFANADOR"/>
  </r>
  <r>
    <n v="38"/>
    <x v="1"/>
    <d v="1899-12-30T14:40:00"/>
    <x v="0"/>
    <x v="0"/>
    <n v="2518"/>
    <x v="5"/>
    <n v="19115"/>
    <n v="7"/>
    <n v="5"/>
    <s v="N.A"/>
    <s v="N.A"/>
    <s v="N.A"/>
    <s v="N.A"/>
    <s v="N.A"/>
    <n v="3"/>
    <n v="0.28000000000000003"/>
    <n v="0.6"/>
    <n v="3.8"/>
    <n v="3.64"/>
    <n v="91.68"/>
    <s v="SEBASTIAN BERNAL"/>
    <s v="ANGELA AFANADOR"/>
  </r>
  <r>
    <n v="39"/>
    <x v="1"/>
    <d v="1899-12-30T16:00:00"/>
    <x v="0"/>
    <x v="0"/>
    <n v="2518"/>
    <x v="5"/>
    <n v="19115"/>
    <n v="7"/>
    <n v="6"/>
    <s v="N.A"/>
    <s v="N.A"/>
    <s v="N.A"/>
    <s v="N.A"/>
    <s v="N.A"/>
    <s v="2--3"/>
    <n v="0.32"/>
    <n v="1"/>
    <n v="4.24"/>
    <n v="3.88"/>
    <n v="90.560000000000016"/>
    <s v="PAUL  RAMIREZ"/>
    <s v="NATALIA RODRIGUEZ "/>
  </r>
  <r>
    <n v="40"/>
    <x v="1"/>
    <d v="1899-12-30T16:00:00"/>
    <x v="1"/>
    <x v="2"/>
    <n v="2518"/>
    <x v="5"/>
    <n v="19115"/>
    <n v="7"/>
    <n v="4"/>
    <n v="500"/>
    <n v="464"/>
    <n v="92.8"/>
    <n v="3"/>
    <n v="7.2000000000000028"/>
    <s v="N.A"/>
    <s v="N.A"/>
    <s v="N.A"/>
    <s v="N.A"/>
    <s v="N.A"/>
    <s v="N.A."/>
    <s v="FERLEY URREGO"/>
    <s v="NATALIA RODRIGUEZ "/>
  </r>
  <r>
    <n v="41"/>
    <x v="1"/>
    <d v="1899-12-30T16:00:00"/>
    <x v="1"/>
    <x v="6"/>
    <n v="2525"/>
    <x v="6"/>
    <n v="19114"/>
    <n v="51"/>
    <n v="10"/>
    <n v="500"/>
    <n v="465"/>
    <n v="93"/>
    <n v="3"/>
    <n v="7"/>
    <s v="N.A"/>
    <s v="N.A"/>
    <s v="N.A"/>
    <s v="N.A"/>
    <s v="N.A"/>
    <s v="N.A."/>
    <s v="FERLEY URREGO"/>
    <s v="NATALIA RODRIGUEZ "/>
  </r>
  <r>
    <n v="42"/>
    <x v="1"/>
    <d v="1899-12-30T17:00:00"/>
    <x v="0"/>
    <x v="0"/>
    <n v="2506"/>
    <x v="7"/>
    <n v="19111"/>
    <n v="27"/>
    <n v="8"/>
    <s v="N.A"/>
    <s v="N.A"/>
    <s v="N.A"/>
    <s v="N.A"/>
    <s v="N.A"/>
    <s v="2--3"/>
    <n v="0.36"/>
    <n v="0.92"/>
    <n v="4.12"/>
    <n v="4.5199999999999996"/>
    <n v="90.08"/>
    <s v="PAUL  RAMIREZ"/>
    <s v="NATALIA RODRIGUEZ "/>
  </r>
  <r>
    <n v="43"/>
    <x v="1"/>
    <d v="1899-12-30T17:50:00"/>
    <x v="0"/>
    <x v="0"/>
    <n v="2525"/>
    <x v="6"/>
    <n v="19114"/>
    <n v="51"/>
    <n v="30"/>
    <s v="N.A"/>
    <s v="N.A"/>
    <s v="N.A"/>
    <s v="N.A"/>
    <s v="N.A"/>
    <s v="2--3"/>
    <n v="0.32"/>
    <n v="1.08"/>
    <n v="4.8"/>
    <n v="4.3600000000000003"/>
    <n v="89.440000000000012"/>
    <s v="PAUL  RAMIREZ"/>
    <s v="NATALIA RODRIGUEZ "/>
  </r>
  <r>
    <n v="44"/>
    <x v="1"/>
    <d v="1899-12-30T18:30:00"/>
    <x v="0"/>
    <x v="0"/>
    <n v="2506"/>
    <x v="7"/>
    <n v="19111"/>
    <n v="27"/>
    <n v="13"/>
    <s v="N.A"/>
    <s v="N.A"/>
    <s v="N.A"/>
    <s v="N.A"/>
    <s v="N.A"/>
    <s v="2-2,5"/>
    <n v="0.08"/>
    <n v="0.36"/>
    <n v="3.32"/>
    <n v="4.4800000000000004"/>
    <n v="91.76"/>
    <s v="PAUL  RAMIREZ"/>
    <s v="NATALIA RODRIGUEZ "/>
  </r>
  <r>
    <n v="45"/>
    <x v="1"/>
    <d v="1899-12-30T20:10:00"/>
    <x v="1"/>
    <x v="1"/>
    <n v="2506"/>
    <x v="7"/>
    <n v="19111"/>
    <n v="27"/>
    <n v="20"/>
    <n v="500"/>
    <n v="476"/>
    <n v="95.2"/>
    <n v="3.2"/>
    <n v="4.7999999999999972"/>
    <s v="N.A"/>
    <s v="N.A"/>
    <s v="N.A"/>
    <s v="N.A"/>
    <s v="N.A"/>
    <s v="N.A."/>
    <s v="FERLEY URREGO"/>
    <s v="NATALIA RODRIGUEZ "/>
  </r>
  <r>
    <n v="46"/>
    <x v="1"/>
    <d v="1899-12-30T20:10:00"/>
    <x v="1"/>
    <x v="6"/>
    <n v="2525"/>
    <x v="6"/>
    <n v="19114"/>
    <n v="51"/>
    <n v="40"/>
    <n v="500"/>
    <n v="470"/>
    <n v="94"/>
    <n v="3"/>
    <n v="6"/>
    <s v="N.A"/>
    <s v="N.A"/>
    <s v="N.A"/>
    <s v="N.A"/>
    <s v="N.A"/>
    <s v="N.A."/>
    <s v="FERLEY URREGO"/>
    <s v="NATALIA RODRIGUEZ "/>
  </r>
  <r>
    <n v="47"/>
    <x v="1"/>
    <d v="1899-12-30T20:15:00"/>
    <x v="0"/>
    <x v="0"/>
    <n v="2508"/>
    <x v="2"/>
    <n v="19118"/>
    <n v="27"/>
    <n v="4"/>
    <s v="N.A"/>
    <s v="N.A"/>
    <s v="N.A"/>
    <s v="N.A"/>
    <s v="N.A"/>
    <s v="2-2,5"/>
    <n v="0.08"/>
    <n v="0.48"/>
    <n v="3.24"/>
    <n v="4.16"/>
    <n v="92.04"/>
    <s v="PAUL  RAMIREZ"/>
    <s v="NATALIA RODRIGUEZ "/>
  </r>
  <r>
    <n v="48"/>
    <x v="1"/>
    <d v="1899-12-30T20:20:00"/>
    <x v="0"/>
    <x v="0"/>
    <n v="2525"/>
    <x v="6"/>
    <n v="19114"/>
    <n v="51"/>
    <n v="45"/>
    <s v="N.A"/>
    <s v="N.A"/>
    <s v="N.A"/>
    <s v="N.A"/>
    <s v="N.A"/>
    <s v="2-2,5"/>
    <n v="0.08"/>
    <n v="0.52"/>
    <n v="3.56"/>
    <n v="3.92"/>
    <n v="91.92"/>
    <s v="PAUL  RAMIREZ"/>
    <s v="NATALIA RODRIGUEZ "/>
  </r>
  <r>
    <n v="49"/>
    <x v="1"/>
    <d v="1899-12-30T21:30:00"/>
    <x v="0"/>
    <x v="0"/>
    <n v="2530"/>
    <x v="8"/>
    <n v="19127"/>
    <n v="1"/>
    <n v="1"/>
    <n v="500"/>
    <s v="N.A"/>
    <s v="N.A"/>
    <s v="N.A"/>
    <s v="N.A"/>
    <s v="2-2,5"/>
    <n v="0.12"/>
    <n v="0.36"/>
    <n v="3.16"/>
    <n v="3.64"/>
    <n v="92.72"/>
    <s v="PAUL  RAMIREZ"/>
    <s v="NATALIA RODRIGUEZ "/>
  </r>
  <r>
    <n v="50"/>
    <x v="1"/>
    <d v="1899-12-30T22:05:00"/>
    <x v="0"/>
    <x v="0"/>
    <n v="2525"/>
    <x v="6"/>
    <n v="19116"/>
    <n v="12"/>
    <n v="12"/>
    <s v="N.A"/>
    <s v="N.A"/>
    <s v="N.A"/>
    <s v="N.A"/>
    <s v="N.A"/>
    <s v="2-2,5"/>
    <n v="0.04"/>
    <n v="0.44"/>
    <n v="3.28"/>
    <n v="3.76"/>
    <n v="92.47999999999999"/>
    <s v="PAUL  RAMIREZ"/>
    <s v="NATALIA RODRIGUEZ "/>
  </r>
  <r>
    <n v="51"/>
    <x v="1"/>
    <d v="1899-12-30T22:15:00"/>
    <x v="1"/>
    <x v="1"/>
    <n v="2530"/>
    <x v="8"/>
    <n v="19127"/>
    <n v="1"/>
    <n v="1"/>
    <n v="500"/>
    <n v="470"/>
    <n v="94"/>
    <n v="4"/>
    <n v="6"/>
    <s v="N.A"/>
    <s v="N.A"/>
    <s v="N.A"/>
    <s v="N.A"/>
    <s v="N.A"/>
    <s v="N.A."/>
    <s v="FERLEY URREGO"/>
    <s v="NATALIA RODRIGUEZ "/>
  </r>
  <r>
    <n v="52"/>
    <x v="1"/>
    <d v="1899-12-30T22:15:00"/>
    <x v="1"/>
    <x v="6"/>
    <n v="2525"/>
    <x v="6"/>
    <n v="19116"/>
    <n v="12"/>
    <n v="8"/>
    <n v="500"/>
    <n v="473"/>
    <n v="94.6"/>
    <n v="3.2"/>
    <n v="5.4000000000000057"/>
    <s v="N.A"/>
    <s v="N.A"/>
    <s v="N.A"/>
    <s v="N.A"/>
    <s v="N.A"/>
    <s v="N.A."/>
    <s v="DANIEL PASTRAN "/>
    <s v="NATALIA RODRIGUEZ "/>
  </r>
  <r>
    <n v="53"/>
    <x v="2"/>
    <d v="1899-12-30T01:00:00"/>
    <x v="0"/>
    <x v="0"/>
    <n v="2533"/>
    <x v="9"/>
    <n v="19119"/>
    <n v="62"/>
    <n v="20"/>
    <s v="N.A"/>
    <s v="N.A"/>
    <s v="N.A"/>
    <s v="N.A"/>
    <s v="N.A"/>
    <s v="2,0--2,5"/>
    <n v="0.28000000000000003"/>
    <n v="0.32"/>
    <n v="2.52"/>
    <n v="3.56"/>
    <n v="93.320000000000007"/>
    <s v="JUAN DAVID"/>
    <s v="VANESSA LOSADA"/>
  </r>
  <r>
    <n v="54"/>
    <x v="2"/>
    <d v="1899-12-30T01:10:00"/>
    <x v="1"/>
    <x v="1"/>
    <n v="2508"/>
    <x v="2"/>
    <n v="19118"/>
    <n v="27"/>
    <n v="25"/>
    <n v="500"/>
    <n v="475"/>
    <n v="95"/>
    <n v="3.1"/>
    <n v="5"/>
    <s v="N.A"/>
    <s v="N.A"/>
    <s v="N.A"/>
    <s v="N.A"/>
    <s v="N.A"/>
    <s v="N.A."/>
    <s v="JOHAN"/>
    <s v="VANESSA LOSADA"/>
  </r>
  <r>
    <n v="55"/>
    <x v="2"/>
    <d v="1899-12-30T01:10:00"/>
    <x v="1"/>
    <x v="6"/>
    <n v="2533"/>
    <x v="9"/>
    <n v="19119"/>
    <n v="62"/>
    <n v="20"/>
    <n v="500"/>
    <n v="487"/>
    <n v="97.4"/>
    <n v="3"/>
    <n v="2.5999999999999943"/>
    <s v="N.A"/>
    <s v="N.A"/>
    <s v="N.A"/>
    <s v="N.A"/>
    <s v="N.A"/>
    <s v="N.A."/>
    <s v="JOHAN"/>
    <s v="VANESSA LOSADA"/>
  </r>
  <r>
    <n v="56"/>
    <x v="2"/>
    <d v="1899-12-30T01:35:00"/>
    <x v="0"/>
    <x v="3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7"/>
    <x v="2"/>
    <d v="1899-12-30T01:35:00"/>
    <x v="0"/>
    <x v="4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8"/>
    <x v="2"/>
    <d v="1899-12-30T01:35:00"/>
    <x v="0"/>
    <x v="5"/>
    <n v="2533"/>
    <x v="9"/>
    <n v="19119"/>
    <n v="62"/>
    <n v="22"/>
    <s v="N.A"/>
    <s v="N.A"/>
    <s v="N.A"/>
    <s v="N.A"/>
    <s v="N.A"/>
    <s v="N.A"/>
    <s v="N.A"/>
    <s v="N.A"/>
    <s v="N.A"/>
    <s v="N.A"/>
    <s v="N.A."/>
    <s v="JOHAN"/>
    <s v="VANESSA LOSADA"/>
  </r>
  <r>
    <n v="59"/>
    <x v="2"/>
    <d v="1899-12-30T02:00:00"/>
    <x v="0"/>
    <x v="0"/>
    <n v="2508"/>
    <x v="2"/>
    <n v="19128"/>
    <n v="55"/>
    <n v="12"/>
    <s v="N.A"/>
    <s v="N.A"/>
    <s v="N.A"/>
    <s v="N.A"/>
    <s v="N.A"/>
    <s v="2,0--2,5"/>
    <n v="0.28000000000000003"/>
    <n v="0.36"/>
    <n v="2.88"/>
    <n v="3.96"/>
    <n v="92.52000000000001"/>
    <s v="JUAN DAVID"/>
    <s v="VANESSA LOSADA"/>
  </r>
  <r>
    <n v="60"/>
    <x v="2"/>
    <d v="1899-12-30T03:35:00"/>
    <x v="1"/>
    <x v="1"/>
    <n v="2508"/>
    <x v="2"/>
    <n v="19121"/>
    <n v="55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61"/>
    <x v="2"/>
    <d v="1899-12-30T03:35:00"/>
    <x v="1"/>
    <x v="6"/>
    <n v="2533"/>
    <x v="9"/>
    <n v="19119"/>
    <n v="62"/>
    <n v="36"/>
    <n v="500"/>
    <n v="483"/>
    <n v="96.6"/>
    <n v="3"/>
    <n v="3.4000000000000057"/>
    <s v="N.A"/>
    <s v="N.A"/>
    <s v="N.A"/>
    <s v="N.A"/>
    <s v="N.A"/>
    <s v="N.A."/>
    <s v="JOHAN"/>
    <s v="VANESSA LOSADA"/>
  </r>
  <r>
    <n v="62"/>
    <x v="2"/>
    <d v="1899-12-30T04:30:00"/>
    <x v="0"/>
    <x v="0"/>
    <n v="2533"/>
    <x v="9"/>
    <n v="19119"/>
    <n v="62"/>
    <n v="50"/>
    <s v="N.A"/>
    <s v="N.A"/>
    <s v="N.A"/>
    <s v="N.A"/>
    <s v="N.A"/>
    <s v="2,0--2,5"/>
    <n v="0.26"/>
    <n v="0.88"/>
    <n v="3.16"/>
    <n v="3.76"/>
    <n v="91.94"/>
    <s v="JUAN DAVID"/>
    <s v="VANESSA LOSADA"/>
  </r>
  <r>
    <n v="63"/>
    <x v="2"/>
    <d v="1899-12-30T04:50:00"/>
    <x v="1"/>
    <x v="1"/>
    <n v="2533"/>
    <x v="9"/>
    <n v="19119"/>
    <n v="55"/>
    <n v="47"/>
    <n v="500"/>
    <n v="476"/>
    <n v="95.2"/>
    <n v="3.1"/>
    <n v="4.7999999999999972"/>
    <s v="N.A"/>
    <s v="N.A"/>
    <s v="N.A"/>
    <s v="N.A"/>
    <s v="N.A"/>
    <s v="N.A."/>
    <s v="JOHAN"/>
    <s v="VANESSA LOSADA"/>
  </r>
  <r>
    <n v="64"/>
    <x v="2"/>
    <d v="1899-12-30T04:50:00"/>
    <x v="1"/>
    <x v="6"/>
    <n v="2533"/>
    <x v="9"/>
    <n v="19119"/>
    <n v="62"/>
    <n v="28"/>
    <n v="500"/>
    <n v="484"/>
    <n v="96.8"/>
    <n v="3.1"/>
    <n v="3.2000000000000028"/>
    <s v="N.A"/>
    <s v="N.A"/>
    <s v="N.A"/>
    <s v="N.A"/>
    <s v="N.A"/>
    <s v="N.A."/>
    <s v="JOHAN"/>
    <s v="VANESSA LOSADA"/>
  </r>
  <r>
    <n v="65"/>
    <x v="2"/>
    <d v="1899-12-30T05:30:00"/>
    <x v="0"/>
    <x v="0"/>
    <n v="2508"/>
    <x v="2"/>
    <n v="19128"/>
    <n v="55"/>
    <n v="35"/>
    <s v="N.A"/>
    <s v="N.A"/>
    <s v="N.A"/>
    <s v="N.A"/>
    <s v="N.A"/>
    <s v="2,0--2,5"/>
    <n v="0.32"/>
    <n v="0.56000000000000005"/>
    <n v="4.12"/>
    <n v="3.28"/>
    <n v="91.72"/>
    <s v="JUAN DAVID"/>
    <s v="VANESSA LOSADA"/>
  </r>
  <r>
    <n v="66"/>
    <x v="2"/>
    <d v="1899-12-30T09:25:00"/>
    <x v="1"/>
    <x v="6"/>
    <n v="2533"/>
    <x v="9"/>
    <n v="19120"/>
    <n v="15"/>
    <n v="4"/>
    <n v="500"/>
    <n v="481"/>
    <n v="96.2"/>
    <s v="N.A"/>
    <n v="3.7999999999999972"/>
    <s v="N.A"/>
    <s v="N.A"/>
    <s v="N.A"/>
    <s v="N.A"/>
    <s v="N.A"/>
    <s v="N.A."/>
    <s v="EDILBERTO ARIAS"/>
    <s v="ANGELA AFANADOR"/>
  </r>
  <r>
    <n v="67"/>
    <x v="2"/>
    <d v="1899-12-30T09:25:00"/>
    <x v="1"/>
    <x v="1"/>
    <n v="2508"/>
    <x v="2"/>
    <n v="19121"/>
    <n v="55"/>
    <n v="40"/>
    <n v="500"/>
    <n v="478"/>
    <n v="95.6"/>
    <n v="3.2"/>
    <n v="4.4000000000000057"/>
    <s v="N.A"/>
    <s v="N.A"/>
    <s v="N.A"/>
    <s v="N.A"/>
    <s v="N.A"/>
    <s v="N.A."/>
    <s v="EDILBERTO ARIAS"/>
    <s v="ANGELA AFANADOR"/>
  </r>
  <r>
    <n v="66"/>
    <x v="2"/>
    <d v="1899-12-30T09:40:00"/>
    <x v="0"/>
    <x v="0"/>
    <n v="2533"/>
    <x v="9"/>
    <n v="19120"/>
    <n v="15"/>
    <n v="4"/>
    <s v="N.A"/>
    <s v="N.A"/>
    <s v="N.A"/>
    <s v="N.A"/>
    <s v="N.A"/>
    <n v="2.5"/>
    <n v="0.32"/>
    <n v="0.35"/>
    <n v="2.8"/>
    <n v="3.24"/>
    <n v="93.29000000000002"/>
    <s v="SEBASTIAN BERNAL"/>
    <s v="ANGELA AFANADOR"/>
  </r>
  <r>
    <n v="69"/>
    <x v="2"/>
    <d v="1899-12-30T12:00:00"/>
    <x v="0"/>
    <x v="0"/>
    <n v="2511"/>
    <x v="10"/>
    <n v="19123"/>
    <n v="68"/>
    <n v="21"/>
    <s v="N.A"/>
    <s v="N.A"/>
    <s v="N.A"/>
    <s v="N.A"/>
    <s v="N.A"/>
    <n v="2.5"/>
    <n v="0.2"/>
    <n v="0.84"/>
    <n v="4.16"/>
    <n v="4.2"/>
    <n v="90.6"/>
    <s v="SEBASTIAN BERNAL"/>
    <s v="ANGELA AFANADOR"/>
  </r>
  <r>
    <n v="70"/>
    <x v="2"/>
    <d v="1899-12-30T13:25:00"/>
    <x v="1"/>
    <x v="1"/>
    <n v="2511"/>
    <x v="10"/>
    <n v="19123"/>
    <n v="68"/>
    <n v="40"/>
    <n v="500"/>
    <n v="462"/>
    <n v="92.4"/>
    <n v="3"/>
    <n v="7.5999999999999943"/>
    <s v="N.A"/>
    <s v="N.A"/>
    <s v="N.A"/>
    <s v="N.A"/>
    <s v="N.A"/>
    <s v="N.A."/>
    <s v="EDILBERTO ARIAS"/>
    <s v="ANGELA AFANADOR"/>
  </r>
  <r>
    <n v="71"/>
    <x v="2"/>
    <d v="1899-12-30T13:25:00"/>
    <x v="1"/>
    <x v="2"/>
    <n v="2511"/>
    <x v="10"/>
    <n v="19123"/>
    <n v="68"/>
    <n v="40"/>
    <n v="500"/>
    <n v="465"/>
    <n v="93"/>
    <n v="3"/>
    <n v="7"/>
    <s v="N.A"/>
    <s v="N.A"/>
    <s v="N.A"/>
    <s v="N.A"/>
    <s v="N.A"/>
    <s v="N.A."/>
    <s v="EDILBERTO ARIAS"/>
    <s v="ANGELA AFANADOR"/>
  </r>
  <r>
    <n v="72"/>
    <x v="2"/>
    <d v="1899-12-30T14:25:00"/>
    <x v="0"/>
    <x v="0"/>
    <n v="2511"/>
    <x v="10"/>
    <n v="19123"/>
    <n v="68"/>
    <n v="63"/>
    <s v="N.A"/>
    <s v="N.A"/>
    <s v="N.A"/>
    <s v="N.A"/>
    <s v="N.A"/>
    <s v="2,5 -- 3"/>
    <n v="0.44"/>
    <n v="0.68"/>
    <n v="4"/>
    <n v="3.76"/>
    <n v="91.11999999999999"/>
    <s v="SEBASTIAN BERNAL"/>
    <s v="ANGELA AFANADOR"/>
  </r>
  <r>
    <n v="73"/>
    <x v="2"/>
    <d v="1899-12-30T03:10:00"/>
    <x v="1"/>
    <x v="1"/>
    <n v="2511"/>
    <x v="10"/>
    <n v="19123"/>
    <n v="68"/>
    <n v="46"/>
    <n v="500"/>
    <n v="470"/>
    <n v="94"/>
    <n v="3"/>
    <n v="6"/>
    <s v="N.A"/>
    <s v="N.A"/>
    <s v="N.A"/>
    <s v="N.A"/>
    <s v="N.A"/>
    <s v="N.A."/>
    <s v="EDILBERTO ARIAS"/>
    <s v="ANGELA AFANADOR"/>
  </r>
  <r>
    <n v="74"/>
    <x v="2"/>
    <d v="1899-12-30T17:00:00"/>
    <x v="0"/>
    <x v="0"/>
    <n v="2506"/>
    <x v="7"/>
    <n v="19125"/>
    <n v="68"/>
    <n v="11"/>
    <s v="N.A"/>
    <s v="N.A"/>
    <s v="N.A"/>
    <s v="N.A"/>
    <s v="N.A"/>
    <s v="2,5-3,0"/>
    <n v="0.56000000000000005"/>
    <n v="0.8"/>
    <n v="4.28"/>
    <n v="3.92"/>
    <n v="90.44"/>
    <s v="PAUL  RAMIREZ"/>
    <s v="BRAYAN HERRERA"/>
  </r>
  <r>
    <n v="75"/>
    <x v="2"/>
    <d v="1899-12-30T18:03:00"/>
    <x v="0"/>
    <x v="0"/>
    <n v="2506"/>
    <x v="7"/>
    <n v="19125"/>
    <n v="68"/>
    <n v="27"/>
    <s v="N.A"/>
    <s v="N.A"/>
    <s v="N.A"/>
    <s v="N.A"/>
    <s v="N.A"/>
    <s v="2,5-3,0"/>
    <n v="1.48"/>
    <n v="1"/>
    <n v="4.84"/>
    <n v="5.2"/>
    <n v="87.47999999999999"/>
    <s v="PAUL  RAMIREZ"/>
    <s v="BRAYAN HERRERA"/>
  </r>
  <r>
    <n v="76"/>
    <x v="2"/>
    <d v="1899-12-30T22:30:00"/>
    <x v="1"/>
    <x v="1"/>
    <n v="2506"/>
    <x v="7"/>
    <n v="19125"/>
    <n v="68"/>
    <n v="12"/>
    <n v="500"/>
    <n v="473"/>
    <n v="94.6"/>
    <n v="3.4"/>
    <n v="5.4000000000000057"/>
    <s v="N.A"/>
    <s v="N.A"/>
    <s v="N.A"/>
    <s v="N.A"/>
    <s v="N.A"/>
    <s v="N.A."/>
    <s v="DANIEL PASTRAN "/>
    <s v="BRAYAN HERRERA"/>
  </r>
  <r>
    <n v="77"/>
    <x v="2"/>
    <d v="1899-12-30T22:30:00"/>
    <x v="1"/>
    <x v="2"/>
    <n v="2506"/>
    <x v="7"/>
    <n v="19125"/>
    <n v="68"/>
    <n v="12"/>
    <n v="500"/>
    <n v="470"/>
    <n v="94"/>
    <n v="3.5"/>
    <n v="6"/>
    <s v="N.A"/>
    <s v="N.A"/>
    <s v="N.A"/>
    <s v="N.A"/>
    <s v="N.A"/>
    <s v="N.A."/>
    <s v="DANIEL PASTRAN "/>
    <s v="BRAYAN HERRERA"/>
  </r>
  <r>
    <n v="78"/>
    <x v="2"/>
    <d v="1899-12-30T23:00:00"/>
    <x v="0"/>
    <x v="0"/>
    <n v="2506"/>
    <x v="7"/>
    <n v="19125"/>
    <n v="68"/>
    <n v="37"/>
    <s v="N.A"/>
    <s v="N.A"/>
    <s v="N.A"/>
    <s v="N.A"/>
    <s v="N.A"/>
    <s v="2,5-3,0"/>
    <n v="0.6"/>
    <n v="0.56000000000000005"/>
    <n v="3.28"/>
    <n v="3.72"/>
    <n v="91.84"/>
    <s v="PAUL  RAMIREZ"/>
    <s v="BRAYAN HERRERA"/>
  </r>
  <r>
    <n v="79"/>
    <x v="3"/>
    <d v="1899-12-30T01:00:00"/>
    <x v="0"/>
    <x v="0"/>
    <n v="2506"/>
    <x v="7"/>
    <n v="19126"/>
    <n v="68"/>
    <n v="1"/>
    <s v="N.A"/>
    <s v="N.A"/>
    <s v="N.A"/>
    <s v="N.A"/>
    <s v="N.A"/>
    <s v="2,5--3,0"/>
    <n v="0.32"/>
    <n v="0.64"/>
    <n v="3.4"/>
    <n v="3.56"/>
    <n v="92.08"/>
    <s v="DAIRO COLLAZOS"/>
    <s v="VANESSA LOSADA"/>
  </r>
  <r>
    <n v="80"/>
    <x v="3"/>
    <d v="1899-12-30T02:00:00"/>
    <x v="1"/>
    <x v="1"/>
    <n v="2506"/>
    <x v="7"/>
    <n v="19126"/>
    <n v="68"/>
    <n v="7"/>
    <n v="500"/>
    <n v="479"/>
    <n v="95.8"/>
    <n v="3.3"/>
    <n v="4.2000000000000028"/>
    <s v="N.A"/>
    <s v="N.A"/>
    <s v="N.A"/>
    <s v="N.A"/>
    <s v="N.A"/>
    <s v="N.A."/>
    <s v="MAIKOL SACHEZ"/>
    <s v="VANESSA LOSADA"/>
  </r>
  <r>
    <n v="81"/>
    <x v="3"/>
    <d v="1899-12-30T02:00:00"/>
    <x v="1"/>
    <x v="2"/>
    <n v="2506"/>
    <x v="7"/>
    <n v="19126"/>
    <n v="68"/>
    <n v="7"/>
    <n v="500"/>
    <n v="480"/>
    <n v="96"/>
    <n v="3.3"/>
    <n v="4"/>
    <s v="N.A"/>
    <s v="N.A"/>
    <s v="N.A"/>
    <s v="N.A"/>
    <s v="N.A"/>
    <s v="N.A."/>
    <s v="MAIKOL SACHEZ"/>
    <s v="VANESSA LOSADA"/>
  </r>
  <r>
    <n v="82"/>
    <x v="3"/>
    <d v="1899-12-30T02:20:00"/>
    <x v="0"/>
    <x v="3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3"/>
    <x v="3"/>
    <d v="1899-12-30T02:20:00"/>
    <x v="0"/>
    <x v="4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4"/>
    <x v="3"/>
    <d v="1899-12-30T02:20:00"/>
    <x v="0"/>
    <x v="5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5"/>
    <x v="3"/>
    <d v="1899-12-30T02:20:00"/>
    <x v="0"/>
    <x v="0"/>
    <n v="2506"/>
    <x v="7"/>
    <n v="19126"/>
    <n v="68"/>
    <n v="24"/>
    <s v="N.A"/>
    <s v="N.A"/>
    <s v="N.A"/>
    <s v="N.A"/>
    <s v="N.A"/>
    <s v="2,5--3,0"/>
    <n v="0.3"/>
    <n v="0.72"/>
    <n v="3.88"/>
    <n v="3.56"/>
    <n v="91.54"/>
    <s v="DAIRO COLLAZOS"/>
    <s v="VANESSA LOSADA"/>
  </r>
  <r>
    <n v="86"/>
    <x v="3"/>
    <d v="1899-12-30T03:10:00"/>
    <x v="0"/>
    <x v="0"/>
    <n v="2506"/>
    <x v="7"/>
    <n v="19126"/>
    <n v="68"/>
    <n v="37"/>
    <s v="N.A"/>
    <s v="N.A"/>
    <s v="N.A"/>
    <s v="N.A"/>
    <s v="N.A"/>
    <s v="2,5--3,0"/>
    <n v="0.28000000000000003"/>
    <n v="0.88"/>
    <n v="4.16"/>
    <n v="3.18"/>
    <n v="91.5"/>
    <s v="DAIRO COLLAZOS"/>
    <s v="VANESSA LOSADA"/>
  </r>
  <r>
    <n v="87"/>
    <x v="3"/>
    <d v="1899-12-30T03:20:00"/>
    <x v="1"/>
    <x v="1"/>
    <n v="2506"/>
    <x v="7"/>
    <n v="19126"/>
    <n v="68"/>
    <n v="25"/>
    <n v="500"/>
    <n v="477"/>
    <n v="95.4"/>
    <n v="3.3"/>
    <n v="4.5999999999999943"/>
    <s v="N.A"/>
    <s v="N.A"/>
    <s v="N.A"/>
    <s v="N.A"/>
    <s v="N.A"/>
    <s v="N.A."/>
    <s v="MAIKOL SACHEZ"/>
    <s v="VANESSA LOSADA"/>
  </r>
  <r>
    <n v="88"/>
    <x v="3"/>
    <d v="1899-12-30T03:20:00"/>
    <x v="1"/>
    <x v="2"/>
    <n v="2506"/>
    <x v="7"/>
    <n v="19126"/>
    <n v="68"/>
    <n v="25"/>
    <n v="500"/>
    <n v="480"/>
    <n v="96"/>
    <n v="3.3"/>
    <n v="4"/>
    <s v="N.A"/>
    <s v="N.A"/>
    <s v="N.A"/>
    <s v="N.A"/>
    <s v="N.A"/>
    <s v="N.A."/>
    <s v="MAIKOL SACHEZ"/>
    <s v="VANESSA LOSADA"/>
  </r>
  <r>
    <n v="89"/>
    <x v="3"/>
    <d v="1899-12-30T04:20:00"/>
    <x v="0"/>
    <x v="0"/>
    <n v="2513"/>
    <x v="1"/>
    <n v="19138"/>
    <n v="68"/>
    <n v="1"/>
    <s v="N.A"/>
    <s v="N.A"/>
    <s v="N.A"/>
    <s v="N.A"/>
    <s v="N.A"/>
    <s v="2,5--3,0"/>
    <n v="0.34"/>
    <n v="0.72"/>
    <n v="4.12"/>
    <n v="4.5599999999999996"/>
    <n v="90.259999999999991"/>
    <s v="DAIRO COLLAZOS"/>
    <s v="VANESSA LOSADA"/>
  </r>
  <r>
    <n v="90"/>
    <x v="3"/>
    <d v="1899-12-30T05:10:00"/>
    <x v="0"/>
    <x v="0"/>
    <n v="2513"/>
    <x v="1"/>
    <n v="19138"/>
    <n v="68"/>
    <n v="13"/>
    <s v="N.A"/>
    <s v="N.A"/>
    <s v="N.A"/>
    <s v="N.A"/>
    <s v="N.A"/>
    <s v="2,5--3,0"/>
    <n v="0.28000000000000003"/>
    <n v="0.56000000000000005"/>
    <n v="3.36"/>
    <n v="4.12"/>
    <n v="91.679999999999993"/>
    <s v="DAIRO COLLAZOS"/>
    <s v="VANESSA LOSADA"/>
  </r>
  <r>
    <n v="91"/>
    <x v="3"/>
    <d v="1899-12-30T16:50:00"/>
    <x v="0"/>
    <x v="0"/>
    <n v="200119"/>
    <x v="11"/>
    <n v="19157"/>
    <n v="44"/>
    <n v="27"/>
    <s v="N.A"/>
    <s v="N.A"/>
    <s v="N.A"/>
    <s v="N.A"/>
    <s v="N.A"/>
    <s v="2,5-3,0"/>
    <n v="0.48"/>
    <n v="0.68"/>
    <n v="3.64"/>
    <n v="3.8"/>
    <n v="91.399999999999991"/>
    <s v="PAUL  RAMIREZ"/>
    <s v="BRAYAN HERRERA"/>
  </r>
  <r>
    <n v="92"/>
    <x v="3"/>
    <d v="1899-12-30T17:40:00"/>
    <x v="1"/>
    <x v="1"/>
    <n v="200119"/>
    <x v="11"/>
    <n v="19157"/>
    <n v="44"/>
    <n v="40"/>
    <n v="500"/>
    <n v="474"/>
    <n v="94.8"/>
    <n v="3.4"/>
    <n v="5.2000000000000028"/>
    <s v="N.A"/>
    <s v="N.A"/>
    <s v="N.A"/>
    <s v="N.A"/>
    <s v="N.A"/>
    <s v="N.A."/>
    <s v="DANIEL PASTRAN "/>
    <s v="BRAYAN HERRERA"/>
  </r>
  <r>
    <n v="93"/>
    <x v="3"/>
    <d v="1899-12-30T17:40:00"/>
    <x v="1"/>
    <x v="2"/>
    <n v="200119"/>
    <x v="11"/>
    <n v="19157"/>
    <n v="44"/>
    <n v="40"/>
    <n v="500"/>
    <n v="477"/>
    <n v="95.4"/>
    <n v="3.5"/>
    <n v="4.5999999999999943"/>
    <s v="N.A"/>
    <s v="N.A"/>
    <s v="N.A"/>
    <s v="N.A"/>
    <s v="N.A"/>
    <s v="N.A."/>
    <s v="DANIEL PASTRAN "/>
    <s v="BRAYAN HERRERA"/>
  </r>
  <r>
    <n v="94"/>
    <x v="3"/>
    <d v="1899-12-30T19:00:00"/>
    <x v="0"/>
    <x v="0"/>
    <n v="200119"/>
    <x v="11"/>
    <n v="19158"/>
    <n v="68"/>
    <n v="6"/>
    <s v="N.A"/>
    <s v="N.A"/>
    <s v="N.A"/>
    <s v="N.A"/>
    <s v="N.A"/>
    <s v="2,0-2,5-3,0"/>
    <n v="0.44"/>
    <n v="0.68"/>
    <n v="3.72"/>
    <n v="3.88"/>
    <n v="91.28"/>
    <s v="PAUL  RAMIREZ"/>
    <s v="BRAYAN HERRERA"/>
  </r>
  <r>
    <n v="95"/>
    <x v="3"/>
    <d v="1899-12-30T21:00:00"/>
    <x v="0"/>
    <x v="0"/>
    <n v="200119"/>
    <x v="11"/>
    <n v="19158"/>
    <n v="68"/>
    <n v="36"/>
    <s v="N.A"/>
    <s v="N.A"/>
    <s v="N.A"/>
    <s v="N.A"/>
    <s v="N.A"/>
    <s v="2-2,5-3"/>
    <n v="0.4"/>
    <n v="0.92"/>
    <n v="4.12"/>
    <n v="3.16"/>
    <n v="91.399999999999991"/>
    <s v="PAUL  RAMIREZ"/>
    <s v="NATALIA RODRIGUEZ "/>
  </r>
  <r>
    <n v="96"/>
    <x v="3"/>
    <d v="1899-12-30T20:35:00"/>
    <x v="1"/>
    <x v="1"/>
    <n v="200119"/>
    <x v="11"/>
    <n v="19158"/>
    <n v="68"/>
    <n v="20"/>
    <n v="500"/>
    <n v="477"/>
    <n v="95.4"/>
    <n v="3.5"/>
    <n v="4.5999999999999943"/>
    <s v="N.A"/>
    <s v="N.A"/>
    <s v="N.A"/>
    <s v="N.A"/>
    <s v="N.A"/>
    <s v="N.A."/>
    <s v="DANIEL PASTRAN "/>
    <s v="NATALIA RODRIGUEZ "/>
  </r>
  <r>
    <n v="97"/>
    <x v="3"/>
    <d v="1899-12-30T20:35:00"/>
    <x v="1"/>
    <x v="2"/>
    <n v="200119"/>
    <x v="11"/>
    <n v="19158"/>
    <n v="68"/>
    <n v="20"/>
    <n v="500"/>
    <n v="478"/>
    <n v="95.6"/>
    <n v="3.5"/>
    <n v="4.4000000000000057"/>
    <s v="N.A"/>
    <s v="N.A"/>
    <s v="N.A"/>
    <s v="N.A"/>
    <s v="N.A"/>
    <s v="N.A."/>
    <s v="DANIEL PASTRAN "/>
    <s v="NATALIA RODRIGUEZ "/>
  </r>
  <r>
    <n v="98"/>
    <x v="3"/>
    <d v="1899-12-30T20:00:00"/>
    <x v="0"/>
    <x v="0"/>
    <n v="200119"/>
    <x v="11"/>
    <n v="19158"/>
    <n v="68"/>
    <n v="23"/>
    <s v="N.A"/>
    <s v="N.A"/>
    <s v="N.A"/>
    <s v="N.A"/>
    <s v="N.A"/>
    <s v="2-2,5-3"/>
    <n v="0.24"/>
    <n v="0.68"/>
    <n v="3.52"/>
    <n v="3.6"/>
    <n v="91.960000000000008"/>
    <s v="PAUL  RAMIREZ"/>
    <s v="NATALIA RODRIGUEZ "/>
  </r>
  <r>
    <n v="99"/>
    <x v="3"/>
    <d v="1899-12-30T23:00:00"/>
    <x v="0"/>
    <x v="0"/>
    <n v="200119"/>
    <x v="11"/>
    <n v="19150"/>
    <n v="41"/>
    <n v="3"/>
    <s v="N.A"/>
    <s v="N.A"/>
    <s v="N.A"/>
    <s v="N.A"/>
    <s v="N.A"/>
    <s v="2-2,5-3"/>
    <n v="0.36"/>
    <n v="0.8"/>
    <n v="3.64"/>
    <n v="3.64"/>
    <n v="91.56"/>
    <s v="PAUL  RAMIREZ"/>
    <s v="NATALIA RODRIGUEZ "/>
  </r>
  <r>
    <n v="100"/>
    <x v="4"/>
    <d v="1899-12-30T00:40:00"/>
    <x v="1"/>
    <x v="1"/>
    <n v="200119"/>
    <x v="11"/>
    <n v="19150"/>
    <n v="41"/>
    <n v="20"/>
    <n v="500"/>
    <n v="472"/>
    <n v="94.4"/>
    <n v="3.1"/>
    <n v="5.5999999999999943"/>
    <s v="N.A"/>
    <s v="N.A"/>
    <s v="N.A"/>
    <s v="N.A"/>
    <s v="N.A"/>
    <s v="N.A."/>
    <s v="JOHAN"/>
    <s v="VANESSA LOSADA"/>
  </r>
  <r>
    <n v="101"/>
    <x v="4"/>
    <d v="1899-12-30T00:40:00"/>
    <x v="1"/>
    <x v="2"/>
    <n v="200119"/>
    <x v="11"/>
    <n v="19150"/>
    <n v="41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102"/>
    <x v="4"/>
    <d v="1899-12-30T00:40:00"/>
    <x v="0"/>
    <x v="0"/>
    <n v="200119"/>
    <x v="11"/>
    <n v="19150"/>
    <n v="51"/>
    <n v="31"/>
    <s v="N.A"/>
    <s v="N.A"/>
    <s v="N.A"/>
    <s v="N.A"/>
    <s v="N.A"/>
    <s v="2,0-2,5-3,0"/>
    <n v="0.44"/>
    <n v="0.8"/>
    <n v="3.72"/>
    <n v="3.52"/>
    <n v="91.52000000000001"/>
    <s v="DAIRO COLLAZOS"/>
    <s v="VANESSA LOSADA"/>
  </r>
  <r>
    <n v="103"/>
    <x v="4"/>
    <d v="1899-12-30T01:40:00"/>
    <x v="0"/>
    <x v="0"/>
    <n v="200100"/>
    <x v="12"/>
    <n v="19151"/>
    <n v="67"/>
    <n v="4"/>
    <s v="N.A"/>
    <s v="N.A"/>
    <s v="N.A"/>
    <s v="N.A"/>
    <s v="N.A"/>
    <s v="2,0-2,5-3,0"/>
    <n v="0.12"/>
    <n v="0.52"/>
    <n v="3.24"/>
    <n v="3.44"/>
    <n v="92.68"/>
    <s v="DAIRO COLLAZOS"/>
    <s v="VANESSA LOSADA"/>
  </r>
  <r>
    <n v="104"/>
    <x v="4"/>
    <d v="1899-12-30T02:00:00"/>
    <x v="1"/>
    <x v="1"/>
    <n v="200119"/>
    <x v="11"/>
    <n v="19150"/>
    <n v="41"/>
    <n v="40"/>
    <n v="500"/>
    <n v="476"/>
    <n v="95.2"/>
    <n v="3.2"/>
    <n v="4.7999999999999972"/>
    <s v="N.A"/>
    <s v="N.A"/>
    <s v="N.A"/>
    <s v="N.A"/>
    <s v="N.A"/>
    <s v="N.A."/>
    <s v="JOHAN"/>
    <s v="VANESSA LOSADA"/>
  </r>
  <r>
    <n v="105"/>
    <x v="4"/>
    <d v="1899-12-30T02:00:00"/>
    <x v="1"/>
    <x v="2"/>
    <n v="200119"/>
    <x v="11"/>
    <n v="19150"/>
    <n v="41"/>
    <n v="40"/>
    <n v="500"/>
    <n v="480"/>
    <n v="96"/>
    <n v="3.1"/>
    <n v="4"/>
    <s v="N.A"/>
    <s v="N.A"/>
    <s v="N.A"/>
    <s v="N.A"/>
    <s v="N.A"/>
    <s v="N.A."/>
    <s v="JOHAN"/>
    <s v="VANESSA LOSADA"/>
  </r>
  <r>
    <n v="106"/>
    <x v="4"/>
    <d v="1899-12-30T02:40:00"/>
    <x v="0"/>
    <x v="0"/>
    <n v="200100"/>
    <x v="12"/>
    <n v="19151"/>
    <n v="67"/>
    <n v="18"/>
    <s v="N.A"/>
    <s v="N.A"/>
    <s v="N.A"/>
    <s v="N.A"/>
    <s v="N.A"/>
    <s v="2,0-2,5-3,0"/>
    <n v="0.32"/>
    <n v="0.88"/>
    <n v="3.24"/>
    <n v="3.32"/>
    <n v="92.240000000000023"/>
    <s v="DAIRO COLLAZOS"/>
    <s v="VANESSA LOSADA"/>
  </r>
  <r>
    <n v="107"/>
    <x v="4"/>
    <d v="1899-12-30T03:40:00"/>
    <x v="0"/>
    <x v="0"/>
    <n v="200100"/>
    <x v="12"/>
    <n v="19151"/>
    <n v="67"/>
    <n v="30"/>
    <s v="N.A"/>
    <s v="N.A"/>
    <s v="N.A"/>
    <s v="N.A"/>
    <s v="N.A"/>
    <s v="2,0-2,5-3,0"/>
    <n v="0.8"/>
    <n v="0.88"/>
    <n v="3.26"/>
    <n v="4.12"/>
    <n v="90.94"/>
    <s v="DAIRO COLLAZOS"/>
    <s v="VANESSA LOSADA"/>
  </r>
  <r>
    <n v="108"/>
    <x v="4"/>
    <d v="1899-12-30T03:45:00"/>
    <x v="1"/>
    <x v="1"/>
    <n v="200100"/>
    <x v="12"/>
    <n v="19151"/>
    <n v="67"/>
    <n v="25"/>
    <n v="500"/>
    <n v="450"/>
    <n v="90"/>
    <n v="4"/>
    <n v="10"/>
    <s v="N.A"/>
    <s v="N.A"/>
    <s v="N.A"/>
    <s v="N.A"/>
    <s v="N.A"/>
    <s v="N.A."/>
    <s v="JOHAN"/>
    <s v="VANESSA LOSADA"/>
  </r>
  <r>
    <n v="109"/>
    <x v="4"/>
    <d v="1899-12-30T03:45:00"/>
    <x v="0"/>
    <x v="3"/>
    <n v="200100"/>
    <x v="12"/>
    <n v="19151"/>
    <n v="68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0"/>
    <x v="4"/>
    <d v="1899-12-30T03:45:00"/>
    <x v="0"/>
    <x v="4"/>
    <n v="200100"/>
    <x v="12"/>
    <n v="19151"/>
    <n v="67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1"/>
    <x v="4"/>
    <d v="1899-12-30T05:00:00"/>
    <x v="1"/>
    <x v="1"/>
    <n v="200100"/>
    <x v="12"/>
    <n v="19151"/>
    <n v="67"/>
    <n v="38"/>
    <n v="500"/>
    <n v="450"/>
    <n v="90"/>
    <n v="3.5"/>
    <n v="10"/>
    <s v="N.A"/>
    <s v="N.A"/>
    <s v="N.A"/>
    <s v="N.A"/>
    <s v="N.A"/>
    <s v="N.A."/>
    <s v="JOHAN"/>
    <s v="VANESSA LOSADA"/>
  </r>
  <r>
    <n v="112"/>
    <x v="4"/>
    <d v="1899-12-30T06:00:00"/>
    <x v="0"/>
    <x v="0"/>
    <n v="200104"/>
    <x v="6"/>
    <n v="19153"/>
    <n v="63"/>
    <n v="7"/>
    <s v="N.A"/>
    <s v="N.A"/>
    <s v="N.A"/>
    <s v="N.A"/>
    <s v="N.A"/>
    <s v="2,0-2,5-3,0"/>
    <n v="0.52"/>
    <n v="0.56000000000000005"/>
    <n v="3.24"/>
    <n v="3.88"/>
    <n v="91.800000000000011"/>
    <s v="DAIRO COLLAZOS"/>
    <s v="VANESSA LOSADA"/>
  </r>
  <r>
    <n v="113"/>
    <x v="4"/>
    <d v="1899-12-30T08:45:00"/>
    <x v="0"/>
    <x v="0"/>
    <n v="200104"/>
    <x v="6"/>
    <n v="19153"/>
    <n v="63"/>
    <n v="30"/>
    <s v="N.A"/>
    <s v="N.A"/>
    <s v="N.A"/>
    <s v="N.A"/>
    <s v="N.A"/>
    <s v="2,0-2,5-3,0"/>
    <n v="0.44"/>
    <n v="0.92"/>
    <n v="3.48"/>
    <n v="3.84"/>
    <n v="91.32"/>
    <s v="SEBASTIAN BERNAL"/>
    <s v="ANGELA AFANADOR"/>
  </r>
  <r>
    <n v="114"/>
    <x v="4"/>
    <d v="1899-12-30T08:10:00"/>
    <x v="1"/>
    <x v="6"/>
    <n v="200104"/>
    <x v="6"/>
    <n v="19153"/>
    <n v="63"/>
    <n v="20"/>
    <n v="500"/>
    <n v="478"/>
    <n v="95.6"/>
    <n v="3"/>
    <n v="4.4000000000000057"/>
    <s v="N.A"/>
    <s v="N.A"/>
    <s v="N.A"/>
    <s v="N.A"/>
    <s v="N.A"/>
    <s v="N.A."/>
    <s v="JUAN ROJAS "/>
    <s v="ANGELA AFANADOR"/>
  </r>
  <r>
    <n v="115"/>
    <x v="4"/>
    <d v="1899-12-30T09:20:00"/>
    <x v="1"/>
    <x v="1"/>
    <n v="200100"/>
    <x v="12"/>
    <n v="19151"/>
    <n v="67"/>
    <n v="67"/>
    <n v="500"/>
    <n v="480"/>
    <n v="96"/>
    <n v="3.8"/>
    <n v="4"/>
    <s v="N.A"/>
    <s v="N.A"/>
    <s v="N.A"/>
    <s v="N.A"/>
    <s v="N.A"/>
    <s v="N.A."/>
    <s v="JUAN ROJAS "/>
    <s v="ANGELA AFANADOR"/>
  </r>
  <r>
    <n v="116"/>
    <x v="4"/>
    <d v="1899-12-30T09:20:00"/>
    <x v="1"/>
    <x v="6"/>
    <n v="200104"/>
    <x v="6"/>
    <n v="19153"/>
    <n v="63"/>
    <n v="28"/>
    <n v="500"/>
    <n v="476"/>
    <n v="95.2"/>
    <n v="3.7"/>
    <n v="4.7999999999999972"/>
    <s v="N.A"/>
    <s v="N.A"/>
    <s v="N.A"/>
    <s v="N.A"/>
    <s v="N.A"/>
    <s v="N.A."/>
    <s v="JUAN ROJAS "/>
    <s v="ANGELA AFANADOR"/>
  </r>
  <r>
    <n v="117"/>
    <x v="4"/>
    <d v="1899-12-30T09:45:00"/>
    <x v="0"/>
    <x v="0"/>
    <n v="200100"/>
    <x v="12"/>
    <n v="19151"/>
    <n v="67"/>
    <n v="64"/>
    <s v="N.A"/>
    <s v="N.A"/>
    <s v="N.A"/>
    <s v="N.A"/>
    <s v="N.A"/>
    <s v="2,0-2,5-3,0"/>
    <n v="0.12"/>
    <n v="0.64"/>
    <n v="3.4"/>
    <n v="3.44"/>
    <n v="92.399999999999991"/>
    <s v="SEBASTIAN BERNAL"/>
    <s v="ANGELA AFANADOR"/>
  </r>
  <r>
    <n v="118"/>
    <x v="4"/>
    <d v="1899-12-30T13:50:00"/>
    <x v="1"/>
    <x v="1"/>
    <n v="200100"/>
    <x v="12"/>
    <n v="19151"/>
    <n v="67"/>
    <n v="54"/>
    <n v="500"/>
    <n v="450"/>
    <n v="90"/>
    <n v="3.3"/>
    <n v="10"/>
    <s v="N.A"/>
    <s v="N.A"/>
    <s v="N.A"/>
    <s v="N.A"/>
    <s v="N.A"/>
    <s v="N.A."/>
    <s v="JUAN ROJAS "/>
    <s v="ANGELA AFANADOR"/>
  </r>
  <r>
    <n v="119"/>
    <x v="4"/>
    <d v="1899-12-30T13:50:00"/>
    <x v="1"/>
    <x v="2"/>
    <n v="200104"/>
    <x v="6"/>
    <n v="19153"/>
    <n v="63"/>
    <n v="48"/>
    <n v="500"/>
    <n v="450"/>
    <n v="90"/>
    <n v="3.2"/>
    <n v="10"/>
    <s v="N.A"/>
    <s v="N.A"/>
    <s v="N.A"/>
    <s v="N.A"/>
    <s v="N.A"/>
    <s v="N.A."/>
    <s v="JUAN ROJAS "/>
    <s v="ANGELA AFANADOR"/>
  </r>
  <r>
    <n v="120"/>
    <x v="4"/>
    <d v="1899-12-30T15:45:00"/>
    <x v="0"/>
    <x v="0"/>
    <n v="200100"/>
    <x v="12"/>
    <n v="19152"/>
    <n v="16"/>
    <n v="14"/>
    <s v="N.A"/>
    <s v="N.A"/>
    <s v="N.A"/>
    <s v="N.A"/>
    <s v="N.A"/>
    <s v="2,0-2,5-3,0"/>
    <n v="0.16"/>
    <n v="0.52"/>
    <n v="3.35"/>
    <n v="3.64"/>
    <n v="92.330000000000013"/>
    <s v="SEBASTIAN BERNAL"/>
    <s v="NATALIA RODRIGUEZ "/>
  </r>
  <r>
    <n v="121"/>
    <x v="4"/>
    <d v="1899-12-30T16:50:00"/>
    <x v="0"/>
    <x v="0"/>
    <n v="200104"/>
    <x v="6"/>
    <n v="19159"/>
    <n v="13"/>
    <n v="9"/>
    <s v="N.A"/>
    <s v="N.A"/>
    <s v="N.A"/>
    <s v="N.A"/>
    <s v="N.A"/>
    <s v="2,0-2,5-3,0"/>
    <n v="0.36"/>
    <n v="0.96"/>
    <n v="4.08"/>
    <n v="3.72"/>
    <n v="90.88000000000001"/>
    <s v="PAUL  RAMIREZ"/>
    <s v="NATALIA RODRIGUEZ "/>
  </r>
  <r>
    <n v="122"/>
    <x v="4"/>
    <d v="1899-12-30T17:16:00"/>
    <x v="1"/>
    <x v="1"/>
    <n v="200100"/>
    <x v="12"/>
    <n v="19152"/>
    <n v="16"/>
    <n v="14"/>
    <n v="500"/>
    <n v="450"/>
    <n v="90"/>
    <n v="3.7"/>
    <n v="10"/>
    <s v="N.A"/>
    <s v="N.A"/>
    <s v="N.A"/>
    <s v="N.A"/>
    <s v="N.A"/>
    <s v="N.A."/>
    <s v="ALEXIS"/>
    <s v="NATALIA RODRIGUEZ "/>
  </r>
  <r>
    <n v="123"/>
    <x v="4"/>
    <d v="1899-12-30T17:16:00"/>
    <x v="1"/>
    <x v="6"/>
    <n v="200104"/>
    <x v="6"/>
    <n v="19159"/>
    <n v="13"/>
    <n v="5"/>
    <n v="500"/>
    <n v="470"/>
    <n v="94"/>
    <n v="3.2"/>
    <n v="6"/>
    <s v="N.A"/>
    <s v="N.A"/>
    <s v="N.A"/>
    <s v="N.A"/>
    <s v="N.A"/>
    <s v="N.A."/>
    <s v="ALEXIS"/>
    <s v="NATALIA RODRIGUEZ "/>
  </r>
  <r>
    <n v="124"/>
    <x v="4"/>
    <d v="1899-12-30T17:50:00"/>
    <x v="0"/>
    <x v="0"/>
    <n v="200109"/>
    <x v="13"/>
    <n v="19154"/>
    <n v="16"/>
    <n v="9"/>
    <s v="N.A"/>
    <s v="N.A"/>
    <s v="N.A"/>
    <s v="N.A"/>
    <s v="N.A"/>
    <s v="2,0-2,5-3,0"/>
    <n v="0.36"/>
    <n v="0.92"/>
    <n v="4.16"/>
    <n v="3.76"/>
    <n v="90.8"/>
    <s v="PAUL  RAMIREZ"/>
    <s v="BRAYAN HERRERA"/>
  </r>
  <r>
    <n v="125"/>
    <x v="4"/>
    <d v="1899-12-30T18:30:00"/>
    <x v="1"/>
    <x v="1"/>
    <n v="200109"/>
    <x v="13"/>
    <n v="19154"/>
    <n v="11"/>
    <n v="6"/>
    <n v="500"/>
    <n v="460"/>
    <n v="92"/>
    <n v="3.3"/>
    <n v="8"/>
    <s v="N.A"/>
    <s v="N.A"/>
    <s v="N.A"/>
    <s v="N.A"/>
    <s v="N.A"/>
    <s v="N.A."/>
    <s v="ALEXIS"/>
    <s v="NATALIA RODRIGUEZ "/>
  </r>
  <r>
    <n v="126"/>
    <x v="4"/>
    <d v="1899-12-30T18:50:00"/>
    <x v="0"/>
    <x v="0"/>
    <n v="200097"/>
    <x v="14"/>
    <n v="19155"/>
    <n v="17"/>
    <n v="10"/>
    <s v="N.A"/>
    <s v="N.A"/>
    <s v="N.A"/>
    <s v="N.A"/>
    <s v="N.A"/>
    <s v="2,0-2,5-3,0"/>
    <n v="0.32"/>
    <n v="1.04"/>
    <n v="4.2"/>
    <n v="3.88"/>
    <n v="90.56"/>
    <s v="PAUL  RAMIREZ"/>
    <s v="NATALIA RODRIGUEZ "/>
  </r>
  <r>
    <n v="127"/>
    <x v="4"/>
    <d v="1899-12-30T20:30:00"/>
    <x v="1"/>
    <x v="1"/>
    <n v="200097"/>
    <x v="14"/>
    <n v="19155"/>
    <n v="17"/>
    <n v="11"/>
    <n v="500"/>
    <n v="455"/>
    <n v="91"/>
    <n v="3"/>
    <n v="9"/>
    <s v="N.A"/>
    <s v="N.A"/>
    <s v="N.A"/>
    <s v="N.A"/>
    <s v="N.A"/>
    <s v="N.A."/>
    <s v="ALEXIS"/>
    <s v="NATALIA RODRIGUEZ "/>
  </r>
  <r>
    <n v="128"/>
    <x v="4"/>
    <d v="1899-12-30T20:30:00"/>
    <x v="1"/>
    <x v="2"/>
    <n v="2506"/>
    <x v="7"/>
    <n v="19146"/>
    <n v="41"/>
    <n v="16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29"/>
    <x v="4"/>
    <d v="1899-12-30T22:00:00"/>
    <x v="0"/>
    <x v="0"/>
    <n v="200086"/>
    <x v="0"/>
    <n v="19149"/>
    <n v="41"/>
    <n v="8"/>
    <s v="N.A"/>
    <s v="N.A"/>
    <s v="N.A"/>
    <s v="N.A"/>
    <s v="N.A"/>
    <s v="2,0-2,5-3,0"/>
    <n v="0.24"/>
    <n v="1"/>
    <n v="4.04"/>
    <n v="3.92"/>
    <n v="90.8"/>
    <s v="PAUL  RAMIREZ"/>
    <s v="NATALIA RODRIGUEZ "/>
  </r>
  <r>
    <n v="130"/>
    <x v="4"/>
    <d v="1899-12-30T22:06:00"/>
    <x v="1"/>
    <x v="1"/>
    <n v="200086"/>
    <x v="0"/>
    <n v="19149"/>
    <n v="27"/>
    <n v="7"/>
    <n v="500"/>
    <n v="463"/>
    <n v="92.6"/>
    <n v="3.3"/>
    <n v="7.4000000000000057"/>
    <s v="N.A"/>
    <s v="N.A"/>
    <s v="N.A"/>
    <s v="N.A"/>
    <s v="N.A"/>
    <s v="N.A."/>
    <s v="ALEXIS"/>
    <s v="NATALIA RODRIGUEZ "/>
  </r>
  <r>
    <n v="131"/>
    <x v="4"/>
    <d v="1899-12-30T22:06:00"/>
    <x v="1"/>
    <x v="2"/>
    <n v="2506"/>
    <x v="7"/>
    <n v="19146"/>
    <n v="41"/>
    <n v="25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32"/>
    <x v="4"/>
    <d v="1899-12-30T23:00:00"/>
    <x v="0"/>
    <x v="0"/>
    <n v="200086"/>
    <x v="0"/>
    <n v="19149"/>
    <n v="41"/>
    <n v="27"/>
    <s v="N.A"/>
    <s v="N.A"/>
    <s v="N.A"/>
    <s v="N.A"/>
    <s v="N.A"/>
    <s v="2,0-2,5-3,0"/>
    <n v="0.36"/>
    <n v="1"/>
    <n v="3.88"/>
    <n v="3.76"/>
    <n v="91"/>
    <s v="PAUL  RAMIREZ"/>
    <s v="NATALIA RODRIGUEZ "/>
  </r>
  <r>
    <n v="133"/>
    <x v="4"/>
    <d v="1899-12-30T23:20:00"/>
    <x v="0"/>
    <x v="0"/>
    <n v="2506"/>
    <x v="7"/>
    <n v="19146"/>
    <n v="41"/>
    <n v="39"/>
    <s v="N.A"/>
    <s v="N.A"/>
    <s v="N.A"/>
    <s v="N.A"/>
    <s v="N.A"/>
    <s v="2,0-2,5-3,0"/>
    <n v="0.32"/>
    <n v="0.84"/>
    <n v="3.48"/>
    <n v="3.24"/>
    <n v="92.12"/>
    <s v="PAUL  RAMIREZ"/>
    <s v="NATALIA RODRIGUEZ "/>
  </r>
  <r>
    <n v="134"/>
    <x v="4"/>
    <d v="1899-12-30T23:24:00"/>
    <x v="1"/>
    <x v="1"/>
    <n v="200086"/>
    <x v="0"/>
    <n v="19149"/>
    <n v="27"/>
    <n v="16"/>
    <n v="500"/>
    <n v="471"/>
    <n v="94.2"/>
    <n v="3.3"/>
    <n v="5.7999999999999972"/>
    <s v="N.A"/>
    <s v="N.A"/>
    <s v="N.A"/>
    <s v="N.A"/>
    <s v="N.A"/>
    <s v="N.A."/>
    <s v="ALEXIS"/>
    <s v="NATALIA RODRIGUEZ "/>
  </r>
  <r>
    <n v="135"/>
    <x v="4"/>
    <d v="1899-12-30T23:24:00"/>
    <x v="1"/>
    <x v="2"/>
    <n v="2506"/>
    <x v="7"/>
    <n v="19146"/>
    <n v="41"/>
    <n v="31"/>
    <n v="500"/>
    <n v="471"/>
    <n v="94.2"/>
    <n v="3.5"/>
    <n v="5.7999999999999972"/>
    <s v="N.A"/>
    <s v="N.A"/>
    <s v="N.A"/>
    <s v="N.A"/>
    <s v="N.A"/>
    <s v="N.A."/>
    <s v="ALEXIS"/>
    <s v="NATALIA RODRIGUEZ "/>
  </r>
  <r>
    <n v="136"/>
    <x v="5"/>
    <d v="1899-12-30T01:00:00"/>
    <x v="0"/>
    <x v="0"/>
    <n v="2506"/>
    <x v="7"/>
    <n v="19147"/>
    <n v="41"/>
    <n v="15"/>
    <s v="N.A"/>
    <s v="N.A"/>
    <s v="N.A"/>
    <s v="N.A"/>
    <s v="N.A"/>
    <s v="2,0--3,0"/>
    <n v="0.28000000000000003"/>
    <n v="0.64"/>
    <n v="3.44"/>
    <n v="3.64"/>
    <n v="92"/>
    <s v="DAIRO COLLAZOS"/>
    <s v="VANESSA LOSADA"/>
  </r>
  <r>
    <n v="137"/>
    <x v="5"/>
    <d v="1899-12-30T01:20:00"/>
    <x v="1"/>
    <x v="1"/>
    <n v="200086"/>
    <x v="0"/>
    <n v="19141"/>
    <n v="27"/>
    <n v="27"/>
    <n v="500"/>
    <n v="465"/>
    <n v="93"/>
    <n v="3.2"/>
    <n v="7"/>
    <s v="N.A"/>
    <s v="N.A"/>
    <s v="N.A"/>
    <s v="N.A"/>
    <s v="N.A"/>
    <s v="N.A."/>
    <s v="JOHAN"/>
    <s v="VANESSA LOSADA"/>
  </r>
  <r>
    <n v="138"/>
    <x v="5"/>
    <d v="1899-12-30T01:20:00"/>
    <x v="1"/>
    <x v="2"/>
    <n v="2506"/>
    <x v="7"/>
    <n v="19147"/>
    <n v="27"/>
    <n v="10"/>
    <n v="500"/>
    <n v="477"/>
    <n v="95.4"/>
    <n v="3.5"/>
    <n v="4.5999999999999943"/>
    <s v="N.A"/>
    <s v="N.A"/>
    <s v="N.A"/>
    <s v="N.A"/>
    <s v="N.A"/>
    <s v="N.A."/>
    <s v="JOHAN"/>
    <s v="VANESSA LOSADA"/>
  </r>
  <r>
    <n v="139"/>
    <x v="5"/>
    <d v="1899-12-30T02:00:00"/>
    <x v="0"/>
    <x v="0"/>
    <n v="200120"/>
    <x v="15"/>
    <n v="19161"/>
    <n v="41"/>
    <n v="18"/>
    <s v="N.A"/>
    <s v="N.A"/>
    <s v="N.A"/>
    <s v="N.A"/>
    <s v="N.A"/>
    <s v="2,0-3,0"/>
    <n v="0.24"/>
    <n v="0.84"/>
    <n v="3.48"/>
    <n v="3.72"/>
    <n v="91.72"/>
    <s v="DAIRO COLLAZOS"/>
    <s v="VANESSA LOSADA"/>
  </r>
  <r>
    <n v="140"/>
    <x v="5"/>
    <d v="1899-12-30T02:50:00"/>
    <x v="0"/>
    <x v="3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1"/>
    <x v="5"/>
    <d v="1899-12-30T02:50:00"/>
    <x v="0"/>
    <x v="4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2"/>
    <x v="5"/>
    <d v="1899-12-30T02:50:00"/>
    <x v="0"/>
    <x v="5"/>
    <n v="2506"/>
    <x v="7"/>
    <n v="19147"/>
    <n v="27"/>
    <n v="24"/>
    <s v="N.A"/>
    <s v="N.A"/>
    <s v="N.A"/>
    <s v="N.A"/>
    <s v="N.A"/>
    <s v="N.A"/>
    <s v="N.A"/>
    <s v="N.A"/>
    <s v="N.A"/>
    <s v="N.A"/>
    <s v="N.A."/>
    <s v="JOHAN"/>
    <s v="VANESSA LOSADA"/>
  </r>
  <r>
    <n v="143"/>
    <x v="5"/>
    <d v="1899-12-30T02:50:00"/>
    <x v="1"/>
    <x v="1"/>
    <n v="200120"/>
    <x v="15"/>
    <n v="19161"/>
    <n v="68"/>
    <n v="12"/>
    <n v="500"/>
    <n v="473"/>
    <n v="94.6"/>
    <n v="3.2"/>
    <n v="5.4000000000000057"/>
    <s v="N.A"/>
    <s v="N.A"/>
    <s v="N.A"/>
    <s v="N.A"/>
    <s v="N.A"/>
    <s v="N.A."/>
    <s v="JOHAN"/>
    <s v="VANESSA LOSADA"/>
  </r>
  <r>
    <n v="144"/>
    <x v="5"/>
    <d v="1899-12-30T02:50:00"/>
    <x v="1"/>
    <x v="2"/>
    <n v="2506"/>
    <x v="7"/>
    <n v="19147"/>
    <n v="27"/>
    <n v="24"/>
    <n v="500"/>
    <n v="476"/>
    <n v="95.2"/>
    <n v="3.1"/>
    <n v="4.7999999999999972"/>
    <s v="N.A"/>
    <s v="N.A"/>
    <s v="N.A"/>
    <s v="N.A"/>
    <s v="N.A"/>
    <s v="N.A."/>
    <s v="JOHAN"/>
    <s v="VANESSA LOSADA"/>
  </r>
  <r>
    <n v="145"/>
    <x v="5"/>
    <d v="1899-12-30T03:20:00"/>
    <x v="0"/>
    <x v="0"/>
    <n v="200120"/>
    <x v="15"/>
    <n v="19161"/>
    <n v="68"/>
    <n v="26"/>
    <s v="N.A"/>
    <s v="N.A"/>
    <s v="N.A"/>
    <s v="N.A"/>
    <s v="N.A"/>
    <s v="2,0-3,0"/>
    <n v="0.36"/>
    <n v="0.92"/>
    <n v="4.4000000000000004"/>
    <n v="4"/>
    <n v="90.32"/>
    <s v="DAIRO COLLAZOS"/>
    <s v="VANESSA LOSADA"/>
  </r>
  <r>
    <n v="146"/>
    <x v="5"/>
    <d v="1899-12-30T04:35:00"/>
    <x v="1"/>
    <x v="1"/>
    <n v="200120"/>
    <x v="15"/>
    <n v="19161"/>
    <n v="68"/>
    <n v="27"/>
    <n v="500"/>
    <n v="475"/>
    <n v="95"/>
    <n v="3.2"/>
    <n v="5"/>
    <s v="N.A"/>
    <s v="N.A"/>
    <s v="N.A"/>
    <s v="N.A"/>
    <s v="N.A"/>
    <s v="N.A."/>
    <s v="JOHAN"/>
    <s v="VANESSA LOSADA"/>
  </r>
  <r>
    <n v="147"/>
    <x v="5"/>
    <d v="1899-12-30T04:35:00"/>
    <x v="1"/>
    <x v="2"/>
    <n v="2506"/>
    <x v="7"/>
    <n v="19141"/>
    <n v="27"/>
    <n v="22"/>
    <n v="500"/>
    <n v="478"/>
    <n v="95.6"/>
    <n v="3.1"/>
    <n v="4.4000000000000057"/>
    <s v="N.A"/>
    <s v="N.A"/>
    <s v="N.A"/>
    <s v="N.A"/>
    <s v="N.A"/>
    <s v="N.A."/>
    <s v="JOHAN"/>
    <s v="VANESSA LOSADA"/>
  </r>
  <r>
    <n v="148"/>
    <x v="5"/>
    <d v="1899-12-30T06:20:00"/>
    <x v="0"/>
    <x v="0"/>
    <n v="200118"/>
    <x v="16"/>
    <n v="19162"/>
    <n v="54"/>
    <n v="14"/>
    <s v="N.A"/>
    <s v="N.A"/>
    <s v="N.A"/>
    <s v="N.A"/>
    <s v="N.A"/>
    <s v="2,0--3,0"/>
    <n v="0.32"/>
    <n v="0.56000000000000005"/>
    <n v="4.16"/>
    <n v="4.04"/>
    <n v="90.92"/>
    <s v="DAIRO COLLAZOS"/>
    <s v="VANESSA LOSADA"/>
  </r>
  <r>
    <n v="149"/>
    <x v="5"/>
    <d v="1899-12-30T07:30:00"/>
    <x v="0"/>
    <x v="0"/>
    <n v="200120"/>
    <x v="15"/>
    <n v="19161"/>
    <n v="68"/>
    <n v="58"/>
    <s v="N.A"/>
    <s v="N.A"/>
    <s v="N.A"/>
    <s v="N.A"/>
    <s v="N.A"/>
    <s v="2,0--3,0"/>
    <n v="0.24"/>
    <n v="0.88"/>
    <n v="3.58"/>
    <n v="4.26"/>
    <n v="91.04"/>
    <s v="DAIRO COLLAZOS"/>
    <s v="VANESSA LOSADA"/>
  </r>
  <r>
    <n v="150"/>
    <x v="5"/>
    <d v="1899-12-30T09:00:00"/>
    <x v="0"/>
    <x v="0"/>
    <n v="200118"/>
    <x v="16"/>
    <n v="19162"/>
    <n v="54"/>
    <n v="32"/>
    <s v="N.A"/>
    <s v="N.A"/>
    <s v="N.A"/>
    <s v="N.A"/>
    <s v="N.A"/>
    <s v="2,0-3,0"/>
    <n v="0.56000000000000005"/>
    <n v="0.64"/>
    <n v="3.2"/>
    <n v="3.48"/>
    <n v="92.11999999999999"/>
    <s v="JUAN ROJAS "/>
    <s v="BRAYAN HERRERA"/>
  </r>
  <r>
    <n v="151"/>
    <x v="5"/>
    <d v="1899-12-30T09:30:00"/>
    <x v="1"/>
    <x v="1"/>
    <n v="200120"/>
    <x v="15"/>
    <n v="19164"/>
    <n v="68"/>
    <n v="60"/>
    <n v="500"/>
    <n v="466"/>
    <n v="93.2"/>
    <n v="3.3"/>
    <n v="6.7999999999999972"/>
    <s v="N.A"/>
    <s v="N.A"/>
    <s v="N.A"/>
    <s v="N.A"/>
    <s v="N.A"/>
    <s v="N.A."/>
    <s v="EDILBERTO ARIAS"/>
    <s v="BRAYAN HERRERA"/>
  </r>
  <r>
    <n v="152"/>
    <x v="5"/>
    <d v="1899-12-30T09:30:00"/>
    <x v="1"/>
    <x v="2"/>
    <n v="200118"/>
    <x v="16"/>
    <n v="19162"/>
    <n v="54"/>
    <n v="14"/>
    <n v="500"/>
    <n v="485"/>
    <n v="97"/>
    <n v="3"/>
    <n v="3"/>
    <s v="N.A"/>
    <s v="N.A"/>
    <s v="N.A"/>
    <s v="N.A"/>
    <s v="N.A"/>
    <s v="N.A."/>
    <s v="EDILBERTO ARIAS"/>
    <s v="BRAYAN HERRERA"/>
  </r>
  <r>
    <n v="153"/>
    <x v="5"/>
    <d v="1899-12-30T09:40:00"/>
    <x v="0"/>
    <x v="0"/>
    <n v="200109"/>
    <x v="13"/>
    <n v="19170"/>
    <n v="5"/>
    <n v="2"/>
    <s v="N.A"/>
    <s v="N.A"/>
    <s v="N.A"/>
    <s v="N.A"/>
    <s v="N.A"/>
    <s v="2,0-3,0"/>
    <n v="0.32"/>
    <n v="0.72"/>
    <n v="3.64"/>
    <n v="3.76"/>
    <n v="91.56"/>
    <s v="JUAN ROJAS "/>
    <s v="BRAYAN HERRERA"/>
  </r>
  <r>
    <n v="154"/>
    <x v="5"/>
    <d v="1899-12-30T10:40:00"/>
    <x v="1"/>
    <x v="1"/>
    <n v="200109"/>
    <x v="13"/>
    <n v="19170"/>
    <n v="5"/>
    <n v="4"/>
    <n v="500"/>
    <n v="455"/>
    <n v="91"/>
    <n v="3"/>
    <n v="9"/>
    <s v="N.A"/>
    <s v="N.A"/>
    <s v="N.A"/>
    <s v="N.A"/>
    <s v="N.A"/>
    <s v="N.A."/>
    <s v="EDILBERTO ARIAS"/>
    <s v="BRAYAN HERRERA"/>
  </r>
  <r>
    <n v="155"/>
    <x v="5"/>
    <d v="1899-12-30T10:40:00"/>
    <x v="1"/>
    <x v="6"/>
    <n v="200118"/>
    <x v="16"/>
    <n v="19162"/>
    <n v="54"/>
    <n v="32"/>
    <n v="500"/>
    <n v="482"/>
    <n v="96.4"/>
    <n v="3"/>
    <n v="3.5999999999999943"/>
    <s v="N.A"/>
    <s v="N.A"/>
    <s v="N.A"/>
    <s v="N.A"/>
    <s v="N.A"/>
    <s v="N.A."/>
    <s v="EDILBERTO ARIAS"/>
    <s v="BRAYAN HERRERA"/>
  </r>
  <r>
    <n v="156"/>
    <x v="5"/>
    <d v="1899-12-30T10:50:00"/>
    <x v="0"/>
    <x v="0"/>
    <n v="200097"/>
    <x v="14"/>
    <n v="19171"/>
    <n v="6"/>
    <n v="3"/>
    <s v="N.A"/>
    <s v="N.A"/>
    <s v="N.A"/>
    <s v="N.A"/>
    <s v="N.A"/>
    <s v="2,0-3,0"/>
    <n v="0.36"/>
    <n v="0.84"/>
    <n v="3.8"/>
    <n v="3.64"/>
    <n v="91.36"/>
    <s v="JUAN ROJAS "/>
    <s v="BRAYAN HERRERA"/>
  </r>
  <r>
    <n v="157"/>
    <x v="5"/>
    <d v="1899-12-30T12:00:00"/>
    <x v="1"/>
    <x v="1"/>
    <n v="200097"/>
    <x v="14"/>
    <n v="19171"/>
    <n v="5"/>
    <n v="4"/>
    <n v="500"/>
    <n v="460"/>
    <n v="92"/>
    <n v="3.1"/>
    <n v="8"/>
    <s v="N.A"/>
    <s v="N.A"/>
    <s v="N.A"/>
    <s v="N.A"/>
    <s v="N.A"/>
    <s v="N.A."/>
    <s v="EDILBERTO ARIAS"/>
    <s v="BRAYAN HERRERA"/>
  </r>
  <r>
    <n v="158"/>
    <x v="5"/>
    <d v="1899-12-30T12:05:00"/>
    <x v="0"/>
    <x v="0"/>
    <n v="200118"/>
    <x v="16"/>
    <n v="19163"/>
    <n v="30"/>
    <n v="3"/>
    <s v="N.A"/>
    <s v="N.A"/>
    <s v="N.A"/>
    <s v="N.A"/>
    <s v="N.A"/>
    <s v="2,0-3,0"/>
    <n v="0.8"/>
    <n v="0.72"/>
    <n v="2.92"/>
    <n v="3.32"/>
    <n v="92.240000000000009"/>
    <s v="JUAN ROJAS "/>
    <s v="BRAYAN HERRERA"/>
  </r>
  <r>
    <n v="159"/>
    <x v="5"/>
    <d v="1899-12-30T13:50:00"/>
    <x v="0"/>
    <x v="0"/>
    <n v="200119"/>
    <x v="11"/>
    <n v="19166"/>
    <n v="22"/>
    <n v="16"/>
    <s v="N.A"/>
    <s v="N.A"/>
    <s v="N.A"/>
    <s v="N.A"/>
    <s v="N.A"/>
    <s v="2,0-3,0"/>
    <n v="0.28000000000000003"/>
    <n v="0.88"/>
    <n v="3.76"/>
    <n v="3.84"/>
    <n v="91.24"/>
    <s v="JUAN ROJAS "/>
    <s v="BRAYAN HERRERA"/>
  </r>
  <r>
    <n v="160"/>
    <x v="5"/>
    <d v="1899-12-30T15:20:00"/>
    <x v="1"/>
    <x v="1"/>
    <n v="200119"/>
    <x v="11"/>
    <n v="19166"/>
    <n v="27"/>
    <n v="12"/>
    <n v="500"/>
    <n v="460"/>
    <n v="92"/>
    <n v="3"/>
    <n v="8"/>
    <s v="N.A"/>
    <s v="N.A"/>
    <s v="N.A"/>
    <s v="N.A"/>
    <s v="N.A"/>
    <s v="N.A."/>
    <s v="EDILBERTO ARIAS"/>
    <s v="BRAYAN HERRERA"/>
  </r>
  <r>
    <n v="161"/>
    <x v="5"/>
    <d v="1899-12-30T15:20:00"/>
    <x v="1"/>
    <x v="2"/>
    <n v="200118"/>
    <x v="16"/>
    <n v="19163"/>
    <n v="30"/>
    <n v="8"/>
    <n v="500"/>
    <n v="480"/>
    <n v="96"/>
    <n v="3"/>
    <n v="4"/>
    <s v="N.A"/>
    <s v="N.A"/>
    <s v="N.A"/>
    <s v="N.A"/>
    <s v="N.A"/>
    <s v="N.A."/>
    <s v="EDILBERTO ARIAS"/>
    <s v="BRAYAN HERRERA"/>
  </r>
  <r>
    <n v="162"/>
    <x v="5"/>
    <d v="1899-12-30T17:30:00"/>
    <x v="0"/>
    <x v="0"/>
    <n v="200106"/>
    <x v="17"/>
    <n v="19160"/>
    <n v="68"/>
    <n v="10"/>
    <s v="N.A"/>
    <s v="N.A"/>
    <s v="N.A"/>
    <s v="N.A"/>
    <s v="N.A"/>
    <n v="2.5"/>
    <n v="0.32"/>
    <n v="0.92"/>
    <n v="4.32"/>
    <n v="4.4400000000000004"/>
    <n v="90"/>
    <s v="PAUL  RAMIREZ"/>
    <s v="NATALIA RODRIGUEZ "/>
  </r>
  <r>
    <n v="163"/>
    <x v="5"/>
    <d v="1899-12-30T18:15:00"/>
    <x v="1"/>
    <x v="1"/>
    <n v="200106"/>
    <x v="17"/>
    <n v="19160"/>
    <n v="68"/>
    <n v="15"/>
    <n v="500"/>
    <n v="487"/>
    <n v="97.4"/>
    <n v="3.5"/>
    <n v="2.5999999999999943"/>
    <s v="N.A"/>
    <s v="N.A"/>
    <s v="N.A"/>
    <s v="N.A"/>
    <s v="N.A"/>
    <s v="N.A."/>
    <s v="DANIEL PASTRAN "/>
    <s v="NATALIA RODRIGUEZ "/>
  </r>
  <r>
    <n v="164"/>
    <x v="5"/>
    <d v="1899-12-30T18:15:00"/>
    <x v="1"/>
    <x v="6"/>
    <n v="200118"/>
    <x v="16"/>
    <n v="19163"/>
    <n v="30"/>
    <n v="15"/>
    <n v="500"/>
    <n v="470"/>
    <n v="94"/>
    <n v="3"/>
    <n v="6"/>
    <s v="N.A"/>
    <s v="N.A"/>
    <s v="N.A"/>
    <s v="N.A"/>
    <s v="N.A"/>
    <s v="N.A."/>
    <s v="DANIEL PASTRAN "/>
    <s v="NATALIA RODRIGUEZ "/>
  </r>
  <r>
    <n v="165"/>
    <x v="5"/>
    <d v="1899-12-30T18:30:00"/>
    <x v="0"/>
    <x v="0"/>
    <n v="200106"/>
    <x v="17"/>
    <n v="19160"/>
    <n v="68"/>
    <n v="16"/>
    <s v="N.A"/>
    <s v="N.A"/>
    <s v="N.A"/>
    <s v="N.A"/>
    <s v="N.A"/>
    <n v="2.5"/>
    <n v="0.32"/>
    <n v="0.88"/>
    <n v="3.8"/>
    <n v="3.92"/>
    <n v="91.080000000000013"/>
    <s v="PAUL  RAMIREZ"/>
    <s v="NATALIA RODRIGUEZ "/>
  </r>
  <r>
    <n v="166"/>
    <x v="5"/>
    <d v="1899-12-30T20:06:00"/>
    <x v="0"/>
    <x v="0"/>
    <n v="200118"/>
    <x v="16"/>
    <n v="19164"/>
    <n v="15"/>
    <n v="10"/>
    <s v="N.A"/>
    <s v="N.A"/>
    <s v="N.A"/>
    <s v="N.A"/>
    <s v="N.A"/>
    <n v="2.5"/>
    <n v="0.32"/>
    <n v="0.72"/>
    <n v="3.52"/>
    <n v="3.36"/>
    <n v="92.080000000000013"/>
    <s v="PAUL  RAMIREZ"/>
    <s v="NATALIA RODRIGUEZ "/>
  </r>
  <r>
    <n v="167"/>
    <x v="5"/>
    <d v="1899-12-30T21:00:00"/>
    <x v="1"/>
    <x v="1"/>
    <n v="200106"/>
    <x v="17"/>
    <n v="19160"/>
    <n v="68"/>
    <n v="40"/>
    <n v="500"/>
    <n v="471"/>
    <n v="94.2"/>
    <n v="3.2"/>
    <n v="5.7999999999999972"/>
    <s v="N.A"/>
    <s v="N.A"/>
    <s v="N.A"/>
    <s v="N.A"/>
    <s v="N.A"/>
    <s v="N.A."/>
    <s v="DANIEL PASTRAN "/>
    <s v="NATALIA RODRIGUEZ "/>
  </r>
  <r>
    <n v="168"/>
    <x v="5"/>
    <d v="1899-12-30T21:00:00"/>
    <x v="1"/>
    <x v="6"/>
    <n v="200118"/>
    <x v="16"/>
    <n v="19164"/>
    <n v="15"/>
    <n v="7"/>
    <n v="500"/>
    <n v="479"/>
    <n v="95.8"/>
    <n v="3"/>
    <n v="4.2000000000000028"/>
    <s v="N.A"/>
    <s v="N.A"/>
    <s v="N.A"/>
    <s v="N.A"/>
    <s v="N.A"/>
    <s v="N.A."/>
    <s v="DANIEL PASTRAN "/>
    <s v="NATALIA RODRIGUEZ "/>
  </r>
  <r>
    <n v="169"/>
    <x v="5"/>
    <d v="1899-12-30T21:10:00"/>
    <x v="0"/>
    <x v="0"/>
    <n v="200106"/>
    <x v="17"/>
    <n v="19160"/>
    <n v="68"/>
    <n v="42"/>
    <s v="N.A"/>
    <s v="N.A"/>
    <s v="N.A"/>
    <s v="N.A"/>
    <s v="N.A"/>
    <n v="2.5"/>
    <n v="0.2"/>
    <n v="0.8"/>
    <n v="3.6"/>
    <n v="3.84"/>
    <n v="91.56"/>
    <s v="PAUL  RAMIREZ"/>
    <s v="NATALIA RODRIGUEZ "/>
  </r>
  <r>
    <n v="170"/>
    <x v="5"/>
    <d v="1899-12-30T22:10:00"/>
    <x v="0"/>
    <x v="0"/>
    <n v="2506"/>
    <x v="7"/>
    <n v="19175"/>
    <n v="41"/>
    <n v="8"/>
    <s v="N.A"/>
    <s v="N.A"/>
    <s v="N.A"/>
    <s v="N.A"/>
    <s v="N.A"/>
    <n v="2.5"/>
    <n v="0.24"/>
    <n v="0.88"/>
    <n v="3.96"/>
    <n v="5.52"/>
    <n v="89.40000000000002"/>
    <s v="PAUL  RAMIREZ"/>
    <s v="NATALIA RODRIGUEZ "/>
  </r>
  <r>
    <s v="171"/>
    <x v="5"/>
    <d v="1899-12-30T23:00:00"/>
    <x v="1"/>
    <x v="1"/>
    <n v="200106"/>
    <x v="17"/>
    <n v="19160"/>
    <n v="68"/>
    <n v="65"/>
    <n v="500"/>
    <n v="470"/>
    <n v="94"/>
    <n v="3.4"/>
    <n v="6"/>
    <s v="N.A"/>
    <s v="N.A"/>
    <s v="N.A"/>
    <s v="N.A"/>
    <s v="N.A"/>
    <s v="N.A."/>
    <s v="DANIEL PASTRAN "/>
    <s v="NATALIA RODRIGUEZ "/>
  </r>
  <r>
    <s v="172"/>
    <x v="5"/>
    <d v="1899-12-30T23:00:00"/>
    <x v="1"/>
    <x v="2"/>
    <n v="2506"/>
    <x v="7"/>
    <n v="19175"/>
    <n v="41"/>
    <n v="5"/>
    <n v="500"/>
    <n v="472"/>
    <n v="94.4"/>
    <n v="3.5"/>
    <n v="5.5999999999999943"/>
    <s v="N.A"/>
    <s v="N.A"/>
    <s v="N.A"/>
    <s v="N.A"/>
    <s v="N.A"/>
    <s v="N.A."/>
    <s v="DANIEL PASTRAN "/>
    <s v="NATALIA RODRIGUEZ "/>
  </r>
  <r>
    <s v="173"/>
    <x v="5"/>
    <d v="1899-12-30T23:10:00"/>
    <x v="0"/>
    <x v="0"/>
    <n v="200106"/>
    <x v="17"/>
    <n v="19160"/>
    <n v="68"/>
    <n v="55"/>
    <s v="N.A"/>
    <s v="N.A"/>
    <s v="N.A"/>
    <s v="N.A"/>
    <s v="N.A"/>
    <n v="2.5"/>
    <n v="0.32"/>
    <n v="0.84"/>
    <n v="4.12"/>
    <n v="4.4400000000000004"/>
    <n v="90.28"/>
    <s v="PAUL  RAMIREZ"/>
    <s v="NATALIA RODRIGUEZ "/>
  </r>
  <r>
    <n v="174"/>
    <x v="6"/>
    <d v="1899-12-30T00:30:00"/>
    <x v="0"/>
    <x v="0"/>
    <n v="200106"/>
    <x v="17"/>
    <n v="19160"/>
    <n v="68"/>
    <n v="62"/>
    <s v="N.A"/>
    <s v="N.A"/>
    <s v="N.A"/>
    <s v="N.A"/>
    <s v="N.A"/>
    <s v="N.A"/>
    <n v="2.5"/>
    <n v="0.72"/>
    <n v="0.72"/>
    <n v="4.12"/>
    <n v="90.28"/>
    <s v="DAIRO COZALLOS"/>
    <s v="VANESSA LOSADA"/>
  </r>
  <r>
    <n v="175"/>
    <x v="6"/>
    <d v="1899-12-30T00:50:00"/>
    <x v="2"/>
    <x v="1"/>
    <n v="200106"/>
    <x v="17"/>
    <n v="19160"/>
    <n v="500"/>
    <n v="68"/>
    <n v="50"/>
    <n v="468"/>
    <n v="3.3"/>
    <s v="N.A"/>
    <s v="N.A"/>
    <n v="2.5"/>
    <s v="N.A"/>
    <s v="N.A"/>
    <s v="N.A"/>
    <s v="N.A"/>
    <s v="N.A."/>
    <s v="MAIKOL SANCCHEZ"/>
    <s v="VANESSA LOSADA"/>
  </r>
  <r>
    <n v="176"/>
    <x v="6"/>
    <d v="1899-12-30T00:50:00"/>
    <x v="2"/>
    <x v="2"/>
    <n v="2506"/>
    <x v="7"/>
    <n v="19175"/>
    <n v="500"/>
    <n v="50"/>
    <n v="55"/>
    <n v="472"/>
    <n v="3.3"/>
    <s v="N.A"/>
    <s v="N.A"/>
    <s v="N.A"/>
    <s v="N.A"/>
    <s v="N.A"/>
    <s v="N.A"/>
    <s v="N.A"/>
    <s v="N.A."/>
    <s v="MAIKOL SANCCHEZ"/>
    <s v="VANESSA LOSADA"/>
  </r>
  <r>
    <n v="177"/>
    <x v="6"/>
    <d v="1899-12-30T01:19:00"/>
    <x v="0"/>
    <x v="3"/>
    <n v="200106"/>
    <x v="17"/>
    <n v="19160"/>
    <n v="68"/>
    <n v="59"/>
    <s v="N.A"/>
    <n v="470"/>
    <s v="N.A"/>
    <s v="N.A"/>
    <s v="N.A"/>
    <s v="N.A"/>
    <s v="N.A"/>
    <s v="N.A"/>
    <s v="N.A"/>
    <s v="N.A"/>
    <s v="N.A."/>
    <s v="MAIKOL SANCCHEZ"/>
    <s v="VANESSA LOSADA"/>
  </r>
  <r>
    <n v="178"/>
    <x v="6"/>
    <d v="1899-12-30T01:19:00"/>
    <x v="0"/>
    <x v="4"/>
    <n v="200106"/>
    <x v="17"/>
    <n v="19160"/>
    <n v="68"/>
    <n v="59"/>
    <s v="N.A"/>
    <s v="N.A"/>
    <s v="N.A"/>
    <s v="N.A"/>
    <s v="N.A"/>
    <s v="N.A"/>
    <s v="N.A"/>
    <s v="N.A"/>
    <s v="N.A"/>
    <s v="N.A"/>
    <s v="N.A."/>
    <s v="MAIKOL SANCCHEZ"/>
    <s v="VANESSA LOSADA"/>
  </r>
  <r>
    <n v="179"/>
    <x v="6"/>
    <d v="1899-12-30T01:14:00"/>
    <x v="0"/>
    <x v="5"/>
    <n v="2506"/>
    <x v="7"/>
    <n v="19175"/>
    <n v="41"/>
    <n v="30"/>
    <s v="N.A"/>
    <s v="N.A"/>
    <s v="N.A"/>
    <s v="N.A"/>
    <s v="N.A"/>
    <s v="N.A"/>
    <s v="N.A"/>
    <s v="N.A"/>
    <s v="N.A"/>
    <s v="N.A"/>
    <s v="N.A."/>
    <s v="MAIKOL SANCCHEZ"/>
    <s v="VANESSA LOSADA"/>
  </r>
  <r>
    <n v="180"/>
    <x v="6"/>
    <d v="1899-12-30T01:50:00"/>
    <x v="0"/>
    <x v="0"/>
    <n v="200106"/>
    <x v="17"/>
    <n v="19168"/>
    <n v="27"/>
    <n v="1"/>
    <s v="N.A"/>
    <s v="N.A"/>
    <s v="N.A"/>
    <s v="N.A"/>
    <s v="N.A"/>
    <n v="2"/>
    <n v="0.36"/>
    <n v="0.88"/>
    <n v="4.28"/>
    <n v="4.04"/>
    <n v="90.44"/>
    <s v="DAIRO COZALLOS"/>
    <s v="VANESSA LOSADA"/>
  </r>
  <r>
    <n v="181"/>
    <x v="6"/>
    <d v="1899-12-30T03:27:00"/>
    <x v="2"/>
    <x v="0"/>
    <n v="200106"/>
    <x v="17"/>
    <n v="19168"/>
    <n v="15"/>
    <n v="27"/>
    <n v="500"/>
    <n v="467"/>
    <n v="96"/>
    <n v="3.3"/>
    <s v="N.A"/>
    <s v="N.A"/>
    <s v="N.A"/>
    <s v="N.A"/>
    <s v="N.A"/>
    <s v="N.A"/>
    <s v="N.A."/>
    <s v="MAIKOL SANCCHEZ"/>
    <s v="VANESSA LOSADA"/>
  </r>
  <r>
    <n v="182"/>
    <x v="6"/>
    <d v="1899-12-30T03:27:00"/>
    <x v="2"/>
    <x v="1"/>
    <n v="2505"/>
    <x v="18"/>
    <n v="19175"/>
    <n v="35"/>
    <n v="41"/>
    <n v="500"/>
    <n v="472"/>
    <n v="94"/>
    <n v="3.3"/>
    <s v="N.A"/>
    <s v="N.A"/>
    <s v="N.A"/>
    <s v="N.A"/>
    <s v="N.A"/>
    <s v="N.A"/>
    <s v="N.A."/>
    <s v="MAIKOL SANCCHEZ"/>
    <s v="VANESSA LOSADA"/>
  </r>
  <r>
    <n v="183"/>
    <x v="6"/>
    <d v="1899-12-30T02:22:00"/>
    <x v="0"/>
    <x v="0"/>
    <n v="200106"/>
    <x v="17"/>
    <n v="19160"/>
    <n v="66"/>
    <n v="68"/>
    <n v="500"/>
    <n v="6.2"/>
    <n v="3.3"/>
    <n v="3.3"/>
    <s v="N.A"/>
    <s v="N.A"/>
    <s v="N.A"/>
    <s v="N.A"/>
    <s v="N.A"/>
    <s v="N.A"/>
    <s v="N.A."/>
    <s v="JOHAN"/>
    <s v="VANESSA LOSADA"/>
  </r>
  <r>
    <n v="184"/>
    <x v="6"/>
    <d v="1899-12-30T03:27:00"/>
    <x v="2"/>
    <x v="1"/>
    <n v="200106"/>
    <x v="17"/>
    <n v="19160"/>
    <n v="27"/>
    <n v="5"/>
    <n v="500"/>
    <n v="468"/>
    <n v="93.6"/>
    <n v="3.3"/>
    <n v="6.4"/>
    <s v="N.A"/>
    <s v="N.A"/>
    <s v="N.A"/>
    <s v="NN"/>
    <s v="N.A"/>
    <s v="N.A."/>
    <s v="MAIKOL SANCCHEZ"/>
    <s v="VANESSA LOSADA"/>
  </r>
  <r>
    <n v="185"/>
    <x v="6"/>
    <d v="1899-12-30T03:50:00"/>
    <x v="0"/>
    <x v="0"/>
    <n v="200087"/>
    <x v="19"/>
    <n v="19156"/>
    <n v="27"/>
    <n v="5"/>
    <s v="N.A"/>
    <s v="N.A"/>
    <s v="N.A"/>
    <s v="N.A"/>
    <s v="N.A"/>
    <n v="2.5"/>
    <n v="0.32"/>
    <n v="0.8"/>
    <n v="4.04"/>
    <n v="3.72"/>
    <n v="91.12"/>
    <s v="DAIRO COZALLOS"/>
    <s v="VANESSA LOSADA"/>
  </r>
  <r>
    <n v="186"/>
    <x v="6"/>
    <d v="1899-12-30T02:50:00"/>
    <x v="0"/>
    <x v="0"/>
    <n v="200106"/>
    <x v="17"/>
    <n v="19168"/>
    <n v="27"/>
    <n v="15"/>
    <s v="N.A"/>
    <s v="N.A"/>
    <s v="N.A"/>
    <s v="N.A"/>
    <s v="N.A"/>
    <n v="2.5"/>
    <n v="0.4"/>
    <n v="0.84"/>
    <n v="3.6"/>
    <n v="3.8"/>
    <n v="91.13"/>
    <s v="DAIRO COZALLOS"/>
    <s v="VANESSA LOSADA"/>
  </r>
  <r>
    <n v="187"/>
    <x v="6"/>
    <d v="1899-12-30T04:50:00"/>
    <x v="0"/>
    <x v="0"/>
    <n v="200107"/>
    <x v="20"/>
    <n v="19173"/>
    <n v="68"/>
    <n v="9"/>
    <s v="N.A"/>
    <s v="N.A"/>
    <s v="N.A"/>
    <s v="N.A"/>
    <s v="N.A"/>
    <n v="2.5"/>
    <n v="0.36"/>
    <n v="0.88"/>
    <n v="4.12"/>
    <n v="4.04"/>
    <n v="90.6"/>
    <s v="DAIRO COZALLOS"/>
    <s v="VANESSA LOSADA"/>
  </r>
  <r>
    <n v="188"/>
    <x v="6"/>
    <d v="1899-12-30T05:50:00"/>
    <x v="0"/>
    <x v="0"/>
    <n v="200107"/>
    <x v="20"/>
    <n v="19173"/>
    <n v="68"/>
    <n v="12"/>
    <s v="N.A"/>
    <s v="N.A"/>
    <s v="N.A"/>
    <s v="N.A"/>
    <s v="N.A"/>
    <n v="2.5"/>
    <n v="0.56000000000000005"/>
    <n v="1.02"/>
    <n v="3.58"/>
    <n v="3.26"/>
    <n v="91.58"/>
    <s v="DAIRO COZALLOS"/>
    <s v="VANESSA LOSADA"/>
  </r>
  <r>
    <n v="189"/>
    <x v="6"/>
    <d v="1899-12-30T06:20:00"/>
    <x v="0"/>
    <x v="0"/>
    <n v="2530"/>
    <x v="8"/>
    <n v="19176"/>
    <n v="1"/>
    <n v="1"/>
    <s v="N.A"/>
    <s v="N.A"/>
    <s v="N.A"/>
    <s v="N.A"/>
    <s v="N.A"/>
    <n v="2.5"/>
    <n v="0.36"/>
    <n v="0.96"/>
    <n v="3.72"/>
    <n v="3.92"/>
    <n v="91.04"/>
    <s v="DAIRO COZALLOS"/>
    <s v="VANESSA LOSADA"/>
  </r>
  <r>
    <n v="190"/>
    <x v="6"/>
    <d v="1899-12-30T07:17:00"/>
    <x v="2"/>
    <x v="1"/>
    <n v="2530"/>
    <x v="8"/>
    <n v="19176"/>
    <n v="1"/>
    <n v="1"/>
    <n v="500"/>
    <n v="452"/>
    <n v="90.2"/>
    <n v="3.1"/>
    <n v="9.6"/>
    <s v="N.A"/>
    <s v="N.A"/>
    <s v="N.A"/>
    <s v="N.A"/>
    <s v="N.A"/>
    <s v="N.A."/>
    <s v="MAIKOL SANCCHEZ"/>
    <s v="VANESSA LOSADA"/>
  </r>
  <r>
    <n v="191"/>
    <x v="6"/>
    <d v="1899-12-30T07:17:00"/>
    <x v="2"/>
    <x v="2"/>
    <n v="200087"/>
    <x v="19"/>
    <n v="19156"/>
    <n v="27"/>
    <n v="27"/>
    <n v="500"/>
    <n v="461"/>
    <n v="92.2"/>
    <n v="3.1"/>
    <n v="7.8"/>
    <s v="N.A"/>
    <s v="N.A"/>
    <s v="N.A"/>
    <s v="N.A"/>
    <s v="N.A"/>
    <s v="N.A."/>
    <s v="MAIKOL SANCCHEZ"/>
    <s v="VANESSA LOSADA"/>
  </r>
  <r>
    <n v="192"/>
    <x v="6"/>
    <d v="1899-12-30T07:17:00"/>
    <x v="2"/>
    <x v="1"/>
    <n v="200107"/>
    <x v="20"/>
    <n v="19173"/>
    <n v="68"/>
    <n v="10"/>
    <n v="500"/>
    <n v="471"/>
    <n v="94.2"/>
    <n v="3.3"/>
    <n v="7.6"/>
    <s v="N.A"/>
    <s v="N.A"/>
    <s v="N.A"/>
    <s v="N.A"/>
    <s v="N.A"/>
    <s v="N.A."/>
    <s v="MAIKOL SANCCHEZ"/>
    <s v="VANESSA LOSADA"/>
  </r>
  <r>
    <n v="193"/>
    <x v="6"/>
    <d v="1899-12-30T08:50:00"/>
    <x v="0"/>
    <x v="0"/>
    <n v="200087"/>
    <x v="19"/>
    <n v="19172"/>
    <n v="14"/>
    <n v="14"/>
    <s v="N.A"/>
    <s v="N.A"/>
    <s v="N.A"/>
    <s v="N.A"/>
    <s v="N.A"/>
    <n v="2.5"/>
    <n v="0.48"/>
    <n v="0.76"/>
    <n v="3.36"/>
    <n v="3.68"/>
    <n v="91.719999999999985"/>
    <s v="SEBASTIAN BERNAL"/>
    <s v="BRAYAN HERRERA"/>
  </r>
  <r>
    <n v="194"/>
    <x v="6"/>
    <d v="1899-12-30T09:10:00"/>
    <x v="2"/>
    <x v="1"/>
    <n v="200107"/>
    <x v="20"/>
    <n v="19173"/>
    <n v="68"/>
    <n v="15"/>
    <n v="500"/>
    <n v="470"/>
    <n v="94"/>
    <n v="3"/>
    <n v="6"/>
    <s v="N.A"/>
    <s v="N.A"/>
    <s v="N.A"/>
    <s v="N.A"/>
    <s v="N.A"/>
    <s v="N.A."/>
    <s v="EDILBERTO ARIAS"/>
    <s v="BRAYAN HERRERA"/>
  </r>
  <r>
    <n v="195"/>
    <x v="6"/>
    <d v="1899-12-30T09:10:00"/>
    <x v="2"/>
    <x v="2"/>
    <n v="200107"/>
    <x v="20"/>
    <n v="19172"/>
    <n v="14"/>
    <n v="8"/>
    <n v="500"/>
    <n v="462"/>
    <n v="92.4"/>
    <n v="3"/>
    <n v="7.5999999999999943"/>
    <s v="N.A"/>
    <s v="N.A"/>
    <s v="N.A"/>
    <s v="N.A"/>
    <s v="N.A"/>
    <s v="N.A."/>
    <s v="EDILBERTO ARIAS"/>
    <s v="BRAYAN HERRERA"/>
  </r>
  <r>
    <n v="196"/>
    <x v="6"/>
    <d v="1899-12-30T09:50:00"/>
    <x v="0"/>
    <x v="0"/>
    <n v="200107"/>
    <x v="20"/>
    <n v="19173"/>
    <n v="68"/>
    <n v="40"/>
    <s v="N.A"/>
    <s v="N.A"/>
    <s v="N.A"/>
    <s v="N.A"/>
    <s v="N.A"/>
    <n v="2.5"/>
    <n v="0.52"/>
    <n v="0.88"/>
    <n v="3.96"/>
    <n v="3.88"/>
    <n v="90.760000000000019"/>
    <s v="SEBASTIAN BERNAL"/>
    <s v="BRAYAN HERRERA"/>
  </r>
  <r>
    <n v="197"/>
    <x v="6"/>
    <d v="1899-12-30T10:50:00"/>
    <x v="0"/>
    <x v="0"/>
    <n v="200107"/>
    <x v="20"/>
    <n v="19173"/>
    <n v="68"/>
    <n v="56"/>
    <s v="N.A"/>
    <s v="N.A"/>
    <s v="N.A"/>
    <s v="N.A"/>
    <s v="N.A"/>
    <n v="2.5"/>
    <n v="0.32"/>
    <n v="0.76"/>
    <n v="3.88"/>
    <n v="4.12"/>
    <n v="90.92"/>
    <s v="SEBASTIAN BERNAL"/>
    <s v="BRAYAN HERRERA"/>
  </r>
  <r>
    <n v="198"/>
    <x v="6"/>
    <d v="1899-12-30T12:00:00"/>
    <x v="2"/>
    <x v="1"/>
    <n v="200107"/>
    <x v="20"/>
    <n v="19173"/>
    <n v="68"/>
    <n v="40"/>
    <n v="500"/>
    <n v="465"/>
    <n v="93"/>
    <n v="3.1"/>
    <n v="7"/>
    <s v="N.A"/>
    <s v="N.A"/>
    <s v="N.A"/>
    <s v="N.A"/>
    <s v="N.A"/>
    <s v="N.A."/>
    <s v="EDILBERTO ARIAS"/>
    <s v="BRAYAN HERRERA"/>
  </r>
  <r>
    <n v="199"/>
    <x v="6"/>
    <d v="1899-12-30T12:00:00"/>
    <x v="2"/>
    <x v="2"/>
    <n v="200107"/>
    <x v="20"/>
    <n v="19173"/>
    <n v="68"/>
    <n v="40"/>
    <n v="500"/>
    <n v="470"/>
    <n v="94"/>
    <n v="3.1"/>
    <n v="6"/>
    <s v="N.A"/>
    <s v="N.A"/>
    <s v="N.A"/>
    <s v="N.A"/>
    <s v="N.A"/>
    <s v="N.A."/>
    <s v="EDILBERTO ARIAS"/>
    <s v="BRAYAN HERRERA"/>
  </r>
  <r>
    <n v="200"/>
    <x v="6"/>
    <d v="1899-12-30T14:00:00"/>
    <x v="0"/>
    <x v="0"/>
    <n v="200107"/>
    <x v="20"/>
    <n v="19169"/>
    <n v="36"/>
    <n v="22"/>
    <s v="N.A"/>
    <s v="N.A"/>
    <s v="N.A"/>
    <s v="N.A"/>
    <s v="N.A"/>
    <s v="2,5-3,0"/>
    <n v="0.6"/>
    <n v="0.8"/>
    <n v="3.24"/>
    <n v="3.32"/>
    <n v="92.04000000000002"/>
    <s v="SEBASTIAN BERNAL"/>
    <s v="BRAYAN HERRERA"/>
  </r>
  <r>
    <n v="201"/>
    <x v="6"/>
    <d v="1899-12-30T14:20:00"/>
    <x v="2"/>
    <x v="1"/>
    <n v="200107"/>
    <x v="20"/>
    <n v="19169"/>
    <n v="36"/>
    <n v="16"/>
    <n v="500"/>
    <n v="463"/>
    <n v="92.6"/>
    <n v="3.1"/>
    <n v="7.4000000000000057"/>
    <s v="N.A"/>
    <s v="N.A"/>
    <s v="N.A"/>
    <s v="N.A"/>
    <s v="N.A"/>
    <s v="N.A."/>
    <s v="EDILBERTO ARIAS"/>
    <s v="BRAYAN HERRERA"/>
  </r>
  <r>
    <n v="202"/>
    <x v="6"/>
    <d v="1899-12-30T02:20:00"/>
    <x v="2"/>
    <x v="2"/>
    <n v="200107"/>
    <x v="20"/>
    <n v="19169"/>
    <n v="36"/>
    <n v="16"/>
    <n v="500"/>
    <n v="467"/>
    <n v="93.4"/>
    <n v="3.1"/>
    <n v="6.5999999999999943"/>
    <s v="N.A"/>
    <s v="N.A"/>
    <s v="N.A"/>
    <s v="N.A"/>
    <s v="N.A"/>
    <s v="N.A."/>
    <s v="EDILBERTO ARIAS"/>
    <s v="BRAYAN HERRERA"/>
  </r>
  <r>
    <n v="203"/>
    <x v="6"/>
    <d v="1899-12-30T15:10:00"/>
    <x v="0"/>
    <x v="0"/>
    <n v="200107"/>
    <x v="20"/>
    <n v="19174"/>
    <n v="68"/>
    <n v="2"/>
    <s v="N.A"/>
    <s v="N.A"/>
    <s v="N.A"/>
    <s v="N.A"/>
    <s v="N.A"/>
    <s v="2,5-3,0"/>
    <n v="0.6"/>
    <n v="0.8"/>
    <n v="4.4800000000000004"/>
    <n v="4.08"/>
    <n v="90.04"/>
    <s v="SEBASTIAN BERNAL"/>
    <s v="BRAYAN HERRERA"/>
  </r>
  <r>
    <n v="204"/>
    <x v="6"/>
    <d v="1899-12-30T16:40:00"/>
    <x v="0"/>
    <x v="0"/>
    <n v="200107"/>
    <x v="20"/>
    <n v="19174"/>
    <n v="68"/>
    <n v="13"/>
    <s v="N.A"/>
    <s v="N.A"/>
    <s v="N.A"/>
    <s v="N.A"/>
    <s v="N.A"/>
    <s v="2,5-3,0"/>
    <n v="0.32"/>
    <n v="0.8"/>
    <n v="4.04"/>
    <n v="4"/>
    <n v="90.84"/>
    <s v="PAUL  RAMIREZ"/>
    <s v="ANGELA AFANADOR"/>
  </r>
  <r>
    <n v="205"/>
    <x v="6"/>
    <d v="1899-12-30T17:20:00"/>
    <x v="2"/>
    <x v="1"/>
    <n v="200107"/>
    <x v="20"/>
    <n v="19174"/>
    <n v="68"/>
    <n v="10"/>
    <n v="500"/>
    <n v="470"/>
    <n v="94"/>
    <n v="3.1"/>
    <n v="6"/>
    <s v="N.A"/>
    <s v="N.A"/>
    <s v="N.A"/>
    <s v="N.A"/>
    <s v="N.A"/>
    <s v="N.A."/>
    <s v="EDILBERTO ARIAS"/>
    <s v="ANGELA AFANADOR"/>
  </r>
  <r>
    <n v="206"/>
    <x v="6"/>
    <d v="1899-12-30T17:20:00"/>
    <x v="2"/>
    <x v="2"/>
    <n v="200107"/>
    <x v="20"/>
    <n v="19174"/>
    <n v="68"/>
    <n v="10"/>
    <n v="500"/>
    <n v="472"/>
    <n v="94.4"/>
    <n v="3.1"/>
    <n v="5.5999999999999943"/>
    <s v="N.A"/>
    <s v="N.A"/>
    <s v="N.A"/>
    <s v="N.A"/>
    <s v="N.A"/>
    <s v="N.A."/>
    <s v="EDILBERTO ARIAS"/>
    <s v="ANGELA AFANADOR"/>
  </r>
  <r>
    <n v="207"/>
    <x v="6"/>
    <d v="1899-12-30T17:48:00"/>
    <x v="0"/>
    <x v="0"/>
    <n v="200107"/>
    <x v="20"/>
    <n v="19174"/>
    <n v="68"/>
    <n v="30"/>
    <s v="N.A"/>
    <s v="N.A"/>
    <s v="N.A"/>
    <s v="N.A"/>
    <s v="N.A"/>
    <s v="2,5-3,0"/>
    <n v="0.48"/>
    <n v="0.84"/>
    <n v="4.16"/>
    <n v="3.96"/>
    <n v="90.56"/>
    <s v="PAUL  RAMIREZ"/>
    <s v="ANGELA AFANADOR"/>
  </r>
  <r>
    <n v="208"/>
    <x v="6"/>
    <d v="1899-12-30T18:40:00"/>
    <x v="0"/>
    <x v="0"/>
    <n v="200107"/>
    <x v="20"/>
    <n v="19174"/>
    <n v="68"/>
    <n v="46"/>
    <s v="N.A"/>
    <s v="N.A"/>
    <s v="N.A"/>
    <s v="N.A"/>
    <s v="N.A"/>
    <s v="2,5-3,0"/>
    <n v="0.36"/>
    <n v="0.92"/>
    <n v="4.76"/>
    <n v="4.4800000000000004"/>
    <n v="89.47999999999999"/>
    <s v="PAUL  RAMIREZ"/>
    <s v="ANGELA AFANADOR"/>
  </r>
  <r>
    <n v="209"/>
    <x v="6"/>
    <d v="1899-12-30T20:00:00"/>
    <x v="0"/>
    <x v="0"/>
    <n v="200107"/>
    <x v="20"/>
    <n v="19174"/>
    <n v="68"/>
    <n v="61"/>
    <s v="N.A"/>
    <s v="N.A"/>
    <s v="N.A"/>
    <s v="N.A"/>
    <s v="N.A"/>
    <s v="2,5-3,0"/>
    <n v="1"/>
    <n v="0.8"/>
    <n v="4"/>
    <n v="4.08"/>
    <n v="90.12"/>
    <s v="PAUL  RAMIREZ"/>
    <s v="ANGELA AFANADOR"/>
  </r>
  <r>
    <n v="210"/>
    <x v="6"/>
    <d v="1899-12-30T21:00:00"/>
    <x v="0"/>
    <x v="0"/>
    <n v="200086"/>
    <x v="0"/>
    <n v="19178"/>
    <n v="32"/>
    <n v="19"/>
    <s v="N.A"/>
    <s v="N.A"/>
    <s v="N.A"/>
    <s v="N.A"/>
    <s v="N.A"/>
    <s v="2,5-3,0"/>
    <n v="0.48"/>
    <n v="0.96"/>
    <n v="4.4000000000000004"/>
    <n v="4.12"/>
    <n v="90.039999999999992"/>
    <s v="PAUL  RAMIREZ"/>
    <s v="ANGELA AFANADOR"/>
  </r>
  <r>
    <n v="211"/>
    <x v="6"/>
    <d v="1899-12-30T21:20:00"/>
    <x v="2"/>
    <x v="2"/>
    <n v="200107"/>
    <x v="20"/>
    <n v="19174"/>
    <n v="68"/>
    <n v="38"/>
    <n v="500"/>
    <n v="475"/>
    <n v="95"/>
    <n v="3.4"/>
    <n v="5"/>
    <s v="N.A"/>
    <s v="N.A"/>
    <s v="N.A"/>
    <s v="N.A"/>
    <s v="N.A"/>
    <s v="N.A."/>
    <s v="DANIEL P. "/>
    <s v="ANGELA AFANADOR"/>
  </r>
  <r>
    <n v="212"/>
    <x v="6"/>
    <d v="1899-12-30T21:20:00"/>
    <x v="2"/>
    <x v="1"/>
    <n v="200086"/>
    <x v="0"/>
    <n v="19178"/>
    <n v="32"/>
    <n v="5"/>
    <n v="500"/>
    <n v="473"/>
    <n v="94.6"/>
    <n v="3.2"/>
    <n v="5.4000000000000057"/>
    <s v="N.A"/>
    <s v="N.A"/>
    <s v="N.A"/>
    <s v="N.A"/>
    <s v="N.A"/>
    <s v="N.A."/>
    <s v="DANIEL P. "/>
    <s v="ANGELA AFANADOR"/>
  </r>
  <r>
    <n v="213"/>
    <x v="6"/>
    <d v="1899-12-30T22:00:00"/>
    <x v="0"/>
    <x v="0"/>
    <n v="200086"/>
    <x v="0"/>
    <n v="19177"/>
    <n v="68"/>
    <n v="2"/>
    <s v="N.A"/>
    <s v="N.A"/>
    <s v="N.A"/>
    <s v="N.A"/>
    <s v="N.A"/>
    <s v="2,5-3,0"/>
    <n v="0.56000000000000005"/>
    <n v="1.08"/>
    <n v="3.92"/>
    <n v="4.8"/>
    <n v="89.64"/>
    <s v="PAUL  RAMIREZ"/>
    <s v="ANGELA AFANADOR"/>
  </r>
  <r>
    <n v="214"/>
    <x v="6"/>
    <d v="1899-12-30T23:26:00"/>
    <x v="0"/>
    <x v="0"/>
    <n v="200119"/>
    <x v="11"/>
    <n v="19179"/>
    <n v="68"/>
    <n v="17"/>
    <s v="N.A"/>
    <s v="N.A"/>
    <s v="N.A"/>
    <s v="N.A"/>
    <s v="N.A"/>
    <s v="2,5-3,0"/>
    <n v="0.52"/>
    <n v="1.04"/>
    <n v="4.4000000000000004"/>
    <n v="4.5599999999999996"/>
    <n v="89.47999999999999"/>
    <s v="PAUL  RAMIREZ"/>
    <s v="ANGELA AFANADOR"/>
  </r>
  <r>
    <n v="215"/>
    <x v="7"/>
    <d v="1899-12-30T01:00:00"/>
    <x v="0"/>
    <x v="0"/>
    <n v="200119"/>
    <x v="11"/>
    <n v="19179"/>
    <n v="68"/>
    <n v="34"/>
    <s v="N.A"/>
    <s v="N.A"/>
    <s v="N.A"/>
    <s v="N.A"/>
    <s v="N.A"/>
    <s v="2,5-3"/>
    <n v="0.28000000000000003"/>
    <n v="0.92"/>
    <n v="4.8"/>
    <n v="4.5999999999999996"/>
    <n v="89.4"/>
    <s v="JUAN DAVID"/>
    <s v="NATALIA RODRIGUEZ "/>
  </r>
  <r>
    <n v="216"/>
    <x v="7"/>
    <d v="1899-12-30T01:20:00"/>
    <x v="1"/>
    <x v="1"/>
    <n v="200086"/>
    <x v="0"/>
    <n v="19179"/>
    <n v="68"/>
    <n v="8"/>
    <n v="500"/>
    <n v="475"/>
    <n v="95"/>
    <n v="3.4"/>
    <n v="5"/>
    <s v="N.A"/>
    <s v="N.A"/>
    <s v="N.A"/>
    <s v="N.A"/>
    <s v="N.A"/>
    <s v="N.A."/>
    <s v="DANIEL PASTRAN "/>
    <s v="NATALIA RODRIGUEZ "/>
  </r>
  <r>
    <n v="217"/>
    <x v="7"/>
    <d v="1899-12-30T01:20:00"/>
    <x v="1"/>
    <x v="2"/>
    <n v="200119"/>
    <x v="11"/>
    <n v="19179"/>
    <n v="68"/>
    <n v="18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18"/>
    <x v="7"/>
    <d v="1899-12-30T02:00:00"/>
    <x v="0"/>
    <x v="0"/>
    <n v="200086"/>
    <x v="0"/>
    <n v="19177"/>
    <n v="13"/>
    <n v="13"/>
    <s v="N.A"/>
    <s v="N.A"/>
    <s v="N.A"/>
    <s v="N.A"/>
    <s v="N.A"/>
    <s v="2,5-3"/>
    <n v="0.32"/>
    <n v="0.92"/>
    <n v="4.16"/>
    <n v="4.12"/>
    <n v="90.48"/>
    <s v="JUAN DAVID"/>
    <s v="NATALIA RODRIGUEZ "/>
  </r>
  <r>
    <n v="219"/>
    <x v="7"/>
    <d v="1899-12-30T03:50:00"/>
    <x v="1"/>
    <x v="1"/>
    <n v="200086"/>
    <x v="0"/>
    <n v="19177"/>
    <n v="68"/>
    <n v="38"/>
    <n v="500"/>
    <n v="475"/>
    <n v="95"/>
    <n v="3.3"/>
    <n v="5"/>
    <s v="N.A"/>
    <s v="N.A"/>
    <s v="N.A"/>
    <s v="N.A"/>
    <s v="N.A"/>
    <s v="N.A."/>
    <s v="DANIEL PASTRAN "/>
    <s v="NATALIA RODRIGUEZ "/>
  </r>
  <r>
    <n v="220"/>
    <x v="7"/>
    <d v="1899-12-30T03:50:00"/>
    <x v="1"/>
    <x v="2"/>
    <n v="200119"/>
    <x v="11"/>
    <n v="19179"/>
    <n v="68"/>
    <n v="42"/>
    <n v="500"/>
    <n v="475"/>
    <n v="95"/>
    <n v="3.4"/>
    <n v="5"/>
    <s v="N.A"/>
    <s v="N.A"/>
    <s v="N.A"/>
    <s v="N.A"/>
    <s v="N.A"/>
    <s v="N.A."/>
    <s v="DANIEL PASTRAN "/>
    <s v="NATALIA RODRIGUEZ "/>
  </r>
  <r>
    <n v="221"/>
    <x v="7"/>
    <d v="1899-12-30T04:00:00"/>
    <x v="0"/>
    <x v="0"/>
    <n v="200086"/>
    <x v="0"/>
    <n v="19177"/>
    <n v="13"/>
    <n v="13"/>
    <s v="N.A"/>
    <s v="N.A"/>
    <s v="N.A"/>
    <s v="N.A"/>
    <s v="N.A"/>
    <s v="2,5-3"/>
    <n v="0.24"/>
    <n v="0.92"/>
    <n v="3.96"/>
    <n v="4.2"/>
    <n v="90.68"/>
    <s v="JUAN DAVID"/>
    <s v="NATALIA RODRIGUEZ "/>
  </r>
  <r>
    <n v="222"/>
    <x v="7"/>
    <d v="1899-12-30T05:00:00"/>
    <x v="0"/>
    <x v="0"/>
    <n v="200119"/>
    <x v="11"/>
    <n v="19181"/>
    <n v="27"/>
    <n v="10"/>
    <s v="N.A"/>
    <s v="N.A"/>
    <s v="N.A"/>
    <s v="N.A"/>
    <s v="N.A"/>
    <s v="2,5-3"/>
    <n v="0.4"/>
    <n v="0.88"/>
    <n v="4.2"/>
    <n v="4.12"/>
    <n v="90.399999999999991"/>
    <s v="JUAN DAVID"/>
    <s v="NATALIA RODRIGUEZ "/>
  </r>
  <r>
    <n v="223"/>
    <x v="7"/>
    <d v="1899-12-30T05:30:00"/>
    <x v="1"/>
    <x v="1"/>
    <n v="200119"/>
    <x v="11"/>
    <n v="19179"/>
    <n v="68"/>
    <n v="55"/>
    <n v="500"/>
    <n v="472"/>
    <n v="94.4"/>
    <n v="3.4"/>
    <n v="5.5999999999999943"/>
    <s v="N.A"/>
    <s v="N.A"/>
    <s v="N.A"/>
    <s v="N.A"/>
    <s v="N.A"/>
    <s v="N.A."/>
    <s v="DANIEL PASTRAN "/>
    <s v="NATALIA RODRIGUEZ "/>
  </r>
  <r>
    <n v="224"/>
    <x v="7"/>
    <d v="1899-12-30T05:30:00"/>
    <x v="1"/>
    <x v="2"/>
    <n v="200119"/>
    <x v="11"/>
    <n v="19181"/>
    <n v="27"/>
    <n v="10"/>
    <n v="500"/>
    <n v="470"/>
    <n v="94"/>
    <n v="3.4"/>
    <n v="6"/>
    <s v="N.A"/>
    <s v="N.A"/>
    <s v="N.A"/>
    <s v="N.A"/>
    <s v="N.A"/>
    <s v="N.A."/>
    <s v="DANIEL PASTRAN "/>
    <s v="NATALIA RODRIGUEZ "/>
  </r>
  <r>
    <n v="225"/>
    <x v="7"/>
    <d v="1899-12-30T06:00:00"/>
    <x v="0"/>
    <x v="0"/>
    <n v="200119"/>
    <x v="11"/>
    <n v="19181"/>
    <n v="27"/>
    <n v="27"/>
    <s v="N.A"/>
    <s v="N.A"/>
    <s v="N.A"/>
    <s v="N.A"/>
    <s v="N.A"/>
    <s v="2,5-3"/>
    <n v="0.2"/>
    <n v="0.96"/>
    <n v="3.8"/>
    <n v="4.16"/>
    <n v="90.88000000000001"/>
    <s v="JUAN DAVID"/>
    <s v="NATALIA RODRIGUEZ "/>
  </r>
  <r>
    <n v="226"/>
    <x v="7"/>
    <d v="1899-12-30T07:00:00"/>
    <x v="0"/>
    <x v="0"/>
    <n v="200119"/>
    <x v="11"/>
    <n v="19182"/>
    <n v="41"/>
    <n v="10"/>
    <s v="N.A"/>
    <s v="N.A"/>
    <s v="N.A"/>
    <s v="N.A"/>
    <s v="N.A"/>
    <s v="2,5-3"/>
    <n v="0.36"/>
    <n v="0.92"/>
    <n v="4.08"/>
    <n v="3.96"/>
    <n v="90.68"/>
    <s v="JUAN DAVID"/>
    <s v="NATALIA RODRIGUEZ "/>
  </r>
  <r>
    <n v="227"/>
    <x v="7"/>
    <d v="1899-12-30T12:40:00"/>
    <x v="0"/>
    <x v="0"/>
    <n v="200107"/>
    <x v="20"/>
    <n v="19184"/>
    <n v="68"/>
    <n v="12"/>
    <s v="N.A"/>
    <s v="N.A"/>
    <s v="N.A"/>
    <s v="N.A"/>
    <s v="N.A"/>
    <n v="2.5"/>
    <n v="0.44"/>
    <n v="1.04"/>
    <n v="4.72"/>
    <n v="4.08"/>
    <n v="89.72"/>
    <s v="JUAN ROJAS "/>
    <s v="BRAYAN HERRERA"/>
  </r>
  <r>
    <n v="228"/>
    <x v="7"/>
    <d v="1899-12-30T14:55:00"/>
    <x v="2"/>
    <x v="1"/>
    <n v="200107"/>
    <x v="20"/>
    <n v="19184"/>
    <n v="68"/>
    <n v="23"/>
    <n v="500"/>
    <n v="467"/>
    <n v="93.4"/>
    <n v="3.2"/>
    <n v="6.5999999999999943"/>
    <s v="N.A"/>
    <s v="N.A"/>
    <s v="N.A"/>
    <s v="N.A"/>
    <s v="N.A"/>
    <s v="N.A."/>
    <s v="MAIKOL SANCCHEZ"/>
    <s v="BRAYAN HERRERA"/>
  </r>
  <r>
    <n v="229"/>
    <x v="7"/>
    <d v="1899-12-30T16:50:00"/>
    <x v="0"/>
    <x v="0"/>
    <n v="200107"/>
    <x v="20"/>
    <n v="19184"/>
    <n v="68"/>
    <n v="52"/>
    <s v="N.A"/>
    <s v="N.A"/>
    <s v="N.A"/>
    <s v="N.A"/>
    <s v="N.A"/>
    <s v="2,5-3"/>
    <n v="0.84"/>
    <n v="0.92"/>
    <n v="4.6399999999999997"/>
    <n v="4.4000000000000004"/>
    <n v="89.199999999999989"/>
    <s v="SEBASTIAN BERNAL"/>
    <s v="ANGELA AFANADOR"/>
  </r>
  <r>
    <n v="230"/>
    <x v="7"/>
    <d v="1899-12-30T18:00:00"/>
    <x v="0"/>
    <x v="0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1"/>
    <x v="7"/>
    <d v="1899-12-30T20:50:00"/>
    <x v="0"/>
    <x v="0"/>
    <n v="200107"/>
    <x v="20"/>
    <n v="19184"/>
    <n v="68"/>
    <n v="68"/>
    <s v="N.A"/>
    <s v="N.A"/>
    <s v="N.A"/>
    <s v="N.A"/>
    <s v="N.A"/>
    <s v="2,5-3"/>
    <n v="0.44"/>
    <n v="0.88"/>
    <n v="4.4000000000000004"/>
    <n v="4.76"/>
    <n v="89.52"/>
    <s v="SEBASTIAN BERNAL"/>
    <s v="ANGELA AFANADOR"/>
  </r>
  <r>
    <n v="232"/>
    <x v="7"/>
    <d v="1899-12-30T18:00:00"/>
    <x v="2"/>
    <x v="1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3"/>
    <x v="7"/>
    <d v="1899-12-30T21:20:00"/>
    <x v="2"/>
    <x v="1"/>
    <n v="200107"/>
    <x v="20"/>
    <n v="19184"/>
    <n v="68"/>
    <n v="60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34"/>
    <x v="7"/>
    <d v="1899-12-30T21:20:00"/>
    <x v="1"/>
    <x v="2"/>
    <n v="200119"/>
    <x v="11"/>
    <n v="19182"/>
    <n v="41"/>
    <n v="20"/>
    <n v="500"/>
    <n v="466"/>
    <n v="93.2"/>
    <n v="3.1"/>
    <n v="6.7999999999999972"/>
    <s v="N.A"/>
    <s v="N.A"/>
    <s v="N.A"/>
    <s v="N.A"/>
    <s v="N.A"/>
    <s v="N.A."/>
    <s v="EDILBERTO ARIAS"/>
    <s v="ANGELA AFANADOR"/>
  </r>
  <r>
    <n v="235"/>
    <x v="7"/>
    <d v="1899-12-30T22:00:00"/>
    <x v="0"/>
    <x v="0"/>
    <n v="200119"/>
    <x v="11"/>
    <n v="19182"/>
    <n v="41"/>
    <n v="35"/>
    <s v="N.A"/>
    <s v="N.A"/>
    <s v="N.A"/>
    <s v="N.A"/>
    <s v="N.A"/>
    <s v="2,5-3"/>
    <n v="0.4"/>
    <n v="0.72"/>
    <n v="4.08"/>
    <n v="4.32"/>
    <n v="90.47999999999999"/>
    <s v="SEBASTIAN BERNAL"/>
    <s v="ANGELA AFANADOR"/>
  </r>
  <r>
    <n v="236"/>
    <x v="7"/>
    <d v="1899-12-30T23:15:00"/>
    <x v="1"/>
    <x v="1"/>
    <n v="200119"/>
    <x v="11"/>
    <n v="19182"/>
    <n v="41"/>
    <n v="41"/>
    <n v="500"/>
    <n v="462"/>
    <n v="92.4"/>
    <n v="3.1"/>
    <n v="7.5999999999999943"/>
    <s v="N.A"/>
    <s v="N.A"/>
    <s v="N.A"/>
    <s v="N.A"/>
    <s v="N.A"/>
    <s v="N.A."/>
    <s v="EDILBERTO ARIAS"/>
    <s v="NATALIA RODRIGUEZ "/>
  </r>
  <r>
    <n v="237"/>
    <x v="7"/>
    <d v="1899-12-30T23:15:00"/>
    <x v="1"/>
    <x v="2"/>
    <n v="200119"/>
    <x v="11"/>
    <n v="19182"/>
    <n v="41"/>
    <n v="41"/>
    <n v="500"/>
    <n v="468"/>
    <n v="93.6"/>
    <n v="3.1"/>
    <n v="6.4000000000000057"/>
    <s v="N.A"/>
    <s v="N.A"/>
    <s v="N.A"/>
    <s v="N.A"/>
    <s v="N.A"/>
    <s v="N.A."/>
    <s v="EDILBERTO ARIAS"/>
    <s v="NATALIA RODRIGUEZ "/>
  </r>
  <r>
    <n v="238"/>
    <x v="8"/>
    <d v="1899-12-30T01:08:00"/>
    <x v="0"/>
    <x v="0"/>
    <n v="200119"/>
    <x v="11"/>
    <n v="19183"/>
    <n v="68"/>
    <n v="42"/>
    <s v="N.A"/>
    <s v="N.A"/>
    <s v="N.A"/>
    <s v="N.A"/>
    <s v="N.A"/>
    <s v="2,5-3"/>
    <n v="0.4"/>
    <n v="0.8"/>
    <n v="3.84"/>
    <n v="3.88"/>
    <n v="91.08"/>
    <s v="ALEXIS"/>
    <s v="NATALIA RODRIGUEZ "/>
  </r>
  <r>
    <n v="239"/>
    <x v="8"/>
    <d v="1899-12-30T01:15:00"/>
    <x v="1"/>
    <x v="1"/>
    <n v="200119"/>
    <x v="11"/>
    <n v="19183"/>
    <n v="68"/>
    <n v="20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40"/>
    <x v="8"/>
    <d v="1899-12-30T01:15:00"/>
    <x v="1"/>
    <x v="2"/>
    <n v="200119"/>
    <x v="11"/>
    <n v="19183"/>
    <n v="68"/>
    <n v="20"/>
    <n v="500"/>
    <n v="475"/>
    <n v="95"/>
    <n v="3.3"/>
    <n v="5"/>
    <s v="N.A"/>
    <s v="N.A"/>
    <s v="N.A"/>
    <s v="N.A"/>
    <s v="N.A"/>
    <s v="N.A."/>
    <s v="DANIEL PASTRAN "/>
    <s v="NATALIA RODRIGUEZ "/>
  </r>
  <r>
    <n v="241"/>
    <x v="8"/>
    <d v="1899-12-30T02:08:00"/>
    <x v="0"/>
    <x v="0"/>
    <n v="200119"/>
    <x v="11"/>
    <n v="19183"/>
    <n v="68"/>
    <n v="57"/>
    <s v="N.A"/>
    <s v="N.A"/>
    <s v="N.A"/>
    <s v="N.A"/>
    <s v="N.A"/>
    <s v="2,5-3"/>
    <n v="0.36"/>
    <n v="0.76"/>
    <n v="3.6"/>
    <n v="3.92"/>
    <n v="91.36"/>
    <s v="ALEXIS"/>
    <s v="NATALIA RODRIGUEZ "/>
  </r>
  <r>
    <n v="242"/>
    <x v="8"/>
    <d v="1899-12-30T03:10:00"/>
    <x v="0"/>
    <x v="0"/>
    <n v="200100"/>
    <x v="12"/>
    <n v="19185"/>
    <n v="85"/>
    <n v="7"/>
    <s v="N.A"/>
    <s v="N.A"/>
    <s v="N.A"/>
    <s v="N.A"/>
    <s v="N.A"/>
    <s v="2,5-3"/>
    <n v="0.2"/>
    <n v="0.68"/>
    <n v="3.4"/>
    <n v="3.8"/>
    <n v="91.919999999999987"/>
    <s v="ALEXIS"/>
    <s v="NATALIA RODRIGUEZ "/>
  </r>
  <r>
    <n v="243"/>
    <x v="8"/>
    <d v="1899-12-30T04:30:00"/>
    <x v="0"/>
    <x v="0"/>
    <n v="200100"/>
    <x v="12"/>
    <n v="19185"/>
    <n v="85"/>
    <n v="25"/>
    <s v="N.A"/>
    <s v="N.A"/>
    <s v="N.A"/>
    <s v="N.A"/>
    <s v="N.A"/>
    <s v="2,5-3"/>
    <n v="0.12"/>
    <n v="0.36"/>
    <n v="3.16"/>
    <n v="3.36"/>
    <n v="93"/>
    <s v="ALEXIS"/>
    <s v="NATALIA RODRIGUEZ "/>
  </r>
  <r>
    <n v="244"/>
    <x v="8"/>
    <d v="1899-12-30T04:40:00"/>
    <x v="1"/>
    <x v="1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5"/>
    <x v="8"/>
    <d v="1899-12-30T04:40:00"/>
    <x v="1"/>
    <x v="2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6"/>
    <x v="8"/>
    <d v="1899-12-30T06:00:00"/>
    <x v="0"/>
    <x v="0"/>
    <n v="200100"/>
    <x v="12"/>
    <n v="19185"/>
    <n v="85"/>
    <n v="44"/>
    <s v="N.A"/>
    <s v="N.A"/>
    <s v="N.A"/>
    <s v="N.A"/>
    <s v="N.A"/>
    <s v="2,5-3"/>
    <n v="0.16"/>
    <n v="0.92"/>
    <n v="3.68"/>
    <n v="3"/>
    <n v="92.24"/>
    <s v="ALEXIS"/>
    <s v="NATALIA RODRIGUEZ "/>
  </r>
  <r>
    <n v="247"/>
    <x v="8"/>
    <d v="1899-12-30T08:50:00"/>
    <x v="1"/>
    <x v="1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8"/>
    <x v="8"/>
    <d v="1899-12-30T08:50:00"/>
    <x v="1"/>
    <x v="2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9"/>
    <x v="8"/>
    <d v="1899-12-30T09:00:00"/>
    <x v="0"/>
    <x v="0"/>
    <n v="200104"/>
    <x v="6"/>
    <n v="19187"/>
    <n v="60"/>
    <n v="3"/>
    <s v="N.A"/>
    <s v="N.A"/>
    <s v="N.A"/>
    <s v="N.A"/>
    <s v="N.A"/>
    <s v="2,5--3,0"/>
    <n v="0.4"/>
    <n v="0.76"/>
    <n v="3.96"/>
    <n v="4.16"/>
    <n v="90.72"/>
    <s v="JUAN SEBASTIAN "/>
    <s v="VANESSA LOSADA"/>
  </r>
  <r>
    <n v="250"/>
    <x v="8"/>
    <d v="1899-12-30T10:30:00"/>
    <x v="0"/>
    <x v="0"/>
    <n v="200100"/>
    <x v="12"/>
    <n v="19185"/>
    <n v="85"/>
    <n v="80"/>
    <s v="N.A"/>
    <s v="N.A"/>
    <s v="N.A"/>
    <s v="N.A"/>
    <s v="N.A"/>
    <s v="2,5--3,0"/>
    <n v="0.2"/>
    <n v="0.52"/>
    <n v="3.12"/>
    <n v="4"/>
    <n v="92.16"/>
    <s v="JUAN SEBASTIAN "/>
    <s v="VANESSA LOSADA"/>
  </r>
  <r>
    <n v="251"/>
    <x v="8"/>
    <d v="1899-12-30T10:40:00"/>
    <x v="1"/>
    <x v="1"/>
    <n v="200100"/>
    <x v="12"/>
    <n v="19185"/>
    <n v="85"/>
    <n v="82"/>
    <n v="500"/>
    <n v="451"/>
    <n v="90.2"/>
    <n v="4"/>
    <n v="9.7999999999999972"/>
    <s v="N.A"/>
    <s v="N.A"/>
    <s v="N.A"/>
    <s v="N.A"/>
    <s v="N.A"/>
    <s v="N.A."/>
    <s v="JOHAN"/>
    <s v="VANESSA LOSADA"/>
  </r>
  <r>
    <n v="252"/>
    <x v="8"/>
    <d v="1899-12-30T10:40:00"/>
    <x v="1"/>
    <x v="2"/>
    <n v="200104"/>
    <x v="6"/>
    <n v="19187"/>
    <n v="60"/>
    <n v="10"/>
    <n v="500"/>
    <n v="478"/>
    <n v="95.6"/>
    <n v="3"/>
    <n v="4.4000000000000057"/>
    <s v="N.A"/>
    <s v="N.A"/>
    <s v="N.A"/>
    <s v="N.A"/>
    <s v="N.A"/>
    <s v="N.A."/>
    <s v="JOHAN"/>
    <s v="VANESSA LOSADA"/>
  </r>
  <r>
    <n v="253"/>
    <x v="8"/>
    <d v="1899-12-30T11:48:00"/>
    <x v="0"/>
    <x v="0"/>
    <n v="200100"/>
    <x v="12"/>
    <n v="19186"/>
    <n v="19"/>
    <n v="5"/>
    <s v="N.A"/>
    <s v="N.A"/>
    <s v="N.A"/>
    <s v="N.A"/>
    <s v="N.A"/>
    <s v="2,5--3,0"/>
    <n v="0.28000000000000003"/>
    <n v="0.52"/>
    <n v="3.24"/>
    <n v="3.32"/>
    <n v="92.640000000000015"/>
    <s v="JUAN SEBASTIAN "/>
    <s v="VANESSA LOSADA"/>
  </r>
  <r>
    <n v="254"/>
    <x v="8"/>
    <d v="1899-12-30T12:30:00"/>
    <x v="1"/>
    <x v="1"/>
    <n v="200104"/>
    <x v="6"/>
    <n v="19187"/>
    <n v="19"/>
    <n v="8"/>
    <n v="500"/>
    <n v="450"/>
    <n v="90"/>
    <n v="4"/>
    <n v="10"/>
    <s v="N.A"/>
    <s v="N.A"/>
    <s v="N.A"/>
    <s v="N.A"/>
    <s v="N.A"/>
    <s v="N.A."/>
    <s v="JOHAN"/>
    <s v="VANESSA LOSADA"/>
  </r>
  <r>
    <n v="255"/>
    <x v="8"/>
    <d v="1899-12-30T12:30:00"/>
    <x v="1"/>
    <x v="2"/>
    <n v="200100"/>
    <x v="12"/>
    <n v="19186"/>
    <n v="60"/>
    <n v="16"/>
    <n v="500"/>
    <n v="480"/>
    <n v="96"/>
    <n v="3"/>
    <n v="4"/>
    <s v="N.A"/>
    <s v="N.A"/>
    <s v="N.A"/>
    <s v="N.A"/>
    <s v="N.A"/>
    <s v="N.A."/>
    <s v="JOHAN"/>
    <s v="VANESSA LOSADA"/>
  </r>
  <r>
    <n v="256"/>
    <x v="8"/>
    <d v="1899-12-30T13:30:00"/>
    <x v="0"/>
    <x v="0"/>
    <n v="200104"/>
    <x v="6"/>
    <n v="19187"/>
    <n v="60"/>
    <n v="30"/>
    <s v="N.A"/>
    <s v="N.A"/>
    <s v="N.A"/>
    <s v="N.A"/>
    <s v="N.A"/>
    <s v="2,5--3,0"/>
    <n v="0.44"/>
    <n v="0.76"/>
    <n v="3.88"/>
    <n v="3.84"/>
    <n v="91.08"/>
    <s v="JUAN SEBASTIAN "/>
    <s v="VANESSA LOSADA"/>
  </r>
  <r>
    <n v="257"/>
    <x v="8"/>
    <d v="1899-12-30T14:20:00"/>
    <x v="2"/>
    <x v="1"/>
    <n v="200106"/>
    <x v="17"/>
    <n v="19186"/>
    <n v="19"/>
    <n v="15"/>
    <n v="500"/>
    <n v="450"/>
    <n v="90"/>
    <n v="4"/>
    <n v="10"/>
    <s v="N.A"/>
    <s v="N.A"/>
    <s v="N.A"/>
    <s v="N.A"/>
    <s v="N.A"/>
    <s v="N.A."/>
    <s v="JOHAN"/>
    <s v="VANESSA LOSADA"/>
  </r>
  <r>
    <n v="258"/>
    <x v="8"/>
    <d v="1899-12-30T14:20:00"/>
    <x v="1"/>
    <x v="2"/>
    <n v="200104"/>
    <x v="6"/>
    <n v="19187"/>
    <n v="60"/>
    <n v="24"/>
    <n v="500"/>
    <n v="482"/>
    <n v="96.4"/>
    <n v="3"/>
    <n v="3.5999999999999943"/>
    <s v="N.A"/>
    <s v="N.A"/>
    <s v="N.A"/>
    <s v="N.A"/>
    <s v="N.A"/>
    <s v="N.A."/>
    <s v="JOHAN"/>
    <s v="VANESSA LOSADA"/>
  </r>
  <r>
    <n v="259"/>
    <x v="8"/>
    <d v="1899-12-30T02:50:00"/>
    <x v="0"/>
    <x v="0"/>
    <n v="200109"/>
    <x v="13"/>
    <n v="19189"/>
    <n v="13"/>
    <n v="6"/>
    <s v="N.A"/>
    <s v="N.A"/>
    <s v="N.A"/>
    <s v="N.A"/>
    <s v="N.A"/>
    <s v="2,5--3,0"/>
    <n v="0.24"/>
    <n v="0.76"/>
    <n v="3.24"/>
    <n v="4"/>
    <n v="91.76"/>
    <s v="JUAN SEBASTIAN ROJAS"/>
    <s v="VANESSA LOSADA"/>
  </r>
  <r>
    <n v="260"/>
    <x v="8"/>
    <d v="1899-12-30T16:40:00"/>
    <x v="0"/>
    <x v="0"/>
    <n v="200104"/>
    <x v="6"/>
    <n v="19188"/>
    <n v="21"/>
    <n v="7"/>
    <s v="N.A"/>
    <s v="N.A"/>
    <s v="N.A"/>
    <s v="N.A"/>
    <s v="N.A"/>
    <s v="2,5--3,0"/>
    <n v="0.44"/>
    <n v="0.84"/>
    <n v="4.08"/>
    <n v="4.24"/>
    <n v="90.4"/>
    <s v="SEBASTIAN BERNAL"/>
    <s v="ANGELA AFANADOR"/>
  </r>
  <r>
    <n v="261"/>
    <x v="8"/>
    <d v="1899-12-30T17:00:00"/>
    <x v="2"/>
    <x v="1"/>
    <n v="200109"/>
    <x v="13"/>
    <n v="19109"/>
    <n v="13"/>
    <n v="10"/>
    <n v="500"/>
    <n v="454"/>
    <n v="90.8"/>
    <n v="3.2"/>
    <n v="9.2000000000000028"/>
    <s v="N.A"/>
    <s v="N.A"/>
    <s v="N.A"/>
    <s v="N.A"/>
    <s v="N.A"/>
    <s v="N.A."/>
    <s v="EDILBERTO ARIAS"/>
    <s v="ANGELA AFANADOR"/>
  </r>
  <r>
    <n v="262"/>
    <x v="8"/>
    <d v="1899-12-30T17:00:00"/>
    <x v="1"/>
    <x v="6"/>
    <n v="200104"/>
    <x v="6"/>
    <n v="19187"/>
    <n v="60"/>
    <n v="49"/>
    <n v="500"/>
    <n v="473"/>
    <n v="94.6"/>
    <n v="3.3"/>
    <n v="5.4000000000000057"/>
    <s v="N.A"/>
    <s v="N.A"/>
    <s v="N.A"/>
    <s v="N.A"/>
    <s v="N.A"/>
    <s v="N.A."/>
    <s v="EDILBERTO ARIAS"/>
    <s v="ANGELA AFANADOR"/>
  </r>
  <r>
    <n v="263"/>
    <x v="8"/>
    <d v="1899-12-30T17:10:00"/>
    <x v="0"/>
    <x v="0"/>
    <n v="200097"/>
    <x v="14"/>
    <n v="19190"/>
    <n v="7"/>
    <n v="7"/>
    <s v="N.A"/>
    <s v="N.A"/>
    <s v="N.A"/>
    <s v="N.A"/>
    <s v="N.A"/>
    <s v="2,5--3,0"/>
    <n v="0.56000000000000005"/>
    <n v="1"/>
    <n v="4.28"/>
    <n v="4"/>
    <n v="90.16"/>
    <s v="SEBASTIAN BERNAL"/>
    <s v="ANGELA AFANADOR"/>
  </r>
  <r>
    <n v="264"/>
    <x v="8"/>
    <d v="1899-12-30T19:25:00"/>
    <x v="2"/>
    <x v="1"/>
    <n v="200097"/>
    <x v="14"/>
    <n v="19190"/>
    <n v="7"/>
    <n v="3"/>
    <n v="500"/>
    <n v="456"/>
    <n v="91.2"/>
    <n v="3.3"/>
    <n v="8.7999999999999972"/>
    <s v="N.A"/>
    <s v="N.A"/>
    <s v="N.A"/>
    <s v="N.A"/>
    <s v="N.A"/>
    <s v="N.A."/>
    <s v="EDILBERTO ARIAS"/>
    <s v="ANGELA AFANADOR"/>
  </r>
  <r>
    <n v="265"/>
    <x v="8"/>
    <d v="1899-12-30T19:25:00"/>
    <x v="1"/>
    <x v="6"/>
    <n v="200104"/>
    <x v="6"/>
    <n v="19188"/>
    <n v="21"/>
    <n v="9"/>
    <n v="500"/>
    <n v="480"/>
    <n v="96"/>
    <n v="3"/>
    <n v="4"/>
    <s v="N.A"/>
    <s v="N.A"/>
    <s v="N.A"/>
    <s v="N.A"/>
    <s v="N.A"/>
    <s v="N.A."/>
    <s v="EDILBERTO ARIAS"/>
    <s v="ANGELA AFANADOR"/>
  </r>
  <r>
    <n v="266"/>
    <x v="8"/>
    <d v="1899-12-30T20:20:00"/>
    <x v="0"/>
    <x v="0"/>
    <n v="200086"/>
    <x v="0"/>
    <n v="19195"/>
    <n v="55"/>
    <n v="12"/>
    <s v="N.A"/>
    <s v="N.A"/>
    <s v="N.A"/>
    <s v="N.A"/>
    <s v="N.A"/>
    <s v="2,5--3,0"/>
    <n v="0.4"/>
    <n v="1"/>
    <n v="4.4800000000000004"/>
    <n v="4.4000000000000004"/>
    <n v="89.719999999999985"/>
    <s v="SEBASTIAN BERNAL"/>
    <s v="ANGELA AFANADOR"/>
  </r>
  <r>
    <n v="267"/>
    <x v="8"/>
    <d v="1899-12-30T09:50:00"/>
    <x v="0"/>
    <x v="0"/>
    <n v="200086"/>
    <x v="0"/>
    <n v="19195"/>
    <n v="55"/>
    <n v="37"/>
    <s v="N.A"/>
    <s v="N.A"/>
    <s v="N.A"/>
    <s v="N.A"/>
    <s v="N.A"/>
    <s v="2,5--3,0"/>
    <n v="0.64"/>
    <n v="0.92"/>
    <n v="4.4800000000000004"/>
    <n v="4.32"/>
    <n v="89.639999999999986"/>
    <s v="SEBASTIAN BERNAL"/>
    <s v="ANGELA AFANADOR"/>
  </r>
  <r>
    <n v="268"/>
    <x v="9"/>
    <d v="1899-12-30T00:15:00"/>
    <x v="0"/>
    <x v="0"/>
    <n v="200118"/>
    <x v="16"/>
    <n v="19193"/>
    <n v="48"/>
    <n v="9"/>
    <s v="N.A"/>
    <s v="N.A"/>
    <s v="N.A"/>
    <s v="N.A"/>
    <s v="N.A"/>
    <s v="2,5-3"/>
    <n v="0.36"/>
    <n v="1.04"/>
    <n v="3.8"/>
    <n v="3.72"/>
    <n v="91.08"/>
    <s v="PAUL  RAMIREZ"/>
    <s v="NATALIA RODRIGUEZ "/>
  </r>
  <r>
    <n v="269"/>
    <x v="9"/>
    <d v="1899-12-30T01:20:00"/>
    <x v="1"/>
    <x v="1"/>
    <n v="200086"/>
    <x v="0"/>
    <n v="19195"/>
    <n v="55"/>
    <n v="38"/>
    <n v="500"/>
    <n v="472"/>
    <n v="94.4"/>
    <n v="3.2"/>
    <n v="5.5999999999999943"/>
    <s v="N.A"/>
    <s v="N.A"/>
    <s v="N.A"/>
    <s v="N.A"/>
    <s v="N.A"/>
    <s v="N.A."/>
    <s v="DANIEL PASTRAN "/>
    <s v="NATALIA RODRIGUEZ "/>
  </r>
  <r>
    <n v="270"/>
    <x v="9"/>
    <d v="1899-12-30T01:20:00"/>
    <x v="1"/>
    <x v="2"/>
    <n v="200086"/>
    <x v="0"/>
    <n v="19195"/>
    <n v="55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71"/>
    <x v="9"/>
    <d v="1899-12-30T01:20:00"/>
    <x v="0"/>
    <x v="0"/>
    <n v="200106"/>
    <x v="17"/>
    <n v="19191"/>
    <n v="55"/>
    <n v="10"/>
    <s v="N.A"/>
    <s v="N.A"/>
    <s v="N.A"/>
    <s v="N.A"/>
    <s v="N.A"/>
    <s v="2,5.-3"/>
    <n v="0.36"/>
    <n v="1.04"/>
    <n v="4.24"/>
    <n v="4.04"/>
    <n v="90.32"/>
    <s v="PAUL  RAMIREZ"/>
    <s v="NATALIA RODRIGUEZ "/>
  </r>
  <r>
    <n v="272"/>
    <x v="9"/>
    <d v="1899-12-30T04:00:00"/>
    <x v="0"/>
    <x v="0"/>
    <n v="200106"/>
    <x v="17"/>
    <n v="19191"/>
    <n v="55"/>
    <n v="16"/>
    <s v="N.A"/>
    <s v="N.A"/>
    <s v="N.A"/>
    <s v="N.A"/>
    <s v="N.A"/>
    <s v="2,5-3"/>
    <n v="0.44"/>
    <n v="1.4"/>
    <n v="4.92"/>
    <n v="4.6399999999999997"/>
    <n v="88.6"/>
    <s v="PAUL  RAMIREZ"/>
    <s v="NATALIA RODRIGUEZ "/>
  </r>
  <r>
    <n v="273"/>
    <x v="9"/>
    <d v="1899-12-30T04:30:00"/>
    <x v="1"/>
    <x v="1"/>
    <n v="200106"/>
    <x v="17"/>
    <n v="19191"/>
    <n v="55"/>
    <n v="15"/>
    <n v="500"/>
    <n v="480"/>
    <n v="96"/>
    <n v="3.5"/>
    <n v="4"/>
    <s v="N.A"/>
    <s v="N.A"/>
    <s v="N.A"/>
    <s v="N.A"/>
    <s v="N.A"/>
    <s v="N.A."/>
    <s v="DANIEL PASTRAN "/>
    <s v="NATALIA RODRIGUEZ "/>
  </r>
  <r>
    <n v="274"/>
    <x v="9"/>
    <d v="1899-12-30T04:30:00"/>
    <x v="1"/>
    <x v="6"/>
    <n v="200118"/>
    <x v="16"/>
    <n v="19193"/>
    <n v="48"/>
    <n v="15"/>
    <n v="500"/>
    <n v="479"/>
    <n v="95.8"/>
    <n v="3.1"/>
    <n v="4.2000000000000028"/>
    <s v="N.A"/>
    <s v="N.A"/>
    <s v="N.A"/>
    <s v="N.A"/>
    <s v="N.A"/>
    <s v="N.A."/>
    <s v="DANIEL PASTRAN "/>
    <s v="NATALIA RODRIGUEZ "/>
  </r>
  <r>
    <n v="275"/>
    <x v="9"/>
    <d v="1899-12-30T05:20:00"/>
    <x v="0"/>
    <x v="0"/>
    <n v="200106"/>
    <x v="17"/>
    <n v="19191"/>
    <n v="55"/>
    <n v="32"/>
    <s v="N.A"/>
    <s v="N.A"/>
    <s v="N.A"/>
    <s v="N.A"/>
    <s v="N.A"/>
    <s v="2,5-3"/>
    <n v="0.48"/>
    <n v="1.08"/>
    <n v="4.72"/>
    <n v="4.4000000000000004"/>
    <n v="89.32"/>
    <s v="PAUL  RAMIREZ"/>
    <s v="NATALIA RODRIGUEZ "/>
  </r>
  <r>
    <n v="276"/>
    <x v="9"/>
    <d v="1899-12-30T05:25:00"/>
    <x v="0"/>
    <x v="0"/>
    <n v="200118"/>
    <x v="16"/>
    <n v="19193"/>
    <n v="48"/>
    <n v="31"/>
    <s v="N.A"/>
    <s v="N.A"/>
    <s v="N.A"/>
    <s v="N.A"/>
    <s v="N.A"/>
    <s v="2,5-3"/>
    <n v="0.44"/>
    <n v="1.2"/>
    <n v="5.16"/>
    <n v="4.6399999999999997"/>
    <n v="88.56"/>
    <s v="PAUL  RAMIREZ"/>
    <s v="NATALIA RODRIGUEZ "/>
  </r>
  <r>
    <n v="277"/>
    <x v="9"/>
    <d v="1899-12-30T06:00:00"/>
    <x v="1"/>
    <x v="1"/>
    <n v="200106"/>
    <x v="17"/>
    <n v="19191"/>
    <n v="34"/>
    <n v="95"/>
    <n v="500"/>
    <n v="475"/>
    <n v="95"/>
    <n v="3.4"/>
    <n v="5"/>
    <s v="N.A"/>
    <s v="N.A"/>
    <s v="N.A"/>
    <s v="N.A"/>
    <s v="N.A"/>
    <s v="N.A."/>
    <s v="DANIEL PASTRAN "/>
    <s v="NATALIA RODRIGUEZ "/>
  </r>
  <r>
    <n v="278"/>
    <x v="9"/>
    <d v="1899-12-30T06:00:00"/>
    <x v="1"/>
    <x v="6"/>
    <n v="200118"/>
    <x v="16"/>
    <n v="19193"/>
    <n v="48"/>
    <n v="35"/>
    <n v="500"/>
    <n v="475"/>
    <n v="95"/>
    <n v="3"/>
    <n v="5"/>
    <s v="N.A"/>
    <s v="N.A"/>
    <s v="N.A"/>
    <s v="N.A"/>
    <s v="N.A"/>
    <s v="N.A."/>
    <s v="DANIEL PASTRAN "/>
    <s v="NATALIA RODRIGUEZ "/>
  </r>
  <r>
    <n v="279"/>
    <x v="9"/>
    <d v="1899-12-30T07:38:00"/>
    <x v="0"/>
    <x v="0"/>
    <n v="200118"/>
    <x v="16"/>
    <n v="19192"/>
    <n v="25"/>
    <n v="2"/>
    <s v="N.A"/>
    <s v="N.A"/>
    <s v="N.A"/>
    <s v="N.A"/>
    <s v="N.A"/>
    <s v="2,5--3,0"/>
    <n v="0.4"/>
    <n v="0.96"/>
    <n v="4"/>
    <n v="3.8"/>
    <n v="90.84"/>
    <s v="PAUL  RAMIREZ"/>
    <s v="NATALIA RODRIGUEZ "/>
  </r>
  <r>
    <n v="280"/>
    <x v="9"/>
    <d v="1899-12-30T18:15:00"/>
    <x v="0"/>
    <x v="0"/>
    <n v="200106"/>
    <x v="17"/>
    <n v="19200"/>
    <n v="9"/>
    <n v="9"/>
    <s v="N.A"/>
    <s v="N.A"/>
    <s v="N.A"/>
    <s v="N.A"/>
    <s v="N.A"/>
    <s v="2,5--3,0"/>
    <n v="0.44"/>
    <n v="0.92"/>
    <n v="4.88"/>
    <n v="4.5599999999999996"/>
    <n v="89.2"/>
    <s v="SEBASTIAN BERNAL"/>
    <s v="ANGELA AFANADOR"/>
  </r>
  <r>
    <n v="281"/>
    <x v="9"/>
    <d v="1899-12-30T19:25:00"/>
    <x v="1"/>
    <x v="1"/>
    <n v="200106"/>
    <x v="17"/>
    <n v="19200"/>
    <n v="9"/>
    <n v="8"/>
    <n v="500"/>
    <n v="474"/>
    <n v="94.8"/>
    <n v="3.1"/>
    <n v="5.2000000000000028"/>
    <s v="N.A"/>
    <s v="N.A"/>
    <s v="N.A"/>
    <s v="N.A"/>
    <s v="N.A"/>
    <s v="N.A."/>
    <s v="EDILBERTO ARIAS"/>
    <s v="ANGELA AFANADOR"/>
  </r>
  <r>
    <n v="282"/>
    <x v="9"/>
    <d v="1899-12-30T19:25:00"/>
    <x v="1"/>
    <x v="6"/>
    <n v="200118"/>
    <x v="16"/>
    <n v="19192"/>
    <n v="17"/>
    <n v="15"/>
    <n v="500"/>
    <n v="455"/>
    <n v="91"/>
    <n v="3"/>
    <n v="9"/>
    <s v="N.A"/>
    <s v="N.A"/>
    <s v="N.A"/>
    <s v="N.A"/>
    <s v="N.A"/>
    <s v="N.A."/>
    <s v="EDILBERTO ARIAS"/>
    <s v="ANGELA AFANADOR"/>
  </r>
  <r>
    <n v="283"/>
    <x v="9"/>
    <d v="1899-12-30T19:11:00"/>
    <x v="0"/>
    <x v="0"/>
    <n v="200118"/>
    <x v="16"/>
    <n v="19201"/>
    <n v="8"/>
    <n v="8"/>
    <s v="N.A"/>
    <s v="N.A"/>
    <s v="N.A"/>
    <s v="N.A"/>
    <s v="N.A"/>
    <s v="2,5--3,0"/>
    <n v="0.36"/>
    <n v="0.8"/>
    <n v="4.5199999999999996"/>
    <n v="4.8"/>
    <n v="89.52000000000001"/>
    <s v="SEBASTIAN BERNAL"/>
    <s v="ANGELA AFANADOR"/>
  </r>
  <r>
    <n v="284"/>
    <x v="9"/>
    <d v="1899-12-30T19:55:00"/>
    <x v="0"/>
    <x v="0"/>
    <n v="2508"/>
    <x v="2"/>
    <n v="19205"/>
    <n v="14"/>
    <n v="13"/>
    <s v="N.A"/>
    <s v="N.A"/>
    <s v="N.A"/>
    <s v="N.A"/>
    <s v="N.A"/>
    <s v="2,5--3,0"/>
    <n v="0.56000000000000005"/>
    <n v="0.96"/>
    <n v="4.76"/>
    <n v="4.78"/>
    <n v="88.94"/>
    <s v="SEBASTIAN BERNAL"/>
    <s v="ANGELA AFANADOR"/>
  </r>
  <r>
    <n v="285"/>
    <x v="9"/>
    <d v="1899-12-30T20:00:00"/>
    <x v="1"/>
    <x v="1"/>
    <n v="2508"/>
    <x v="2"/>
    <n v="19205"/>
    <n v="14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286"/>
    <x v="9"/>
    <d v="1899-12-30T20:00:00"/>
    <x v="1"/>
    <x v="6"/>
    <n v="200118"/>
    <x v="16"/>
    <n v="19201"/>
    <n v="8"/>
    <n v="6"/>
    <n v="500"/>
    <n v="454"/>
    <n v="90.8"/>
    <n v="3"/>
    <n v="9.2000000000000028"/>
    <s v="N.A"/>
    <s v="N.A"/>
    <s v="N.A"/>
    <s v="N.A"/>
    <s v="N.A"/>
    <s v="N.A."/>
    <s v="EDILBERTO ARIAS"/>
    <s v="ANGELA AFANADOR"/>
  </r>
  <r>
    <n v="287"/>
    <x v="9"/>
    <d v="1899-12-30T20:55:00"/>
    <x v="0"/>
    <x v="0"/>
    <n v="200087"/>
    <x v="19"/>
    <n v="19204"/>
    <n v="14"/>
    <n v="13"/>
    <s v="N.A"/>
    <s v="N.A"/>
    <s v="N.A"/>
    <s v="N.A"/>
    <s v="N.A"/>
    <s v="2,5--3,0"/>
    <n v="0.48"/>
    <n v="1.08"/>
    <n v="4.88"/>
    <n v="4.5999999999999996"/>
    <n v="88.960000000000008"/>
    <s v="SEBASTIAN BERNAL"/>
    <s v="ANGELA AFANADOR"/>
  </r>
  <r>
    <n v="288"/>
    <x v="9"/>
    <d v="1899-12-30T21:30:00"/>
    <x v="1"/>
    <x v="1"/>
    <n v="2508"/>
    <x v="2"/>
    <n v="19205"/>
    <n v="14"/>
    <n v="13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89"/>
    <x v="9"/>
    <d v="1899-12-30T21:30:00"/>
    <x v="1"/>
    <x v="2"/>
    <n v="200087"/>
    <x v="19"/>
    <n v="19204"/>
    <n v="14"/>
    <n v="8"/>
    <n v="500"/>
    <n v="460"/>
    <n v="92"/>
    <n v="3.1"/>
    <n v="8"/>
    <s v="N.A"/>
    <s v="N.A"/>
    <s v="N.A"/>
    <s v="N.A"/>
    <s v="N.A"/>
    <s v="N.A."/>
    <s v="EDILBERTO ARIAS"/>
    <s v="ANGELA AFANADOR"/>
  </r>
  <r>
    <n v="290"/>
    <x v="9"/>
    <d v="1899-12-30T22:25:00"/>
    <x v="0"/>
    <x v="0"/>
    <n v="200120"/>
    <x v="15"/>
    <n v="19202"/>
    <n v="68"/>
    <n v="23"/>
    <s v="N.A"/>
    <s v="N.A"/>
    <s v="N.A"/>
    <s v="N.A"/>
    <s v="N.A"/>
    <s v="2,5--3,0"/>
    <n v="0.56000000000000005"/>
    <n v="1.04"/>
    <n v="4.92"/>
    <n v="4.5999999999999996"/>
    <n v="88.88"/>
    <s v="SEBASTIAN BERNAL"/>
    <s v="ANGELA AFANADOR"/>
  </r>
  <r>
    <n v="291"/>
    <x v="9"/>
    <d v="1899-12-30T23:25:00"/>
    <x v="0"/>
    <x v="0"/>
    <n v="200107"/>
    <x v="20"/>
    <n v="19199"/>
    <n v="68"/>
    <n v="12"/>
    <s v="N.A"/>
    <s v="N.A"/>
    <s v="N.A"/>
    <s v="N.A"/>
    <s v="N.A"/>
    <s v="2,5--3,0"/>
    <n v="0.36"/>
    <n v="0.96"/>
    <n v="4.4800000000000004"/>
    <n v="4.92"/>
    <n v="89.28"/>
    <s v="SEBASTIAN BERNAL"/>
    <s v="ANGELA AFANADOR"/>
  </r>
  <r>
    <n v="292"/>
    <x v="9"/>
    <d v="1899-12-30T23:35:00"/>
    <x v="1"/>
    <x v="1"/>
    <n v="200120"/>
    <x v="15"/>
    <n v="19202"/>
    <n v="68"/>
    <n v="15"/>
    <n v="500"/>
    <n v="460"/>
    <n v="92"/>
    <n v="3"/>
    <n v="8"/>
    <s v="N.A"/>
    <s v="N.A"/>
    <s v="N.A"/>
    <s v="N.A"/>
    <s v="N.A"/>
    <s v="N.A."/>
    <s v="EDILBERTO ARIAS"/>
    <s v="ANGELA AFANADOR"/>
  </r>
  <r>
    <n v="293"/>
    <x v="9"/>
    <d v="1899-12-30T23:35:00"/>
    <x v="1"/>
    <x v="2"/>
    <n v="200107"/>
    <x v="20"/>
    <n v="19199"/>
    <n v="68"/>
    <n v="9"/>
    <n v="500"/>
    <n v="467"/>
    <n v="93.4"/>
    <n v="3.1"/>
    <n v="6.5999999999999943"/>
    <s v="N.A"/>
    <s v="N.A"/>
    <s v="N.A"/>
    <s v="N.A"/>
    <s v="N.A"/>
    <s v="N.A."/>
    <s v="EDILBERTO ARIAS"/>
    <s v="ANGELA AFANADOR"/>
  </r>
  <r>
    <n v="294"/>
    <x v="10"/>
    <d v="1899-12-30T12:43:00"/>
    <x v="0"/>
    <x v="0"/>
    <n v="200120"/>
    <x v="15"/>
    <n v="19202"/>
    <n v="68"/>
    <n v="37"/>
    <s v="N.A"/>
    <s v="N.A"/>
    <s v="N.A"/>
    <s v="N.A"/>
    <s v="N.A"/>
    <s v="2,5-3"/>
    <n v="0.4"/>
    <n v="1.08"/>
    <n v="4.5599999999999996"/>
    <n v="4.6399999999999997"/>
    <n v="89.32"/>
    <s v="ALEXIS"/>
    <s v="NATALIA RODRIGUEZ "/>
  </r>
  <r>
    <n v="295"/>
    <x v="10"/>
    <d v="1899-12-30T01:00:00"/>
    <x v="1"/>
    <x v="1"/>
    <n v="200120"/>
    <x v="15"/>
    <n v="19202"/>
    <n v="68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96"/>
    <x v="10"/>
    <d v="1899-12-30T01:00:00"/>
    <x v="1"/>
    <x v="2"/>
    <n v="200107"/>
    <x v="20"/>
    <n v="19199"/>
    <n v="68"/>
    <n v="18"/>
    <n v="500"/>
    <n v="467"/>
    <n v="93.4"/>
    <n v="3.3"/>
    <n v="6.5999999999999943"/>
    <s v="N.A"/>
    <s v="N.A"/>
    <s v="N.A"/>
    <s v="N.A"/>
    <s v="N.A"/>
    <s v="N.A."/>
    <s v="DANIEL PASTRAN "/>
    <s v="NATALIA RODRIGUEZ "/>
  </r>
  <r>
    <n v="297"/>
    <x v="10"/>
    <d v="1899-12-30T02:00:00"/>
    <x v="0"/>
    <x v="0"/>
    <n v="200107"/>
    <x v="20"/>
    <n v="19199"/>
    <n v="68"/>
    <n v="33"/>
    <s v="N.A"/>
    <s v="N.A"/>
    <s v="N.A"/>
    <s v="N.A"/>
    <s v="N.A"/>
    <s v="2,5-3"/>
    <n v="0.4"/>
    <n v="0.96"/>
    <n v="4.5199999999999996"/>
    <n v="4.4000000000000004"/>
    <n v="89.72"/>
    <s v="ALEXIS"/>
    <s v="NATALIA RODRIGUEZ "/>
  </r>
  <r>
    <n v="298"/>
    <x v="10"/>
    <d v="1899-12-30T03:15:00"/>
    <x v="0"/>
    <x v="0"/>
    <n v="200120"/>
    <x v="15"/>
    <n v="19202"/>
    <n v="68"/>
    <n v="64"/>
    <s v="N.A"/>
    <s v="N.A"/>
    <s v="N.A"/>
    <s v="N.A"/>
    <s v="N.A"/>
    <s v="2,5-3"/>
    <n v="0.36"/>
    <n v="1.24"/>
    <n v="5.12"/>
    <n v="4.68"/>
    <n v="88.6"/>
    <s v="ALEXIS"/>
    <s v="NATALIA RODRIGUEZ "/>
  </r>
  <r>
    <n v="299"/>
    <x v="10"/>
    <d v="1899-12-30T03:20:00"/>
    <x v="1"/>
    <x v="1"/>
    <n v="200120"/>
    <x v="15"/>
    <n v="19202"/>
    <n v="68"/>
    <n v="50"/>
    <n v="500"/>
    <n v="466"/>
    <n v="93.2"/>
    <n v="3.2"/>
    <n v="6.7999999999999972"/>
    <s v="N.A"/>
    <s v="N.A"/>
    <s v="N.A"/>
    <s v="N.A"/>
    <s v="N.A"/>
    <s v="N.A."/>
    <s v="FERLEY URREGO"/>
    <s v="NATALIA RODRIGUEZ "/>
  </r>
  <r>
    <n v="300"/>
    <x v="10"/>
    <d v="1899-12-30T03:20:00"/>
    <x v="1"/>
    <x v="2"/>
    <n v="200107"/>
    <x v="20"/>
    <n v="19199"/>
    <n v="68"/>
    <n v="36"/>
    <n v="500"/>
    <n v="467.5"/>
    <n v="93.5"/>
    <n v="3.1"/>
    <n v="6.5"/>
    <s v="N.A"/>
    <s v="N.A"/>
    <s v="N.A"/>
    <s v="N.A"/>
    <s v="N.A"/>
    <s v="N.A."/>
    <s v="FERLEY URREGO"/>
    <s v="NATALIA RODRIGUEZ "/>
  </r>
  <r>
    <n v="301"/>
    <x v="10"/>
    <d v="1899-12-30T04:15:00"/>
    <x v="0"/>
    <x v="0"/>
    <n v="200119"/>
    <x v="11"/>
    <n v="19206"/>
    <n v="68"/>
    <n v="11"/>
    <s v="N.A"/>
    <s v="N.A"/>
    <s v="N.A"/>
    <s v="N.A"/>
    <s v="N.A"/>
    <s v="2,5-3"/>
    <n v="0.44"/>
    <n v="1.04"/>
    <n v="4.5199999999999996"/>
    <n v="4.4800000000000004"/>
    <n v="89.52"/>
    <s v="ALEXIS"/>
    <s v="NATALIA RODRIGUEZ "/>
  </r>
  <r>
    <n v="302"/>
    <x v="10"/>
    <d v="1899-12-30T05:30:00"/>
    <x v="0"/>
    <x v="0"/>
    <n v="200120"/>
    <x v="15"/>
    <n v="19203"/>
    <n v="14"/>
    <n v="14"/>
    <s v="N.A"/>
    <s v="N.A"/>
    <s v="N.A"/>
    <s v="N.A"/>
    <s v="N.A"/>
    <s v="2,5-3"/>
    <n v="0.36"/>
    <n v="0.88"/>
    <n v="4.24"/>
    <n v="4.28"/>
    <n v="90.240000000000009"/>
    <s v="PAUL  RAMIREZ"/>
    <s v="NATALIA RODRIGUEZ "/>
  </r>
  <r>
    <n v="303"/>
    <x v="10"/>
    <d v="1899-12-30T05:40:00"/>
    <x v="0"/>
    <x v="0"/>
    <n v="200119"/>
    <x v="11"/>
    <n v="19206"/>
    <n v="68"/>
    <n v="14"/>
    <s v="N.A"/>
    <s v="N.A"/>
    <s v="N.A"/>
    <s v="N.A"/>
    <s v="N.A"/>
    <s v="2,5-3"/>
    <n v="0.44"/>
    <n v="0.96"/>
    <n v="4.5199999999999996"/>
    <n v="4.4800000000000004"/>
    <n v="89.600000000000009"/>
    <s v="PAUL  RAMIREZ"/>
    <s v="NATALIA RODRIGUEZ "/>
  </r>
  <r>
    <n v="304"/>
    <x v="10"/>
    <d v="1899-12-30T12:40:00"/>
    <x v="2"/>
    <x v="1"/>
    <n v="200120"/>
    <x v="15"/>
    <n v="19203"/>
    <n v="14"/>
    <n v="14"/>
    <n v="500"/>
    <n v="468"/>
    <n v="93.6"/>
    <n v="3.2"/>
    <n v="6.4000000000000057"/>
    <s v="N.A"/>
    <s v="N.A"/>
    <s v="N.A"/>
    <s v="N.A"/>
    <s v="N.A"/>
    <s v="N.A."/>
    <s v="JOHAN"/>
    <s v="VANESSA LOSADA"/>
  </r>
  <r>
    <n v="305"/>
    <x v="10"/>
    <d v="1899-12-30T12:40:00"/>
    <x v="1"/>
    <x v="2"/>
    <n v="200119"/>
    <x v="11"/>
    <n v="19200"/>
    <n v="68"/>
    <n v="28"/>
    <n v="500"/>
    <n v="472"/>
    <n v="94.4"/>
    <n v="3.1"/>
    <n v="5.5999999999999943"/>
    <s v="N.A"/>
    <s v="N.A"/>
    <s v="N.A"/>
    <s v="N.A"/>
    <s v="N.A"/>
    <s v="N.A."/>
    <s v="JOHAN"/>
    <s v="VANESSA LOSADA"/>
  </r>
  <r>
    <n v="306"/>
    <x v="10"/>
    <d v="1899-12-30T12:40:00"/>
    <x v="0"/>
    <x v="0"/>
    <n v="200119"/>
    <x v="11"/>
    <n v="19206"/>
    <n v="68"/>
    <n v="35"/>
    <s v="N.A"/>
    <s v="N.A"/>
    <s v="N.A"/>
    <s v="N.A"/>
    <s v="N.A"/>
    <s v="2,5--3,0"/>
    <n v="0.4"/>
    <n v="0.92"/>
    <n v="4.5999999999999996"/>
    <n v="4.4400000000000004"/>
    <n v="89.64"/>
    <s v="JUAN SEBASTIAN ROJAS"/>
    <s v="VANESSA LOSADA"/>
  </r>
  <r>
    <n v="307"/>
    <x v="10"/>
    <d v="1899-12-30T12:40:00"/>
    <x v="0"/>
    <x v="0"/>
    <n v="200107"/>
    <x v="20"/>
    <n v="19199"/>
    <n v="68"/>
    <n v="46"/>
    <s v="N.A"/>
    <s v="N.A"/>
    <s v="N.A"/>
    <s v="N.A"/>
    <s v="N.A"/>
    <s v="2,5-3,0"/>
    <n v="0.44"/>
    <n v="1"/>
    <n v="5.16"/>
    <n v="4.88"/>
    <n v="88.52000000000001"/>
    <s v="JUAN SEBASTIAN ROJAS"/>
    <s v="BRAYAN HERRERA"/>
  </r>
  <r>
    <n v="308"/>
    <x v="10"/>
    <d v="1899-12-30T14:40:00"/>
    <x v="2"/>
    <x v="1"/>
    <n v="200107"/>
    <x v="20"/>
    <n v="19199"/>
    <n v="68"/>
    <n v="58"/>
    <n v="500"/>
    <n v="470"/>
    <n v="94"/>
    <n v="3.1"/>
    <n v="6"/>
    <s v="N.A"/>
    <s v="N.A"/>
    <s v="N.A"/>
    <s v="N.A"/>
    <s v="N.A"/>
    <s v="N.A."/>
    <s v="JOHAN"/>
    <s v="VANESSA LOSADA"/>
  </r>
  <r>
    <n v="309"/>
    <x v="10"/>
    <d v="1899-12-30T14:40:00"/>
    <x v="1"/>
    <x v="2"/>
    <n v="200119"/>
    <x v="11"/>
    <n v="19206"/>
    <n v="68"/>
    <n v="40"/>
    <n v="500"/>
    <n v="475"/>
    <n v="95"/>
    <n v="3"/>
    <n v="5"/>
    <s v="N.A"/>
    <s v="N.A"/>
    <s v="N.A"/>
    <s v="N.A"/>
    <s v="N.A"/>
    <s v="N.A."/>
    <s v="JOHAN"/>
    <s v="VANESSA LOSADA"/>
  </r>
  <r>
    <n v="310"/>
    <x v="10"/>
    <d v="1899-12-30T17:00:00"/>
    <x v="0"/>
    <x v="0"/>
    <n v="200107"/>
    <x v="20"/>
    <n v="19209"/>
    <n v="63"/>
    <n v="19"/>
    <s v="N.A"/>
    <s v="N.A"/>
    <s v="N.A"/>
    <s v="N.A"/>
    <s v="N.A"/>
    <s v="2,5-3,0"/>
    <n v="0.44"/>
    <n v="0.88"/>
    <n v="4.5999999999999996"/>
    <n v="4.28"/>
    <n v="89.800000000000011"/>
    <s v="SEBASTIAN BERNAL"/>
    <s v="ANGELA AFANADOR"/>
  </r>
  <r>
    <n v="311"/>
    <x v="10"/>
    <d v="1899-12-30T17:15:00"/>
    <x v="2"/>
    <x v="1"/>
    <n v="200107"/>
    <x v="20"/>
    <n v="19209"/>
    <n v="63"/>
    <n v="7"/>
    <n v="500"/>
    <n v="473"/>
    <n v="94.6"/>
    <n v="3.3"/>
    <n v="5.4000000000000057"/>
    <s v="N.A"/>
    <s v="N.A"/>
    <s v="N.A"/>
    <s v="N.A"/>
    <s v="N.A"/>
    <s v="N.A."/>
    <s v="DANIEL PASTRAN "/>
    <s v="ANGELA AFANADOR"/>
  </r>
  <r>
    <n v="312"/>
    <x v="10"/>
    <d v="1899-12-30T17:15:00"/>
    <x v="1"/>
    <x v="2"/>
    <n v="200119"/>
    <x v="11"/>
    <n v="19206"/>
    <n v="68"/>
    <n v="53"/>
    <n v="500"/>
    <n v="473"/>
    <n v="94.6"/>
    <n v="3.1"/>
    <n v="5.4000000000000057"/>
    <s v="N.A"/>
    <s v="N.A"/>
    <s v="N.A"/>
    <s v="N.A"/>
    <s v="N.A"/>
    <s v="N.A."/>
    <s v="DANIEL PASTRAN "/>
    <s v="ANGELA AFANADOR"/>
  </r>
  <r>
    <n v="313"/>
    <x v="10"/>
    <d v="1899-12-30T18:00:00"/>
    <x v="0"/>
    <x v="0"/>
    <n v="200119"/>
    <x v="11"/>
    <n v="19206"/>
    <n v="68"/>
    <n v="68"/>
    <s v="N.A"/>
    <s v="N.A"/>
    <s v="N.A"/>
    <s v="N.A"/>
    <s v="N.A"/>
    <s v="2,5-3,0"/>
    <n v="0.52"/>
    <n v="1"/>
    <n v="4.8"/>
    <n v="4.2"/>
    <n v="89.48"/>
    <s v="SEBASTIAN BERNAL"/>
    <s v="ANGELA AFANADOR"/>
  </r>
  <r>
    <n v="314"/>
    <x v="10"/>
    <d v="1899-12-30T19:00:00"/>
    <x v="0"/>
    <x v="0"/>
    <n v="200086"/>
    <x v="0"/>
    <n v="19210"/>
    <n v="41"/>
    <n v="10"/>
    <s v="N.A"/>
    <s v="N.A"/>
    <s v="N.A"/>
    <s v="N.A"/>
    <s v="N.A"/>
    <s v="2,5-3,0"/>
    <n v="0.48"/>
    <n v="0.96"/>
    <n v="4.5999999999999996"/>
    <n v="4.4400000000000004"/>
    <n v="89.52000000000001"/>
    <s v="SEBASTIAN BERNAL"/>
    <s v="ANGELA AFANADOR"/>
  </r>
  <r>
    <n v="315"/>
    <x v="10"/>
    <d v="1899-12-30T20:00:00"/>
    <x v="0"/>
    <x v="0"/>
    <n v="200107"/>
    <x v="20"/>
    <n v="19209"/>
    <n v="63"/>
    <n v="37"/>
    <s v="N.A"/>
    <s v="N.A"/>
    <s v="N.A"/>
    <s v="N.A"/>
    <s v="N.A"/>
    <s v="2,5-3,0"/>
    <n v="0.56000000000000005"/>
    <n v="0.88"/>
    <n v="4.3600000000000003"/>
    <n v="4.08"/>
    <n v="90.12"/>
    <s v="SEBASTIAN BERNAL"/>
    <s v="ANGELA AFANADOR"/>
  </r>
  <r>
    <n v="316"/>
    <x v="10"/>
    <d v="1899-12-30T20:10:00"/>
    <x v="2"/>
    <x v="1"/>
    <n v="200107"/>
    <x v="20"/>
    <n v="19209"/>
    <n v="63"/>
    <n v="30"/>
    <n v="500"/>
    <n v="473"/>
    <n v="94.6"/>
    <n v="3.4"/>
    <n v="5.4000000000000057"/>
    <s v="N.A"/>
    <s v="N.A"/>
    <s v="N.A"/>
    <s v="N.A"/>
    <s v="N.A"/>
    <s v="N.A."/>
    <s v="DANIEL PASTRAN "/>
    <s v="ANGELA AFANADOR"/>
  </r>
  <r>
    <n v="317"/>
    <x v="10"/>
    <d v="1899-12-30T20:10:00"/>
    <x v="1"/>
    <x v="2"/>
    <n v="200086"/>
    <x v="0"/>
    <n v="19210"/>
    <n v="41"/>
    <n v="8"/>
    <n v="500"/>
    <n v="460"/>
    <n v="92"/>
    <n v="3"/>
    <n v="8"/>
    <s v="N.A"/>
    <s v="N.A"/>
    <s v="N.A"/>
    <s v="N.A"/>
    <s v="N.A"/>
    <s v="N.A."/>
    <s v="DANIEL PASTRAN "/>
    <s v="ANGELA AFANADOR"/>
  </r>
  <r>
    <n v="318"/>
    <x v="10"/>
    <d v="1899-12-30T21:00:00"/>
    <x v="0"/>
    <x v="0"/>
    <n v="200086"/>
    <x v="0"/>
    <n v="19210"/>
    <n v="41"/>
    <n v="22"/>
    <s v="N.A"/>
    <s v="N.A"/>
    <s v="N.A"/>
    <s v="N.A"/>
    <s v="N.A"/>
    <s v="2,5-3,0"/>
    <n v="0.64"/>
    <n v="1.04"/>
    <n v="4.68"/>
    <n v="4.72"/>
    <n v="88.919999999999987"/>
    <s v="SEBASTIAN BERNAL"/>
    <s v="ANGELA AFANADOR"/>
  </r>
  <r>
    <n v="319"/>
    <x v="10"/>
    <d v="1899-12-30T22:00:00"/>
    <x v="0"/>
    <x v="0"/>
    <n v="200107"/>
    <x v="20"/>
    <n v="19209"/>
    <n v="63"/>
    <n v="61"/>
    <s v="N.A"/>
    <s v="N.A"/>
    <s v="N.A"/>
    <s v="N.A"/>
    <s v="N.A"/>
    <s v="2,5-3,0"/>
    <n v="0.36"/>
    <n v="0.96"/>
    <n v="4.24"/>
    <n v="4.2"/>
    <n v="90.240000000000009"/>
    <s v="SEBASTIAN BERNAL"/>
    <s v="ANGELA AFANADOR"/>
  </r>
  <r>
    <n v="320"/>
    <x v="10"/>
    <d v="1899-12-30T22:20:00"/>
    <x v="2"/>
    <x v="1"/>
    <n v="200107"/>
    <x v="20"/>
    <n v="19209"/>
    <n v="63"/>
    <n v="50"/>
    <n v="500"/>
    <n v="478"/>
    <n v="95.6"/>
    <n v="3.4"/>
    <n v="4.4000000000000057"/>
    <s v="N.A"/>
    <s v="N.A"/>
    <s v="N.A"/>
    <s v="N.A"/>
    <s v="N.A"/>
    <s v="N.A."/>
    <s v="DANIEL PASTRAN "/>
    <s v="ANGELA AFANADOR"/>
  </r>
  <r>
    <n v="321"/>
    <x v="10"/>
    <d v="1899-12-30T22:20:00"/>
    <x v="1"/>
    <x v="2"/>
    <n v="200086"/>
    <x v="0"/>
    <n v="19210"/>
    <n v="41"/>
    <n v="22"/>
    <n v="500"/>
    <n v="464"/>
    <n v="92.8"/>
    <n v="3"/>
    <n v="7.2000000000000028"/>
    <s v="N.A"/>
    <s v="N.A"/>
    <s v="N.A"/>
    <s v="N.A"/>
    <s v="N.A"/>
    <s v="N.A."/>
    <s v="DANIEL PASTRAN "/>
    <s v="ANGELA AFANADOR"/>
  </r>
  <r>
    <n v="322"/>
    <x v="10"/>
    <d v="1899-12-30T23:00:00"/>
    <x v="0"/>
    <x v="0"/>
    <n v="200107"/>
    <x v="20"/>
    <n v="19207"/>
    <n v="14"/>
    <n v="7"/>
    <s v="N.A"/>
    <s v="N.A"/>
    <s v="N.A"/>
    <s v="N.A"/>
    <s v="N.A"/>
    <s v="2,5-3,0"/>
    <n v="0.56000000000000005"/>
    <n v="1"/>
    <n v="4.28"/>
    <n v="4.32"/>
    <n v="89.84"/>
    <s v="SEBASTIAN BERNAL"/>
    <s v="ANGELA AFANADOR"/>
  </r>
  <r>
    <n v="323"/>
    <x v="11"/>
    <d v="1899-12-30T00:10:00"/>
    <x v="0"/>
    <x v="0"/>
    <n v="200119"/>
    <x v="11"/>
    <n v="19208"/>
    <n v="41"/>
    <n v="12"/>
    <s v="N.A"/>
    <s v="N.A"/>
    <s v="N.A"/>
    <s v="N.A"/>
    <s v="N.A"/>
    <s v="2,5-3"/>
    <n v="0.36"/>
    <n v="0.88"/>
    <n v="3.84"/>
    <n v="4.04"/>
    <n v="90.88"/>
    <s v="SEBASTIAN BERNAL"/>
    <s v="NATALIA RODRIGUEZ "/>
  </r>
  <r>
    <n v="324"/>
    <x v="11"/>
    <d v="1899-12-30T01:00:00"/>
    <x v="1"/>
    <x v="1"/>
    <n v="200107"/>
    <x v="20"/>
    <n v="19209"/>
    <n v="63"/>
    <n v="58"/>
    <n v="500"/>
    <n v="470"/>
    <n v="94"/>
    <n v="3.2"/>
    <n v="6"/>
    <s v="N.A"/>
    <s v="N.A"/>
    <s v="N.A"/>
    <s v="N.A"/>
    <s v="N.A"/>
    <s v="N.A."/>
    <s v="DANIEL PASTRAN "/>
    <s v="NATALIA RODRIGUEZ "/>
  </r>
  <r>
    <n v="325"/>
    <x v="11"/>
    <d v="1899-12-30T01:00:00"/>
    <x v="1"/>
    <x v="2"/>
    <n v="200086"/>
    <x v="0"/>
    <n v="19210"/>
    <n v="41"/>
    <n v="38"/>
    <n v="500"/>
    <n v="475"/>
    <n v="95"/>
    <n v="3"/>
    <n v="5"/>
    <s v="N.A"/>
    <s v="N.A"/>
    <s v="N.A"/>
    <s v="N.A"/>
    <s v="N.A"/>
    <s v="N.A."/>
    <s v="DANIEL PASTRAN "/>
    <s v="NATALIA RODRIGUEZ "/>
  </r>
  <r>
    <n v="326"/>
    <x v="11"/>
    <d v="1899-12-30T01:10:00"/>
    <x v="0"/>
    <x v="0"/>
    <n v="200107"/>
    <x v="20"/>
    <n v="19207"/>
    <n v="14"/>
    <n v="14"/>
    <s v="N.A"/>
    <s v="N.A"/>
    <s v="N.A"/>
    <s v="N.A"/>
    <s v="N.A"/>
    <s v="2,5-3"/>
    <n v="0.36"/>
    <n v="0.96"/>
    <n v="4.6399999999999997"/>
    <n v="4.5199999999999996"/>
    <n v="89.52000000000001"/>
    <s v="PAUL  RAMIREZ"/>
    <s v="NATALIA RODRIGUEZ "/>
  </r>
  <r>
    <n v="327"/>
    <x v="11"/>
    <d v="1899-12-30T02:25:00"/>
    <x v="0"/>
    <x v="0"/>
    <n v="200119"/>
    <x v="11"/>
    <n v="19208"/>
    <n v="41"/>
    <n v="25"/>
    <s v="N.A"/>
    <s v="N.A"/>
    <s v="N.A"/>
    <s v="N.A"/>
    <s v="N.A"/>
    <s v="2,5-3"/>
    <n v="0.32"/>
    <n v="0.84"/>
    <n v="4.28"/>
    <n v="4.3209999999999997"/>
    <n v="90.239000000000004"/>
    <s v="PAUL  RAMIREZ"/>
    <s v="NATALIA RODRIGUEZ "/>
  </r>
  <r>
    <n v="328"/>
    <x v="11"/>
    <d v="1899-12-30T03:15:00"/>
    <x v="0"/>
    <x v="0"/>
    <n v="200100"/>
    <x v="12"/>
    <n v="19214"/>
    <n v="18"/>
    <n v="8"/>
    <s v="N.A"/>
    <s v="N.A"/>
    <s v="N.A"/>
    <s v="N.A"/>
    <s v="N.A"/>
    <s v="2,5-3"/>
    <n v="0.2"/>
    <n v="0.56000000000000005"/>
    <n v="3.64"/>
    <n v="3.68"/>
    <n v="91.919999999999987"/>
    <s v="PAUL  RAMIREZ"/>
    <s v="NATALIA RODRIGUEZ "/>
  </r>
  <r>
    <n v="329"/>
    <x v="11"/>
    <d v="1899-12-30T04:25:00"/>
    <x v="0"/>
    <x v="0"/>
    <n v="200119"/>
    <x v="11"/>
    <n v="19208"/>
    <n v="41"/>
    <n v="31"/>
    <s v="N.A"/>
    <s v="N.A"/>
    <s v="N.A"/>
    <s v="N.A"/>
    <s v="N.A"/>
    <s v="2,5-3"/>
    <n v="0.36"/>
    <n v="0.88"/>
    <n v="4.2"/>
    <n v="4.16"/>
    <n v="90.4"/>
    <s v="ALEXIS"/>
    <s v="NATALIA RODRIGUEZ "/>
  </r>
  <r>
    <n v="330"/>
    <x v="11"/>
    <d v="1899-12-30T04:50:00"/>
    <x v="1"/>
    <x v="1"/>
    <n v="200100"/>
    <x v="12"/>
    <n v="19214"/>
    <n v="18"/>
    <n v="12"/>
    <n v="500"/>
    <n v="470"/>
    <n v="94"/>
    <n v="3.2"/>
    <n v="6"/>
    <s v="N.A"/>
    <s v="N.A"/>
    <s v="N.A"/>
    <s v="N.A"/>
    <s v="N.A"/>
    <s v="N.A."/>
    <s v="DANIEL PASTRAN "/>
    <s v="NATALIA RODRIGUEZ "/>
  </r>
  <r>
    <n v="331"/>
    <x v="11"/>
    <d v="1899-12-30T04:50:00"/>
    <x v="1"/>
    <x v="2"/>
    <n v="200119"/>
    <x v="11"/>
    <n v="19208"/>
    <n v="45"/>
    <n v="15"/>
    <n v="500"/>
    <n v="471"/>
    <n v="94.2"/>
    <n v="3.4"/>
    <n v="5.7999999999999972"/>
    <s v="N.A"/>
    <s v="N.A"/>
    <s v="N.A"/>
    <s v="N.A"/>
    <s v="N.A"/>
    <s v="N.A."/>
    <s v="DANIEL PASTRAN "/>
    <s v="NATALIA RODRIGUEZ "/>
  </r>
  <r>
    <n v="332"/>
    <x v="11"/>
    <d v="1899-12-30T05:10:00"/>
    <x v="0"/>
    <x v="0"/>
    <n v="200100"/>
    <x v="12"/>
    <n v="19215"/>
    <n v="67"/>
    <n v="5"/>
    <s v="N.A"/>
    <s v="N.A"/>
    <s v="N.A"/>
    <s v="N.A"/>
    <s v="N.A"/>
    <s v="2,5-3"/>
    <n v="0.24"/>
    <n v="0.64"/>
    <n v="3.84"/>
    <n v="3.76"/>
    <n v="91.52"/>
    <s v="ALEXIS"/>
    <s v="NATALIA RODRIGUEZ "/>
  </r>
  <r>
    <n v="333"/>
    <x v="11"/>
    <d v="1899-12-30T06:15:00"/>
    <x v="0"/>
    <x v="0"/>
    <n v="200100"/>
    <x v="12"/>
    <n v="19215"/>
    <n v="67"/>
    <n v="22"/>
    <s v="N.A"/>
    <s v="N.A"/>
    <s v="N.A"/>
    <s v="N.A"/>
    <s v="N.A"/>
    <s v="2,5--3,0"/>
    <n v="0.28000000000000003"/>
    <n v="0.64"/>
    <n v="3.56"/>
    <n v="3.96"/>
    <n v="91.56"/>
    <s v="ALEXIS"/>
    <s v="VANESSA LOSADA"/>
  </r>
  <r>
    <n v="334"/>
    <x v="11"/>
    <d v="1899-12-30T09:20:00"/>
    <x v="1"/>
    <x v="1"/>
    <n v="200100"/>
    <x v="12"/>
    <n v="19215"/>
    <n v="67"/>
    <n v="20"/>
    <n v="500"/>
    <n v="456"/>
    <n v="91.2"/>
    <n v="4"/>
    <n v="8.7999999999999972"/>
    <s v="N.A"/>
    <s v="N.A"/>
    <s v="N.A"/>
    <s v="N.A"/>
    <s v="N.A"/>
    <s v="N.A."/>
    <s v="JOHAN"/>
    <s v="VANESSA LOSADA"/>
  </r>
  <r>
    <n v="335"/>
    <x v="11"/>
    <d v="1899-12-30T09:36:00"/>
    <x v="0"/>
    <x v="0"/>
    <n v="200100"/>
    <x v="12"/>
    <n v="19215"/>
    <n v="67"/>
    <n v="26"/>
    <s v="N.A"/>
    <s v="N.A"/>
    <s v="N.A"/>
    <s v="N.A"/>
    <s v="N.A"/>
    <s v="2,5--4,0"/>
    <n v="0.2"/>
    <n v="0.68"/>
    <n v="4.04"/>
    <n v="3.8"/>
    <n v="91.279999999999987"/>
    <s v="JUAN SEBASTIAN ROJAS"/>
    <s v="VANESSA LOSADA"/>
  </r>
  <r>
    <n v="336"/>
    <x v="11"/>
    <d v="1899-12-30T10:40:00"/>
    <x v="0"/>
    <x v="0"/>
    <n v="200100"/>
    <x v="12"/>
    <n v="19215"/>
    <n v="67"/>
    <n v="40"/>
    <s v="N.A"/>
    <s v="N.A"/>
    <s v="N.A"/>
    <s v="N.A"/>
    <s v="N.A"/>
    <s v="2,5--3,0"/>
    <n v="0.12"/>
    <n v="0.76"/>
    <n v="4.16"/>
    <n v="4.24"/>
    <n v="90.72"/>
    <s v="JUAN SEBASTIAN ROJAS"/>
    <s v="VANESSA LOSADA"/>
  </r>
  <r>
    <n v="337"/>
    <x v="11"/>
    <d v="1899-12-30T11:45:00"/>
    <x v="1"/>
    <x v="1"/>
    <n v="200100"/>
    <x v="12"/>
    <n v="19215"/>
    <n v="67"/>
    <n v="42"/>
    <n v="500"/>
    <n v="450"/>
    <n v="90"/>
    <n v="4"/>
    <n v="10"/>
    <s v="N.A"/>
    <s v="N.A"/>
    <s v="N.A"/>
    <s v="N.A"/>
    <s v="N.A"/>
    <s v="N.A."/>
    <s v="JOHAN"/>
    <s v="VANESSA LOSADA"/>
  </r>
  <r>
    <n v="338"/>
    <x v="11"/>
    <d v="1899-12-30T11:45:00"/>
    <x v="1"/>
    <x v="6"/>
    <n v="200104"/>
    <x v="6"/>
    <n v="19216"/>
    <n v="11"/>
    <n v="25"/>
    <n v="500"/>
    <n v="465"/>
    <n v="93"/>
    <n v="3.1"/>
    <n v="7"/>
    <s v="N.A"/>
    <s v="N.A"/>
    <s v="N.A"/>
    <s v="N.A"/>
    <s v="N.A"/>
    <s v="N.A."/>
    <s v="JOHAN"/>
    <s v="VANESSA LOSADA"/>
  </r>
  <r>
    <n v="339"/>
    <x v="11"/>
    <d v="1899-12-30T12:10:00"/>
    <x v="0"/>
    <x v="0"/>
    <n v="200104"/>
    <x v="6"/>
    <n v="19216"/>
    <n v="71"/>
    <n v="26"/>
    <s v="N.A"/>
    <s v="N.A"/>
    <s v="N.A"/>
    <s v="N.A"/>
    <s v="N.A"/>
    <s v="2,5-3,0"/>
    <n v="0.44"/>
    <n v="0.86"/>
    <n v="4.24"/>
    <n v="4.4000000000000004"/>
    <n v="90.06"/>
    <s v="JUAN SEBASTIAN ROJAS"/>
    <s v="VANESSA LOSADA"/>
  </r>
  <r>
    <n v="340"/>
    <x v="11"/>
    <d v="1899-12-30T13:30:00"/>
    <x v="1"/>
    <x v="1"/>
    <n v="200100"/>
    <x v="12"/>
    <n v="19215"/>
    <n v="67"/>
    <n v="55"/>
    <n v="500"/>
    <n v="450"/>
    <n v="90"/>
    <n v="4"/>
    <n v="10"/>
    <s v="N.A"/>
    <s v="N.A"/>
    <s v="N.A"/>
    <s v="N.A"/>
    <s v="N.A"/>
    <s v="N.A."/>
    <s v="JOHAN"/>
    <s v="VANESSA LOSADA"/>
  </r>
  <r>
    <n v="341"/>
    <x v="11"/>
    <d v="1899-12-30T13:30:00"/>
    <x v="1"/>
    <x v="6"/>
    <n v="200104"/>
    <x v="6"/>
    <n v="19216"/>
    <n v="71"/>
    <n v="42"/>
    <n v="500"/>
    <n v="480"/>
    <n v="96"/>
    <n v="3.1"/>
    <n v="4"/>
    <s v="N.A"/>
    <s v="N.A"/>
    <s v="N.A"/>
    <s v="N.A"/>
    <s v="N.A"/>
    <s v="N.A."/>
    <s v="JOHAN"/>
    <s v="VANESSA LOSADA"/>
  </r>
  <r>
    <n v="342"/>
    <x v="11"/>
    <d v="1899-12-30T15:00:00"/>
    <x v="1"/>
    <x v="1"/>
    <n v="200100"/>
    <x v="12"/>
    <n v="19215"/>
    <n v="67"/>
    <n v="60"/>
    <n v="500"/>
    <n v="450"/>
    <n v="90"/>
    <n v="4"/>
    <n v="10"/>
    <s v="N.A"/>
    <s v="N.A"/>
    <s v="N.A"/>
    <s v="N.A"/>
    <s v="N.A"/>
    <s v="N.A."/>
    <s v="JOHAN"/>
    <s v="BRAYAN HERRERA"/>
  </r>
  <r>
    <n v="343"/>
    <x v="11"/>
    <d v="1899-12-30T15:00:00"/>
    <x v="1"/>
    <x v="6"/>
    <n v="200104"/>
    <x v="6"/>
    <n v="19216"/>
    <n v="71"/>
    <n v="45"/>
    <n v="500"/>
    <n v="478"/>
    <n v="95.6"/>
    <n v="3.1"/>
    <n v="4.4000000000000057"/>
    <s v="N.A"/>
    <s v="N.A"/>
    <s v="N.A"/>
    <s v="N.A"/>
    <s v="N.A"/>
    <s v="N.A."/>
    <s v="JOHAN"/>
    <s v="BRAYAN HERRERA"/>
  </r>
  <r>
    <n v="344"/>
    <x v="11"/>
    <d v="1899-12-30T15:30:00"/>
    <x v="0"/>
    <x v="0"/>
    <n v="200104"/>
    <x v="6"/>
    <n v="19216"/>
    <n v="71"/>
    <n v="47"/>
    <s v="N.A"/>
    <s v="N.A"/>
    <s v="N.A"/>
    <s v="N.A"/>
    <s v="N.A"/>
    <s v="2,5-3,0"/>
    <n v="0.4"/>
    <n v="1"/>
    <n v="4"/>
    <n v="4.76"/>
    <n v="89.839999999999989"/>
    <s v="JUAN SEBASTIAN ROJAS"/>
    <s v="BRAYAN HERRERA"/>
  </r>
  <r>
    <n v="345"/>
    <x v="11"/>
    <d v="1899-12-30T17:00:00"/>
    <x v="0"/>
    <x v="0"/>
    <n v="200109"/>
    <x v="13"/>
    <n v="19217"/>
    <n v="14"/>
    <n v="6"/>
    <s v="N.A"/>
    <s v="N.A"/>
    <s v="N.A"/>
    <s v="N.A"/>
    <s v="N.A"/>
    <s v="2,5-3,0"/>
    <n v="0.32"/>
    <n v="0.8"/>
    <n v="3.88"/>
    <n v="4.12"/>
    <n v="90.88000000000001"/>
    <s v="JUAN SEBASTIAN ROJAS"/>
    <s v="BRAYAN HERRERA"/>
  </r>
  <r>
    <n v="346"/>
    <x v="11"/>
    <d v="1899-12-30T17:25:00"/>
    <x v="1"/>
    <x v="1"/>
    <n v="200109"/>
    <x v="13"/>
    <n v="19217"/>
    <n v="14"/>
    <n v="9"/>
    <n v="500"/>
    <n v="456"/>
    <n v="91.2"/>
    <n v="3.1"/>
    <n v="8.7999999999999972"/>
    <s v="N.A"/>
    <s v="N.A"/>
    <s v="N.A"/>
    <s v="N.A"/>
    <s v="N.A"/>
    <s v="N.A."/>
    <s v="EDILBERTO ARIAS"/>
    <s v="ANGELA AFANADOR"/>
  </r>
  <r>
    <n v="347"/>
    <x v="11"/>
    <d v="1899-12-30T17:25:00"/>
    <x v="1"/>
    <x v="6"/>
    <n v="200104"/>
    <x v="6"/>
    <n v="19216"/>
    <n v="71"/>
    <n v="58"/>
    <n v="500"/>
    <n v="470"/>
    <n v="94"/>
    <n v="3"/>
    <n v="6"/>
    <s v="N.A"/>
    <s v="N.A"/>
    <s v="N.A"/>
    <s v="N.A"/>
    <s v="N.A"/>
    <s v="N.A."/>
    <s v="EDILBERTO ARIAS"/>
    <s v="ANGELA AFANADOR"/>
  </r>
  <r>
    <n v="348"/>
    <x v="11"/>
    <d v="1899-12-30T18:00:00"/>
    <x v="0"/>
    <x v="0"/>
    <n v="200104"/>
    <x v="6"/>
    <n v="19216"/>
    <n v="71"/>
    <n v="71"/>
    <s v="N.A"/>
    <s v="N.A"/>
    <s v="N.A"/>
    <s v="N.A"/>
    <s v="N.A"/>
    <s v="2,5-3,0"/>
    <n v="0.56000000000000005"/>
    <n v="0.8"/>
    <n v="4"/>
    <n v="4.08"/>
    <n v="90.56"/>
    <s v="SEBASTIAN BERNAL"/>
    <s v="ANGELA AFANADOR"/>
  </r>
  <r>
    <n v="349"/>
    <x v="11"/>
    <d v="1899-12-30T07:00:00"/>
    <x v="0"/>
    <x v="0"/>
    <n v="200104"/>
    <x v="6"/>
    <n v="19219"/>
    <n v="16"/>
    <n v="6"/>
    <s v="N.A"/>
    <s v="N.A"/>
    <s v="N.A"/>
    <s v="N.A"/>
    <s v="N.A"/>
    <s v="2,5-3,0"/>
    <n v="0.52"/>
    <n v="0.76"/>
    <n v="3.92"/>
    <n v="4.16"/>
    <n v="90.64"/>
    <s v="SEBASTIAN BERNAL"/>
    <s v="ANGELA AFANADOR"/>
  </r>
  <r>
    <n v="350"/>
    <x v="11"/>
    <d v="1899-12-30T20:00:00"/>
    <x v="0"/>
    <x v="0"/>
    <n v="200097"/>
    <x v="14"/>
    <n v="19218"/>
    <n v="16"/>
    <n v="3"/>
    <s v="N.A"/>
    <s v="N.A"/>
    <s v="N.A"/>
    <s v="N.A"/>
    <s v="N.A"/>
    <s v="2,5-3,0"/>
    <n v="0.36"/>
    <n v="0.88"/>
    <n v="4.12"/>
    <n v="4.08"/>
    <n v="90.56"/>
    <s v="SEBASTIAN BERNAL"/>
    <s v="ANGELA AFANADOR"/>
  </r>
  <r>
    <n v="351"/>
    <x v="11"/>
    <d v="1899-12-30T20:05:00"/>
    <x v="1"/>
    <x v="1"/>
    <n v="200097"/>
    <x v="14"/>
    <n v="19218"/>
    <n v="16"/>
    <n v="8"/>
    <n v="500"/>
    <n v="455"/>
    <n v="91"/>
    <n v="3.1"/>
    <n v="9"/>
    <s v="N.A"/>
    <s v="N.A"/>
    <s v="N.A"/>
    <s v="N.A"/>
    <s v="N.A"/>
    <s v="N.A."/>
    <s v="EDILBERTO ARIAS"/>
    <s v="ANGELA AFANADOR"/>
  </r>
  <r>
    <n v="352"/>
    <x v="11"/>
    <d v="1899-12-30T20:05:00"/>
    <x v="1"/>
    <x v="6"/>
    <n v="200104"/>
    <x v="6"/>
    <n v="19219"/>
    <n v="16"/>
    <n v="8"/>
    <n v="500"/>
    <n v="478"/>
    <n v="95.6"/>
    <n v="3"/>
    <n v="4.4000000000000057"/>
    <s v="N.A"/>
    <s v="N.A"/>
    <s v="N.A"/>
    <s v="N.A"/>
    <s v="N.A"/>
    <s v="N.A."/>
    <s v="EDILBERTO ARIAS"/>
    <s v="ANGELA AFANADOR"/>
  </r>
  <r>
    <n v="353"/>
    <x v="11"/>
    <d v="1899-12-30T21:00:00"/>
    <x v="0"/>
    <x v="0"/>
    <n v="200087"/>
    <x v="19"/>
    <n v="19220"/>
    <n v="27"/>
    <n v="9"/>
    <s v="N.A"/>
    <s v="N.A"/>
    <s v="N.A"/>
    <s v="N.A"/>
    <s v="N.A"/>
    <s v="2,5-3,0"/>
    <n v="0.48"/>
    <n v="1.04"/>
    <n v="4.3600000000000003"/>
    <n v="4.12"/>
    <n v="89.999999999999986"/>
    <s v="SEBASTIAN BERNAL"/>
    <s v="ANGELA AFANADOR"/>
  </r>
  <r>
    <n v="354"/>
    <x v="11"/>
    <d v="1899-12-30T23:00:00"/>
    <x v="0"/>
    <x v="0"/>
    <n v="200120"/>
    <x v="15"/>
    <n v="19224"/>
    <n v="68"/>
    <n v="12"/>
    <s v="N.A"/>
    <s v="N.A"/>
    <s v="N.A"/>
    <s v="N.A"/>
    <s v="N.A"/>
    <s v="2,5-3,0"/>
    <n v="0.36"/>
    <n v="1.08"/>
    <n v="4.84"/>
    <n v="4.4400000000000004"/>
    <n v="89.28"/>
    <s v="SEBASTIAN BERNAL"/>
    <s v="ANGELA AFANADOR"/>
  </r>
  <r>
    <n v="355"/>
    <x v="12"/>
    <d v="1899-12-30T01:00:00"/>
    <x v="1"/>
    <x v="1"/>
    <n v="200087"/>
    <x v="19"/>
    <n v="19220"/>
    <n v="27"/>
    <n v="18"/>
    <n v="500"/>
    <n v="465"/>
    <n v="93"/>
    <n v="3.2"/>
    <n v="7"/>
    <s v="N.A"/>
    <s v="N.A"/>
    <s v="N.A"/>
    <s v="N.A"/>
    <s v="N.A"/>
    <s v="N.A."/>
    <s v="DANIEL PASTRAN "/>
    <s v="NATALIA RODRIGUEZ "/>
  </r>
  <r>
    <n v="356"/>
    <x v="12"/>
    <d v="1899-12-30T01:00:00"/>
    <x v="1"/>
    <x v="2"/>
    <n v="200120"/>
    <x v="15"/>
    <n v="19224"/>
    <n v="68"/>
    <n v="15"/>
    <n v="500"/>
    <n v="465"/>
    <n v="93"/>
    <n v="3"/>
    <n v="7"/>
    <s v="N.A"/>
    <s v="N.A"/>
    <s v="N.A"/>
    <s v="N.A"/>
    <s v="N.A"/>
    <s v="N.A."/>
    <s v="DANIEL PASTRAN "/>
    <s v="NATALIA RODRIGUEZ "/>
  </r>
  <r>
    <n v="357"/>
    <x v="12"/>
    <d v="1899-12-30T03:48:00"/>
    <x v="0"/>
    <x v="0"/>
    <n v="200087"/>
    <x v="19"/>
    <n v="19220"/>
    <n v="27"/>
    <n v="21"/>
    <s v="N.A"/>
    <s v="N.A"/>
    <s v="N.A"/>
    <s v="N.A"/>
    <s v="N.A"/>
    <s v="2,5-3"/>
    <n v="0.36"/>
    <n v="1.04"/>
    <n v="4.96"/>
    <n v="4.72"/>
    <n v="88.92"/>
    <s v="ALEXIS"/>
    <s v="NATALIA RODRIGUEZ "/>
  </r>
  <r>
    <n v="358"/>
    <x v="12"/>
    <d v="1899-12-30T05:25:00"/>
    <x v="0"/>
    <x v="0"/>
    <n v="200120"/>
    <x v="15"/>
    <n v="19224"/>
    <n v="68"/>
    <n v="30"/>
    <s v="N.A"/>
    <s v="N.A"/>
    <s v="N.A"/>
    <s v="N.A"/>
    <s v="N.A"/>
    <s v="2,5-3"/>
    <n v="0.36"/>
    <n v="0.88"/>
    <n v="4.4400000000000004"/>
    <n v="4.2"/>
    <n v="90.12"/>
    <s v="ALEXIS"/>
    <s v="NATALIA RODRIGUEZ "/>
  </r>
  <r>
    <n v="359"/>
    <x v="12"/>
    <d v="1899-12-30T05:50:00"/>
    <x v="1"/>
    <x v="1"/>
    <n v="200087"/>
    <x v="19"/>
    <n v="19220"/>
    <n v="27"/>
    <n v="26"/>
    <n v="500"/>
    <n v="472"/>
    <n v="94.4"/>
    <n v="3.1"/>
    <n v="5.5999999999999943"/>
    <s v="N.A"/>
    <s v="N.A"/>
    <s v="N.A"/>
    <s v="N.A"/>
    <s v="N.A"/>
    <s v="N.A."/>
    <s v="DANIEL PASTRAN "/>
    <s v="NATALIA RODRIGUEZ "/>
  </r>
  <r>
    <n v="360"/>
    <x v="12"/>
    <d v="1899-12-30T05:50:00"/>
    <x v="1"/>
    <x v="2"/>
    <n v="200120"/>
    <x v="15"/>
    <n v="19224"/>
    <n v="68"/>
    <n v="30"/>
    <n v="500"/>
    <n v="470"/>
    <n v="94"/>
    <n v="3"/>
    <n v="6"/>
    <s v="N.A"/>
    <s v="N.A"/>
    <s v="N.A"/>
    <s v="N.A"/>
    <s v="N.A"/>
    <s v="N.A."/>
    <s v="DANIEL PASTRAN "/>
    <s v="NATALIA RODRIGUEZ "/>
  </r>
  <r>
    <n v="361"/>
    <x v="12"/>
    <d v="1899-12-30T06:35:00"/>
    <x v="0"/>
    <x v="0"/>
    <n v="200106"/>
    <x v="17"/>
    <n v="19221"/>
    <n v="55"/>
    <n v="13"/>
    <s v="N.A"/>
    <s v="N.A"/>
    <s v="N.A"/>
    <s v="N.A"/>
    <s v="N.A"/>
    <s v="2,5-3"/>
    <n v="0.36"/>
    <n v="1"/>
    <n v="4.5999999999999996"/>
    <n v="4.28"/>
    <n v="89.76"/>
    <s v="ALEXIS"/>
    <s v="NATALIA RODRIGUEZ "/>
  </r>
  <r>
    <n v="362"/>
    <x v="12"/>
    <d v="1899-12-30T08:50:00"/>
    <x v="0"/>
    <x v="0"/>
    <n v="200120"/>
    <x v="15"/>
    <n v="19224"/>
    <n v="68"/>
    <n v="66"/>
    <s v="N.A"/>
    <s v="N.A"/>
    <s v="N.A"/>
    <s v="N.A"/>
    <s v="N.A"/>
    <s v="2,5-3,0"/>
    <n v="0.6"/>
    <n v="1"/>
    <n v="4.76"/>
    <n v="4.6399999999999997"/>
    <n v="89"/>
    <s v="JUAN SEBASTIAN ROJAS"/>
    <s v="BRAYAN HERRERA"/>
  </r>
  <r>
    <n v="363"/>
    <x v="12"/>
    <d v="1899-12-30T09:30:00"/>
    <x v="1"/>
    <x v="1"/>
    <n v="200106"/>
    <x v="17"/>
    <n v="19221"/>
    <n v="55"/>
    <n v="28"/>
    <n v="500"/>
    <n v="465"/>
    <n v="93"/>
    <n v="3"/>
    <n v="7"/>
    <s v="N.A"/>
    <s v="N.A"/>
    <s v="N.A"/>
    <s v="N.A"/>
    <s v="N.A"/>
    <s v="N.A."/>
    <s v="JOHAN"/>
    <s v="BRAYAN HERRERA"/>
  </r>
  <r>
    <n v="364"/>
    <x v="12"/>
    <d v="1899-12-30T09:30:00"/>
    <x v="1"/>
    <x v="2"/>
    <n v="200120"/>
    <x v="15"/>
    <n v="19224"/>
    <n v="68"/>
    <n v="60"/>
    <n v="500"/>
    <n v="463"/>
    <n v="92.6"/>
    <n v="3"/>
    <n v="7.4000000000000057"/>
    <s v="N.A"/>
    <s v="N.A"/>
    <s v="N.A"/>
    <s v="N.A"/>
    <s v="N.A"/>
    <s v="N.A."/>
    <s v="JOHAN"/>
    <s v="BRAYAN HERRERA"/>
  </r>
  <r>
    <n v="365"/>
    <x v="12"/>
    <d v="1899-12-30T10:20:00"/>
    <x v="0"/>
    <x v="0"/>
    <n v="200106"/>
    <x v="17"/>
    <n v="19221"/>
    <n v="55"/>
    <n v="43"/>
    <s v="N.A"/>
    <s v="N.A"/>
    <s v="N.A"/>
    <s v="N.A"/>
    <s v="N.A"/>
    <s v="2,5-3,0"/>
    <n v="0.56000000000000005"/>
    <n v="0.88"/>
    <n v="4.6399999999999997"/>
    <n v="4.68"/>
    <n v="89.240000000000009"/>
    <s v="JUAN SEBASTIAN ROJAS"/>
    <s v="BRAYAN HERRERA"/>
  </r>
  <r>
    <n v="366"/>
    <x v="12"/>
    <d v="1899-12-30T10:50:00"/>
    <x v="1"/>
    <x v="1"/>
    <n v="200106"/>
    <x v="17"/>
    <n v="19221"/>
    <n v="55"/>
    <n v="36"/>
    <n v="500"/>
    <n v="470"/>
    <n v="94"/>
    <n v="3.1"/>
    <n v="6"/>
    <s v="N.A"/>
    <s v="N.A"/>
    <s v="N.A"/>
    <s v="N.A"/>
    <s v="N.A"/>
    <s v="N.A."/>
    <s v="JOHAN"/>
    <s v="BRAYAN HERRERA"/>
  </r>
  <r>
    <n v="367"/>
    <x v="12"/>
    <d v="1899-12-30T10:50:00"/>
    <x v="1"/>
    <x v="2"/>
    <n v="200120"/>
    <x v="15"/>
    <n v="19224"/>
    <n v="68"/>
    <n v="67"/>
    <n v="500"/>
    <n v="465"/>
    <n v="93"/>
    <n v="3"/>
    <n v="7"/>
    <s v="N.A"/>
    <s v="N.A"/>
    <s v="N.A"/>
    <s v="N.A"/>
    <s v="N.A"/>
    <s v="N.A."/>
    <s v="JOHAN"/>
    <s v="BRAYAN HERRERA"/>
  </r>
  <r>
    <n v="368"/>
    <x v="12"/>
    <d v="1899-12-30T11:20:00"/>
    <x v="0"/>
    <x v="0"/>
    <n v="200118"/>
    <x v="16"/>
    <n v="19222"/>
    <n v="60"/>
    <n v="4"/>
    <s v="N.A"/>
    <s v="N.A"/>
    <s v="N.A"/>
    <s v="N.A"/>
    <s v="N.A"/>
    <s v="2,5-3,0"/>
    <n v="0.44"/>
    <n v="0.72"/>
    <n v="4"/>
    <n v="4.3600000000000003"/>
    <n v="90.48"/>
    <s v="JUAN SEBASTIAN ROJAS"/>
    <s v="BRAYAN HERRERA"/>
  </r>
  <r>
    <n v="369"/>
    <x v="12"/>
    <d v="1899-12-30T14:50:00"/>
    <x v="0"/>
    <x v="0"/>
    <n v="200118"/>
    <x v="16"/>
    <n v="19222"/>
    <n v="60"/>
    <n v="26"/>
    <s v="N.A"/>
    <s v="N.A"/>
    <s v="N.A"/>
    <s v="N.A"/>
    <s v="N.A"/>
    <s v="2,5-3,0"/>
    <n v="0.52"/>
    <n v="0.84"/>
    <n v="3.72"/>
    <n v="3.88"/>
    <n v="91.04"/>
    <s v="JUAN SEBASTIAN ROJAS"/>
    <s v="BRAYAN HERRERA"/>
  </r>
  <r>
    <n v="370"/>
    <x v="12"/>
    <d v="1899-12-30T14:50:00"/>
    <x v="1"/>
    <x v="1"/>
    <n v="200106"/>
    <x v="17"/>
    <n v="19221"/>
    <n v="55"/>
    <n v="55"/>
    <n v="500"/>
    <n v="470"/>
    <n v="94"/>
    <n v="3.1"/>
    <n v="6"/>
    <s v="N.A"/>
    <s v="N.A"/>
    <s v="N.A"/>
    <s v="N.A"/>
    <s v="N.A"/>
    <s v="N.A."/>
    <s v="JOHAN"/>
    <s v="BRAYAN HERRERA"/>
  </r>
  <r>
    <n v="371"/>
    <x v="12"/>
    <d v="1899-12-30T14:50:00"/>
    <x v="1"/>
    <x v="6"/>
    <n v="200118"/>
    <x v="16"/>
    <n v="19222"/>
    <n v="60"/>
    <n v="12"/>
    <n v="500"/>
    <n v="480"/>
    <n v="96"/>
    <n v="3"/>
    <n v="4"/>
    <s v="N.A"/>
    <s v="N.A"/>
    <s v="N.A"/>
    <s v="N.A"/>
    <s v="N.A"/>
    <s v="N.A."/>
    <s v="JOHAN"/>
    <s v="BRAYAN HERRERA"/>
  </r>
  <r>
    <n v="372"/>
    <x v="12"/>
    <d v="1899-12-30T17:00:00"/>
    <x v="0"/>
    <x v="0"/>
    <n v="200118"/>
    <x v="16"/>
    <n v="19222"/>
    <n v="60"/>
    <n v="33"/>
    <s v="N.A"/>
    <s v="N.A"/>
    <s v="N.A"/>
    <s v="N.A"/>
    <s v="N.A"/>
    <s v="2,5-3,0"/>
    <n v="0.44"/>
    <n v="0.76"/>
    <n v="3.84"/>
    <n v="3.88"/>
    <n v="91.08"/>
    <s v="SEBASTIAN BERNAL"/>
    <s v="ANGELA AFANADOR"/>
  </r>
  <r>
    <n v="373"/>
    <x v="12"/>
    <d v="1899-12-30T18:00:00"/>
    <x v="0"/>
    <x v="0"/>
    <n v="200107"/>
    <x v="20"/>
    <n v="19225"/>
    <n v="68"/>
    <n v="30"/>
    <s v="N.A"/>
    <s v="N.A"/>
    <s v="N.A"/>
    <s v="N.A"/>
    <s v="N.A"/>
    <s v="2,5-3,0"/>
    <n v="0.48"/>
    <n v="1.04"/>
    <n v="4.72"/>
    <n v="4.4000000000000004"/>
    <n v="89.359999999999985"/>
    <s v="SEBASTIAN BERNAL"/>
    <s v="ANGELA AFANADOR"/>
  </r>
  <r>
    <n v="374"/>
    <x v="12"/>
    <d v="1899-12-30T18:40:00"/>
    <x v="1"/>
    <x v="1"/>
    <n v="200107"/>
    <x v="20"/>
    <n v="19225"/>
    <n v="68"/>
    <n v="22"/>
    <n v="500"/>
    <n v="470"/>
    <n v="94"/>
    <n v="3"/>
    <n v="6"/>
    <s v="N.A"/>
    <s v="N.A"/>
    <s v="N.A"/>
    <s v="N.A"/>
    <s v="N.A"/>
    <s v="N.A."/>
    <s v="EDILBERTO ARIAS"/>
    <s v="ANGELA AFANADOR"/>
  </r>
  <r>
    <n v="375"/>
    <x v="12"/>
    <d v="1899-12-30T18:40:00"/>
    <x v="1"/>
    <x v="6"/>
    <n v="200118"/>
    <x v="16"/>
    <n v="19222"/>
    <n v="60"/>
    <n v="39"/>
    <n v="500"/>
    <n v="470"/>
    <n v="94"/>
    <n v="3"/>
    <n v="6"/>
    <s v="N.A"/>
    <s v="N.A"/>
    <s v="N.A"/>
    <s v="N.A"/>
    <s v="N.A"/>
    <s v="N.A."/>
    <s v="EDILBERTO ARIAS"/>
    <s v="ANGELA AFANADOR"/>
  </r>
  <r>
    <n v="376"/>
    <x v="12"/>
    <d v="1899-12-30T19:00:00"/>
    <x v="0"/>
    <x v="0"/>
    <n v="200118"/>
    <x v="16"/>
    <n v="19222"/>
    <n v="60"/>
    <n v="54"/>
    <s v="N.A"/>
    <s v="N.A"/>
    <s v="N.A"/>
    <s v="N.A"/>
    <s v="N.A"/>
    <s v="2,5-3,0"/>
    <n v="0.96"/>
    <n v="0.8"/>
    <n v="3.84"/>
    <n v="3.92"/>
    <n v="90.48"/>
    <s v="SEBASTIAN BERNAL"/>
    <s v="ANGELA AFANADOR"/>
  </r>
  <r>
    <n v="377"/>
    <x v="12"/>
    <d v="1899-12-30T20:00:00"/>
    <x v="0"/>
    <x v="0"/>
    <n v="200118"/>
    <x v="16"/>
    <n v="19223"/>
    <n v="20"/>
    <n v="8"/>
    <s v="N.A"/>
    <s v="N.A"/>
    <s v="N.A"/>
    <s v="N.A"/>
    <s v="N.A"/>
    <s v="2,5-3,0"/>
    <n v="0.52"/>
    <n v="0.88"/>
    <n v="4.08"/>
    <n v="4"/>
    <n v="90.52000000000001"/>
    <s v="SEBASTIAN BERNAL"/>
    <s v="ANGELA AFANADOR"/>
  </r>
  <r>
    <n v="378"/>
    <x v="12"/>
    <d v="1899-12-30T20:50:00"/>
    <x v="1"/>
    <x v="1"/>
    <n v="200107"/>
    <x v="20"/>
    <n v="19225"/>
    <n v="68"/>
    <n v="38"/>
    <n v="500"/>
    <n v="470"/>
    <n v="94"/>
    <n v="3.3"/>
    <n v="6"/>
    <s v="N.A"/>
    <s v="N.A"/>
    <s v="N.A"/>
    <s v="N.A"/>
    <s v="N.A"/>
    <s v="N.A."/>
    <s v="EDILBERTO ARIAS"/>
    <s v="ANGELA AFANADOR"/>
  </r>
  <r>
    <n v="379"/>
    <x v="12"/>
    <d v="1899-12-30T20:50:00"/>
    <x v="1"/>
    <x v="6"/>
    <n v="200118"/>
    <x v="16"/>
    <n v="19223"/>
    <n v="20"/>
    <n v="3"/>
    <n v="500"/>
    <n v="492"/>
    <n v="98.4"/>
    <n v="3"/>
    <n v="1.5999999999999943"/>
    <s v="N.A"/>
    <s v="N.A"/>
    <s v="N.A"/>
    <s v="N.A"/>
    <s v="N.A"/>
    <s v="N.A."/>
    <s v="EDILBERTO ARIAS"/>
    <s v="ANGELA AFANADOR"/>
  </r>
  <r>
    <n v="380"/>
    <x v="12"/>
    <d v="1899-12-30T09:50:00"/>
    <x v="0"/>
    <x v="0"/>
    <n v="200107"/>
    <x v="20"/>
    <n v="19225"/>
    <n v="68"/>
    <n v="44"/>
    <s v="N.A"/>
    <s v="N.A"/>
    <s v="N.A"/>
    <s v="N.A"/>
    <s v="N.A"/>
    <s v="2,5-3,0"/>
    <n v="0.56000000000000005"/>
    <n v="1.2"/>
    <n v="5.04"/>
    <n v="4.5199999999999996"/>
    <n v="88.679999999999993"/>
    <s v="SEBASTIAN BERNAL"/>
    <s v="ANGELA AFANADOR"/>
  </r>
  <r>
    <n v="381"/>
    <x v="12"/>
    <d v="1899-12-30T22:40:00"/>
    <x v="0"/>
    <x v="0"/>
    <n v="200107"/>
    <x v="20"/>
    <n v="19225"/>
    <n v="68"/>
    <n v="53"/>
    <s v="N.A"/>
    <s v="N.A"/>
    <s v="N.A"/>
    <s v="N.A"/>
    <s v="N.A"/>
    <s v="2,5-3,0"/>
    <n v="0.84"/>
    <n v="0.8"/>
    <n v="5.0999999999999996"/>
    <n v="4.4000000000000004"/>
    <n v="88.86"/>
    <s v="SEBASTIAN BERNAL"/>
    <s v="ANGELA AFANADOR"/>
  </r>
  <r>
    <n v="382"/>
    <x v="12"/>
    <d v="1899-12-30T23:05:00"/>
    <x v="1"/>
    <x v="1"/>
    <n v="200107"/>
    <x v="20"/>
    <n v="19225"/>
    <n v="68"/>
    <n v="52"/>
    <n v="500"/>
    <n v="472"/>
    <n v="94.4"/>
    <n v="3.2"/>
    <n v="5.5999999999999943"/>
    <s v="N.A"/>
    <s v="N.A"/>
    <s v="N.A"/>
    <s v="N.A"/>
    <s v="N.A"/>
    <s v="N.A."/>
    <s v="EDILBERTO ARIAS"/>
    <s v="ANGELA AFANADOR"/>
  </r>
  <r>
    <n v="383"/>
    <x v="12"/>
    <d v="1899-12-30T23:05:00"/>
    <x v="1"/>
    <x v="6"/>
    <n v="200118"/>
    <x v="16"/>
    <n v="19223"/>
    <n v="20"/>
    <n v="18"/>
    <n v="500"/>
    <n v="479"/>
    <n v="95.8"/>
    <n v="3"/>
    <n v="4.2000000000000028"/>
    <s v="N.A"/>
    <s v="N.A"/>
    <s v="N.A"/>
    <s v="N.A"/>
    <s v="N.A"/>
    <s v="N.A."/>
    <s v="EDILBERTO ARIAS"/>
    <s v="ANGELA AFANADOR"/>
  </r>
  <r>
    <n v="384"/>
    <x v="12"/>
    <d v="1899-12-30T23:40:00"/>
    <x v="0"/>
    <x v="0"/>
    <n v="200118"/>
    <x v="16"/>
    <n v="19231"/>
    <n v="10"/>
    <n v="9"/>
    <s v="N.A"/>
    <s v="N.A"/>
    <s v="N.A"/>
    <s v="N.A"/>
    <s v="N.A"/>
    <s v="2,5-3"/>
    <n v="0.28000000000000003"/>
    <n v="0.68"/>
    <n v="3.84"/>
    <n v="3.88"/>
    <n v="91.32"/>
    <s v="SEBASTIAN BERNAL"/>
    <s v="NATALIA RODRIGUEZ "/>
  </r>
  <r>
    <n v="385"/>
    <x v="13"/>
    <d v="1899-12-30T00:00:00"/>
    <x v="1"/>
    <x v="1"/>
    <n v="200118"/>
    <x v="16"/>
    <n v="19231"/>
    <n v="10"/>
    <n v="8"/>
    <n v="500"/>
    <n v="479"/>
    <n v="95.8"/>
    <s v="N.A"/>
    <n v="4.2000000000000028"/>
    <s v="N.A"/>
    <s v="N.A"/>
    <s v="N.A"/>
    <s v="N.A"/>
    <s v="N.A"/>
    <s v="N.A."/>
    <s v="FERLEY URREGO"/>
    <s v="NATALIA RODRIGUEZ "/>
  </r>
  <r>
    <n v="386"/>
    <x v="13"/>
    <d v="1899-12-30T00:30:00"/>
    <x v="0"/>
    <x v="0"/>
    <n v="200107"/>
    <x v="20"/>
    <n v="19226"/>
    <n v="68"/>
    <n v="5"/>
    <s v="N.A"/>
    <s v="N.A"/>
    <s v="N.A"/>
    <s v="N.A"/>
    <s v="N.A"/>
    <s v="2,5-3"/>
    <n v="0.4"/>
    <n v="0.92"/>
    <n v="4.4800000000000004"/>
    <n v="3.96"/>
    <n v="90.24"/>
    <s v="PAUL  RAMIREZ"/>
    <s v="NATALIA RODRIGUEZ "/>
  </r>
  <r>
    <n v="387"/>
    <x v="13"/>
    <d v="1899-12-30T01:30:00"/>
    <x v="0"/>
    <x v="0"/>
    <n v="200107"/>
    <x v="20"/>
    <n v="19226"/>
    <n v="68"/>
    <n v="23"/>
    <s v="N.A"/>
    <s v="N.A"/>
    <s v="N.A"/>
    <s v="N.A"/>
    <s v="N.A"/>
    <s v="2,5-3"/>
    <n v="0.4"/>
    <n v="1.04"/>
    <n v="4.84"/>
    <n v="4.2"/>
    <n v="89.519999999999982"/>
    <s v="PAUL  RAMIREZ"/>
    <s v="NATALIA RODRIGUEZ "/>
  </r>
  <r>
    <n v="388"/>
    <x v="13"/>
    <d v="1899-12-30T02:30:00"/>
    <x v="0"/>
    <x v="0"/>
    <n v="200107"/>
    <x v="20"/>
    <n v="19226"/>
    <n v="68"/>
    <n v="27"/>
    <s v="N.A"/>
    <s v="N.A"/>
    <s v="N.A"/>
    <s v="N.A"/>
    <s v="N.A"/>
    <s v="2,5-3"/>
    <n v="0.4"/>
    <n v="1.04"/>
    <n v="5.08"/>
    <n v="4.4800000000000004"/>
    <n v="88.999999999999986"/>
    <s v="PAUL  RAMIREZ"/>
    <s v="NATALIA RODRIGUEZ "/>
  </r>
  <r>
    <n v="389"/>
    <x v="13"/>
    <d v="1899-12-30T03:25:00"/>
    <x v="0"/>
    <x v="0"/>
    <n v="200119"/>
    <x v="11"/>
    <n v="19228"/>
    <n v="68"/>
    <n v="15"/>
    <s v="N.A"/>
    <s v="N.A"/>
    <s v="N.A"/>
    <s v="N.A"/>
    <s v="N.A"/>
    <s v="2,5-3"/>
    <n v="0.36"/>
    <n v="1.04"/>
    <n v="4.96"/>
    <n v="4.4400000000000004"/>
    <n v="89.2"/>
    <s v="PAUL  RAMIREZ"/>
    <s v="NATALIA RODRIGUEZ "/>
  </r>
  <r>
    <n v="390"/>
    <x v="13"/>
    <d v="1899-12-30T04:31:00"/>
    <x v="0"/>
    <x v="0"/>
    <n v="200119"/>
    <x v="11"/>
    <n v="19228"/>
    <n v="68"/>
    <n v="29"/>
    <s v="N.A"/>
    <s v="N.A"/>
    <s v="N.A"/>
    <s v="N.A"/>
    <s v="N.A"/>
    <s v="2,5-3"/>
    <n v="0.36"/>
    <n v="1.36"/>
    <n v="5.8"/>
    <n v="4.96"/>
    <n v="87.52000000000001"/>
    <s v="PAUL  RAMIREZ"/>
    <s v="NATALIA RODRIGUEZ "/>
  </r>
  <r>
    <n v="391"/>
    <x v="13"/>
    <d v="1899-12-30T04:40:00"/>
    <x v="1"/>
    <x v="1"/>
    <n v="200107"/>
    <x v="20"/>
    <n v="19226"/>
    <n v="68"/>
    <n v="30"/>
    <n v="500"/>
    <n v="472"/>
    <n v="94.4"/>
    <n v="3.2"/>
    <n v="5.5999999999999943"/>
    <s v="N.A"/>
    <s v="N.A"/>
    <s v="N.A"/>
    <s v="N.A"/>
    <s v="N.A"/>
    <s v="N.A."/>
    <s v="FERLEY URREGO"/>
    <s v="NATALIA RODRIGUEZ "/>
  </r>
  <r>
    <n v="392"/>
    <x v="13"/>
    <d v="1899-12-30T04:40:00"/>
    <x v="1"/>
    <x v="2"/>
    <n v="200119"/>
    <x v="11"/>
    <n v="19228"/>
    <n v="68"/>
    <n v="10"/>
    <n v="500"/>
    <n v="468"/>
    <n v="93.6"/>
    <n v="3.2"/>
    <n v="6.4000000000000057"/>
    <s v="N.A"/>
    <s v="N.A"/>
    <s v="N.A"/>
    <s v="N.A"/>
    <s v="N.A"/>
    <s v="N.A."/>
    <s v="FERLEY URREGO"/>
    <s v="NATALIA RODRIGUEZ "/>
  </r>
  <r>
    <n v="393"/>
    <x v="13"/>
    <d v="1899-12-30T05:30:00"/>
    <x v="0"/>
    <x v="0"/>
    <n v="200107"/>
    <x v="20"/>
    <n v="19226"/>
    <n v="68"/>
    <n v="48"/>
    <s v="N.A"/>
    <s v="N.A"/>
    <s v="N.A"/>
    <s v="N.A"/>
    <s v="N.A"/>
    <s v="2,5-3"/>
    <n v="0.48"/>
    <n v="1"/>
    <n v="4.68"/>
    <n v="4.6399999999999997"/>
    <n v="89.2"/>
    <s v="PAUL  RAMIREZ"/>
    <s v="NATALIA RODRIGUEZ "/>
  </r>
  <r>
    <n v="394"/>
    <x v="13"/>
    <d v="1899-12-30T05:40:00"/>
    <x v="0"/>
    <x v="0"/>
    <n v="200119"/>
    <x v="11"/>
    <n v="19228"/>
    <n v="68"/>
    <n v="34"/>
    <s v="N.A"/>
    <s v="N.A"/>
    <s v="N.A"/>
    <s v="N.A"/>
    <s v="N.A"/>
    <s v="2,5-3"/>
    <n v="0.44"/>
    <n v="1.04"/>
    <n v="4.92"/>
    <n v="4.68"/>
    <n v="88.919999999999987"/>
    <s v="PAUL  RAMIREZ"/>
    <s v="NATALIA RODRIGUEZ "/>
  </r>
  <r>
    <n v="395"/>
    <x v="13"/>
    <d v="1899-12-30T08:30:00"/>
    <x v="0"/>
    <x v="0"/>
    <n v="200107"/>
    <x v="20"/>
    <n v="19226"/>
    <n v="68"/>
    <n v="64"/>
    <s v="N.A"/>
    <s v="N.A"/>
    <s v="N.A"/>
    <s v="N.A"/>
    <s v="N.A"/>
    <s v="2,5-3,0"/>
    <n v="0.6"/>
    <n v="0.96"/>
    <n v="5.2"/>
    <n v="5"/>
    <n v="88.240000000000009"/>
    <s v="JUAN DAVID"/>
    <s v="BRAYAN HERRERA"/>
  </r>
  <r>
    <n v="396"/>
    <x v="13"/>
    <d v="1899-12-30T09:30:00"/>
    <x v="0"/>
    <x v="0"/>
    <n v="200119"/>
    <x v="11"/>
    <n v="19228"/>
    <n v="68"/>
    <n v="44"/>
    <s v="N.A"/>
    <s v="N.A"/>
    <s v="N.A"/>
    <s v="N.A"/>
    <s v="N.A"/>
    <s v="2,5-3,0"/>
    <n v="0.52"/>
    <n v="1.08"/>
    <n v="5.24"/>
    <n v="4.88"/>
    <n v="88.280000000000015"/>
    <s v="JUAN DAVID"/>
    <s v="BRAYAN HERRERA"/>
  </r>
  <r>
    <n v="397"/>
    <x v="13"/>
    <d v="1899-12-30T10:30:00"/>
    <x v="0"/>
    <x v="0"/>
    <n v="200107"/>
    <x v="20"/>
    <n v="19227"/>
    <n v="14"/>
    <n v="10"/>
    <s v="N.A"/>
    <s v="N.A"/>
    <s v="N.A"/>
    <s v="N.A"/>
    <s v="N.A"/>
    <s v="2,5-3,0"/>
    <n v="0.64"/>
    <n v="1.08"/>
    <n v="5"/>
    <n v="4.76"/>
    <n v="88.52"/>
    <s v="JUAN DAVID"/>
    <s v="BRAYAN HERRERA"/>
  </r>
  <r>
    <n v="398"/>
    <x v="13"/>
    <d v="1899-12-30T11:30:00"/>
    <x v="0"/>
    <x v="0"/>
    <n v="200119"/>
    <x v="11"/>
    <n v="19228"/>
    <n v="68"/>
    <n v="68"/>
    <s v="N.A"/>
    <s v="N.A"/>
    <s v="N.A"/>
    <s v="N.A"/>
    <s v="N.A"/>
    <s v="2,5-3,0"/>
    <n v="0.52"/>
    <n v="1"/>
    <n v="5.04"/>
    <n v="4.68"/>
    <n v="88.759999999999991"/>
    <s v="JUAN DAVID"/>
    <s v="BRAYAN HERRERA"/>
  </r>
  <r>
    <n v="399"/>
    <x v="13"/>
    <d v="1899-12-30T12:00:00"/>
    <x v="1"/>
    <x v="1"/>
    <n v="200107"/>
    <x v="20"/>
    <n v="19226"/>
    <n v="68"/>
    <n v="56"/>
    <n v="500"/>
    <n v="468"/>
    <n v="93.6"/>
    <n v="3"/>
    <n v="6.4000000000000057"/>
    <s v="N.A"/>
    <s v="N.A"/>
    <s v="N.A"/>
    <s v="N.A"/>
    <s v="N.A"/>
    <s v="N.A."/>
    <s v="MAIKOL SANCCHEZ"/>
    <s v="BRAYAN HERRERA"/>
  </r>
  <r>
    <n v="400"/>
    <x v="13"/>
    <d v="1899-12-30T12:00:00"/>
    <x v="1"/>
    <x v="2"/>
    <n v="200119"/>
    <x v="11"/>
    <n v="19228"/>
    <n v="68"/>
    <n v="46"/>
    <n v="500"/>
    <n v="472"/>
    <n v="94.4"/>
    <n v="3"/>
    <n v="5.5999999999999943"/>
    <s v="N.A"/>
    <s v="N.A"/>
    <s v="N.A"/>
    <s v="N.A"/>
    <s v="N.A"/>
    <s v="N.A."/>
    <s v="MAIKOL SANCCHEZ"/>
    <s v="BRAYAN HERRERA"/>
  </r>
  <r>
    <n v="401"/>
    <x v="13"/>
    <d v="1899-12-30T13:00:00"/>
    <x v="0"/>
    <x v="0"/>
    <n v="200086"/>
    <x v="0"/>
    <n v="19229"/>
    <n v="41"/>
    <n v="15"/>
    <s v="N.A"/>
    <s v="N.A"/>
    <s v="N.A"/>
    <s v="N.A"/>
    <s v="N.A"/>
    <s v="2,5-3,0"/>
    <n v="0.44"/>
    <n v="1"/>
    <n v="5.08"/>
    <n v="4.92"/>
    <n v="88.56"/>
    <s v="JUAN DAVID"/>
    <s v="BRAYAN HERRERA"/>
  </r>
  <r>
    <n v="402"/>
    <x v="13"/>
    <d v="1899-12-30T15:13:00"/>
    <x v="1"/>
    <x v="1"/>
    <n v="200107"/>
    <x v="20"/>
    <n v="19227"/>
    <n v="14"/>
    <n v="10"/>
    <n v="500"/>
    <n v="468"/>
    <n v="93.6"/>
    <n v="3.2"/>
    <n v="6.4000000000000057"/>
    <s v="N.A"/>
    <s v="N.A"/>
    <s v="N.A"/>
    <s v="N.A"/>
    <s v="N.A"/>
    <s v="N.A."/>
    <s v="MAIKOL SANCCHEZ"/>
    <s v="BRAYAN HERRERA"/>
  </r>
  <r>
    <n v="403"/>
    <x v="13"/>
    <d v="1899-12-30T15:50:00"/>
    <x v="0"/>
    <x v="0"/>
    <n v="200086"/>
    <x v="0"/>
    <n v="19210"/>
    <n v="41"/>
    <n v="41"/>
    <s v="N.A"/>
    <s v="N.A"/>
    <s v="N.A"/>
    <s v="N.A"/>
    <s v="N.A"/>
    <s v="2,5--3,0"/>
    <n v="0.2"/>
    <n v="1.04"/>
    <n v="5.12"/>
    <n v="4.5599999999999996"/>
    <n v="89.079999999999984"/>
    <s v="JUAN DAVID"/>
    <s v="VANESSA LOSADA"/>
  </r>
  <r>
    <n v="404"/>
    <x v="14"/>
    <d v="1899-12-30T04:48:00"/>
    <x v="0"/>
    <x v="0"/>
    <n v="200107"/>
    <x v="20"/>
    <n v="19232"/>
    <n v="68"/>
    <n v="5"/>
    <s v="N.A"/>
    <s v="N.A"/>
    <s v="N.A"/>
    <s v="N.A"/>
    <s v="N.A"/>
    <s v="2,5--3,0"/>
    <n v="0.52"/>
    <n v="1.1200000000000001"/>
    <n v="5.36"/>
    <n v="4.8899999999999997"/>
    <n v="88.11"/>
    <s v="ALEXIS TORRES"/>
    <s v="ANGELA AFANADOR"/>
  </r>
  <r>
    <n v="405"/>
    <x v="14"/>
    <d v="1899-12-30T05:20:00"/>
    <x v="1"/>
    <x v="2"/>
    <n v="200119"/>
    <x v="11"/>
    <n v="19229"/>
    <n v="41"/>
    <n v="30"/>
    <n v="500"/>
    <n v="450"/>
    <n v="90"/>
    <n v="3"/>
    <n v="10"/>
    <s v="N.A"/>
    <s v="N.A"/>
    <s v="N.A"/>
    <s v="N.A"/>
    <s v="N.A"/>
    <s v="N.A."/>
    <s v="EDILBERTO ARIAS"/>
    <s v="ANGELA AFANADOR"/>
  </r>
  <r>
    <n v="406"/>
    <x v="14"/>
    <d v="1899-12-30T05:25:00"/>
    <x v="0"/>
    <x v="0"/>
    <n v="200119"/>
    <x v="11"/>
    <n v="19234"/>
    <n v="68"/>
    <n v="16"/>
    <s v="N.A"/>
    <s v="N.A"/>
    <s v="N.A"/>
    <s v="N.A"/>
    <s v="N.A"/>
    <s v="2,5--3,0"/>
    <n v="0.56000000000000005"/>
    <n v="1.04"/>
    <n v="5.12"/>
    <n v="4.6399999999999997"/>
    <n v="88.639999999999986"/>
    <s v="ALEXIS TORRES"/>
    <s v="ANGELA AFANADOR"/>
  </r>
  <r>
    <n v="407"/>
    <x v="14"/>
    <d v="1899-12-30T06:58:00"/>
    <x v="0"/>
    <x v="0"/>
    <n v="200119"/>
    <x v="11"/>
    <n v="19234"/>
    <n v="68"/>
    <n v="27"/>
    <s v="N.A"/>
    <s v="N.A"/>
    <s v="N.A"/>
    <s v="N.A"/>
    <s v="N.A"/>
    <s v="2,5--3,0"/>
    <n v="0.52"/>
    <n v="1.1200000000000001"/>
    <n v="5.32"/>
    <n v="5.04"/>
    <n v="87.999999999999986"/>
    <s v="ALEXIS TORRES"/>
    <s v="ANGELA AFANADOR"/>
  </r>
  <r>
    <n v="408"/>
    <x v="14"/>
    <d v="1899-12-30T07:30:00"/>
    <x v="1"/>
    <x v="1"/>
    <n v="200107"/>
    <x v="20"/>
    <n v="19232"/>
    <n v="68"/>
    <n v="14"/>
    <n v="500"/>
    <n v="470"/>
    <n v="94"/>
    <n v="3.4"/>
    <n v="6"/>
    <s v="N.A"/>
    <s v="N.A"/>
    <s v="N.A"/>
    <s v="N.A"/>
    <s v="N.A"/>
    <s v="N.A."/>
    <s v="EDILBERTO ARIAS"/>
    <s v="ANGELA AFANADOR"/>
  </r>
  <r>
    <n v="407"/>
    <x v="14"/>
    <d v="1899-12-30T07:30:00"/>
    <x v="1"/>
    <x v="2"/>
    <n v="200119"/>
    <x v="11"/>
    <n v="19234"/>
    <n v="68"/>
    <n v="22"/>
    <n v="500"/>
    <n v="473"/>
    <n v="94.6"/>
    <n v="3"/>
    <n v="5.4000000000000057"/>
    <s v="N.A"/>
    <s v="N.A"/>
    <s v="N.A"/>
    <s v="N.A"/>
    <s v="N.A"/>
    <s v="N.A."/>
    <s v="EDILBERTO ARIAS"/>
    <s v="ANGELA AFANADOR"/>
  </r>
  <r>
    <n v="407"/>
    <x v="14"/>
    <d v="1899-12-30T09:00:00"/>
    <x v="0"/>
    <x v="0"/>
    <n v="200119"/>
    <x v="11"/>
    <n v="19234"/>
    <n v="68"/>
    <n v="42"/>
    <s v="N.A"/>
    <s v="N.A"/>
    <s v="N.A"/>
    <s v="N.A"/>
    <s v="N.A"/>
    <s v="2,5-3,0"/>
    <n v="0.6"/>
    <n v="1.1599999999999999"/>
    <n v="5.24"/>
    <n v="4.96"/>
    <n v="88.04000000000002"/>
    <s v="JUAN DAVID"/>
    <s v="BRAYAN HERRERA"/>
  </r>
  <r>
    <n v="408"/>
    <x v="14"/>
    <d v="1899-12-30T10:00:00"/>
    <x v="0"/>
    <x v="0"/>
    <n v="200107"/>
    <x v="20"/>
    <n v="19232"/>
    <n v="68"/>
    <n v="50"/>
    <s v="N.A"/>
    <s v="N.A"/>
    <s v="N.A"/>
    <s v="N.A"/>
    <s v="N.A"/>
    <s v="2,5-3,0"/>
    <n v="0.72"/>
    <n v="1.08"/>
    <n v="5.64"/>
    <n v="4.96"/>
    <n v="87.600000000000009"/>
    <s v="JUAN DAVID"/>
    <s v="BRAYAN HERRERA"/>
  </r>
  <r>
    <n v="409"/>
    <x v="14"/>
    <d v="1899-12-30T11:00:00"/>
    <x v="0"/>
    <x v="0"/>
    <n v="200119"/>
    <x v="11"/>
    <n v="19234"/>
    <n v="68"/>
    <n v="65"/>
    <s v="N.A"/>
    <s v="N.A"/>
    <s v="N.A"/>
    <s v="N.A"/>
    <s v="N.A"/>
    <s v="2,5-3,0"/>
    <n v="0.44"/>
    <n v="1.24"/>
    <n v="5.56"/>
    <n v="4.72"/>
    <n v="88.04"/>
    <s v="JUAN DAVID"/>
    <s v="BRAYAN HERRERA"/>
  </r>
  <r>
    <n v="410"/>
    <x v="14"/>
    <d v="1899-12-30T11:40:00"/>
    <x v="0"/>
    <x v="0"/>
    <n v="200107"/>
    <x v="20"/>
    <n v="19232"/>
    <n v="68"/>
    <n v="68"/>
    <s v="N.A"/>
    <s v="N.A"/>
    <s v="N.A"/>
    <s v="N.A"/>
    <s v="N.A"/>
    <s v="2,5-3,0"/>
    <n v="0.56000000000000005"/>
    <n v="1.32"/>
    <n v="5.96"/>
    <n v="5.72"/>
    <n v="86.440000000000012"/>
    <s v="JUAN DAVID"/>
    <s v="BRAYAN HERRERA"/>
  </r>
  <r>
    <n v="411"/>
    <x v="14"/>
    <d v="1899-12-30T12:40:00"/>
    <x v="1"/>
    <x v="1"/>
    <n v="200119"/>
    <x v="11"/>
    <n v="19234"/>
    <n v="68"/>
    <n v="60"/>
    <n v="500"/>
    <n v="470"/>
    <n v="94"/>
    <n v="3.4"/>
    <n v="6"/>
    <s v="N.A"/>
    <s v="N.A"/>
    <s v="N.A"/>
    <s v="N.A"/>
    <s v="N.A"/>
    <s v="N.A."/>
    <s v="FERLEY URREGO"/>
    <s v="BRAYAN HERRERA"/>
  </r>
  <r>
    <n v="412"/>
    <x v="14"/>
    <d v="1899-12-30T12:40:00"/>
    <x v="1"/>
    <x v="2"/>
    <n v="200107"/>
    <x v="20"/>
    <n v="19232"/>
    <n v="68"/>
    <n v="52"/>
    <n v="500"/>
    <n v="470"/>
    <n v="94"/>
    <n v="3.3"/>
    <n v="6"/>
    <s v="N.A"/>
    <s v="N.A"/>
    <s v="N.A"/>
    <s v="N.A"/>
    <s v="N.A"/>
    <s v="N.A."/>
    <s v="FERLEY URREGO"/>
    <s v="BRAYAN HERRERA"/>
  </r>
  <r>
    <n v="413"/>
    <x v="14"/>
    <d v="1899-12-30T13:40:00"/>
    <x v="0"/>
    <x v="0"/>
    <n v="200107"/>
    <x v="20"/>
    <n v="19233"/>
    <n v="55"/>
    <n v="23"/>
    <s v="N.A"/>
    <s v="N.A"/>
    <s v="N.A"/>
    <s v="N.A"/>
    <s v="N.A"/>
    <s v="2,5-3,0"/>
    <n v="0.16"/>
    <n v="0.36"/>
    <n v="4.3600000000000003"/>
    <n v="5.76"/>
    <n v="89.36"/>
    <s v="JUAN DAVID"/>
    <s v="BRAYAN HERRERA"/>
  </r>
  <r>
    <n v="414"/>
    <x v="14"/>
    <d v="1899-12-30T14:40:00"/>
    <x v="0"/>
    <x v="0"/>
    <n v="200086"/>
    <x v="0"/>
    <n v="19235"/>
    <n v="14"/>
    <n v="14"/>
    <s v="N.A"/>
    <s v="N.A"/>
    <s v="N.A"/>
    <s v="N.A"/>
    <s v="N.A"/>
    <s v="2,5-3,0"/>
    <n v="0.12"/>
    <n v="0.16"/>
    <n v="3.36"/>
    <n v="4.68"/>
    <n v="91.68"/>
    <s v="JUAN DAVID"/>
    <s v="BRAYAN HERRERA"/>
  </r>
  <r>
    <n v="415"/>
    <x v="14"/>
    <d v="1899-12-30T15:00:00"/>
    <x v="1"/>
    <x v="1"/>
    <n v="200107"/>
    <x v="20"/>
    <n v="19233"/>
    <n v="55"/>
    <n v="5"/>
    <n v="500"/>
    <n v="473"/>
    <n v="94.6"/>
    <n v="3.5"/>
    <n v="5.4000000000000057"/>
    <s v="N.A"/>
    <s v="N.A"/>
    <s v="N.A"/>
    <s v="N.A"/>
    <s v="N.A"/>
    <s v="N.A."/>
    <s v="DANIEL PASTRAN "/>
    <s v="BRAYAN HERRERA"/>
  </r>
  <r>
    <n v="416"/>
    <x v="14"/>
    <d v="1899-12-30T15:00:00"/>
    <x v="1"/>
    <x v="2"/>
    <n v="200086"/>
    <x v="0"/>
    <n v="19235"/>
    <n v="14"/>
    <n v="5"/>
    <n v="500"/>
    <n v="475"/>
    <n v="95"/>
    <n v="3.2"/>
    <n v="5"/>
    <s v="N.A"/>
    <s v="N.A"/>
    <s v="N.A"/>
    <s v="N.A"/>
    <s v="N.A"/>
    <s v="N.A."/>
    <s v="DANIEL PASTRAN "/>
    <s v="BRAYAN HERRERA"/>
  </r>
  <r>
    <n v="417"/>
    <x v="14"/>
    <d v="1899-12-30T16:00:00"/>
    <x v="0"/>
    <x v="0"/>
    <n v="200107"/>
    <x v="20"/>
    <n v="19233"/>
    <n v="55"/>
    <n v="46"/>
    <s v="N.A"/>
    <s v="N.A"/>
    <s v="N.A"/>
    <s v="N.A"/>
    <s v="N.A"/>
    <s v="2,5--3,0"/>
    <n v="1.32"/>
    <n v="1.6"/>
    <n v="7.6"/>
    <n v="5.32"/>
    <n v="84.160000000000025"/>
    <s v="PAUL  RAMIREZ"/>
    <s v="VANESSA LOSADA"/>
  </r>
  <r>
    <n v="418"/>
    <x v="14"/>
    <d v="1899-12-30T17:20:00"/>
    <x v="0"/>
    <x v="0"/>
    <n v="200103"/>
    <x v="21"/>
    <n v="19238"/>
    <n v="44"/>
    <n v="1"/>
    <s v="N.A"/>
    <s v="N.A"/>
    <s v="N.A"/>
    <s v="N.A"/>
    <s v="N.A"/>
    <s v="2,5--3,0"/>
    <n v="0.44"/>
    <n v="0.96"/>
    <n v="4.5999999999999996"/>
    <n v="4.5999999999999996"/>
    <n v="89.40000000000002"/>
    <s v="PAUL  RAMIREZ"/>
    <s v="VANESSA LOSADA"/>
  </r>
  <r>
    <n v="419"/>
    <x v="14"/>
    <d v="1899-12-30T18:00:00"/>
    <x v="1"/>
    <x v="1"/>
    <n v="200107"/>
    <x v="20"/>
    <n v="19233"/>
    <n v="55"/>
    <n v="45"/>
    <n v="500"/>
    <n v="465"/>
    <n v="93"/>
    <n v="3"/>
    <n v="7"/>
    <s v="N.A"/>
    <s v="N.A"/>
    <s v="N.A"/>
    <s v="N.A"/>
    <s v="N.A"/>
    <s v="N.A."/>
    <s v="JOHAN"/>
    <s v="VANESSA LOSADA"/>
  </r>
  <r>
    <n v="420"/>
    <x v="14"/>
    <d v="1899-12-30T18:00:00"/>
    <x v="1"/>
    <x v="2"/>
    <n v="200107"/>
    <x v="20"/>
    <n v="19233"/>
    <n v="55"/>
    <n v="45"/>
    <n v="500"/>
    <n v="470"/>
    <n v="94"/>
    <n v="3.1"/>
    <n v="6"/>
    <s v="N.A"/>
    <s v="N.A"/>
    <s v="N.A"/>
    <s v="N.A"/>
    <s v="N.A"/>
    <s v="N.A."/>
    <s v="JOHAN"/>
    <s v="VANESSA LOSADA"/>
  </r>
  <r>
    <n v="421"/>
    <x v="14"/>
    <d v="1899-12-30T18:20:00"/>
    <x v="0"/>
    <x v="0"/>
    <n v="200103"/>
    <x v="21"/>
    <n v="19238"/>
    <n v="44"/>
    <n v="10"/>
    <s v="N.A"/>
    <s v="N.A"/>
    <s v="N.A"/>
    <s v="N.A"/>
    <s v="N.A"/>
    <s v="2,0-2,5-3,0"/>
    <n v="0"/>
    <n v="0.04"/>
    <n v="2.64"/>
    <n v="4.6399999999999997"/>
    <n v="92.679999999999993"/>
    <s v="PAUL  RAMIREZ"/>
    <s v="VANESSA LOSADA"/>
  </r>
  <r>
    <n v="422"/>
    <x v="14"/>
    <d v="1899-12-30T19:20:00"/>
    <x v="0"/>
    <x v="0"/>
    <n v="200099"/>
    <x v="22"/>
    <n v="19237"/>
    <n v="13"/>
    <n v="6"/>
    <s v="N.A"/>
    <s v="N.A"/>
    <s v="N.A"/>
    <s v="N.A"/>
    <s v="N.A"/>
    <s v="2,0-2,5-3,0"/>
    <n v="0.36"/>
    <n v="0.84"/>
    <n v="4.3600000000000003"/>
    <n v="4"/>
    <n v="90.44"/>
    <s v="PAUL  RAMIREZ"/>
    <s v="VANESSA LOSADA"/>
  </r>
  <r>
    <n v="423"/>
    <x v="14"/>
    <d v="1899-12-30T20:10:00"/>
    <x v="0"/>
    <x v="0"/>
    <n v="200099"/>
    <x v="22"/>
    <n v="19237"/>
    <n v="13"/>
    <n v="13"/>
    <s v="N.A"/>
    <s v="N.A"/>
    <s v="N.A"/>
    <s v="N.A"/>
    <s v="N.A"/>
    <s v="2,0-2,5-3,0"/>
    <n v="0.32"/>
    <n v="0.72"/>
    <n v="4.32"/>
    <n v="4.12"/>
    <n v="90.52000000000001"/>
    <s v="PAUL  RAMIREZ"/>
    <s v="VANESSA LOSADA"/>
  </r>
  <r>
    <n v="424"/>
    <x v="14"/>
    <d v="1899-12-30T20:50:00"/>
    <x v="1"/>
    <x v="1"/>
    <n v="200099"/>
    <x v="22"/>
    <n v="19237"/>
    <n v="13"/>
    <n v="10"/>
    <n v="500"/>
    <n v="460"/>
    <n v="92"/>
    <n v="3.1"/>
    <n v="8"/>
    <s v="N.A"/>
    <s v="N.A"/>
    <s v="N.A"/>
    <s v="N.A"/>
    <s v="N.A"/>
    <s v="N.A."/>
    <s v="JOHAN"/>
    <s v="VANESSA LOSADA"/>
  </r>
  <r>
    <n v="425"/>
    <x v="14"/>
    <d v="1899-12-30T20:50:00"/>
    <x v="1"/>
    <x v="6"/>
    <n v="200103"/>
    <x v="21"/>
    <n v="19238"/>
    <n v="44"/>
    <n v="30"/>
    <n v="500"/>
    <n v="478"/>
    <n v="95.6"/>
    <n v="3"/>
    <n v="4.4000000000000057"/>
    <s v="N.A"/>
    <s v="N.A"/>
    <s v="N.A"/>
    <s v="N.A"/>
    <s v="N.A"/>
    <s v="N.A."/>
    <s v="JOHAN"/>
    <s v="VANESSA LOSADA"/>
  </r>
  <r>
    <n v="426"/>
    <x v="14"/>
    <d v="1899-12-30T21:30:00"/>
    <x v="0"/>
    <x v="0"/>
    <n v="200103"/>
    <x v="21"/>
    <n v="19238"/>
    <n v="44"/>
    <n v="44"/>
    <s v="N.A"/>
    <s v="N.A"/>
    <s v="N.A"/>
    <s v="N.A"/>
    <s v="N.A"/>
    <s v="2,0--2,5--3,0"/>
    <n v="0.48"/>
    <n v="0.41"/>
    <n v="4.34"/>
    <n v="4.6399999999999997"/>
    <n v="90.13"/>
    <s v="PAUL  RAMIREZ"/>
    <s v="VANESSA LOSADA"/>
  </r>
  <r>
    <n v="427"/>
    <x v="14"/>
    <d v="1899-12-30T22:00:00"/>
    <x v="1"/>
    <x v="1"/>
    <n v="200099"/>
    <x v="22"/>
    <n v="19239"/>
    <n v="58"/>
    <n v="8"/>
    <n v="500"/>
    <n v="461"/>
    <n v="92.2"/>
    <n v="4"/>
    <n v="7.7999999999999972"/>
    <s v="N.A"/>
    <s v="N.A"/>
    <s v="N.A"/>
    <s v="N.A"/>
    <s v="N.A"/>
    <s v="N.A."/>
    <s v="JOHAN"/>
    <s v="VANESSA LOSADA"/>
  </r>
  <r>
    <n v="428"/>
    <x v="14"/>
    <d v="1899-12-30T22:00:00"/>
    <x v="1"/>
    <x v="6"/>
    <n v="200107"/>
    <x v="20"/>
    <n v="19238"/>
    <n v="44"/>
    <n v="40"/>
    <n v="500"/>
    <n v="480"/>
    <n v="96"/>
    <n v="3.1"/>
    <n v="4"/>
    <s v="N.A"/>
    <s v="N.A"/>
    <s v="N.A"/>
    <s v="N.A"/>
    <s v="N.A"/>
    <s v="N.A."/>
    <s v="JOHAN"/>
    <s v="VANESSA LOSADA"/>
  </r>
  <r>
    <n v="429"/>
    <x v="14"/>
    <d v="1899-12-30T22:30:00"/>
    <x v="0"/>
    <x v="0"/>
    <n v="200099"/>
    <x v="22"/>
    <n v="19239"/>
    <n v="58"/>
    <n v="13"/>
    <s v="N.A"/>
    <s v="N.A"/>
    <s v="N.A"/>
    <s v="N.A"/>
    <s v="N.A"/>
    <s v="2,0-2,5-3,0"/>
    <n v="0.28000000000000003"/>
    <n v="0.64"/>
    <n v="3.88"/>
    <n v="4.16"/>
    <n v="91.04"/>
    <s v="PAUL  RAMIREZ"/>
    <s v="VANESSA LOSADA"/>
  </r>
  <r>
    <n v="430"/>
    <x v="14"/>
    <d v="1899-12-30T23:30:00"/>
    <x v="1"/>
    <x v="1"/>
    <n v="200099"/>
    <x v="22"/>
    <n v="19239"/>
    <n v="58"/>
    <n v="12"/>
    <n v="500"/>
    <n v="455"/>
    <n v="91"/>
    <n v="4"/>
    <n v="9"/>
    <s v="N.A"/>
    <s v="N.A"/>
    <s v="N.A"/>
    <s v="N.A"/>
    <s v="N.A"/>
    <s v="N.A."/>
    <s v="JOHAN"/>
    <s v="VANESSA LOSADA"/>
  </r>
  <r>
    <n v="431"/>
    <x v="14"/>
    <d v="1899-12-30T23:30:00"/>
    <x v="1"/>
    <x v="6"/>
    <n v="200103"/>
    <x v="21"/>
    <n v="19238"/>
    <n v="44"/>
    <n v="44"/>
    <n v="500"/>
    <n v="475"/>
    <n v="95"/>
    <n v="3.1"/>
    <n v="5"/>
    <s v="N.A"/>
    <s v="N.A"/>
    <s v="N.A"/>
    <s v="N.A"/>
    <s v="N.A"/>
    <s v="N.A."/>
    <s v="JOHAN"/>
    <s v="VANESSA LOSADA"/>
  </r>
  <r>
    <n v="432"/>
    <x v="15"/>
    <d v="1899-12-30T00:55:00"/>
    <x v="0"/>
    <x v="0"/>
    <n v="200103"/>
    <x v="21"/>
    <n v="19240"/>
    <n v="13"/>
    <n v="13"/>
    <s v="N.A"/>
    <s v="N.A"/>
    <s v="N.A"/>
    <s v="N.A"/>
    <s v="N.A"/>
    <s v="2,5 -- 3"/>
    <n v="0.64"/>
    <n v="0.88"/>
    <n v="4.1399999999999997"/>
    <n v="4.12"/>
    <n v="90.22"/>
    <s v="ALEXIS TORRES"/>
    <s v="ANGELA AFANADOR"/>
  </r>
  <r>
    <n v="433"/>
    <x v="15"/>
    <d v="1899-12-30T01:40:00"/>
    <x v="0"/>
    <x v="0"/>
    <n v="200099"/>
    <x v="22"/>
    <n v="19239"/>
    <n v="58"/>
    <n v="44"/>
    <s v="N.A"/>
    <s v="N.A"/>
    <s v="N.A"/>
    <s v="N.A"/>
    <s v="N.A"/>
    <s v="2,5 -- 3"/>
    <n v="0.36"/>
    <n v="0.72"/>
    <n v="4"/>
    <n v="3.84"/>
    <n v="91.08"/>
    <s v="ALEXIS TORRES"/>
    <s v="ANGELA AFANADOR"/>
  </r>
  <r>
    <n v="434"/>
    <x v="15"/>
    <d v="1899-12-30T01:50:00"/>
    <x v="1"/>
    <x v="1"/>
    <n v="200099"/>
    <x v="22"/>
    <n v="19239"/>
    <n v="58"/>
    <n v="28"/>
    <n v="500"/>
    <n v="450"/>
    <n v="90"/>
    <n v="3.5"/>
    <n v="10"/>
    <s v="N.A"/>
    <s v="N.A"/>
    <s v="N.A"/>
    <s v="N.A"/>
    <s v="N.A"/>
    <s v="N.A."/>
    <s v="EDILBERTO ARIAS"/>
    <s v="ANGELA AFANADOR"/>
  </r>
  <r>
    <n v="435"/>
    <x v="15"/>
    <d v="1899-12-30T01:50:00"/>
    <x v="1"/>
    <x v="6"/>
    <n v="200103"/>
    <x v="21"/>
    <n v="19240"/>
    <n v="13"/>
    <n v="6"/>
    <n v="500"/>
    <n v="470"/>
    <n v="94"/>
    <n v="3"/>
    <n v="6"/>
    <s v="N.A"/>
    <s v="N.A"/>
    <s v="N.A"/>
    <s v="N.A"/>
    <s v="N.A"/>
    <s v="N.A."/>
    <s v="EDILBERTO ARIAS"/>
    <s v="ANGELA AFANADOR"/>
  </r>
  <r>
    <n v="436"/>
    <x v="15"/>
    <d v="1899-12-30T03:58:00"/>
    <x v="0"/>
    <x v="0"/>
    <n v="200086"/>
    <x v="0"/>
    <n v="19230"/>
    <n v="55"/>
    <n v="12"/>
    <s v="N.A"/>
    <s v="N.A"/>
    <s v="N.A"/>
    <s v="N.A"/>
    <s v="N.A"/>
    <s v="2,5 -- 3"/>
    <n v="0.56000000000000005"/>
    <n v="0.96"/>
    <n v="4.04"/>
    <n v="4.5199999999999996"/>
    <n v="89.92"/>
    <s v="ALEXIS TORRES"/>
    <s v="ANGELA AFANADOR"/>
  </r>
  <r>
    <n v="437"/>
    <x v="15"/>
    <d v="1899-12-30T04:58:00"/>
    <x v="0"/>
    <x v="0"/>
    <n v="200086"/>
    <x v="23"/>
    <n v="19230"/>
    <n v="55"/>
    <n v="28"/>
    <s v="N.A"/>
    <s v="N.A"/>
    <s v="N.A"/>
    <s v="N.A"/>
    <s v="N.A"/>
    <s v="2,5 -- 3"/>
    <n v="0.6"/>
    <n v="0.92"/>
    <n v="4.24"/>
    <n v="4.5599999999999996"/>
    <n v="89.68"/>
    <s v="ALEXIS TORRES"/>
    <s v="ANGELA AFANADOR"/>
  </r>
  <r>
    <n v="438"/>
    <x v="15"/>
    <d v="1899-12-30T05:00:00"/>
    <x v="1"/>
    <x v="1"/>
    <n v="200099"/>
    <x v="24"/>
    <n v="19239"/>
    <n v="58"/>
    <n v="52"/>
    <n v="500"/>
    <n v="475"/>
    <n v="95"/>
    <n v="3.6"/>
    <n v="5"/>
    <s v="N.A"/>
    <s v="N.A"/>
    <s v="N.A"/>
    <s v="N.A"/>
    <s v="N.A"/>
    <s v="N.A."/>
    <s v="EDILBERTO ARIAS"/>
    <s v="ANGELA AFANADOR"/>
  </r>
  <r>
    <n v="439"/>
    <x v="15"/>
    <d v="1899-12-30T05:00:00"/>
    <x v="1"/>
    <x v="2"/>
    <n v="200086"/>
    <x v="0"/>
    <n v="19230"/>
    <n v="55"/>
    <n v="9"/>
    <n v="500"/>
    <n v="470"/>
    <n v="94"/>
    <n v="3"/>
    <n v="6"/>
    <s v="N.A"/>
    <s v="N.A"/>
    <s v="N.A"/>
    <s v="N.A"/>
    <s v="N.A"/>
    <s v="N.A."/>
    <s v="EDILBERTO ARIAS"/>
    <s v="ANGELA AFANADOR"/>
  </r>
  <r>
    <n v="440"/>
    <x v="15"/>
    <d v="1899-12-30T05:58:00"/>
    <x v="0"/>
    <x v="0"/>
    <n v="200102"/>
    <x v="25"/>
    <n v="19245"/>
    <n v="4"/>
    <n v="3"/>
    <s v="N.A"/>
    <s v="N.A"/>
    <s v="N.A"/>
    <s v="N.A"/>
    <s v="N.A"/>
    <s v="2,5 -- 3"/>
    <n v="0.32"/>
    <n v="0.64"/>
    <n v="4.5599999999999996"/>
    <n v="4.3600000000000003"/>
    <n v="90.12"/>
    <s v="ALEXIS TORRES"/>
    <s v="ANGELA AFANADOR"/>
  </r>
  <r>
    <n v="441"/>
    <x v="15"/>
    <d v="1899-12-30T07:45:00"/>
    <x v="1"/>
    <x v="1"/>
    <n v="200102"/>
    <x v="25"/>
    <n v="19245"/>
    <n v="4"/>
    <n v="3"/>
    <n v="500"/>
    <n v="450"/>
    <n v="90"/>
    <n v="3.9"/>
    <n v="10"/>
    <s v="N.A"/>
    <s v="N.A"/>
    <s v="N.A"/>
    <s v="N.A"/>
    <s v="N.A"/>
    <s v="N.A."/>
    <s v="EDILBERTO ARIAS"/>
    <s v="ANGELA AFANADOR"/>
  </r>
  <r>
    <n v="442"/>
    <x v="15"/>
    <d v="1899-12-30T07:45:00"/>
    <x v="1"/>
    <x v="2"/>
    <n v="200086"/>
    <x v="0"/>
    <n v="19230"/>
    <n v="55"/>
    <n v="23"/>
    <n v="500"/>
    <n v="464"/>
    <n v="92.8"/>
    <n v="3"/>
    <n v="7.2000000000000028"/>
    <s v="N.A"/>
    <s v="N.A"/>
    <s v="N.A"/>
    <s v="N.A"/>
    <s v="N.A"/>
    <s v="N.A."/>
    <s v="EDILBERTO ARIAS"/>
    <s v="ANGELA AFANADOR"/>
  </r>
  <r>
    <n v="443"/>
    <x v="15"/>
    <d v="1899-12-30T07:40:00"/>
    <x v="0"/>
    <x v="0"/>
    <n v="200097"/>
    <x v="14"/>
    <n v="19241"/>
    <n v="7"/>
    <n v="6"/>
    <s v="N.A"/>
    <s v="N.A"/>
    <s v="N.A"/>
    <s v="N.A"/>
    <s v="N.A"/>
    <s v="2,5 -- 3"/>
    <n v="0.52"/>
    <n v="0.92"/>
    <n v="4.04"/>
    <n v="4.2"/>
    <n v="90.32"/>
    <s v="ALEXIS TORRES"/>
    <s v="ANGELA AFANADOR"/>
  </r>
  <r>
    <n v="444"/>
    <x v="15"/>
    <d v="1899-12-30T08:20:00"/>
    <x v="0"/>
    <x v="0"/>
    <n v="200108"/>
    <x v="26"/>
    <n v="19242"/>
    <n v="9"/>
    <n v="9"/>
    <s v="N.A"/>
    <s v="N.A"/>
    <s v="N.A"/>
    <s v="N.A"/>
    <s v="N.A"/>
    <s v="2,5-3,0"/>
    <n v="0.32"/>
    <n v="0.8"/>
    <n v="4.16"/>
    <n v="4.5999999999999996"/>
    <n v="90.120000000000019"/>
    <s v="JUAN DAVID"/>
    <s v="BRAYAN HERRERA"/>
  </r>
  <r>
    <n v="445"/>
    <x v="15"/>
    <d v="1899-12-30T09:50:00"/>
    <x v="1"/>
    <x v="1"/>
    <n v="200108"/>
    <x v="26"/>
    <n v="19242"/>
    <n v="9"/>
    <n v="4"/>
    <n v="500"/>
    <n v="470"/>
    <n v="94"/>
    <n v="3.4"/>
    <n v="6"/>
    <s v="N.A"/>
    <s v="N.A"/>
    <s v="N.A"/>
    <s v="N.A"/>
    <s v="N.A"/>
    <s v="N.A."/>
    <s v="DANIEL PASTRAN "/>
    <s v="BRAYAN HERRERA"/>
  </r>
  <r>
    <n v="446"/>
    <x v="15"/>
    <d v="1899-12-30T09:50:00"/>
    <x v="1"/>
    <x v="2"/>
    <n v="200120"/>
    <x v="15"/>
    <n v="19246"/>
    <n v="41"/>
    <n v="8"/>
    <n v="500"/>
    <n v="470"/>
    <n v="94"/>
    <n v="3"/>
    <n v="6"/>
    <s v="N.A"/>
    <s v="N.A"/>
    <s v="N.A"/>
    <s v="N.A"/>
    <s v="N.A"/>
    <s v="N.A."/>
    <s v="DANIEL PASTRAN "/>
    <s v="BRAYAN HERRERA"/>
  </r>
  <r>
    <n v="447"/>
    <x v="15"/>
    <d v="1899-12-30T09:40:00"/>
    <x v="0"/>
    <x v="0"/>
    <n v="200106"/>
    <x v="17"/>
    <n v="19243"/>
    <n v="68"/>
    <n v="6"/>
    <s v="N.A"/>
    <s v="N.A"/>
    <s v="N.A"/>
    <s v="N.A"/>
    <s v="N.A"/>
    <s v="2,5-3,0"/>
    <n v="0.92"/>
    <n v="1.1599999999999999"/>
    <n v="4.4400000000000004"/>
    <n v="4.16"/>
    <n v="89.320000000000007"/>
    <s v="JUAN DAVID"/>
    <s v="BRAYAN HERRERA"/>
  </r>
  <r>
    <n v="448"/>
    <x v="15"/>
    <d v="1899-12-30T11:05:00"/>
    <x v="0"/>
    <x v="0"/>
    <n v="200120"/>
    <x v="15"/>
    <n v="19246"/>
    <n v="27"/>
    <n v="26"/>
    <s v="N.A"/>
    <s v="N.A"/>
    <s v="N.A"/>
    <s v="N.A"/>
    <s v="N.A"/>
    <s v="2,5-3,0"/>
    <n v="0.72"/>
    <n v="1.1200000000000001"/>
    <n v="4.84"/>
    <n v="4.4000000000000004"/>
    <n v="88.919999999999987"/>
    <s v="JUAN DAVID"/>
    <s v="BRAYAN HERRERA"/>
  </r>
  <r>
    <n v="449"/>
    <x v="15"/>
    <d v="1899-12-30T12:00:00"/>
    <x v="0"/>
    <x v="0"/>
    <n v="200106"/>
    <x v="17"/>
    <n v="19293"/>
    <n v="68"/>
    <n v="25"/>
    <s v="N.A"/>
    <s v="N.A"/>
    <s v="N.A"/>
    <s v="N.A"/>
    <s v="N.A"/>
    <s v="2,5-3,0"/>
    <n v="0.68"/>
    <n v="0.92"/>
    <n v="4.84"/>
    <n v="5"/>
    <n v="88.559999999999988"/>
    <s v="JUAN DAVID"/>
    <s v="BRAYAN HERRERA"/>
  </r>
  <r>
    <n v="450"/>
    <x v="15"/>
    <d v="1899-12-30T12:10:00"/>
    <x v="1"/>
    <x v="1"/>
    <n v="200106"/>
    <x v="17"/>
    <n v="19243"/>
    <n v="68"/>
    <n v="8"/>
    <n v="500"/>
    <n v="471"/>
    <n v="94.2"/>
    <n v="3.4"/>
    <n v="5.7999999999999972"/>
    <s v="N.A"/>
    <s v="N.A"/>
    <s v="N.A"/>
    <s v="N.A"/>
    <s v="N.A"/>
    <s v="N.A."/>
    <s v="DANIEL PASTRAN "/>
    <s v="BRAYAN HERRERA"/>
  </r>
  <r>
    <n v="451"/>
    <x v="15"/>
    <d v="1899-12-30T12:10:00"/>
    <x v="1"/>
    <x v="2"/>
    <n v="200120"/>
    <x v="15"/>
    <n v="19246"/>
    <n v="41"/>
    <n v="20"/>
    <n v="500"/>
    <n v="470"/>
    <n v="94"/>
    <n v="3.2"/>
    <n v="6"/>
    <s v="N.A"/>
    <s v="N.A"/>
    <s v="N.A"/>
    <s v="N.A"/>
    <s v="N.A"/>
    <s v="N.A."/>
    <s v="DANIEL PASTRAN "/>
    <s v="BRAYAN HERRERA"/>
  </r>
  <r>
    <n v="452"/>
    <x v="15"/>
    <d v="1899-12-30T13:50:00"/>
    <x v="0"/>
    <x v="0"/>
    <n v="200106"/>
    <x v="17"/>
    <n v="19243"/>
    <n v="68"/>
    <n v="52"/>
    <s v="N.A"/>
    <s v="N.A"/>
    <s v="N.A"/>
    <s v="N.A"/>
    <s v="N.A"/>
    <s v="2,5-3,0"/>
    <n v="0.72"/>
    <n v="1.08"/>
    <n v="4.04"/>
    <n v="4.4800000000000004"/>
    <n v="89.679999999999993"/>
    <s v="JUAN DAVID"/>
    <s v="BRAYAN HERRERA"/>
  </r>
  <r>
    <n v="453"/>
    <x v="15"/>
    <d v="1899-12-30T14:50:00"/>
    <x v="0"/>
    <x v="0"/>
    <n v="200106"/>
    <x v="17"/>
    <n v="19243"/>
    <n v="68"/>
    <n v="66"/>
    <s v="N.A"/>
    <s v="N.A"/>
    <s v="N.A"/>
    <s v="N.A"/>
    <s v="N.A"/>
    <s v="2,5-3,0"/>
    <n v="0.92"/>
    <n v="1"/>
    <n v="4.28"/>
    <n v="4.4800000000000004"/>
    <n v="89.32"/>
    <s v="JUAN DAVID"/>
    <s v="BRAYAN HERRERA"/>
  </r>
  <r>
    <n v="454"/>
    <x v="15"/>
    <d v="1899-12-30T14:50:00"/>
    <x v="1"/>
    <x v="1"/>
    <n v="200106"/>
    <x v="17"/>
    <n v="19243"/>
    <n v="68"/>
    <n v="28"/>
    <n v="500"/>
    <n v="471"/>
    <n v="94.2"/>
    <n v="3.3"/>
    <n v="5.7999999999999972"/>
    <s v="N.A"/>
    <s v="N.A"/>
    <s v="N.A"/>
    <s v="N.A"/>
    <s v="N.A"/>
    <s v="N.A."/>
    <s v="DANIEL PASTRAN "/>
    <s v="BRAYAN HERRERA"/>
  </r>
  <r>
    <n v="455"/>
    <x v="15"/>
    <d v="1899-12-30T14:50:00"/>
    <x v="1"/>
    <x v="2"/>
    <n v="200106"/>
    <x v="17"/>
    <n v="19243"/>
    <n v="68"/>
    <n v="28"/>
    <n v="500"/>
    <n v="471"/>
    <n v="94.2"/>
    <n v="3.2"/>
    <n v="5.7999999999999972"/>
    <s v="N.A"/>
    <s v="N.A"/>
    <s v="N.A"/>
    <s v="N.A"/>
    <s v="N.A"/>
    <s v="N.A."/>
    <s v="DANIEL PASTRAN "/>
    <s v="BRAYAN HERRERA"/>
  </r>
  <r>
    <n v="456"/>
    <x v="15"/>
    <d v="1899-12-30T15:50:00"/>
    <x v="0"/>
    <x v="0"/>
    <n v="200106"/>
    <x v="17"/>
    <n v="19244"/>
    <n v="26"/>
    <n v="14"/>
    <s v="N.A"/>
    <s v="N.A"/>
    <s v="N.A"/>
    <s v="N.A"/>
    <s v="N.A"/>
    <s v="2,5--3,0"/>
    <n v="0.64"/>
    <n v="1.04"/>
    <n v="4.5599999999999996"/>
    <n v="4.4000000000000004"/>
    <n v="89.359999999999985"/>
    <s v="JUAN DAVID"/>
    <s v="VANESSA LOSADA"/>
  </r>
  <r>
    <n v="457"/>
    <x v="15"/>
    <d v="1899-12-30T17:30:00"/>
    <x v="0"/>
    <x v="0"/>
    <n v="200118"/>
    <x v="16"/>
    <n v="19247"/>
    <n v="53"/>
    <n v="5"/>
    <s v="N.A"/>
    <s v="N.A"/>
    <s v="N.A"/>
    <s v="N.A"/>
    <s v="N.A"/>
    <s v="2,0-2,5-3,0"/>
    <n v="0.28000000000000003"/>
    <n v="0.36"/>
    <n v="2.8"/>
    <n v="3.72"/>
    <n v="92.84"/>
    <s v="JUAN SEBASTIAN ROJAS"/>
    <s v="VANESSA LOSADA"/>
  </r>
  <r>
    <n v="458"/>
    <x v="15"/>
    <d v="1899-12-30T17:30:00"/>
    <x v="1"/>
    <x v="1"/>
    <n v="200106"/>
    <x v="17"/>
    <n v="19244"/>
    <n v="26"/>
    <n v="16"/>
    <n v="500"/>
    <n v="465"/>
    <n v="93"/>
    <n v="3.1"/>
    <n v="7"/>
    <s v="N.A"/>
    <s v="N.A"/>
    <s v="N.A"/>
    <s v="N.A"/>
    <s v="N.A"/>
    <s v="N.A."/>
    <s v="JOHAN"/>
    <s v="VANESSA LOSADA"/>
  </r>
  <r>
    <n v="459"/>
    <x v="15"/>
    <d v="1899-12-30T17:30:00"/>
    <x v="1"/>
    <x v="2"/>
    <n v="200106"/>
    <x v="17"/>
    <n v="19243"/>
    <n v="69"/>
    <n v="69"/>
    <n v="500"/>
    <n v="470"/>
    <n v="94"/>
    <n v="3"/>
    <n v="6"/>
    <s v="N.A"/>
    <s v="N.A"/>
    <s v="N.A"/>
    <s v="N.A"/>
    <s v="N.A"/>
    <s v="N.A."/>
    <s v="JOHAN"/>
    <s v="VANESSA LOSADA"/>
  </r>
  <r>
    <n v="460"/>
    <x v="15"/>
    <d v="1899-12-30T19:00:00"/>
    <x v="0"/>
    <x v="0"/>
    <n v="200118"/>
    <x v="16"/>
    <n v="19247"/>
    <n v="53"/>
    <n v="26"/>
    <s v="N.A"/>
    <s v="N.A"/>
    <s v="N.A"/>
    <s v="N.A"/>
    <s v="N.A"/>
    <s v="2,0-2,5-3,0"/>
    <n v="0.36"/>
    <n v="0.56000000000000005"/>
    <n v="2.56"/>
    <n v="3.08"/>
    <n v="93.44"/>
    <s v="PAUL  RAMIREZ"/>
    <s v="VANESSA LOSADA"/>
  </r>
  <r>
    <n v="461"/>
    <x v="15"/>
    <d v="1899-12-30T20:20:00"/>
    <x v="0"/>
    <x v="0"/>
    <n v="200106"/>
    <x v="17"/>
    <n v="19244"/>
    <n v="26"/>
    <n v="21"/>
    <s v="N.A"/>
    <s v="N.A"/>
    <s v="N.A"/>
    <s v="N.A"/>
    <s v="N.A"/>
    <s v="2,0-2,5-3,0"/>
    <n v="0.24"/>
    <n v="0.56000000000000005"/>
    <n v="4.08"/>
    <n v="4.4400000000000004"/>
    <n v="90.68"/>
    <s v="PAUL  RAMIREZ"/>
    <s v="VANESSA LOSADA"/>
  </r>
  <r>
    <n v="462"/>
    <x v="15"/>
    <d v="1899-12-30T21:00:00"/>
    <x v="1"/>
    <x v="1"/>
    <n v="200106"/>
    <x v="17"/>
    <n v="19244"/>
    <n v="26"/>
    <n v="26"/>
    <n v="500"/>
    <n v="465"/>
    <n v="93"/>
    <n v="3.1"/>
    <n v="7"/>
    <s v="N.A"/>
    <s v="N.A"/>
    <s v="N.A"/>
    <s v="N.A"/>
    <s v="N.A"/>
    <s v="N.A."/>
    <s v="JOHAN"/>
    <s v="VANESSA LOSADA"/>
  </r>
  <r>
    <n v="463"/>
    <x v="15"/>
    <d v="1899-12-30T21:00:00"/>
    <x v="1"/>
    <x v="6"/>
    <n v="200118"/>
    <x v="16"/>
    <n v="19247"/>
    <n v="53"/>
    <n v="15"/>
    <n v="500"/>
    <n v="480"/>
    <n v="96"/>
    <n v="3"/>
    <n v="4"/>
    <s v="N.A"/>
    <s v="N.A"/>
    <s v="N.A"/>
    <s v="N.A"/>
    <s v="N.A"/>
    <s v="N.A."/>
    <s v="JOHAN"/>
    <s v="VANESSA LOSADA"/>
  </r>
  <r>
    <n v="464"/>
    <x v="15"/>
    <d v="1899-12-30T21:12:00"/>
    <x v="0"/>
    <x v="0"/>
    <n v="200120"/>
    <x v="15"/>
    <n v="19246"/>
    <n v="41"/>
    <n v="28"/>
    <s v="N.A"/>
    <s v="N.A"/>
    <s v="N.A"/>
    <s v="N.A"/>
    <s v="N.A"/>
    <s v="2,0-2,5-3,0"/>
    <n v="0.32"/>
    <n v="0.6"/>
    <n v="3.92"/>
    <n v="4.16"/>
    <n v="91.000000000000014"/>
    <s v="PAUL  RAMIREZ"/>
    <s v="VANESSA LOSADA"/>
  </r>
  <r>
    <n v="465"/>
    <x v="15"/>
    <d v="1899-12-30T23:20:00"/>
    <x v="1"/>
    <x v="1"/>
    <n v="200120"/>
    <x v="15"/>
    <n v="19246"/>
    <n v="14"/>
    <n v="6"/>
    <n v="500"/>
    <n v="463"/>
    <n v="92.6"/>
    <n v="3"/>
    <n v="7.4000000000000057"/>
    <s v="N.A"/>
    <s v="N.A"/>
    <s v="N.A"/>
    <s v="N.A"/>
    <s v="N.A"/>
    <s v="N.A."/>
    <s v="JOHAN"/>
    <s v="VANESSA LOSADA"/>
  </r>
  <r>
    <n v="466"/>
    <x v="15"/>
    <d v="1899-12-30T23:20:00"/>
    <x v="1"/>
    <x v="6"/>
    <n v="200118"/>
    <x v="16"/>
    <n v="19247"/>
    <n v="53"/>
    <n v="40"/>
    <n v="500"/>
    <n v="482"/>
    <n v="96.4"/>
    <n v="3"/>
    <n v="3.5999999999999943"/>
    <s v="N.A"/>
    <s v="N.A"/>
    <s v="N.A"/>
    <s v="N.A"/>
    <s v="N.A"/>
    <s v="N.A."/>
    <s v="JOHAN"/>
    <s v="VANESSA LOSADA"/>
  </r>
  <r>
    <n v="467"/>
    <x v="16"/>
    <d v="1899-12-30T02:10:00"/>
    <x v="1"/>
    <x v="6"/>
    <n v="200118"/>
    <x v="16"/>
    <n v="19247"/>
    <n v="53"/>
    <n v="50"/>
    <n v="500"/>
    <n v="458"/>
    <n v="91.6"/>
    <n v="3"/>
    <n v="8.4000000000000057"/>
    <s v="N.A"/>
    <s v="N.A"/>
    <s v="N.A"/>
    <s v="N.A"/>
    <s v="N.A"/>
    <s v="N.A."/>
    <s v="EDILBERTO ARIAS"/>
    <s v="ANGELA AFANADOR"/>
  </r>
  <r>
    <n v="468"/>
    <x v="16"/>
    <d v="1899-12-30T02:48:00"/>
    <x v="0"/>
    <x v="0"/>
    <n v="200118"/>
    <x v="16"/>
    <n v="19248"/>
    <n v="30"/>
    <n v="9"/>
    <s v="N.A"/>
    <s v="N.A"/>
    <s v="N.A"/>
    <s v="N.A"/>
    <s v="N.A"/>
    <s v="2,5-3,0"/>
    <n v="0.24"/>
    <n v="0.48"/>
    <n v="3.08"/>
    <n v="3.68"/>
    <n v="92.52"/>
    <s v="ALEXIS TORRES"/>
    <s v="ANGELA AFANADOR"/>
  </r>
  <r>
    <n v="469"/>
    <x v="16"/>
    <d v="1899-12-30T03:35:00"/>
    <x v="0"/>
    <x v="0"/>
    <n v="200086"/>
    <x v="0"/>
    <n v="19230"/>
    <n v="55"/>
    <n v="40"/>
    <s v="N.A"/>
    <s v="N.A"/>
    <s v="N.A"/>
    <s v="N.A"/>
    <s v="N.A"/>
    <s v="2,5-3,0"/>
    <n v="0.18"/>
    <n v="0.68"/>
    <n v="4.5599999999999996"/>
    <n v="4.72"/>
    <n v="89.859999999999985"/>
    <s v="ALEXIS TORRES"/>
    <s v="ANGELA AFANADOR"/>
  </r>
  <r>
    <n v="470"/>
    <x v="16"/>
    <d v="1899-12-30T04:30:00"/>
    <x v="0"/>
    <x v="0"/>
    <n v="200086"/>
    <x v="0"/>
    <n v="19230"/>
    <n v="55"/>
    <n v="44"/>
    <s v="N.A"/>
    <s v="N.A"/>
    <s v="N.A"/>
    <s v="N.A"/>
    <s v="N.A"/>
    <s v="2,5-3,0"/>
    <n v="0.2"/>
    <n v="0.64"/>
    <n v="4.6399999999999997"/>
    <n v="5.08"/>
    <n v="89.44"/>
    <s v="ALEXIS TORRES"/>
    <s v="ANGELA AFANADOR"/>
  </r>
  <r>
    <n v="471"/>
    <x v="16"/>
    <d v="1899-12-30T04:40:00"/>
    <x v="1"/>
    <x v="1"/>
    <n v="200086"/>
    <x v="0"/>
    <n v="19230"/>
    <n v="55"/>
    <n v="40"/>
    <n v="500"/>
    <n v="467"/>
    <n v="93.4"/>
    <n v="3.2"/>
    <n v="6.5999999999999943"/>
    <s v="N.A"/>
    <s v="N.A"/>
    <s v="N.A"/>
    <s v="N.A"/>
    <s v="N.A"/>
    <s v="N.A."/>
    <s v="EDILBERTO ARIAS"/>
    <s v="ANGELA AFANADOR"/>
  </r>
  <r>
    <n v="472"/>
    <x v="16"/>
    <d v="1899-12-30T04:40:00"/>
    <x v="1"/>
    <x v="6"/>
    <n v="200118"/>
    <x v="16"/>
    <n v="19248"/>
    <n v="30"/>
    <n v="14"/>
    <n v="500"/>
    <n v="481"/>
    <n v="96.2"/>
    <n v="3"/>
    <n v="3.7999999999999972"/>
    <s v="N.A"/>
    <s v="N.A"/>
    <s v="N.A"/>
    <s v="N.A"/>
    <s v="N.A"/>
    <s v="N.A."/>
    <s v="EDILBERTO ARIAS"/>
    <s v="ANGELA AFANADOR"/>
  </r>
  <r>
    <n v="473"/>
    <x v="16"/>
    <d v="1899-12-30T05:38:00"/>
    <x v="0"/>
    <x v="0"/>
    <n v="200118"/>
    <x v="16"/>
    <n v="19248"/>
    <n v="30"/>
    <n v="30"/>
    <s v="N.A"/>
    <s v="N.A"/>
    <s v="N.A"/>
    <s v="N.A"/>
    <s v="N.A"/>
    <s v="2,5-3,0"/>
    <n v="0.64"/>
    <n v="0.52"/>
    <n v="3.6"/>
    <n v="4.5199999999999996"/>
    <n v="90.720000000000013"/>
    <s v="ALEXIS TORRES"/>
    <s v="ANGELA AFANADOR"/>
  </r>
  <r>
    <n v="474"/>
    <x v="16"/>
    <d v="1899-12-30T06:38:00"/>
    <x v="0"/>
    <x v="0"/>
    <n v="200086"/>
    <x v="0"/>
    <n v="19213"/>
    <n v="41"/>
    <n v="14"/>
    <s v="N.A"/>
    <s v="N.A"/>
    <s v="N.A"/>
    <s v="N.A"/>
    <s v="N.A"/>
    <s v="2,5-3,0"/>
    <n v="0.36"/>
    <n v="0.52"/>
    <n v="4.4000000000000004"/>
    <n v="4.8"/>
    <n v="89.92"/>
    <s v="ALEXIS TORRES"/>
    <s v="ANGELA AFANAD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2" cacheId="2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B6:O28" firstHeaderRow="0" firstDataRow="1" firstDataCol="1" rowPageCount="3" colPageCount="1"/>
  <pivotFields count="23">
    <pivotField showAll="0"/>
    <pivotField axis="axisPage" outline="0" multipleItemSelectionAllowed="1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h="1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Page" outline="0" multipleItemSelectionAllowed="1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 defaultSubtotal="0">
      <items count="7">
        <item h="1" x="6"/>
        <item x="0"/>
        <item h="1" x="1"/>
        <item h="1" x="2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dataField="1" outline="0" showAll="0">
      <items count="32">
        <item x="6"/>
        <item x="2"/>
        <item x="8"/>
        <item x="1"/>
        <item x="22"/>
        <item x="7"/>
        <item m="1" x="27"/>
        <item x="14"/>
        <item x="15"/>
        <item x="23"/>
        <item x="3"/>
        <item x="4"/>
        <item x="5"/>
        <item x="9"/>
        <item x="10"/>
        <item x="12"/>
        <item m="1" x="28"/>
        <item x="17"/>
        <item x="18"/>
        <item x="19"/>
        <item m="1" x="30"/>
        <item m="1" x="29"/>
        <item x="24"/>
        <item x="25"/>
        <item x="20"/>
        <item x="0"/>
        <item x="11"/>
        <item x="13"/>
        <item x="16"/>
        <item x="21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9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1" hier="-1"/>
    <pageField fld="4" hier="-1"/>
    <pageField fld="3" hier="-1"/>
  </pageFields>
  <dataFields count="13">
    <dataField name="Cuenta de Producto" fld="6" subtotal="count" baseField="0" baseItem="0"/>
    <dataField name="Promedio de  Dureza kg/cm²" fld="13" subtotal="average" baseField="0" baseItem="0"/>
    <dataField name="Máx. de  Dureza kg/cm²" fld="13" subtotal="max" baseField="0" baseItem="0"/>
    <dataField name="Mín. de  Dureza kg/cm²" fld="13" subtotal="min" baseField="0" baseItem="0"/>
    <dataField name="Promedio de % Durab." fld="12" subtotal="average" baseField="0" baseItem="0"/>
    <dataField name="Máx. de % Durab." fld="12" subtotal="max" baseField="0" baseItem="0"/>
    <dataField name="Mín. de % Durab." fld="12" subtotal="min" baseField="0" baseItem="0"/>
    <dataField name="Promedio de % Finos" fld="14" subtotal="average" baseField="0" baseItem="0"/>
    <dataField name="Máx. de % Finos" fld="14" subtotal="max" baseField="0" baseItem="0"/>
    <dataField name="Mín. de % Finos" fld="14" subtotal="min" baseField="0" baseItem="0"/>
    <dataField name="Promedio de PAN" fld="20" subtotal="average" baseField="0" baseItem="0"/>
    <dataField name="Máx. de PAN" fld="20" subtotal="max" baseField="0" baseItem="0"/>
    <dataField name="Mín. de PAN" fld="20" subtotal="min" baseField="0" baseItem="0"/>
  </dataFields>
  <formats count="3">
    <format dxfId="9">
      <pivotArea outline="0" collapsedLevelsAreSubtotals="1" fieldPosition="0">
        <references count="2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6" count="0" selected="0"/>
        </references>
      </pivotArea>
    </format>
    <format dxfId="8">
      <pivotArea outline="0" collapsedLevelsAreSubtotals="1" fieldPosition="0">
        <references count="2">
          <reference field="4294967294" count="1" selected="0">
            <x v="10"/>
          </reference>
          <reference field="6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">
      <pivotArea outline="0" collapsedLevelsAreSubtotals="1" fieldPosition="0">
        <references count="2">
          <reference field="4294967294" count="1" selected="0">
            <x v="10"/>
          </reference>
          <reference field="6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Abril81168913141516" displayName="Abril81168913141516" ref="A11:Y1609" headerRowDxfId="61" dataDxfId="59" totalsRowDxfId="57" headerRowBorderDxfId="60" tableBorderDxfId="58">
  <autoFilter ref="A11:Y1609" xr:uid="{00000000-0009-0000-0100-00000F000000}"/>
  <tableColumns count="25">
    <tableColumn id="1" xr3:uid="{00000000-0010-0000-0000-000001000000}" name="Columna1" dataDxfId="56"/>
    <tableColumn id="2" xr3:uid="{00000000-0010-0000-0000-000002000000}" name="Fecha Prod." dataDxfId="55"/>
    <tableColumn id="4" xr3:uid="{00000000-0010-0000-0000-000004000000}" name="Hora Proceso" dataDxfId="54" totalsRowDxfId="53"/>
    <tableColumn id="5" xr3:uid="{00000000-0010-0000-0000-000005000000}" name="Muestra" dataDxfId="52" totalsRowDxfId="51"/>
    <tableColumn id="6" xr3:uid="{00000000-0010-0000-0000-000006000000}" name="Punto" dataDxfId="50" totalsRowDxfId="49"/>
    <tableColumn id="42" xr3:uid="{00000000-0010-0000-0000-00002A000000}" name="Código" dataDxfId="48" totalsRowDxfId="47">
      <calculatedColumnFormula>VLOOKUP(#REF!,#REF!,2)</calculatedColumnFormula>
    </tableColumn>
    <tableColumn id="43" xr3:uid="{00000000-0010-0000-0000-00002B000000}" name="Producto" dataDxfId="46">
      <calculatedColumnFormula>+VLOOKUP($G12,#REF!,2,FALSE)</calculatedColumnFormula>
    </tableColumn>
    <tableColumn id="8" xr3:uid="{00000000-0010-0000-0000-000008000000}" name="OP" dataDxfId="45" totalsRowDxfId="44"/>
    <tableColumn id="10" xr3:uid="{00000000-0010-0000-0000-00000A000000}" name="CANT. BACHES A PRODUCIR" dataDxfId="43" totalsRowDxfId="42"/>
    <tableColumn id="11" xr3:uid="{00000000-0010-0000-0000-00000B000000}" name="# BACHE" dataDxfId="41" totalsRowDxfId="40"/>
    <tableColumn id="14" xr3:uid="{00000000-0010-0000-0000-00000E000000}" name="m1" dataDxfId="39" totalsRowDxfId="38"/>
    <tableColumn id="16" xr3:uid="{00000000-0010-0000-0000-000010000000}" name="m2" dataDxfId="37" totalsRowDxfId="36"/>
    <tableColumn id="17" xr3:uid="{00000000-0010-0000-0000-000011000000}" name="% Durab." dataDxfId="35">
      <calculatedColumnFormula>IFERROR((Abril81168913141516[[#This Row],[m2]]*100)/Abril81168913141516[[#This Row],[m1]],"N.A")</calculatedColumnFormula>
    </tableColumn>
    <tableColumn id="18" xr3:uid="{00000000-0010-0000-0000-000012000000}" name=" Dureza kg/cm²" dataDxfId="34"/>
    <tableColumn id="21" xr3:uid="{00000000-0010-0000-0000-000015000000}" name="% Finos" dataDxfId="33">
      <calculatedColumnFormula>IFERROR(100-Abril81168913141516[[#This Row],[% Durab.]],"N.A")</calculatedColumnFormula>
    </tableColumn>
    <tableColumn id="27" xr3:uid="{00000000-0010-0000-0000-00001B000000}" name="Criba" dataDxfId="32" totalsRowDxfId="31"/>
    <tableColumn id="28" xr3:uid="{00000000-0010-0000-0000-00001C000000}" name="10,00" dataDxfId="30" totalsRowDxfId="29"/>
    <tableColumn id="29" xr3:uid="{00000000-0010-0000-0000-00001D000000}" name="12,00" dataDxfId="28" totalsRowDxfId="27"/>
    <tableColumn id="30" xr3:uid="{00000000-0010-0000-0000-00001E000000}" name="14,00" dataDxfId="26" totalsRowDxfId="25"/>
    <tableColumn id="31" xr3:uid="{00000000-0010-0000-0000-00001F000000}" name="16,00" dataDxfId="24" totalsRowDxfId="23"/>
    <tableColumn id="32" xr3:uid="{00000000-0010-0000-0000-000020000000}" name="PAN" dataDxfId="22">
      <calculatedColumnFormula>IFERROR(100-Abril81168913141516[[#This Row],[10,00]]-Abril81168913141516[[#This Row],[12,00]]-Abril81168913141516[[#This Row],[14,00]]-Abril81168913141516[[#This Row],[16,00]],"N.A.")</calculatedColumnFormula>
    </tableColumn>
    <tableColumn id="37" xr3:uid="{00000000-0010-0000-0000-000025000000}" name="OPERADOR" dataDxfId="21" totalsRowDxfId="20"/>
    <tableColumn id="38" xr3:uid="{00000000-0010-0000-0000-000026000000}" name="ANALISTA " dataDxfId="19" totalsRowDxfId="18"/>
    <tableColumn id="39" xr3:uid="{00000000-0010-0000-0000-000027000000}" name="OBSERVACIONES" dataDxfId="17" totalsRowDxfId="16"/>
    <tableColumn id="3" xr3:uid="{00000000-0010-0000-0000-000003000000}" name="Columna2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5:C53" totalsRowShown="0" headerRowDxfId="13" dataDxfId="12">
  <autoFilter ref="B5:C53" xr:uid="{00000000-0009-0000-0100-000001000000}"/>
  <sortState xmlns:xlrd2="http://schemas.microsoft.com/office/spreadsheetml/2017/richdata2" ref="B6:C48">
    <sortCondition ref="B5:B48"/>
  </sortState>
  <tableColumns count="2">
    <tableColumn id="1" xr3:uid="{00000000-0010-0000-0100-000001000000}" name="CODIGO" dataDxfId="11"/>
    <tableColumn id="2" xr3:uid="{00000000-0010-0000-0100-000002000000}" name="REFEENCIA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Z1045620"/>
  <sheetViews>
    <sheetView showGridLines="0" tabSelected="1" zoomScale="80" zoomScaleNormal="80" zoomScaleSheetLayoutView="80" workbookViewId="0">
      <pane ySplit="11" topLeftCell="A12" activePane="bottomLeft" state="frozen"/>
      <selection activeCell="G63" sqref="G63"/>
      <selection pane="bottomLeft" activeCell="D14" sqref="D14"/>
    </sheetView>
  </sheetViews>
  <sheetFormatPr baseColWidth="10" defaultColWidth="11.42578125" defaultRowHeight="18" x14ac:dyDescent="0.25"/>
  <cols>
    <col min="1" max="1" width="12.85546875" style="20" customWidth="1"/>
    <col min="2" max="2" width="15.42578125" style="11" customWidth="1"/>
    <col min="3" max="3" width="19.5703125" style="26" bestFit="1" customWidth="1"/>
    <col min="4" max="4" width="25.5703125" style="20" customWidth="1"/>
    <col min="5" max="5" width="24.28515625" style="20" customWidth="1"/>
    <col min="6" max="6" width="12.5703125" style="20" customWidth="1"/>
    <col min="7" max="7" width="42.7109375" style="20" customWidth="1"/>
    <col min="8" max="8" width="10" style="20" customWidth="1"/>
    <col min="9" max="9" width="14.7109375" style="20" customWidth="1"/>
    <col min="10" max="10" width="11.28515625" style="20" customWidth="1"/>
    <col min="11" max="11" width="12.85546875" style="20" customWidth="1"/>
    <col min="12" max="12" width="12.5703125" style="20" customWidth="1"/>
    <col min="13" max="13" width="15.28515625" style="20" customWidth="1"/>
    <col min="14" max="14" width="13.28515625" style="20" customWidth="1"/>
    <col min="15" max="15" width="13.85546875" style="20" customWidth="1"/>
    <col min="16" max="16" width="12.5703125" style="20" bestFit="1" customWidth="1"/>
    <col min="17" max="21" width="9.42578125" style="20" customWidth="1"/>
    <col min="22" max="22" width="27.85546875" style="20" customWidth="1"/>
    <col min="23" max="23" width="29.42578125" style="20" customWidth="1"/>
    <col min="24" max="24" width="107.7109375" style="20" customWidth="1"/>
    <col min="25" max="25" width="22.140625" style="1" customWidth="1"/>
    <col min="26" max="26" width="19.85546875" style="1" customWidth="1"/>
    <col min="27" max="16384" width="11.42578125" style="1"/>
  </cols>
  <sheetData>
    <row r="1" spans="1:25" ht="33" customHeight="1" x14ac:dyDescent="0.25">
      <c r="A1" s="78"/>
      <c r="B1" s="84" t="s">
        <v>28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</row>
    <row r="2" spans="1:25" ht="19.5" customHeight="1" x14ac:dyDescent="0.25">
      <c r="A2" s="79"/>
      <c r="B2" s="80" t="s">
        <v>27</v>
      </c>
      <c r="C2" s="80"/>
      <c r="D2" s="80"/>
      <c r="E2" s="80"/>
      <c r="F2" s="80"/>
      <c r="G2" s="80" t="s">
        <v>30</v>
      </c>
      <c r="H2" s="80"/>
      <c r="I2" s="80"/>
      <c r="J2" s="80"/>
      <c r="K2" s="80"/>
      <c r="L2" s="80"/>
      <c r="M2" s="80"/>
      <c r="N2" s="80"/>
      <c r="O2" s="80" t="s">
        <v>22</v>
      </c>
      <c r="P2" s="80"/>
      <c r="Q2" s="80"/>
      <c r="R2" s="80"/>
      <c r="S2" s="81" t="s">
        <v>29</v>
      </c>
      <c r="T2" s="82"/>
      <c r="U2" s="82"/>
      <c r="V2" s="82"/>
      <c r="W2" s="82"/>
      <c r="X2" s="83"/>
    </row>
    <row r="3" spans="1:25" ht="17.25" customHeight="1" x14ac:dyDescent="0.25">
      <c r="A3" s="23"/>
      <c r="B3" s="10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5" ht="9.75" customHeight="1" x14ac:dyDescent="0.25">
      <c r="K4" s="27"/>
      <c r="L4" s="87" t="s">
        <v>38</v>
      </c>
      <c r="M4" s="87"/>
      <c r="N4" s="87"/>
      <c r="O4" s="27"/>
    </row>
    <row r="5" spans="1:25" ht="30.75" customHeight="1" x14ac:dyDescent="0.25">
      <c r="L5" s="29" t="s">
        <v>39</v>
      </c>
      <c r="M5" s="28" t="s">
        <v>0</v>
      </c>
      <c r="N5" s="30" t="s">
        <v>1</v>
      </c>
    </row>
    <row r="6" spans="1:25" ht="18.75" customHeight="1" x14ac:dyDescent="0.25">
      <c r="L6" s="31" t="s">
        <v>40</v>
      </c>
      <c r="M6" s="32">
        <v>90</v>
      </c>
      <c r="N6" s="33">
        <v>89</v>
      </c>
    </row>
    <row r="7" spans="1:25" ht="15.75" customHeight="1" x14ac:dyDescent="0.25">
      <c r="L7" s="31" t="s">
        <v>41</v>
      </c>
      <c r="M7" s="34">
        <v>3</v>
      </c>
      <c r="N7" s="33">
        <v>5</v>
      </c>
    </row>
    <row r="8" spans="1:25" ht="16.5" customHeight="1" x14ac:dyDescent="0.25">
      <c r="L8" s="31" t="s">
        <v>42</v>
      </c>
      <c r="M8" s="33">
        <v>10</v>
      </c>
      <c r="N8" s="34">
        <v>10</v>
      </c>
    </row>
    <row r="9" spans="1:25" ht="14.25" customHeight="1" x14ac:dyDescent="0.25">
      <c r="L9" s="31" t="s">
        <v>43</v>
      </c>
      <c r="M9" s="34">
        <v>93</v>
      </c>
      <c r="N9" s="33">
        <v>89.9</v>
      </c>
    </row>
    <row r="10" spans="1:25" ht="14.25" customHeight="1" x14ac:dyDescent="0.25">
      <c r="A10" s="35"/>
      <c r="B10" s="12"/>
      <c r="C10" s="36"/>
      <c r="D10" s="37"/>
      <c r="E10" s="37"/>
      <c r="F10" s="37"/>
      <c r="G10" s="37"/>
      <c r="H10" s="37"/>
      <c r="I10" s="38"/>
      <c r="J10" s="38"/>
      <c r="K10" s="39"/>
      <c r="L10" s="39"/>
      <c r="M10" s="38"/>
      <c r="N10" s="38"/>
      <c r="O10" s="38"/>
      <c r="P10" s="38"/>
      <c r="Q10" s="77" t="s">
        <v>13</v>
      </c>
      <c r="R10" s="77"/>
      <c r="S10" s="77"/>
      <c r="T10" s="77"/>
      <c r="U10" s="77"/>
      <c r="V10" s="40"/>
      <c r="W10" s="37"/>
      <c r="X10" s="37"/>
    </row>
    <row r="11" spans="1:25" s="20" customFormat="1" ht="37.5" customHeight="1" x14ac:dyDescent="0.25">
      <c r="A11" s="13" t="s">
        <v>75</v>
      </c>
      <c r="B11" s="13" t="s">
        <v>2</v>
      </c>
      <c r="C11" s="21" t="s">
        <v>3</v>
      </c>
      <c r="D11" s="14" t="s">
        <v>4</v>
      </c>
      <c r="E11" s="14" t="s">
        <v>5</v>
      </c>
      <c r="F11" s="14" t="s">
        <v>21</v>
      </c>
      <c r="G11" s="14" t="s">
        <v>6</v>
      </c>
      <c r="H11" s="14" t="s">
        <v>7</v>
      </c>
      <c r="I11" s="15" t="s">
        <v>8</v>
      </c>
      <c r="J11" s="15" t="s">
        <v>9</v>
      </c>
      <c r="K11" s="16" t="s">
        <v>17</v>
      </c>
      <c r="L11" s="16" t="s">
        <v>18</v>
      </c>
      <c r="M11" s="15" t="s">
        <v>10</v>
      </c>
      <c r="N11" s="15" t="s">
        <v>11</v>
      </c>
      <c r="O11" s="15" t="s">
        <v>37</v>
      </c>
      <c r="P11" s="15" t="s">
        <v>12</v>
      </c>
      <c r="Q11" s="17" t="s">
        <v>23</v>
      </c>
      <c r="R11" s="18" t="s">
        <v>24</v>
      </c>
      <c r="S11" s="18" t="s">
        <v>25</v>
      </c>
      <c r="T11" s="18" t="s">
        <v>26</v>
      </c>
      <c r="U11" s="19" t="s">
        <v>20</v>
      </c>
      <c r="V11" s="19" t="s">
        <v>14</v>
      </c>
      <c r="W11" s="14" t="s">
        <v>15</v>
      </c>
      <c r="X11" s="14" t="s">
        <v>19</v>
      </c>
      <c r="Y11" s="47" t="s">
        <v>80</v>
      </c>
    </row>
    <row r="12" spans="1:25" ht="15" customHeight="1" x14ac:dyDescent="0.2">
      <c r="A12" s="41">
        <v>1</v>
      </c>
      <c r="B12" s="43">
        <v>45629</v>
      </c>
      <c r="C12" s="44">
        <v>0.45833333333333331</v>
      </c>
      <c r="D12" s="42" t="s">
        <v>110</v>
      </c>
      <c r="E12" s="8" t="s">
        <v>111</v>
      </c>
      <c r="F12" s="42">
        <v>200542</v>
      </c>
      <c r="G12" s="45" t="str">
        <f>+VLOOKUP(Abril81168913141516[[#This Row],[Código]],Tabla1[#All],2,FALSE)</f>
        <v xml:space="preserve">LEVANTE R ESP VR </v>
      </c>
      <c r="H12" s="42">
        <v>5</v>
      </c>
      <c r="I12" s="42">
        <v>50</v>
      </c>
      <c r="J12" s="42">
        <v>22</v>
      </c>
      <c r="K12" s="9" t="s">
        <v>103</v>
      </c>
      <c r="L12" s="42" t="s">
        <v>103</v>
      </c>
      <c r="M12" s="22" t="s">
        <v>112</v>
      </c>
      <c r="N12" s="42" t="s">
        <v>103</v>
      </c>
      <c r="O12" s="42" t="s">
        <v>112</v>
      </c>
      <c r="P12" s="49" t="s">
        <v>113</v>
      </c>
      <c r="Q12" s="42">
        <v>0.12</v>
      </c>
      <c r="R12" s="42">
        <v>0.08</v>
      </c>
      <c r="S12" s="42">
        <v>2.06</v>
      </c>
      <c r="T12" s="42">
        <v>2.82</v>
      </c>
      <c r="U12" s="42">
        <f>IFERROR(100-Abril81168913141516[[#This Row],[10,00]]-Abril81168913141516[[#This Row],[12,00]]-Abril81168913141516[[#This Row],[14,00]]-Abril81168913141516[[#This Row],[16,00]],"N.A.")</f>
        <v>94.92</v>
      </c>
      <c r="V12" s="42"/>
      <c r="W12" s="42" t="s">
        <v>108</v>
      </c>
      <c r="X12" s="42"/>
      <c r="Y12" s="42"/>
    </row>
    <row r="13" spans="1:25" ht="15" customHeight="1" x14ac:dyDescent="0.2">
      <c r="A13" s="41">
        <v>2</v>
      </c>
      <c r="B13" s="43">
        <v>45630</v>
      </c>
      <c r="C13" s="44">
        <v>0.60416666666666663</v>
      </c>
      <c r="D13" s="42" t="s">
        <v>110</v>
      </c>
      <c r="E13" s="8" t="s">
        <v>111</v>
      </c>
      <c r="F13" s="42">
        <v>200542</v>
      </c>
      <c r="G13" s="45" t="str">
        <f>+VLOOKUP(Abril81168913141516[[#This Row],[Código]],Tabla1[#All],2,FALSE)</f>
        <v xml:space="preserve">LEVANTE R ESP VR </v>
      </c>
      <c r="H13" s="42">
        <v>5</v>
      </c>
      <c r="I13" s="42">
        <v>50</v>
      </c>
      <c r="J13" s="42">
        <v>26</v>
      </c>
      <c r="K13" s="9" t="s">
        <v>103</v>
      </c>
      <c r="L13" s="42" t="s">
        <v>103</v>
      </c>
      <c r="M13" s="22" t="s">
        <v>112</v>
      </c>
      <c r="N13" s="42" t="s">
        <v>103</v>
      </c>
      <c r="O13" s="42" t="s">
        <v>112</v>
      </c>
      <c r="P13" s="42" t="s">
        <v>113</v>
      </c>
      <c r="Q13" s="42">
        <v>0.04</v>
      </c>
      <c r="R13" s="42">
        <v>0.12</v>
      </c>
      <c r="S13" s="42">
        <v>2.88</v>
      </c>
      <c r="T13" s="42">
        <v>3.16</v>
      </c>
      <c r="U13" s="42">
        <f>IFERROR(100-Abril81168913141516[[#This Row],[10,00]]-Abril81168913141516[[#This Row],[12,00]]-Abril81168913141516[[#This Row],[14,00]]-Abril81168913141516[[#This Row],[16,00]],"N.A.")</f>
        <v>93.8</v>
      </c>
      <c r="V13" s="42"/>
      <c r="W13" s="42" t="s">
        <v>108</v>
      </c>
      <c r="X13" s="42"/>
      <c r="Y13" s="42"/>
    </row>
    <row r="14" spans="1:25" ht="15" customHeight="1" x14ac:dyDescent="0.2">
      <c r="A14" s="41">
        <v>3</v>
      </c>
      <c r="B14" s="43">
        <v>45630</v>
      </c>
      <c r="C14" s="44">
        <v>0.81944444444444442</v>
      </c>
      <c r="D14" s="42" t="s">
        <v>114</v>
      </c>
      <c r="E14" s="8" t="s">
        <v>115</v>
      </c>
      <c r="F14" s="42">
        <v>200542</v>
      </c>
      <c r="G14" s="45" t="str">
        <f>+VLOOKUP(Abril81168913141516[[#This Row],[Código]],Tabla1[#All],2,FALSE)</f>
        <v xml:space="preserve">LEVANTE R ESP VR </v>
      </c>
      <c r="H14" s="42">
        <v>5</v>
      </c>
      <c r="I14" s="42">
        <v>50</v>
      </c>
      <c r="J14" s="42">
        <v>30</v>
      </c>
      <c r="K14" s="9">
        <v>500</v>
      </c>
      <c r="L14" s="42">
        <v>435.5</v>
      </c>
      <c r="M14" s="22">
        <f>IFERROR((Abril81168913141516[[#This Row],[m2]]*100)/Abril81168913141516[[#This Row],[m1]],"N.A")</f>
        <v>87.1</v>
      </c>
      <c r="N14" s="42">
        <v>3</v>
      </c>
      <c r="O14" s="42">
        <f>IFERROR(100-Abril81168913141516[[#This Row],[% Durab.]],"N.A")</f>
        <v>12.900000000000006</v>
      </c>
      <c r="P14" s="42" t="s">
        <v>103</v>
      </c>
      <c r="Q14" s="42" t="s">
        <v>103</v>
      </c>
      <c r="R14" s="42" t="s">
        <v>103</v>
      </c>
      <c r="S14" s="42" t="s">
        <v>103</v>
      </c>
      <c r="T14" s="42" t="s">
        <v>103</v>
      </c>
      <c r="U14" s="42" t="str">
        <f>IFERROR(100-Abril81168913141516[[#This Row],[10,00]]-Abril81168913141516[[#This Row],[12,00]]-Abril81168913141516[[#This Row],[14,00]]-Abril81168913141516[[#This Row],[16,00]],"N.A.")</f>
        <v>N.A.</v>
      </c>
      <c r="V14" s="42"/>
      <c r="W14" s="42" t="s">
        <v>108</v>
      </c>
      <c r="X14" s="42"/>
      <c r="Y14" s="42"/>
    </row>
    <row r="15" spans="1:25" ht="15" customHeight="1" x14ac:dyDescent="0.2">
      <c r="A15" s="41">
        <v>4</v>
      </c>
      <c r="B15" s="43">
        <v>45631</v>
      </c>
      <c r="C15" s="44">
        <v>0.70833333333333337</v>
      </c>
      <c r="D15" s="42" t="s">
        <v>110</v>
      </c>
      <c r="E15" s="8" t="s">
        <v>111</v>
      </c>
      <c r="F15" s="42">
        <v>200542</v>
      </c>
      <c r="G15" s="45" t="str">
        <f>+VLOOKUP(Abril81168913141516[[#This Row],[Código]],Tabla1[#All],2,FALSE)</f>
        <v xml:space="preserve">LEVANTE R ESP VR </v>
      </c>
      <c r="H15" s="42">
        <v>5</v>
      </c>
      <c r="I15" s="42">
        <v>50</v>
      </c>
      <c r="J15" s="42">
        <v>42</v>
      </c>
      <c r="K15" s="9" t="s">
        <v>103</v>
      </c>
      <c r="L15" s="42" t="s">
        <v>103</v>
      </c>
      <c r="M15" s="22" t="s">
        <v>112</v>
      </c>
      <c r="N15" s="42" t="s">
        <v>103</v>
      </c>
      <c r="O15" s="42" t="s">
        <v>112</v>
      </c>
      <c r="P15" s="42">
        <v>2</v>
      </c>
      <c r="Q15" s="42">
        <v>0.12</v>
      </c>
      <c r="R15" s="42">
        <v>0.16</v>
      </c>
      <c r="S15" s="42">
        <v>1.8</v>
      </c>
      <c r="T15" s="42">
        <v>1.82</v>
      </c>
      <c r="U15" s="42">
        <f>IFERROR(100-Abril81168913141516[[#This Row],[10,00]]-Abril81168913141516[[#This Row],[12,00]]-Abril81168913141516[[#This Row],[14,00]]-Abril81168913141516[[#This Row],[16,00]],"N.A.")</f>
        <v>96.100000000000009</v>
      </c>
      <c r="V15" s="42"/>
      <c r="W15" s="42" t="s">
        <v>108</v>
      </c>
      <c r="X15" s="42"/>
      <c r="Y15" s="42"/>
    </row>
    <row r="16" spans="1:25" ht="15" customHeight="1" x14ac:dyDescent="0.2">
      <c r="A16" s="41">
        <v>5</v>
      </c>
      <c r="B16" s="43">
        <v>45631</v>
      </c>
      <c r="C16" s="44">
        <v>0.75</v>
      </c>
      <c r="D16" s="42" t="s">
        <v>110</v>
      </c>
      <c r="E16" s="8" t="s">
        <v>111</v>
      </c>
      <c r="F16" s="42">
        <v>200542</v>
      </c>
      <c r="G16" s="45" t="str">
        <f>+VLOOKUP(Abril81168913141516[[#This Row],[Código]],Tabla1[#All],2,FALSE)</f>
        <v xml:space="preserve">LEVANTE R ESP VR </v>
      </c>
      <c r="H16" s="42">
        <v>5</v>
      </c>
      <c r="I16" s="42">
        <v>50</v>
      </c>
      <c r="J16" s="42">
        <v>40</v>
      </c>
      <c r="K16" s="9" t="s">
        <v>103</v>
      </c>
      <c r="L16" s="42" t="s">
        <v>103</v>
      </c>
      <c r="M16" s="22" t="s">
        <v>112</v>
      </c>
      <c r="N16" s="42" t="s">
        <v>103</v>
      </c>
      <c r="O16" s="42" t="s">
        <v>112</v>
      </c>
      <c r="P16" s="42">
        <v>2</v>
      </c>
      <c r="Q16" s="42">
        <v>0.08</v>
      </c>
      <c r="R16" s="42">
        <v>0.12</v>
      </c>
      <c r="S16" s="42">
        <v>1.4</v>
      </c>
      <c r="T16" s="42">
        <v>1.56</v>
      </c>
      <c r="U16" s="42">
        <f>IFERROR(100-Abril81168913141516[[#This Row],[10,00]]-Abril81168913141516[[#This Row],[12,00]]-Abril81168913141516[[#This Row],[14,00]]-Abril81168913141516[[#This Row],[16,00]],"N.A.")</f>
        <v>96.839999999999989</v>
      </c>
      <c r="V16" s="42"/>
      <c r="W16" s="42" t="s">
        <v>108</v>
      </c>
      <c r="X16" s="42"/>
      <c r="Y16" s="42"/>
    </row>
    <row r="17" spans="1:25" ht="15" customHeight="1" x14ac:dyDescent="0.2">
      <c r="A17" s="41">
        <v>6</v>
      </c>
      <c r="B17" s="43">
        <v>45631</v>
      </c>
      <c r="C17" s="44">
        <v>0.83333333333333337</v>
      </c>
      <c r="D17" s="42" t="s">
        <v>110</v>
      </c>
      <c r="E17" s="8" t="s">
        <v>111</v>
      </c>
      <c r="F17" s="42">
        <v>200542</v>
      </c>
      <c r="G17" s="45" t="str">
        <f>+VLOOKUP(Abril81168913141516[[#This Row],[Código]],Tabla1[#All],2,FALSE)</f>
        <v xml:space="preserve">LEVANTE R ESP VR </v>
      </c>
      <c r="H17" s="42">
        <v>5</v>
      </c>
      <c r="I17" s="42">
        <v>50</v>
      </c>
      <c r="J17" s="42">
        <v>49</v>
      </c>
      <c r="K17" s="9" t="s">
        <v>103</v>
      </c>
      <c r="L17" s="42" t="s">
        <v>103</v>
      </c>
      <c r="M17" s="22" t="s">
        <v>112</v>
      </c>
      <c r="N17" s="42" t="s">
        <v>103</v>
      </c>
      <c r="O17" s="42" t="s">
        <v>112</v>
      </c>
      <c r="P17" s="42">
        <v>2</v>
      </c>
      <c r="Q17" s="42">
        <v>0.12</v>
      </c>
      <c r="R17" s="42">
        <v>0.16</v>
      </c>
      <c r="S17" s="42">
        <v>1.44</v>
      </c>
      <c r="T17" s="42">
        <v>2.52</v>
      </c>
      <c r="U17" s="42">
        <f>IFERROR(100-Abril81168913141516[[#This Row],[10,00]]-Abril81168913141516[[#This Row],[12,00]]-Abril81168913141516[[#This Row],[14,00]]-Abril81168913141516[[#This Row],[16,00]],"N.A.")</f>
        <v>95.76</v>
      </c>
      <c r="V17" s="42"/>
      <c r="W17" s="42" t="s">
        <v>108</v>
      </c>
      <c r="X17" s="42"/>
      <c r="Y17" s="42"/>
    </row>
    <row r="18" spans="1:25" ht="15" customHeight="1" x14ac:dyDescent="0.2">
      <c r="A18" s="41">
        <v>7</v>
      </c>
      <c r="B18" s="43">
        <v>45631</v>
      </c>
      <c r="C18" s="44">
        <v>0.4513888888888889</v>
      </c>
      <c r="D18" s="42" t="s">
        <v>114</v>
      </c>
      <c r="E18" s="8" t="s">
        <v>115</v>
      </c>
      <c r="F18" s="42">
        <v>200542</v>
      </c>
      <c r="G18" s="45" t="str">
        <f>+VLOOKUP(Abril81168913141516[[#This Row],[Código]],Tabla1[#All],2,FALSE)</f>
        <v xml:space="preserve">LEVANTE R ESP VR </v>
      </c>
      <c r="H18" s="42">
        <v>5</v>
      </c>
      <c r="I18" s="42">
        <v>50</v>
      </c>
      <c r="J18" s="42">
        <v>36</v>
      </c>
      <c r="K18" s="9">
        <v>500</v>
      </c>
      <c r="L18" s="42">
        <v>414.5</v>
      </c>
      <c r="M18" s="22">
        <f>IFERROR((Abril81168913141516[[#This Row],[m2]]*100)/Abril81168913141516[[#This Row],[m1]],"N.A")</f>
        <v>82.9</v>
      </c>
      <c r="N18" s="42">
        <v>3</v>
      </c>
      <c r="O18" s="42">
        <f>IFERROR(100-Abril81168913141516[[#This Row],[% Durab.]],"N.A")</f>
        <v>17.099999999999994</v>
      </c>
      <c r="P18" s="42" t="s">
        <v>103</v>
      </c>
      <c r="Q18" s="42" t="s">
        <v>103</v>
      </c>
      <c r="R18" s="42" t="s">
        <v>103</v>
      </c>
      <c r="S18" s="42" t="s">
        <v>103</v>
      </c>
      <c r="T18" s="42" t="s">
        <v>103</v>
      </c>
      <c r="U18" s="42" t="str">
        <f>IFERROR(100-Abril81168913141516[[#This Row],[10,00]]-Abril81168913141516[[#This Row],[12,00]]-Abril81168913141516[[#This Row],[14,00]]-Abril81168913141516[[#This Row],[16,00]],"N.A.")</f>
        <v>N.A.</v>
      </c>
      <c r="V18" s="42" t="s">
        <v>109</v>
      </c>
      <c r="W18" s="42" t="s">
        <v>108</v>
      </c>
      <c r="X18" s="42"/>
      <c r="Y18" s="42"/>
    </row>
    <row r="19" spans="1:25" ht="15" customHeight="1" x14ac:dyDescent="0.2">
      <c r="A19" s="41">
        <v>8</v>
      </c>
      <c r="B19" s="43">
        <v>45632</v>
      </c>
      <c r="C19" s="44">
        <v>0.45833333333333331</v>
      </c>
      <c r="D19" s="42" t="s">
        <v>110</v>
      </c>
      <c r="E19" s="8" t="s">
        <v>111</v>
      </c>
      <c r="F19" s="42">
        <v>200542</v>
      </c>
      <c r="G19" s="45" t="str">
        <f>+VLOOKUP(Abril81168913141516[[#This Row],[Código]],Tabla1[#All],2,FALSE)</f>
        <v xml:space="preserve">LEVANTE R ESP VR </v>
      </c>
      <c r="H19" s="42">
        <v>6</v>
      </c>
      <c r="I19" s="42">
        <v>55</v>
      </c>
      <c r="J19" s="42">
        <v>5</v>
      </c>
      <c r="K19" s="9" t="s">
        <v>103</v>
      </c>
      <c r="L19" s="42" t="s">
        <v>103</v>
      </c>
      <c r="M19" s="22" t="s">
        <v>112</v>
      </c>
      <c r="N19" s="42" t="s">
        <v>103</v>
      </c>
      <c r="O19" s="42" t="s">
        <v>112</v>
      </c>
      <c r="P19" s="42" t="s">
        <v>113</v>
      </c>
      <c r="Q19" s="42">
        <v>0.32</v>
      </c>
      <c r="R19" s="42">
        <v>0.4</v>
      </c>
      <c r="S19" s="42">
        <v>2.52</v>
      </c>
      <c r="T19" s="42">
        <v>2.84</v>
      </c>
      <c r="U19" s="42">
        <f>IFERROR(100-Abril81168913141516[[#This Row],[10,00]]-Abril81168913141516[[#This Row],[12,00]]-Abril81168913141516[[#This Row],[14,00]]-Abril81168913141516[[#This Row],[16,00]],"N.A.")</f>
        <v>93.92</v>
      </c>
      <c r="V19" s="42"/>
      <c r="W19" s="42" t="s">
        <v>108</v>
      </c>
      <c r="X19" s="42"/>
      <c r="Y19" s="42"/>
    </row>
    <row r="20" spans="1:25" ht="15" customHeight="1" x14ac:dyDescent="0.2">
      <c r="A20" s="41">
        <v>9</v>
      </c>
      <c r="B20" s="43">
        <v>45632</v>
      </c>
      <c r="C20" s="44">
        <v>0.58333333333333337</v>
      </c>
      <c r="D20" s="42" t="s">
        <v>110</v>
      </c>
      <c r="E20" s="8" t="s">
        <v>111</v>
      </c>
      <c r="F20" s="42">
        <v>200542</v>
      </c>
      <c r="G20" s="45" t="str">
        <f>+VLOOKUP(Abril81168913141516[[#This Row],[Código]],Tabla1[#All],2,FALSE)</f>
        <v xml:space="preserve">LEVANTE R ESP VR </v>
      </c>
      <c r="H20" s="42">
        <v>6</v>
      </c>
      <c r="I20" s="42">
        <v>55</v>
      </c>
      <c r="J20" s="42">
        <v>17</v>
      </c>
      <c r="K20" s="9" t="s">
        <v>103</v>
      </c>
      <c r="L20" s="42" t="s">
        <v>103</v>
      </c>
      <c r="M20" s="22" t="str">
        <f>IFERROR((Abril81168913141516[[#This Row],[m2]]*100)/Abril81168913141516[[#This Row],[m1]],"N.A")</f>
        <v>N.A</v>
      </c>
      <c r="N20" s="42" t="s">
        <v>103</v>
      </c>
      <c r="O20" s="42" t="s">
        <v>112</v>
      </c>
      <c r="P20" s="42" t="s">
        <v>113</v>
      </c>
      <c r="Q20" s="42">
        <v>0.12</v>
      </c>
      <c r="R20" s="42">
        <v>0.24</v>
      </c>
      <c r="S20" s="42">
        <v>1.68</v>
      </c>
      <c r="T20" s="42">
        <v>2.48</v>
      </c>
      <c r="U20" s="42">
        <f>IFERROR(100-Abril81168913141516[[#This Row],[10,00]]-Abril81168913141516[[#This Row],[12,00]]-Abril81168913141516[[#This Row],[14,00]]-Abril81168913141516[[#This Row],[16,00]],"N.A.")</f>
        <v>95.47999999999999</v>
      </c>
      <c r="V20" s="42"/>
      <c r="W20" s="42" t="s">
        <v>108</v>
      </c>
      <c r="X20" s="42"/>
      <c r="Y20" s="42"/>
    </row>
    <row r="21" spans="1:25" ht="15" customHeight="1" x14ac:dyDescent="0.2">
      <c r="A21" s="41">
        <v>10</v>
      </c>
      <c r="B21" s="43">
        <v>45632</v>
      </c>
      <c r="C21" s="44">
        <v>0.64583333333333337</v>
      </c>
      <c r="D21" s="42" t="s">
        <v>110</v>
      </c>
      <c r="E21" s="8" t="s">
        <v>111</v>
      </c>
      <c r="F21" s="42">
        <v>200542</v>
      </c>
      <c r="G21" s="45" t="str">
        <f>+VLOOKUP(Abril81168913141516[[#This Row],[Código]],Tabla1[#All],2,FALSE)</f>
        <v xml:space="preserve">LEVANTE R ESP VR </v>
      </c>
      <c r="H21" s="42">
        <v>6</v>
      </c>
      <c r="I21" s="42">
        <v>55</v>
      </c>
      <c r="J21" s="42">
        <v>20</v>
      </c>
      <c r="K21" s="9" t="s">
        <v>103</v>
      </c>
      <c r="L21" s="42" t="s">
        <v>103</v>
      </c>
      <c r="M21" s="22" t="s">
        <v>112</v>
      </c>
      <c r="N21" s="42" t="s">
        <v>103</v>
      </c>
      <c r="O21" s="42" t="s">
        <v>112</v>
      </c>
      <c r="P21" s="42" t="s">
        <v>116</v>
      </c>
      <c r="Q21" s="42">
        <v>0.16</v>
      </c>
      <c r="R21" s="42">
        <v>0.36</v>
      </c>
      <c r="S21" s="42">
        <v>1.52</v>
      </c>
      <c r="T21" s="42">
        <v>2.04</v>
      </c>
      <c r="U21" s="42">
        <f>IFERROR(100-Abril81168913141516[[#This Row],[10,00]]-Abril81168913141516[[#This Row],[12,00]]-Abril81168913141516[[#This Row],[14,00]]-Abril81168913141516[[#This Row],[16,00]],"N.A.")</f>
        <v>95.92</v>
      </c>
      <c r="V21" s="42"/>
      <c r="W21" s="42" t="s">
        <v>108</v>
      </c>
      <c r="X21" s="42"/>
      <c r="Y21" s="42"/>
    </row>
    <row r="22" spans="1:25" ht="15" customHeight="1" x14ac:dyDescent="0.2">
      <c r="A22" s="41">
        <v>11</v>
      </c>
      <c r="B22" s="43">
        <v>45632</v>
      </c>
      <c r="C22" s="44">
        <v>0.77083333333333337</v>
      </c>
      <c r="D22" s="42" t="s">
        <v>110</v>
      </c>
      <c r="E22" s="8" t="s">
        <v>111</v>
      </c>
      <c r="F22" s="42">
        <v>200542</v>
      </c>
      <c r="G22" s="45" t="str">
        <f>+VLOOKUP(Abril81168913141516[[#This Row],[Código]],Tabla1[#All],2,FALSE)</f>
        <v xml:space="preserve">LEVANTE R ESP VR </v>
      </c>
      <c r="H22" s="42">
        <v>6</v>
      </c>
      <c r="I22" s="42">
        <v>55</v>
      </c>
      <c r="J22" s="42">
        <v>33</v>
      </c>
      <c r="K22" s="9" t="s">
        <v>103</v>
      </c>
      <c r="L22" s="42" t="s">
        <v>103</v>
      </c>
      <c r="M22" s="22" t="s">
        <v>112</v>
      </c>
      <c r="N22" s="42" t="s">
        <v>103</v>
      </c>
      <c r="O22" s="42" t="str">
        <f>IFERROR(100-Abril81168913141516[[#This Row],[% Durab.]],"N.A")</f>
        <v>N.A</v>
      </c>
      <c r="P22" s="42" t="s">
        <v>116</v>
      </c>
      <c r="Q22" s="42">
        <v>0.08</v>
      </c>
      <c r="R22" s="42">
        <v>0.28000000000000003</v>
      </c>
      <c r="S22" s="42">
        <v>1.44</v>
      </c>
      <c r="T22" s="42">
        <v>2.08</v>
      </c>
      <c r="U22" s="42">
        <f>IFERROR(100-Abril81168913141516[[#This Row],[10,00]]-Abril81168913141516[[#This Row],[12,00]]-Abril81168913141516[[#This Row],[14,00]]-Abril81168913141516[[#This Row],[16,00]],"N.A.")</f>
        <v>96.12</v>
      </c>
      <c r="V22" s="42"/>
      <c r="W22" s="42" t="s">
        <v>108</v>
      </c>
      <c r="X22" s="42"/>
      <c r="Y22" s="42"/>
    </row>
    <row r="23" spans="1:25" ht="15" customHeight="1" x14ac:dyDescent="0.2">
      <c r="A23" s="41">
        <v>12</v>
      </c>
      <c r="B23" s="43">
        <v>45633</v>
      </c>
      <c r="C23" s="44">
        <v>0.47916666666666669</v>
      </c>
      <c r="D23" s="42" t="s">
        <v>114</v>
      </c>
      <c r="E23" s="8" t="s">
        <v>115</v>
      </c>
      <c r="F23" s="42">
        <v>200542</v>
      </c>
      <c r="G23" s="45" t="str">
        <f>+VLOOKUP(Abril81168913141516[[#This Row],[Código]],Tabla1[#All],2,FALSE)</f>
        <v xml:space="preserve">LEVANTE R ESP VR </v>
      </c>
      <c r="H23" s="42">
        <v>6</v>
      </c>
      <c r="I23" s="42">
        <v>55</v>
      </c>
      <c r="J23" s="42">
        <v>30</v>
      </c>
      <c r="K23" s="9">
        <v>500</v>
      </c>
      <c r="L23" s="42">
        <v>440.5</v>
      </c>
      <c r="M23" s="22">
        <f>IFERROR((Abril81168913141516[[#This Row],[m2]]*100)/Abril81168913141516[[#This Row],[m1]],"N.A")</f>
        <v>88.1</v>
      </c>
      <c r="N23" s="42">
        <v>3.05</v>
      </c>
      <c r="O23" s="42">
        <f>IFERROR(100-Abril81168913141516[[#This Row],[% Durab.]],"N.A")</f>
        <v>11.900000000000006</v>
      </c>
      <c r="P23" s="42" t="s">
        <v>103</v>
      </c>
      <c r="Q23" s="42" t="s">
        <v>103</v>
      </c>
      <c r="R23" s="42" t="s">
        <v>103</v>
      </c>
      <c r="S23" s="42" t="s">
        <v>103</v>
      </c>
      <c r="T23" s="42" t="s">
        <v>103</v>
      </c>
      <c r="U23" s="42" t="str">
        <f>IFERROR(100-Abril81168913141516[[#This Row],[10,00]]-Abril81168913141516[[#This Row],[12,00]]-Abril81168913141516[[#This Row],[14,00]]-Abril81168913141516[[#This Row],[16,00]],"N.A.")</f>
        <v>N.A.</v>
      </c>
      <c r="V23" s="42"/>
      <c r="W23" s="42" t="s">
        <v>108</v>
      </c>
      <c r="X23" s="42"/>
      <c r="Y23" s="42"/>
    </row>
    <row r="24" spans="1:25" ht="15" customHeight="1" x14ac:dyDescent="0.2">
      <c r="A24" s="41">
        <v>13</v>
      </c>
      <c r="B24" s="43">
        <v>45633</v>
      </c>
      <c r="C24" s="44">
        <v>0.5</v>
      </c>
      <c r="D24" s="42" t="s">
        <v>110</v>
      </c>
      <c r="E24" s="8" t="s">
        <v>111</v>
      </c>
      <c r="F24" s="42">
        <v>200542</v>
      </c>
      <c r="G24" s="45" t="str">
        <f>+VLOOKUP(Abril81168913141516[[#This Row],[Código]],Tabla1[#All],2,FALSE)</f>
        <v xml:space="preserve">LEVANTE R ESP VR </v>
      </c>
      <c r="H24" s="42">
        <v>6</v>
      </c>
      <c r="I24" s="42">
        <v>55</v>
      </c>
      <c r="J24" s="42">
        <v>40</v>
      </c>
      <c r="K24" s="9" t="s">
        <v>103</v>
      </c>
      <c r="L24" s="42" t="s">
        <v>103</v>
      </c>
      <c r="M24" s="22" t="s">
        <v>112</v>
      </c>
      <c r="N24" s="42" t="s">
        <v>103</v>
      </c>
      <c r="O24" s="42" t="s">
        <v>112</v>
      </c>
      <c r="P24" s="42" t="s">
        <v>117</v>
      </c>
      <c r="Q24" s="42">
        <v>0.08</v>
      </c>
      <c r="R24" s="42">
        <v>0.24</v>
      </c>
      <c r="S24" s="42">
        <v>2.04</v>
      </c>
      <c r="T24" s="42">
        <v>2.68</v>
      </c>
      <c r="U24" s="42">
        <f>IFERROR(100-Abril81168913141516[[#This Row],[10,00]]-Abril81168913141516[[#This Row],[12,00]]-Abril81168913141516[[#This Row],[14,00]]-Abril81168913141516[[#This Row],[16,00]],"N.A.")</f>
        <v>94.96</v>
      </c>
      <c r="V24" s="42"/>
      <c r="W24" s="42" t="s">
        <v>108</v>
      </c>
      <c r="X24" s="42"/>
      <c r="Y24" s="42"/>
    </row>
    <row r="25" spans="1:25" ht="15" customHeight="1" x14ac:dyDescent="0.2">
      <c r="A25" s="41">
        <v>14</v>
      </c>
      <c r="B25" s="43">
        <v>45633</v>
      </c>
      <c r="C25" s="44">
        <v>0.58333333333333337</v>
      </c>
      <c r="D25" s="42" t="s">
        <v>110</v>
      </c>
      <c r="E25" s="8" t="s">
        <v>111</v>
      </c>
      <c r="F25" s="42">
        <v>200542</v>
      </c>
      <c r="G25" s="45" t="str">
        <f>+VLOOKUP(Abril81168913141516[[#This Row],[Código]],Tabla1[#All],2,FALSE)</f>
        <v xml:space="preserve">LEVANTE R ESP VR </v>
      </c>
      <c r="H25" s="42">
        <v>6</v>
      </c>
      <c r="I25" s="42">
        <v>55</v>
      </c>
      <c r="J25" s="42">
        <v>50</v>
      </c>
      <c r="K25" s="9" t="s">
        <v>103</v>
      </c>
      <c r="L25" s="42" t="s">
        <v>103</v>
      </c>
      <c r="M25" s="22" t="s">
        <v>112</v>
      </c>
      <c r="N25" s="42" t="s">
        <v>103</v>
      </c>
      <c r="O25" s="42" t="str">
        <f>IFERROR(100-Abril81168913141516[[#This Row],[% Durab.]],"N.A")</f>
        <v>N.A</v>
      </c>
      <c r="P25" s="42" t="s">
        <v>113</v>
      </c>
      <c r="Q25" s="42">
        <v>0.36</v>
      </c>
      <c r="R25" s="42">
        <v>1.28</v>
      </c>
      <c r="S25" s="42">
        <v>7.36</v>
      </c>
      <c r="T25" s="42">
        <v>6.84</v>
      </c>
      <c r="U25" s="42">
        <f>IFERROR(100-Abril81168913141516[[#This Row],[10,00]]-Abril81168913141516[[#This Row],[12,00]]-Abril81168913141516[[#This Row],[14,00]]-Abril81168913141516[[#This Row],[16,00]],"N.A.")</f>
        <v>84.16</v>
      </c>
      <c r="V25" s="42"/>
      <c r="W25" s="42" t="s">
        <v>108</v>
      </c>
      <c r="X25" s="42"/>
      <c r="Y25" s="42"/>
    </row>
    <row r="26" spans="1:25" ht="15" customHeight="1" x14ac:dyDescent="0.2">
      <c r="A26" s="41">
        <v>15</v>
      </c>
      <c r="B26" s="43">
        <v>45634</v>
      </c>
      <c r="C26" s="44">
        <v>0.5625</v>
      </c>
      <c r="D26" s="42" t="s">
        <v>110</v>
      </c>
      <c r="E26" s="8" t="s">
        <v>111</v>
      </c>
      <c r="F26" s="42">
        <v>200542</v>
      </c>
      <c r="G26" s="45" t="str">
        <f>+VLOOKUP(Abril81168913141516[[#This Row],[Código]],Tabla1[#All],2,FALSE)</f>
        <v xml:space="preserve">LEVANTE R ESP VR </v>
      </c>
      <c r="H26" s="42">
        <v>7</v>
      </c>
      <c r="I26" s="42">
        <v>60</v>
      </c>
      <c r="J26" s="42">
        <v>7</v>
      </c>
      <c r="K26" s="9" t="s">
        <v>103</v>
      </c>
      <c r="L26" s="42" t="s">
        <v>103</v>
      </c>
      <c r="M26" s="22" t="s">
        <v>112</v>
      </c>
      <c r="N26" s="42" t="s">
        <v>103</v>
      </c>
      <c r="O26" s="42" t="s">
        <v>112</v>
      </c>
      <c r="P26" s="42" t="s">
        <v>116</v>
      </c>
      <c r="Q26" s="42">
        <v>0.22</v>
      </c>
      <c r="R26" s="42">
        <v>0.4</v>
      </c>
      <c r="S26" s="42">
        <v>2.98</v>
      </c>
      <c r="T26" s="42">
        <v>3.04</v>
      </c>
      <c r="U26" s="42">
        <f>IFERROR(100-Abril81168913141516[[#This Row],[10,00]]-Abril81168913141516[[#This Row],[12,00]]-Abril81168913141516[[#This Row],[14,00]]-Abril81168913141516[[#This Row],[16,00]],"N.A.")</f>
        <v>93.359999999999985</v>
      </c>
      <c r="V26" s="42"/>
      <c r="W26" s="42" t="s">
        <v>108</v>
      </c>
      <c r="X26" s="42"/>
      <c r="Y26" s="42"/>
    </row>
    <row r="27" spans="1:25" ht="15" customHeight="1" x14ac:dyDescent="0.2">
      <c r="A27" s="41">
        <v>16</v>
      </c>
      <c r="B27" s="43">
        <v>45634</v>
      </c>
      <c r="C27" s="44">
        <v>0.52083333333333337</v>
      </c>
      <c r="D27" s="42" t="s">
        <v>110</v>
      </c>
      <c r="E27" s="8" t="s">
        <v>111</v>
      </c>
      <c r="F27" s="42">
        <v>200542</v>
      </c>
      <c r="G27" s="45" t="str">
        <f>+VLOOKUP(Abril81168913141516[[#This Row],[Código]],Tabla1[#All],2,FALSE)</f>
        <v xml:space="preserve">LEVANTE R ESP VR </v>
      </c>
      <c r="H27" s="42">
        <v>7</v>
      </c>
      <c r="I27" s="42">
        <v>60</v>
      </c>
      <c r="J27" s="42">
        <v>14</v>
      </c>
      <c r="K27" s="9" t="s">
        <v>103</v>
      </c>
      <c r="L27" s="42" t="s">
        <v>103</v>
      </c>
      <c r="M27" s="22" t="s">
        <v>112</v>
      </c>
      <c r="N27" s="42" t="s">
        <v>103</v>
      </c>
      <c r="O27" s="42" t="s">
        <v>112</v>
      </c>
      <c r="P27" s="42" t="s">
        <v>116</v>
      </c>
      <c r="Q27" s="42">
        <v>0.32</v>
      </c>
      <c r="R27" s="42">
        <v>0.48</v>
      </c>
      <c r="S27" s="42">
        <v>3.22</v>
      </c>
      <c r="T27" s="42">
        <v>2.58</v>
      </c>
      <c r="U27" s="42">
        <f>IFERROR(100-Abril81168913141516[[#This Row],[10,00]]-Abril81168913141516[[#This Row],[12,00]]-Abril81168913141516[[#This Row],[14,00]]-Abril81168913141516[[#This Row],[16,00]],"N.A.")</f>
        <v>93.4</v>
      </c>
      <c r="V27" s="42"/>
      <c r="W27" s="42" t="s">
        <v>108</v>
      </c>
      <c r="X27" s="42"/>
      <c r="Y27" s="42"/>
    </row>
    <row r="28" spans="1:25" ht="15" customHeight="1" x14ac:dyDescent="0.2">
      <c r="A28" s="41">
        <v>17</v>
      </c>
      <c r="B28" s="43">
        <v>45634</v>
      </c>
      <c r="C28" s="44">
        <v>0.61458333333333337</v>
      </c>
      <c r="D28" s="42" t="s">
        <v>114</v>
      </c>
      <c r="E28" s="8" t="s">
        <v>115</v>
      </c>
      <c r="F28" s="42">
        <v>200542</v>
      </c>
      <c r="G28" s="45" t="str">
        <f>+VLOOKUP(Abril81168913141516[[#This Row],[Código]],Tabla1[#All],2,FALSE)</f>
        <v xml:space="preserve">LEVANTE R ESP VR </v>
      </c>
      <c r="H28" s="42">
        <v>7</v>
      </c>
      <c r="I28" s="42">
        <v>60</v>
      </c>
      <c r="J28" s="42">
        <v>10</v>
      </c>
      <c r="K28" s="9">
        <v>500</v>
      </c>
      <c r="L28" s="42">
        <v>456</v>
      </c>
      <c r="M28" s="22">
        <f>IFERROR((Abril81168913141516[[#This Row],[m2]]*100)/Abril81168913141516[[#This Row],[m1]],"N.A")</f>
        <v>91.2</v>
      </c>
      <c r="N28" s="42">
        <v>2.1</v>
      </c>
      <c r="O28" s="42">
        <f>IFERROR(100-Abril81168913141516[[#This Row],[% Durab.]],"N.A")</f>
        <v>8.7999999999999972</v>
      </c>
      <c r="P28" s="42" t="s">
        <v>103</v>
      </c>
      <c r="Q28" s="42" t="s">
        <v>103</v>
      </c>
      <c r="R28" s="42" t="s">
        <v>103</v>
      </c>
      <c r="S28" s="42" t="s">
        <v>103</v>
      </c>
      <c r="T28" s="42" t="s">
        <v>103</v>
      </c>
      <c r="U28" s="42" t="str">
        <f>IFERROR(100-Abril81168913141516[[#This Row],[10,00]]-Abril81168913141516[[#This Row],[12,00]]-Abril81168913141516[[#This Row],[14,00]]-Abril81168913141516[[#This Row],[16,00]],"N.A.")</f>
        <v>N.A.</v>
      </c>
      <c r="V28" s="42" t="s">
        <v>109</v>
      </c>
      <c r="W28" s="42" t="s">
        <v>108</v>
      </c>
      <c r="X28" s="42"/>
      <c r="Y28" s="42"/>
    </row>
    <row r="29" spans="1:25" ht="15" customHeight="1" x14ac:dyDescent="0.25">
      <c r="A29" s="41">
        <v>18</v>
      </c>
      <c r="B29" s="43">
        <v>45634</v>
      </c>
      <c r="C29" s="44">
        <v>0.64583333333333337</v>
      </c>
      <c r="D29" s="42" t="s">
        <v>110</v>
      </c>
      <c r="E29" s="42" t="s">
        <v>111</v>
      </c>
      <c r="F29" s="42">
        <v>200542</v>
      </c>
      <c r="G29" s="45" t="str">
        <f>+VLOOKUP(Abril81168913141516[[#This Row],[Código]],Tabla1[#All],2,FALSE)</f>
        <v xml:space="preserve">LEVANTE R ESP VR </v>
      </c>
      <c r="H29" s="42">
        <v>7</v>
      </c>
      <c r="I29" s="42">
        <v>60</v>
      </c>
      <c r="J29" s="42">
        <v>24</v>
      </c>
      <c r="K29" s="9" t="s">
        <v>103</v>
      </c>
      <c r="L29" s="42" t="s">
        <v>103</v>
      </c>
      <c r="M29" s="22" t="s">
        <v>112</v>
      </c>
      <c r="N29" s="42" t="s">
        <v>103</v>
      </c>
      <c r="O29" s="42" t="s">
        <v>112</v>
      </c>
      <c r="P29" s="42" t="s">
        <v>116</v>
      </c>
      <c r="Q29" s="42">
        <v>0.12</v>
      </c>
      <c r="R29" s="42">
        <v>0.88</v>
      </c>
      <c r="S29" s="42">
        <v>2.68</v>
      </c>
      <c r="T29" s="42">
        <v>3.32</v>
      </c>
      <c r="U29" s="42">
        <f>IFERROR(100-Abril81168913141516[[#This Row],[10,00]]-Abril81168913141516[[#This Row],[12,00]]-Abril81168913141516[[#This Row],[14,00]]-Abril81168913141516[[#This Row],[16,00]],"N.A.")</f>
        <v>93</v>
      </c>
      <c r="V29" s="42"/>
      <c r="W29" s="42" t="s">
        <v>108</v>
      </c>
      <c r="X29" s="42"/>
      <c r="Y29" s="42"/>
    </row>
    <row r="30" spans="1:25" ht="15" customHeight="1" x14ac:dyDescent="0.2">
      <c r="A30" s="41">
        <v>19</v>
      </c>
      <c r="B30" s="43">
        <v>45634</v>
      </c>
      <c r="C30" s="44">
        <v>0.63888888888888884</v>
      </c>
      <c r="D30" s="42" t="s">
        <v>110</v>
      </c>
      <c r="E30" s="8" t="s">
        <v>111</v>
      </c>
      <c r="F30" s="42">
        <v>200542</v>
      </c>
      <c r="G30" s="45" t="str">
        <f>+VLOOKUP(Abril81168913141516[[#This Row],[Código]],Tabla1[#All],2,FALSE)</f>
        <v xml:space="preserve">LEVANTE R ESP VR </v>
      </c>
      <c r="H30" s="42">
        <v>7</v>
      </c>
      <c r="I30" s="42">
        <v>60</v>
      </c>
      <c r="J30" s="42">
        <v>34</v>
      </c>
      <c r="K30" s="9" t="s">
        <v>103</v>
      </c>
      <c r="L30" s="42" t="s">
        <v>103</v>
      </c>
      <c r="M30" s="22" t="s">
        <v>112</v>
      </c>
      <c r="N30" s="42" t="s">
        <v>103</v>
      </c>
      <c r="O30" s="42" t="str">
        <f>IFERROR(100-Abril81168913141516[[#This Row],[% Durab.]],"N.A")</f>
        <v>N.A</v>
      </c>
      <c r="P30" s="42" t="s">
        <v>116</v>
      </c>
      <c r="Q30" s="42">
        <v>0.04</v>
      </c>
      <c r="R30" s="42">
        <v>0.44</v>
      </c>
      <c r="S30" s="42">
        <v>3.08</v>
      </c>
      <c r="T30" s="42">
        <v>3.96</v>
      </c>
      <c r="U30" s="42">
        <f>IFERROR(100-Abril81168913141516[[#This Row],[10,00]]-Abril81168913141516[[#This Row],[12,00]]-Abril81168913141516[[#This Row],[14,00]]-Abril81168913141516[[#This Row],[16,00]],"N.A.")</f>
        <v>92.48</v>
      </c>
      <c r="V30" s="42"/>
      <c r="W30" s="42" t="s">
        <v>108</v>
      </c>
      <c r="X30" s="42"/>
      <c r="Y30" s="42"/>
    </row>
    <row r="31" spans="1:25" ht="15" customHeight="1" x14ac:dyDescent="0.2">
      <c r="A31" s="41">
        <v>20</v>
      </c>
      <c r="B31" s="43">
        <v>45635</v>
      </c>
      <c r="C31" s="44">
        <v>0.64583333333333337</v>
      </c>
      <c r="D31" s="42" t="s">
        <v>110</v>
      </c>
      <c r="E31" s="8" t="s">
        <v>111</v>
      </c>
      <c r="F31" s="42">
        <v>200542</v>
      </c>
      <c r="G31" s="45" t="str">
        <f>+VLOOKUP(Abril81168913141516[[#This Row],[Código]],Tabla1[#All],2,FALSE)</f>
        <v xml:space="preserve">LEVANTE R ESP VR </v>
      </c>
      <c r="H31" s="42">
        <v>7</v>
      </c>
      <c r="I31" s="42">
        <v>60</v>
      </c>
      <c r="J31" s="42">
        <v>54</v>
      </c>
      <c r="K31" s="9" t="s">
        <v>103</v>
      </c>
      <c r="L31" s="42" t="s">
        <v>103</v>
      </c>
      <c r="M31" s="22" t="s">
        <v>112</v>
      </c>
      <c r="N31" s="42" t="s">
        <v>103</v>
      </c>
      <c r="O31" s="42" t="str">
        <f>IFERROR(100-Abril81168913141516[[#This Row],[% Durab.]],"N.A")</f>
        <v>N.A</v>
      </c>
      <c r="P31" s="42" t="s">
        <v>116</v>
      </c>
      <c r="Q31" s="42">
        <v>0.12</v>
      </c>
      <c r="R31" s="42">
        <v>0.56000000000000005</v>
      </c>
      <c r="S31" s="42">
        <v>4.76</v>
      </c>
      <c r="T31" s="42">
        <v>5.32</v>
      </c>
      <c r="U31" s="42">
        <f>IFERROR(100-Abril81168913141516[[#This Row],[10,00]]-Abril81168913141516[[#This Row],[12,00]]-Abril81168913141516[[#This Row],[14,00]]-Abril81168913141516[[#This Row],[16,00]],"N.A.")</f>
        <v>89.239999999999981</v>
      </c>
      <c r="V31" s="42"/>
      <c r="W31" s="42" t="s">
        <v>120</v>
      </c>
      <c r="X31" s="42"/>
      <c r="Y31" s="42"/>
    </row>
    <row r="32" spans="1:25" ht="15" customHeight="1" x14ac:dyDescent="0.2">
      <c r="A32" s="41">
        <v>21</v>
      </c>
      <c r="B32" s="43">
        <v>45635</v>
      </c>
      <c r="C32" s="44">
        <v>0.66666666666666663</v>
      </c>
      <c r="D32" s="42" t="s">
        <v>114</v>
      </c>
      <c r="E32" s="8" t="s">
        <v>115</v>
      </c>
      <c r="F32" s="42">
        <v>200542</v>
      </c>
      <c r="G32" s="45" t="str">
        <f>+VLOOKUP(Abril81168913141516[[#This Row],[Código]],Tabla1[#All],2,FALSE)</f>
        <v xml:space="preserve">LEVANTE R ESP VR </v>
      </c>
      <c r="H32" s="42">
        <v>7</v>
      </c>
      <c r="I32" s="42">
        <v>60</v>
      </c>
      <c r="J32" s="42">
        <v>54</v>
      </c>
      <c r="K32" s="9">
        <v>500</v>
      </c>
      <c r="L32" s="42">
        <v>464</v>
      </c>
      <c r="M32" s="22">
        <f>IFERROR((Abril81168913141516[[#This Row],[m2]]*100)/Abril81168913141516[[#This Row],[m1]],"N.A")</f>
        <v>92.8</v>
      </c>
      <c r="N32" s="42">
        <v>2.6</v>
      </c>
      <c r="O32" s="42">
        <f>IFERROR(100-Abril81168913141516[[#This Row],[% Durab.]],"N.A")</f>
        <v>7.2000000000000028</v>
      </c>
      <c r="P32" s="42" t="s">
        <v>103</v>
      </c>
      <c r="Q32" s="42" t="s">
        <v>103</v>
      </c>
      <c r="R32" s="42" t="s">
        <v>103</v>
      </c>
      <c r="S32" s="42" t="s">
        <v>103</v>
      </c>
      <c r="T32" s="42" t="s">
        <v>103</v>
      </c>
      <c r="U32" s="42" t="s">
        <v>118</v>
      </c>
      <c r="V32" s="42"/>
      <c r="W32" s="42" t="s">
        <v>108</v>
      </c>
      <c r="X32" s="42"/>
      <c r="Y32" s="42"/>
    </row>
    <row r="33" spans="1:25" ht="15" customHeight="1" x14ac:dyDescent="0.2">
      <c r="A33" s="41">
        <v>22</v>
      </c>
      <c r="B33" s="43">
        <v>45636</v>
      </c>
      <c r="C33" s="44">
        <v>0.63194444444444442</v>
      </c>
      <c r="D33" s="42" t="s">
        <v>114</v>
      </c>
      <c r="E33" s="8" t="s">
        <v>115</v>
      </c>
      <c r="F33" s="42">
        <v>200542</v>
      </c>
      <c r="G33" s="45" t="str">
        <f>+VLOOKUP(Abril81168913141516[[#This Row],[Código]],Tabla1[#All],2,FALSE)</f>
        <v xml:space="preserve">LEVANTE R ESP VR </v>
      </c>
      <c r="H33" s="42">
        <v>7</v>
      </c>
      <c r="I33" s="42">
        <v>60</v>
      </c>
      <c r="J33" s="42">
        <v>59</v>
      </c>
      <c r="K33" s="9">
        <v>500</v>
      </c>
      <c r="L33" s="42">
        <v>456</v>
      </c>
      <c r="M33" s="22">
        <f>IFERROR((Abril81168913141516[[#This Row],[m2]]*100)/Abril81168913141516[[#This Row],[m1]],"N.A")</f>
        <v>91.2</v>
      </c>
      <c r="N33" s="42">
        <v>3.2</v>
      </c>
      <c r="O33" s="42">
        <f>IFERROR(100-Abril81168913141516[[#This Row],[% Durab.]],"N.A")</f>
        <v>8.7999999999999972</v>
      </c>
      <c r="P33" s="42" t="s">
        <v>103</v>
      </c>
      <c r="Q33" s="42" t="s">
        <v>103</v>
      </c>
      <c r="R33" s="42" t="s">
        <v>103</v>
      </c>
      <c r="S33" s="42" t="s">
        <v>103</v>
      </c>
      <c r="T33" s="42" t="s">
        <v>103</v>
      </c>
      <c r="U33" s="42" t="str">
        <f>IFERROR(100-Abril81168913141516[[#This Row],[10,00]]-Abril81168913141516[[#This Row],[12,00]]-Abril81168913141516[[#This Row],[14,00]]-Abril81168913141516[[#This Row],[16,00]],"N.A.")</f>
        <v>N.A.</v>
      </c>
      <c r="V33" s="42"/>
      <c r="W33" s="42" t="s">
        <v>108</v>
      </c>
      <c r="X33" s="42"/>
      <c r="Y33" s="42"/>
    </row>
    <row r="34" spans="1:25" ht="15" customHeight="1" x14ac:dyDescent="0.2">
      <c r="A34" s="41">
        <v>23</v>
      </c>
      <c r="B34" s="43">
        <v>45636</v>
      </c>
      <c r="C34" s="44">
        <v>0.63541666666666663</v>
      </c>
      <c r="D34" s="42" t="s">
        <v>110</v>
      </c>
      <c r="E34" s="8" t="s">
        <v>111</v>
      </c>
      <c r="F34" s="42">
        <v>200542</v>
      </c>
      <c r="G34" s="45" t="str">
        <f>+VLOOKUP(Abril81168913141516[[#This Row],[Código]],Tabla1[#All],2,FALSE)</f>
        <v xml:space="preserve">LEVANTE R ESP VR </v>
      </c>
      <c r="H34" s="42">
        <v>8</v>
      </c>
      <c r="I34" s="42">
        <v>35</v>
      </c>
      <c r="J34" s="42">
        <v>11</v>
      </c>
      <c r="K34" s="9" t="s">
        <v>103</v>
      </c>
      <c r="L34" s="42" t="s">
        <v>103</v>
      </c>
      <c r="M34" s="22" t="s">
        <v>112</v>
      </c>
      <c r="N34" s="42" t="s">
        <v>103</v>
      </c>
      <c r="O34" s="42" t="s">
        <v>112</v>
      </c>
      <c r="P34" s="42" t="s">
        <v>113</v>
      </c>
      <c r="Q34" s="42">
        <v>0.36</v>
      </c>
      <c r="R34" s="42">
        <v>1.28</v>
      </c>
      <c r="S34" s="42">
        <v>7.36</v>
      </c>
      <c r="T34" s="42">
        <v>6.84</v>
      </c>
      <c r="U34" s="42">
        <f>IFERROR(100-Abril81168913141516[[#This Row],[10,00]]-Abril81168913141516[[#This Row],[12,00]]-Abril81168913141516[[#This Row],[14,00]]-Abril81168913141516[[#This Row],[16,00]],"N.A.")</f>
        <v>84.16</v>
      </c>
      <c r="V34" s="42"/>
      <c r="W34" s="42" t="s">
        <v>120</v>
      </c>
      <c r="X34" s="42"/>
      <c r="Y34" s="42"/>
    </row>
    <row r="35" spans="1:25" ht="15" customHeight="1" x14ac:dyDescent="0.2">
      <c r="A35" s="41">
        <v>24</v>
      </c>
      <c r="B35" s="43">
        <v>45636</v>
      </c>
      <c r="C35" s="44">
        <v>0.68055555555555558</v>
      </c>
      <c r="D35" s="42" t="s">
        <v>114</v>
      </c>
      <c r="E35" s="8" t="s">
        <v>115</v>
      </c>
      <c r="F35" s="42">
        <v>200542</v>
      </c>
      <c r="G35" s="45" t="str">
        <f>+VLOOKUP(Abril81168913141516[[#This Row],[Código]],Tabla1[#All],2,FALSE)</f>
        <v xml:space="preserve">LEVANTE R ESP VR </v>
      </c>
      <c r="H35" s="42">
        <v>8</v>
      </c>
      <c r="I35" s="42">
        <v>35</v>
      </c>
      <c r="J35" s="42">
        <v>3</v>
      </c>
      <c r="K35" s="9">
        <v>500</v>
      </c>
      <c r="L35" s="42">
        <v>456</v>
      </c>
      <c r="M35" s="22">
        <f>IFERROR((Abril81168913141516[[#This Row],[m2]]*100)/Abril81168913141516[[#This Row],[m1]],"N.A")</f>
        <v>91.2</v>
      </c>
      <c r="N35" s="42">
        <v>3.2</v>
      </c>
      <c r="O35" s="42">
        <f>IFERROR(100-Abril81168913141516[[#This Row],[% Durab.]],"N.A")</f>
        <v>8.7999999999999972</v>
      </c>
      <c r="P35" s="42" t="s">
        <v>103</v>
      </c>
      <c r="Q35" s="42" t="s">
        <v>103</v>
      </c>
      <c r="R35" s="42" t="s">
        <v>103</v>
      </c>
      <c r="S35" s="42" t="s">
        <v>103</v>
      </c>
      <c r="T35" s="42" t="s">
        <v>103</v>
      </c>
      <c r="U35" s="42" t="str">
        <f>IFERROR(100-Abril81168913141516[[#This Row],[10,00]]-Abril81168913141516[[#This Row],[12,00]]-Abril81168913141516[[#This Row],[14,00]]-Abril81168913141516[[#This Row],[16,00]],"N.A.")</f>
        <v>N.A.</v>
      </c>
      <c r="V35" s="42"/>
      <c r="W35" s="42" t="s">
        <v>108</v>
      </c>
      <c r="X35" s="42"/>
      <c r="Y35" s="42"/>
    </row>
    <row r="36" spans="1:25" ht="15" customHeight="1" x14ac:dyDescent="0.25">
      <c r="A36" s="41">
        <v>25</v>
      </c>
      <c r="B36" s="43">
        <v>45636</v>
      </c>
      <c r="C36" s="44">
        <v>0.71875</v>
      </c>
      <c r="D36" s="42" t="s">
        <v>114</v>
      </c>
      <c r="E36" s="42" t="s">
        <v>115</v>
      </c>
      <c r="F36" s="42">
        <v>200542</v>
      </c>
      <c r="G36" s="45" t="str">
        <f>+VLOOKUP(Abril81168913141516[[#This Row],[Código]],Tabla1[#All],2,FALSE)</f>
        <v xml:space="preserve">LEVANTE R ESP VR </v>
      </c>
      <c r="H36" s="42">
        <v>8</v>
      </c>
      <c r="I36" s="42">
        <v>35</v>
      </c>
      <c r="J36" s="42">
        <v>7</v>
      </c>
      <c r="K36" s="42">
        <v>500</v>
      </c>
      <c r="L36" s="42">
        <v>458</v>
      </c>
      <c r="M36" s="22">
        <f>IFERROR((Abril81168913141516[[#This Row],[m2]]*100)/Abril81168913141516[[#This Row],[m1]],"N.A")</f>
        <v>91.6</v>
      </c>
      <c r="N36" s="42">
        <v>3.3</v>
      </c>
      <c r="O36" s="42">
        <f>IFERROR(100-Abril81168913141516[[#This Row],[% Durab.]],"N.A")</f>
        <v>8.4000000000000057</v>
      </c>
      <c r="P36" s="42" t="s">
        <v>103</v>
      </c>
      <c r="Q36" s="42" t="s">
        <v>103</v>
      </c>
      <c r="R36" s="42" t="s">
        <v>103</v>
      </c>
      <c r="S36" s="42" t="s">
        <v>103</v>
      </c>
      <c r="T36" s="42" t="s">
        <v>103</v>
      </c>
      <c r="U36" s="42" t="str">
        <f>IFERROR(100-Abril81168913141516[[#This Row],[10,00]]-Abril81168913141516[[#This Row],[12,00]]-Abril81168913141516[[#This Row],[14,00]]-Abril81168913141516[[#This Row],[16,00]],"N.A.")</f>
        <v>N.A.</v>
      </c>
      <c r="V36" s="42"/>
      <c r="W36" s="42" t="s">
        <v>108</v>
      </c>
      <c r="X36" s="42"/>
      <c r="Y36" s="42"/>
    </row>
    <row r="37" spans="1:25" ht="15" customHeight="1" x14ac:dyDescent="0.2">
      <c r="A37" s="41">
        <v>26</v>
      </c>
      <c r="B37" s="43">
        <v>45637</v>
      </c>
      <c r="C37" s="44">
        <v>0.72222222222222221</v>
      </c>
      <c r="D37" s="42" t="s">
        <v>114</v>
      </c>
      <c r="E37" s="8" t="s">
        <v>115</v>
      </c>
      <c r="F37" s="42">
        <v>200542</v>
      </c>
      <c r="G37" s="45" t="str">
        <f>+VLOOKUP(Abril81168913141516[[#This Row],[Código]],Tabla1[#All],2,FALSE)</f>
        <v xml:space="preserve">LEVANTE R ESP VR </v>
      </c>
      <c r="H37" s="42">
        <v>9</v>
      </c>
      <c r="I37" s="42">
        <v>40</v>
      </c>
      <c r="J37" s="42">
        <v>4</v>
      </c>
      <c r="K37" s="9">
        <v>500</v>
      </c>
      <c r="L37" s="42">
        <v>455</v>
      </c>
      <c r="M37" s="22">
        <f>IFERROR((Abril81168913141516[[#This Row],[m2]]*100)/Abril81168913141516[[#This Row],[m1]],"N.A")</f>
        <v>91</v>
      </c>
      <c r="N37" s="42">
        <v>3</v>
      </c>
      <c r="O37" s="42">
        <f>IFERROR(100-Abril81168913141516[[#This Row],[% Durab.]],"N.A")</f>
        <v>9</v>
      </c>
      <c r="P37" s="42" t="s">
        <v>103</v>
      </c>
      <c r="Q37" s="42" t="s">
        <v>103</v>
      </c>
      <c r="R37" s="42" t="s">
        <v>103</v>
      </c>
      <c r="S37" s="42" t="s">
        <v>103</v>
      </c>
      <c r="T37" s="42" t="s">
        <v>103</v>
      </c>
      <c r="U37" s="42" t="str">
        <f>IFERROR(100-Abril81168913141516[[#This Row],[10,00]]-Abril81168913141516[[#This Row],[12,00]]-Abril81168913141516[[#This Row],[14,00]]-Abril81168913141516[[#This Row],[16,00]],"N.A.")</f>
        <v>N.A.</v>
      </c>
      <c r="V37" s="42"/>
      <c r="W37" s="42" t="s">
        <v>108</v>
      </c>
      <c r="X37" s="42"/>
      <c r="Y37" s="42"/>
    </row>
    <row r="38" spans="1:25" ht="15" customHeight="1" x14ac:dyDescent="0.2">
      <c r="A38" s="41">
        <v>27</v>
      </c>
      <c r="B38" s="43">
        <v>45638</v>
      </c>
      <c r="C38" s="44">
        <v>0.44444444444444442</v>
      </c>
      <c r="D38" s="42" t="s">
        <v>114</v>
      </c>
      <c r="E38" s="8" t="s">
        <v>115</v>
      </c>
      <c r="F38" s="42">
        <v>200542</v>
      </c>
      <c r="G38" s="45" t="str">
        <f>+VLOOKUP(Abril81168913141516[[#This Row],[Código]],Tabla1[#All],2,FALSE)</f>
        <v xml:space="preserve">LEVANTE R ESP VR </v>
      </c>
      <c r="H38" s="42">
        <v>9</v>
      </c>
      <c r="I38" s="42">
        <v>40</v>
      </c>
      <c r="J38" s="42">
        <v>7</v>
      </c>
      <c r="K38" s="9">
        <v>500</v>
      </c>
      <c r="L38" s="42">
        <v>450</v>
      </c>
      <c r="M38" s="22">
        <f>IFERROR((Abril81168913141516[[#This Row],[m2]]*100)/Abril81168913141516[[#This Row],[m1]],"N.A")</f>
        <v>90</v>
      </c>
      <c r="N38" s="42">
        <v>3.3</v>
      </c>
      <c r="O38" s="42">
        <f>IFERROR(100-Abril81168913141516[[#This Row],[% Durab.]],"N.A")</f>
        <v>10</v>
      </c>
      <c r="P38" s="42" t="s">
        <v>103</v>
      </c>
      <c r="Q38" s="42" t="s">
        <v>103</v>
      </c>
      <c r="R38" s="42" t="s">
        <v>103</v>
      </c>
      <c r="S38" s="42" t="s">
        <v>103</v>
      </c>
      <c r="T38" s="42" t="s">
        <v>103</v>
      </c>
      <c r="U38" s="42" t="str">
        <f>IFERROR(100-Abril81168913141516[[#This Row],[10,00]]-Abril81168913141516[[#This Row],[12,00]]-Abril81168913141516[[#This Row],[14,00]]-Abril81168913141516[[#This Row],[16,00]],"N.A.")</f>
        <v>N.A.</v>
      </c>
      <c r="V38" s="42"/>
      <c r="W38" s="42" t="s">
        <v>108</v>
      </c>
      <c r="X38" s="42"/>
      <c r="Y38" s="42"/>
    </row>
    <row r="39" spans="1:25" ht="15" customHeight="1" x14ac:dyDescent="0.2">
      <c r="A39" s="41">
        <v>28</v>
      </c>
      <c r="B39" s="43">
        <v>45638</v>
      </c>
      <c r="C39" s="44">
        <v>0.72916666666666663</v>
      </c>
      <c r="D39" s="42" t="s">
        <v>114</v>
      </c>
      <c r="E39" s="8" t="s">
        <v>115</v>
      </c>
      <c r="F39" s="42">
        <v>200542</v>
      </c>
      <c r="G39" s="45" t="str">
        <f>+VLOOKUP(Abril81168913141516[[#This Row],[Código]],Tabla1[#All],2,FALSE)</f>
        <v xml:space="preserve">LEVANTE R ESP VR </v>
      </c>
      <c r="H39" s="42">
        <v>9</v>
      </c>
      <c r="I39" s="42">
        <v>40</v>
      </c>
      <c r="J39" s="42">
        <v>29</v>
      </c>
      <c r="K39" s="9">
        <v>500</v>
      </c>
      <c r="L39" s="42">
        <v>464</v>
      </c>
      <c r="M39" s="22">
        <f>IFERROR((Abril81168913141516[[#This Row],[m2]]*100)/Abril81168913141516[[#This Row],[m1]],"N.A")</f>
        <v>92.8</v>
      </c>
      <c r="N39" s="42">
        <v>2.8</v>
      </c>
      <c r="O39" s="42">
        <f>IFERROR(100-Abril81168913141516[[#This Row],[% Durab.]],"N.A")</f>
        <v>7.2000000000000028</v>
      </c>
      <c r="P39" s="42" t="s">
        <v>103</v>
      </c>
      <c r="Q39" s="42" t="s">
        <v>103</v>
      </c>
      <c r="R39" s="42" t="s">
        <v>103</v>
      </c>
      <c r="S39" s="42" t="s">
        <v>103</v>
      </c>
      <c r="T39" s="42" t="s">
        <v>103</v>
      </c>
      <c r="U39" s="42" t="str">
        <f>IFERROR(100-Abril81168913141516[[#This Row],[10,00]]-Abril81168913141516[[#This Row],[12,00]]-Abril81168913141516[[#This Row],[14,00]]-Abril81168913141516[[#This Row],[16,00]],"N.A.")</f>
        <v>N.A.</v>
      </c>
      <c r="V39" s="42"/>
      <c r="W39" s="42" t="s">
        <v>108</v>
      </c>
      <c r="X39" s="42"/>
      <c r="Y39" s="42"/>
    </row>
    <row r="40" spans="1:25" ht="15" customHeight="1" x14ac:dyDescent="0.2">
      <c r="A40" s="41">
        <v>29</v>
      </c>
      <c r="B40" s="43">
        <v>45638</v>
      </c>
      <c r="C40" s="44">
        <v>0.75</v>
      </c>
      <c r="D40" s="42" t="s">
        <v>110</v>
      </c>
      <c r="E40" s="8" t="s">
        <v>111</v>
      </c>
      <c r="F40" s="42">
        <v>200542</v>
      </c>
      <c r="G40" s="45" t="str">
        <f>+VLOOKUP(Abril81168913141516[[#This Row],[Código]],Tabla1[#All],2,FALSE)</f>
        <v xml:space="preserve">LEVANTE R ESP VR </v>
      </c>
      <c r="H40" s="42">
        <v>9</v>
      </c>
      <c r="I40" s="42">
        <v>40</v>
      </c>
      <c r="J40" s="42">
        <v>40</v>
      </c>
      <c r="K40" s="9" t="s">
        <v>103</v>
      </c>
      <c r="L40" s="42" t="s">
        <v>103</v>
      </c>
      <c r="M40" s="22" t="str">
        <f>IFERROR((Abril81168913141516[[#This Row],[m2]]*100)/Abril81168913141516[[#This Row],[m1]],"N.A")</f>
        <v>N.A</v>
      </c>
      <c r="N40" s="42" t="s">
        <v>103</v>
      </c>
      <c r="O40" s="42" t="str">
        <f>IFERROR(100-Abril81168913141516[[#This Row],[% Durab.]],"N.A")</f>
        <v>N.A</v>
      </c>
      <c r="P40" s="42" t="s">
        <v>119</v>
      </c>
      <c r="Q40" s="42">
        <v>0.24</v>
      </c>
      <c r="R40" s="42">
        <v>0.6</v>
      </c>
      <c r="S40" s="42">
        <v>4.32</v>
      </c>
      <c r="T40" s="42">
        <v>4.72</v>
      </c>
      <c r="U40" s="42">
        <f>IFERROR(100-Abril81168913141516[[#This Row],[10,00]]-Abril81168913141516[[#This Row],[12,00]]-Abril81168913141516[[#This Row],[14,00]]-Abril81168913141516[[#This Row],[16,00]],"N.A.")</f>
        <v>90.12</v>
      </c>
      <c r="V40" s="42"/>
      <c r="W40" s="42" t="s">
        <v>120</v>
      </c>
      <c r="X40" s="42"/>
      <c r="Y40" s="42"/>
    </row>
    <row r="41" spans="1:25" ht="15" customHeight="1" x14ac:dyDescent="0.2">
      <c r="A41" s="41">
        <v>30</v>
      </c>
      <c r="B41" s="43">
        <v>45639</v>
      </c>
      <c r="C41" s="44">
        <v>0.45833333333333331</v>
      </c>
      <c r="D41" s="42" t="s">
        <v>114</v>
      </c>
      <c r="E41" s="8" t="s">
        <v>115</v>
      </c>
      <c r="F41" s="42">
        <v>200542</v>
      </c>
      <c r="G41" s="45" t="str">
        <f>+VLOOKUP(Abril81168913141516[[#This Row],[Código]],Tabla1[#All],2,FALSE)</f>
        <v xml:space="preserve">LEVANTE R ESP VR </v>
      </c>
      <c r="H41" s="42">
        <v>9</v>
      </c>
      <c r="I41" s="42">
        <v>40</v>
      </c>
      <c r="J41" s="42">
        <v>33</v>
      </c>
      <c r="K41" s="9">
        <v>500</v>
      </c>
      <c r="L41" s="42">
        <v>420</v>
      </c>
      <c r="M41" s="22">
        <f>IFERROR((Abril81168913141516[[#This Row],[m2]]*100)/Abril81168913141516[[#This Row],[m1]],"N.A")</f>
        <v>84</v>
      </c>
      <c r="N41" s="42">
        <v>2.5</v>
      </c>
      <c r="O41" s="42">
        <f>IFERROR(100-Abril81168913141516[[#This Row],[% Durab.]],"N.A")</f>
        <v>16</v>
      </c>
      <c r="P41" s="42" t="s">
        <v>103</v>
      </c>
      <c r="Q41" s="42" t="s">
        <v>103</v>
      </c>
      <c r="R41" s="42" t="s">
        <v>103</v>
      </c>
      <c r="S41" s="42" t="s">
        <v>103</v>
      </c>
      <c r="T41" s="42" t="s">
        <v>103</v>
      </c>
      <c r="U41" s="42" t="str">
        <f>IFERROR(100-Abril81168913141516[[#This Row],[10,00]]-Abril81168913141516[[#This Row],[12,00]]-Abril81168913141516[[#This Row],[14,00]]-Abril81168913141516[[#This Row],[16,00]],"N.A.")</f>
        <v>N.A.</v>
      </c>
      <c r="V41" s="42"/>
      <c r="W41" s="42" t="s">
        <v>108</v>
      </c>
      <c r="X41" s="42"/>
      <c r="Y41" s="42"/>
    </row>
    <row r="42" spans="1:25" ht="15" customHeight="1" x14ac:dyDescent="0.2">
      <c r="A42" s="41">
        <v>31</v>
      </c>
      <c r="B42" s="43">
        <v>45639</v>
      </c>
      <c r="C42" s="44">
        <v>0.52777777777777779</v>
      </c>
      <c r="D42" s="42" t="s">
        <v>110</v>
      </c>
      <c r="E42" s="8" t="s">
        <v>78</v>
      </c>
      <c r="F42" s="42">
        <v>200542</v>
      </c>
      <c r="G42" s="45" t="str">
        <f>+VLOOKUP(Abril81168913141516[[#This Row],[Código]],Tabla1[#All],2,FALSE)</f>
        <v xml:space="preserve">LEVANTE R ESP VR </v>
      </c>
      <c r="H42" s="42">
        <v>10</v>
      </c>
      <c r="I42" s="42">
        <v>35</v>
      </c>
      <c r="J42" s="42">
        <v>9</v>
      </c>
      <c r="K42" s="9" t="s">
        <v>103</v>
      </c>
      <c r="L42" s="42" t="s">
        <v>103</v>
      </c>
      <c r="M42" s="22" t="str">
        <f>IFERROR((Abril81168913141516[[#This Row],[m2]]*100)/Abril81168913141516[[#This Row],[m1]],"N.A")</f>
        <v>N.A</v>
      </c>
      <c r="N42" s="42" t="s">
        <v>103</v>
      </c>
      <c r="O42" s="42" t="str">
        <f>IFERROR(100-Abril81168913141516[[#This Row],[% Durab.]],"N.A")</f>
        <v>N.A</v>
      </c>
      <c r="P42" s="42" t="s">
        <v>119</v>
      </c>
      <c r="Q42" s="42">
        <v>0.08</v>
      </c>
      <c r="R42" s="42">
        <v>0.28000000000000003</v>
      </c>
      <c r="S42" s="42">
        <v>2.48</v>
      </c>
      <c r="T42" s="42">
        <v>2.92</v>
      </c>
      <c r="U42" s="42">
        <f>IFERROR(100-Abril81168913141516[[#This Row],[10,00]]-Abril81168913141516[[#This Row],[12,00]]-Abril81168913141516[[#This Row],[14,00]]-Abril81168913141516[[#This Row],[16,00]],"N.A.")</f>
        <v>94.24</v>
      </c>
      <c r="V42" s="42"/>
      <c r="W42" s="42" t="s">
        <v>120</v>
      </c>
      <c r="X42" s="42"/>
      <c r="Y42" s="42"/>
    </row>
    <row r="43" spans="1:25" ht="15" customHeight="1" x14ac:dyDescent="0.2">
      <c r="A43" s="41">
        <v>32</v>
      </c>
      <c r="B43" s="43">
        <v>45639</v>
      </c>
      <c r="C43" s="44">
        <v>0.64583333333333337</v>
      </c>
      <c r="D43" s="42" t="s">
        <v>110</v>
      </c>
      <c r="E43" s="8" t="s">
        <v>78</v>
      </c>
      <c r="F43" s="42">
        <v>200542</v>
      </c>
      <c r="G43" s="45" t="str">
        <f>+VLOOKUP(Abril81168913141516[[#This Row],[Código]],Tabla1[#All],2,FALSE)</f>
        <v xml:space="preserve">LEVANTE R ESP VR </v>
      </c>
      <c r="H43" s="42">
        <v>10</v>
      </c>
      <c r="I43" s="42">
        <v>35</v>
      </c>
      <c r="J43" s="42">
        <v>28</v>
      </c>
      <c r="K43" s="9" t="s">
        <v>103</v>
      </c>
      <c r="L43" s="42" t="s">
        <v>103</v>
      </c>
      <c r="M43" s="22" t="s">
        <v>112</v>
      </c>
      <c r="N43" s="42" t="s">
        <v>103</v>
      </c>
      <c r="O43" s="42" t="str">
        <f>IFERROR(100-Abril81168913141516[[#This Row],[% Durab.]],"N.A")</f>
        <v>N.A</v>
      </c>
      <c r="P43" s="42" t="s">
        <v>119</v>
      </c>
      <c r="Q43" s="42">
        <v>1.1599999999999999</v>
      </c>
      <c r="R43" s="42">
        <v>1.56</v>
      </c>
      <c r="S43" s="42">
        <v>8.68</v>
      </c>
      <c r="T43" s="42">
        <v>7.28</v>
      </c>
      <c r="U43" s="42">
        <f>IFERROR(100-Abril81168913141516[[#This Row],[10,00]]-Abril81168913141516[[#This Row],[12,00]]-Abril81168913141516[[#This Row],[14,00]]-Abril81168913141516[[#This Row],[16,00]],"N.A.")</f>
        <v>81.319999999999993</v>
      </c>
      <c r="V43" s="42"/>
      <c r="W43" s="42" t="s">
        <v>120</v>
      </c>
      <c r="X43" s="42"/>
      <c r="Y43" s="42"/>
    </row>
    <row r="44" spans="1:25" ht="15" customHeight="1" x14ac:dyDescent="0.2">
      <c r="A44" s="41">
        <v>33</v>
      </c>
      <c r="B44" s="43">
        <v>45640</v>
      </c>
      <c r="C44" s="44">
        <v>0.52083333333333337</v>
      </c>
      <c r="D44" s="42" t="s">
        <v>110</v>
      </c>
      <c r="E44" s="8" t="s">
        <v>78</v>
      </c>
      <c r="F44" s="42">
        <v>200541</v>
      </c>
      <c r="G44" s="45" t="str">
        <f>+VLOOKUP(Abril81168913141516[[#This Row],[Código]],Tabla1[#All],2,FALSE)</f>
        <v>C. LEVANTE VR P.</v>
      </c>
      <c r="H44" s="42">
        <v>11</v>
      </c>
      <c r="I44" s="42">
        <v>15</v>
      </c>
      <c r="J44" s="42">
        <v>7</v>
      </c>
      <c r="K44" s="9" t="s">
        <v>103</v>
      </c>
      <c r="L44" s="42" t="s">
        <v>103</v>
      </c>
      <c r="M44" s="22" t="str">
        <f>IFERROR((Abril81168913141516[[#This Row],[m2]]*100)/Abril81168913141516[[#This Row],[m1]],"N.A")</f>
        <v>N.A</v>
      </c>
      <c r="N44" s="42" t="s">
        <v>103</v>
      </c>
      <c r="O44" s="42" t="str">
        <f>IFERROR(100-Abril81168913141516[[#This Row],[% Durab.]],"N.A")</f>
        <v>N.A</v>
      </c>
      <c r="P44" s="42" t="s">
        <v>119</v>
      </c>
      <c r="Q44" s="42">
        <v>0.12</v>
      </c>
      <c r="R44" s="42">
        <v>0.64</v>
      </c>
      <c r="S44" s="42">
        <v>4.4000000000000004</v>
      </c>
      <c r="T44" s="42">
        <v>4.4400000000000004</v>
      </c>
      <c r="U44" s="42">
        <f>IFERROR(100-Abril81168913141516[[#This Row],[10,00]]-Abril81168913141516[[#This Row],[12,00]]-Abril81168913141516[[#This Row],[14,00]]-Abril81168913141516[[#This Row],[16,00]],"N.A.")</f>
        <v>90.399999999999991</v>
      </c>
      <c r="V44" s="42"/>
      <c r="W44" s="42" t="s">
        <v>120</v>
      </c>
      <c r="X44" s="42"/>
      <c r="Y44" s="42"/>
    </row>
    <row r="45" spans="1:25" ht="15" customHeight="1" x14ac:dyDescent="0.2">
      <c r="A45" s="41">
        <v>34</v>
      </c>
      <c r="B45" s="43">
        <v>45640</v>
      </c>
      <c r="C45" s="44">
        <v>0.57638888888888884</v>
      </c>
      <c r="D45" s="42" t="s">
        <v>110</v>
      </c>
      <c r="E45" s="8" t="s">
        <v>78</v>
      </c>
      <c r="F45" s="42">
        <v>200543</v>
      </c>
      <c r="G45" s="45" t="str">
        <f>+VLOOKUP(Abril81168913141516[[#This Row],[Código]],Tabla1[#All],2,FALSE)</f>
        <v xml:space="preserve">C.ENGORDE ESP VR. </v>
      </c>
      <c r="H45" s="42">
        <v>12</v>
      </c>
      <c r="I45" s="42">
        <v>20</v>
      </c>
      <c r="J45" s="42">
        <v>6</v>
      </c>
      <c r="K45" s="9" t="s">
        <v>103</v>
      </c>
      <c r="L45" s="42" t="s">
        <v>103</v>
      </c>
      <c r="M45" s="22" t="s">
        <v>112</v>
      </c>
      <c r="N45" s="42" t="s">
        <v>103</v>
      </c>
      <c r="O45" s="42" t="str">
        <f>IFERROR(100-Abril81168913141516[[#This Row],[% Durab.]],"N.A")</f>
        <v>N.A</v>
      </c>
      <c r="P45" s="42" t="s">
        <v>119</v>
      </c>
      <c r="Q45" s="42">
        <v>0.08</v>
      </c>
      <c r="R45" s="42">
        <v>0.28000000000000003</v>
      </c>
      <c r="S45" s="42">
        <v>2.44</v>
      </c>
      <c r="T45" s="42">
        <v>3.24</v>
      </c>
      <c r="U45" s="42">
        <f>IFERROR(100-Abril81168913141516[[#This Row],[10,00]]-Abril81168913141516[[#This Row],[12,00]]-Abril81168913141516[[#This Row],[14,00]]-Abril81168913141516[[#This Row],[16,00]],"N.A.")</f>
        <v>93.960000000000008</v>
      </c>
      <c r="V45" s="42"/>
      <c r="W45" s="42" t="s">
        <v>120</v>
      </c>
      <c r="X45" s="42"/>
      <c r="Y45" s="42"/>
    </row>
    <row r="46" spans="1:25" ht="15" customHeight="1" x14ac:dyDescent="0.2">
      <c r="A46" s="41">
        <v>35</v>
      </c>
      <c r="B46" s="43">
        <v>45644</v>
      </c>
      <c r="C46" s="44">
        <v>0.66666666666666663</v>
      </c>
      <c r="D46" s="42" t="s">
        <v>114</v>
      </c>
      <c r="E46" s="8" t="s">
        <v>77</v>
      </c>
      <c r="F46" s="42">
        <v>200541</v>
      </c>
      <c r="G46" s="45" t="str">
        <f>+VLOOKUP(Abril81168913141516[[#This Row],[Código]],Tabla1[#All],2,FALSE)</f>
        <v>C. LEVANTE VR P.</v>
      </c>
      <c r="H46" s="42">
        <v>14</v>
      </c>
      <c r="I46" s="42">
        <v>30</v>
      </c>
      <c r="J46" s="42">
        <v>18</v>
      </c>
      <c r="K46" s="9">
        <v>500</v>
      </c>
      <c r="L46" s="42">
        <v>435</v>
      </c>
      <c r="M46" s="22">
        <f>IFERROR((Abril81168913141516[[#This Row],[m2]]*100)/Abril81168913141516[[#This Row],[m1]],"N.A")</f>
        <v>87</v>
      </c>
      <c r="N46" s="42">
        <v>2.6</v>
      </c>
      <c r="O46" s="42">
        <f>IFERROR(100-Abril81168913141516[[#This Row],[% Durab.]],"N.A")</f>
        <v>13</v>
      </c>
      <c r="P46" s="42" t="s">
        <v>103</v>
      </c>
      <c r="Q46" s="42" t="s">
        <v>103</v>
      </c>
      <c r="R46" s="42" t="s">
        <v>103</v>
      </c>
      <c r="S46" s="42" t="s">
        <v>103</v>
      </c>
      <c r="T46" s="42" t="s">
        <v>103</v>
      </c>
      <c r="U46" s="42" t="str">
        <f>IFERROR(100-Abril81168913141516[[#This Row],[10,00]]-Abril81168913141516[[#This Row],[12,00]]-Abril81168913141516[[#This Row],[14,00]]-Abril81168913141516[[#This Row],[16,00]],"N.A.")</f>
        <v>N.A.</v>
      </c>
      <c r="V46" s="42"/>
      <c r="W46" s="42" t="s">
        <v>120</v>
      </c>
      <c r="X46" s="42"/>
      <c r="Y46" s="42"/>
    </row>
    <row r="47" spans="1:25" ht="15" customHeight="1" x14ac:dyDescent="0.2">
      <c r="A47" s="41">
        <v>36</v>
      </c>
      <c r="B47" s="43">
        <v>45644</v>
      </c>
      <c r="C47" s="44">
        <v>0.90277777777777779</v>
      </c>
      <c r="D47" s="42" t="s">
        <v>114</v>
      </c>
      <c r="E47" s="8" t="s">
        <v>77</v>
      </c>
      <c r="F47" s="42">
        <v>200541</v>
      </c>
      <c r="G47" s="45" t="str">
        <f>+VLOOKUP(Abril81168913141516[[#This Row],[Código]],Tabla1[#All],2,FALSE)</f>
        <v>C. LEVANTE VR P.</v>
      </c>
      <c r="H47" s="42">
        <v>14</v>
      </c>
      <c r="I47" s="42">
        <v>30</v>
      </c>
      <c r="J47" s="42">
        <v>28</v>
      </c>
      <c r="K47" s="9">
        <v>500</v>
      </c>
      <c r="L47" s="42">
        <v>392</v>
      </c>
      <c r="M47" s="22">
        <f>IFERROR((Abril81168913141516[[#This Row],[m2]]*100)/Abril81168913141516[[#This Row],[m1]],"N.A")</f>
        <v>78.400000000000006</v>
      </c>
      <c r="N47" s="42">
        <v>2.1</v>
      </c>
      <c r="O47" s="42">
        <f>IFERROR(100-Abril81168913141516[[#This Row],[% Durab.]],"N.A")</f>
        <v>21.599999999999994</v>
      </c>
      <c r="P47" s="42" t="s">
        <v>103</v>
      </c>
      <c r="Q47" s="42" t="s">
        <v>103</v>
      </c>
      <c r="R47" s="42" t="s">
        <v>103</v>
      </c>
      <c r="S47" s="42" t="s">
        <v>103</v>
      </c>
      <c r="T47" s="42" t="s">
        <v>103</v>
      </c>
      <c r="U47" s="42" t="str">
        <f>IFERROR(100-Abril81168913141516[[#This Row],[10,00]]-Abril81168913141516[[#This Row],[12,00]]-Abril81168913141516[[#This Row],[14,00]]-Abril81168913141516[[#This Row],[16,00]],"N.A.")</f>
        <v>N.A.</v>
      </c>
      <c r="V47" s="42"/>
      <c r="W47" s="42" t="s">
        <v>121</v>
      </c>
      <c r="X47" s="42"/>
      <c r="Y47" s="42"/>
    </row>
    <row r="48" spans="1:25" ht="15" customHeight="1" x14ac:dyDescent="0.2">
      <c r="A48" s="41">
        <v>37</v>
      </c>
      <c r="B48" s="43">
        <v>45645</v>
      </c>
      <c r="C48" s="44">
        <v>0.46875</v>
      </c>
      <c r="D48" s="42" t="s">
        <v>114</v>
      </c>
      <c r="E48" s="8" t="s">
        <v>77</v>
      </c>
      <c r="F48" s="42">
        <v>200542</v>
      </c>
      <c r="G48" s="45" t="str">
        <f>+VLOOKUP(Abril81168913141516[[#This Row],[Código]],Tabla1[#All],2,FALSE)</f>
        <v xml:space="preserve">LEVANTE R ESP VR </v>
      </c>
      <c r="H48" s="42">
        <v>15</v>
      </c>
      <c r="I48" s="42">
        <v>20</v>
      </c>
      <c r="J48" s="42">
        <v>4</v>
      </c>
      <c r="K48" s="9">
        <v>500</v>
      </c>
      <c r="L48" s="42">
        <v>448</v>
      </c>
      <c r="M48" s="22">
        <f>IFERROR((Abril81168913141516[[#This Row],[m2]]*100)/Abril81168913141516[[#This Row],[m1]],"N.A")</f>
        <v>89.6</v>
      </c>
      <c r="N48" s="42">
        <v>2.4</v>
      </c>
      <c r="O48" s="42">
        <f>IFERROR(100-Abril81168913141516[[#This Row],[% Durab.]],"N.A")</f>
        <v>10.400000000000006</v>
      </c>
      <c r="P48" s="42" t="s">
        <v>103</v>
      </c>
      <c r="Q48" s="42" t="s">
        <v>103</v>
      </c>
      <c r="R48" s="42" t="s">
        <v>103</v>
      </c>
      <c r="S48" s="42" t="s">
        <v>103</v>
      </c>
      <c r="T48" s="42" t="s">
        <v>103</v>
      </c>
      <c r="U48" s="42" t="str">
        <f>IFERROR(100-Abril81168913141516[[#This Row],[10,00]]-Abril81168913141516[[#This Row],[12,00]]-Abril81168913141516[[#This Row],[14,00]]-Abril81168913141516[[#This Row],[16,00]],"N.A.")</f>
        <v>N.A.</v>
      </c>
      <c r="V48" s="42"/>
      <c r="W48" s="42" t="s">
        <v>121</v>
      </c>
      <c r="X48" s="42"/>
      <c r="Y48" s="42"/>
    </row>
    <row r="49" spans="1:25" ht="15" customHeight="1" x14ac:dyDescent="0.2">
      <c r="A49" s="41">
        <v>38</v>
      </c>
      <c r="B49" s="43">
        <v>45645</v>
      </c>
      <c r="C49" s="44">
        <v>0.51736111111111116</v>
      </c>
      <c r="D49" s="42" t="s">
        <v>114</v>
      </c>
      <c r="E49" s="8" t="s">
        <v>77</v>
      </c>
      <c r="F49" s="42">
        <v>200542</v>
      </c>
      <c r="G49" s="45" t="str">
        <f>+VLOOKUP(Abril81168913141516[[#This Row],[Código]],Tabla1[#All],2,FALSE)</f>
        <v xml:space="preserve">LEVANTE R ESP VR </v>
      </c>
      <c r="H49" s="42">
        <v>15</v>
      </c>
      <c r="I49" s="42">
        <v>20</v>
      </c>
      <c r="J49" s="42">
        <v>8</v>
      </c>
      <c r="K49" s="9">
        <v>500</v>
      </c>
      <c r="L49" s="42">
        <v>434</v>
      </c>
      <c r="M49" s="22">
        <f>IFERROR((Abril81168913141516[[#This Row],[m2]]*100)/Abril81168913141516[[#This Row],[m1]],"N.A")</f>
        <v>86.8</v>
      </c>
      <c r="N49" s="42">
        <v>2.2999999999999998</v>
      </c>
      <c r="O49" s="42">
        <f>IFERROR(100-Abril81168913141516[[#This Row],[% Durab.]],"N.A")</f>
        <v>13.200000000000003</v>
      </c>
      <c r="P49" s="42" t="s">
        <v>103</v>
      </c>
      <c r="Q49" s="42" t="s">
        <v>103</v>
      </c>
      <c r="R49" s="42" t="s">
        <v>103</v>
      </c>
      <c r="S49" s="42" t="s">
        <v>103</v>
      </c>
      <c r="T49" s="42" t="s">
        <v>103</v>
      </c>
      <c r="U49" s="42" t="str">
        <f>IFERROR(100-Abril81168913141516[[#This Row],[10,00]]-Abril81168913141516[[#This Row],[12,00]]-Abril81168913141516[[#This Row],[14,00]]-Abril81168913141516[[#This Row],[16,00]],"N.A.")</f>
        <v>N.A.</v>
      </c>
      <c r="V49" s="42"/>
      <c r="W49" s="42" t="s">
        <v>121</v>
      </c>
      <c r="X49" s="42"/>
      <c r="Y49" s="42"/>
    </row>
    <row r="50" spans="1:25" ht="15" customHeight="1" x14ac:dyDescent="0.2">
      <c r="A50" s="41">
        <v>39</v>
      </c>
      <c r="B50" s="43">
        <v>45645</v>
      </c>
      <c r="C50" s="44">
        <v>0.58333333333333337</v>
      </c>
      <c r="D50" s="42" t="s">
        <v>114</v>
      </c>
      <c r="E50" s="8" t="s">
        <v>77</v>
      </c>
      <c r="F50" s="42">
        <v>200542</v>
      </c>
      <c r="G50" s="45" t="str">
        <f>+VLOOKUP(Abril81168913141516[[#This Row],[Código]],Tabla1[#All],2,FALSE)</f>
        <v xml:space="preserve">LEVANTE R ESP VR </v>
      </c>
      <c r="H50" s="42">
        <v>15</v>
      </c>
      <c r="I50" s="42">
        <v>20</v>
      </c>
      <c r="J50" s="42">
        <v>12</v>
      </c>
      <c r="K50" s="9">
        <v>500</v>
      </c>
      <c r="L50" s="42">
        <v>455.5</v>
      </c>
      <c r="M50" s="22">
        <f>IFERROR((Abril81168913141516[[#This Row],[m2]]*100)/Abril81168913141516[[#This Row],[m1]],"N.A")</f>
        <v>91.1</v>
      </c>
      <c r="N50" s="42">
        <v>2.7</v>
      </c>
      <c r="O50" s="42">
        <f>IFERROR(100-Abril81168913141516[[#This Row],[% Durab.]],"N.A")</f>
        <v>8.9000000000000057</v>
      </c>
      <c r="P50" s="42" t="s">
        <v>103</v>
      </c>
      <c r="Q50" s="42" t="s">
        <v>103</v>
      </c>
      <c r="R50" s="42" t="s">
        <v>103</v>
      </c>
      <c r="S50" s="42" t="s">
        <v>103</v>
      </c>
      <c r="T50" s="42" t="s">
        <v>103</v>
      </c>
      <c r="U50" s="42" t="str">
        <f>IFERROR(100-Abril81168913141516[[#This Row],[10,00]]-Abril81168913141516[[#This Row],[12,00]]-Abril81168913141516[[#This Row],[14,00]]-Abril81168913141516[[#This Row],[16,00]],"N.A.")</f>
        <v>N.A.</v>
      </c>
      <c r="V50" s="42"/>
      <c r="W50" s="42" t="s">
        <v>121</v>
      </c>
      <c r="X50" s="42"/>
      <c r="Y50" s="42"/>
    </row>
    <row r="51" spans="1:25" ht="15" customHeight="1" x14ac:dyDescent="0.2">
      <c r="A51" s="41">
        <v>40</v>
      </c>
      <c r="B51" s="43">
        <v>45645</v>
      </c>
      <c r="C51" s="44">
        <v>0.62847222222222221</v>
      </c>
      <c r="D51" s="42" t="s">
        <v>114</v>
      </c>
      <c r="E51" s="8" t="s">
        <v>77</v>
      </c>
      <c r="F51" s="42">
        <v>200542</v>
      </c>
      <c r="G51" s="45" t="str">
        <f>+VLOOKUP(Abril81168913141516[[#This Row],[Código]],Tabla1[#All],2,FALSE)</f>
        <v xml:space="preserve">LEVANTE R ESP VR </v>
      </c>
      <c r="H51" s="42">
        <v>15</v>
      </c>
      <c r="I51" s="42">
        <v>20</v>
      </c>
      <c r="J51" s="42">
        <v>16</v>
      </c>
      <c r="K51" s="9">
        <v>500</v>
      </c>
      <c r="L51" s="42">
        <v>455</v>
      </c>
      <c r="M51" s="22">
        <f>IFERROR((Abril81168913141516[[#This Row],[m2]]*100)/Abril81168913141516[[#This Row],[m1]],"N.A")</f>
        <v>91</v>
      </c>
      <c r="N51" s="42">
        <v>3</v>
      </c>
      <c r="O51" s="42">
        <f>IFERROR(100-Abril81168913141516[[#This Row],[% Durab.]],"N.A")</f>
        <v>9</v>
      </c>
      <c r="P51" s="42" t="s">
        <v>103</v>
      </c>
      <c r="Q51" s="42" t="s">
        <v>103</v>
      </c>
      <c r="R51" s="42" t="s">
        <v>103</v>
      </c>
      <c r="S51" s="42" t="s">
        <v>103</v>
      </c>
      <c r="T51" s="42" t="s">
        <v>103</v>
      </c>
      <c r="U51" s="42" t="str">
        <f>IFERROR(100-Abril81168913141516[[#This Row],[10,00]]-Abril81168913141516[[#This Row],[12,00]]-Abril81168913141516[[#This Row],[14,00]]-Abril81168913141516[[#This Row],[16,00]],"N.A.")</f>
        <v>N.A.</v>
      </c>
      <c r="V51" s="42"/>
      <c r="W51" s="42" t="s">
        <v>120</v>
      </c>
      <c r="X51" s="42"/>
      <c r="Y51" s="42"/>
    </row>
    <row r="52" spans="1:25" ht="15" customHeight="1" x14ac:dyDescent="0.2">
      <c r="A52" s="41">
        <v>41</v>
      </c>
      <c r="B52" s="43">
        <v>45645</v>
      </c>
      <c r="C52" s="44">
        <v>0.73958333333333337</v>
      </c>
      <c r="D52" s="42" t="s">
        <v>114</v>
      </c>
      <c r="E52" s="8" t="s">
        <v>77</v>
      </c>
      <c r="F52" s="42">
        <v>200543</v>
      </c>
      <c r="G52" s="45" t="str">
        <f>+VLOOKUP(Abril81168913141516[[#This Row],[Código]],Tabla1[#All],2,FALSE)</f>
        <v xml:space="preserve">C.ENGORDE ESP VR. </v>
      </c>
      <c r="H52" s="42">
        <v>16</v>
      </c>
      <c r="I52" s="42">
        <v>5</v>
      </c>
      <c r="J52" s="42">
        <v>3</v>
      </c>
      <c r="K52" s="9">
        <v>500</v>
      </c>
      <c r="L52" s="42">
        <v>458.5</v>
      </c>
      <c r="M52" s="22">
        <f>IFERROR((Abril81168913141516[[#This Row],[m2]]*100)/Abril81168913141516[[#This Row],[m1]],"N.A")</f>
        <v>91.7</v>
      </c>
      <c r="N52" s="42">
        <v>3.4</v>
      </c>
      <c r="O52" s="42">
        <f>IFERROR(100-Abril81168913141516[[#This Row],[% Durab.]],"N.A")</f>
        <v>8.2999999999999972</v>
      </c>
      <c r="P52" s="42" t="s">
        <v>103</v>
      </c>
      <c r="Q52" s="42" t="s">
        <v>103</v>
      </c>
      <c r="R52" s="42" t="s">
        <v>103</v>
      </c>
      <c r="S52" s="42" t="s">
        <v>103</v>
      </c>
      <c r="T52" s="42" t="s">
        <v>103</v>
      </c>
      <c r="U52" s="42" t="str">
        <f>IFERROR(100-Abril81168913141516[[#This Row],[10,00]]-Abril81168913141516[[#This Row],[12,00]]-Abril81168913141516[[#This Row],[14,00]]-Abril81168913141516[[#This Row],[16,00]],"N.A.")</f>
        <v>N.A.</v>
      </c>
      <c r="V52" s="42"/>
      <c r="W52" s="42" t="s">
        <v>120</v>
      </c>
      <c r="X52" s="42"/>
      <c r="Y52" s="42"/>
    </row>
    <row r="53" spans="1:25" ht="15" customHeight="1" x14ac:dyDescent="0.2">
      <c r="A53" s="41">
        <v>42</v>
      </c>
      <c r="B53" s="43">
        <v>45646</v>
      </c>
      <c r="C53" s="44">
        <v>0.43402777777777779</v>
      </c>
      <c r="D53" s="42" t="s">
        <v>110</v>
      </c>
      <c r="E53" s="8" t="s">
        <v>78</v>
      </c>
      <c r="F53" s="42">
        <v>200542</v>
      </c>
      <c r="G53" s="45" t="str">
        <f>+VLOOKUP(Abril81168913141516[[#This Row],[Código]],Tabla1[#All],2,FALSE)</f>
        <v xml:space="preserve">LEVANTE R ESP VR </v>
      </c>
      <c r="H53" s="42">
        <v>15</v>
      </c>
      <c r="I53" s="42">
        <v>20</v>
      </c>
      <c r="J53" s="42">
        <v>7</v>
      </c>
      <c r="K53" s="9" t="s">
        <v>103</v>
      </c>
      <c r="L53" s="42" t="s">
        <v>103</v>
      </c>
      <c r="M53" s="22" t="s">
        <v>112</v>
      </c>
      <c r="N53" s="42" t="s">
        <v>103</v>
      </c>
      <c r="O53" s="42" t="str">
        <f>IFERROR(100-Abril81168913141516[[#This Row],[% Durab.]],"N.A")</f>
        <v>N.A</v>
      </c>
      <c r="P53" s="42" t="s">
        <v>119</v>
      </c>
      <c r="Q53" s="42">
        <v>0.12</v>
      </c>
      <c r="R53" s="42">
        <v>0.66</v>
      </c>
      <c r="S53" s="42">
        <v>4.38</v>
      </c>
      <c r="T53" s="42">
        <v>4.0599999999999996</v>
      </c>
      <c r="U53" s="42">
        <f>IFERROR(100-Abril81168913141516[[#This Row],[10,00]]-Abril81168913141516[[#This Row],[12,00]]-Abril81168913141516[[#This Row],[14,00]]-Abril81168913141516[[#This Row],[16,00]],"N.A.")</f>
        <v>90.78</v>
      </c>
      <c r="V53" s="42"/>
      <c r="W53" s="42" t="s">
        <v>120</v>
      </c>
      <c r="X53" s="42"/>
      <c r="Y53" s="42"/>
    </row>
    <row r="54" spans="1:25" ht="15" customHeight="1" x14ac:dyDescent="0.2">
      <c r="A54" s="41">
        <v>43</v>
      </c>
      <c r="B54" s="43">
        <v>45646</v>
      </c>
      <c r="C54" s="44">
        <v>0.45833333333333331</v>
      </c>
      <c r="D54" s="42" t="s">
        <v>114</v>
      </c>
      <c r="E54" s="8" t="s">
        <v>77</v>
      </c>
      <c r="F54" s="42">
        <v>200541</v>
      </c>
      <c r="G54" s="45" t="str">
        <f>+VLOOKUP(Abril81168913141516[[#This Row],[Código]],Tabla1[#All],2,FALSE)</f>
        <v>C. LEVANTE VR P.</v>
      </c>
      <c r="H54" s="42">
        <v>17</v>
      </c>
      <c r="I54" s="42">
        <v>35</v>
      </c>
      <c r="J54" s="42">
        <v>4</v>
      </c>
      <c r="K54" s="9">
        <v>500</v>
      </c>
      <c r="L54" s="42">
        <v>457</v>
      </c>
      <c r="M54" s="22">
        <f>IFERROR((Abril81168913141516[[#This Row],[m2]]*100)/Abril81168913141516[[#This Row],[m1]],"N.A")</f>
        <v>91.4</v>
      </c>
      <c r="N54" s="42">
        <v>3.5</v>
      </c>
      <c r="O54" s="42">
        <f>IFERROR(100-Abril81168913141516[[#This Row],[% Durab.]],"N.A")</f>
        <v>8.5999999999999943</v>
      </c>
      <c r="P54" s="42" t="s">
        <v>103</v>
      </c>
      <c r="Q54" s="42" t="s">
        <v>103</v>
      </c>
      <c r="R54" s="42" t="s">
        <v>103</v>
      </c>
      <c r="S54" s="42" t="s">
        <v>103</v>
      </c>
      <c r="T54" s="42" t="s">
        <v>103</v>
      </c>
      <c r="U54" s="42" t="s">
        <v>118</v>
      </c>
      <c r="V54" s="42"/>
      <c r="W54" s="42" t="s">
        <v>121</v>
      </c>
      <c r="X54" s="42"/>
      <c r="Y54" s="42"/>
    </row>
    <row r="55" spans="1:25" ht="15" customHeight="1" x14ac:dyDescent="0.2">
      <c r="A55" s="41">
        <v>44</v>
      </c>
      <c r="B55" s="43">
        <v>45647</v>
      </c>
      <c r="C55" s="44">
        <v>0.47916666666666669</v>
      </c>
      <c r="D55" s="42" t="s">
        <v>110</v>
      </c>
      <c r="E55" s="8" t="s">
        <v>78</v>
      </c>
      <c r="F55" s="42">
        <v>200541</v>
      </c>
      <c r="G55" s="45" t="str">
        <f>+VLOOKUP(Abril81168913141516[[#This Row],[Código]],Tabla1[#All],2,FALSE)</f>
        <v>C. LEVANTE VR P.</v>
      </c>
      <c r="H55" s="42">
        <v>17</v>
      </c>
      <c r="I55" s="42">
        <v>35</v>
      </c>
      <c r="J55" s="42">
        <v>33</v>
      </c>
      <c r="K55" s="9" t="s">
        <v>103</v>
      </c>
      <c r="L55" s="42" t="s">
        <v>103</v>
      </c>
      <c r="M55" s="22" t="str">
        <f>IFERROR((Abril81168913141516[[#This Row],[m2]]*100)/Abril81168913141516[[#This Row],[m1]],"N.A")</f>
        <v>N.A</v>
      </c>
      <c r="N55" s="42" t="s">
        <v>103</v>
      </c>
      <c r="O55" s="42" t="str">
        <f>IFERROR(100-Abril81168913141516[[#This Row],[% Durab.]],"N.A")</f>
        <v>N.A</v>
      </c>
      <c r="P55" s="42" t="s">
        <v>119</v>
      </c>
      <c r="Q55" s="42">
        <v>0.16</v>
      </c>
      <c r="R55" s="42">
        <v>0.96</v>
      </c>
      <c r="S55" s="42">
        <v>7.12</v>
      </c>
      <c r="T55" s="42">
        <v>7.31</v>
      </c>
      <c r="U55" s="42">
        <f>IFERROR(100-Abril81168913141516[[#This Row],[10,00]]-Abril81168913141516[[#This Row],[12,00]]-Abril81168913141516[[#This Row],[14,00]]-Abril81168913141516[[#This Row],[16,00]],"N.A.")</f>
        <v>84.45</v>
      </c>
      <c r="V55" s="42"/>
      <c r="W55" s="42" t="s">
        <v>120</v>
      </c>
      <c r="X55" s="42"/>
      <c r="Y55" s="42"/>
    </row>
    <row r="56" spans="1:25" ht="15" customHeight="1" x14ac:dyDescent="0.2">
      <c r="A56" s="41">
        <v>45</v>
      </c>
      <c r="B56" s="43">
        <v>45646</v>
      </c>
      <c r="C56" s="44">
        <v>0.49305555555555558</v>
      </c>
      <c r="D56" s="42" t="s">
        <v>110</v>
      </c>
      <c r="E56" s="8" t="s">
        <v>78</v>
      </c>
      <c r="F56" s="42">
        <v>200541</v>
      </c>
      <c r="G56" s="45" t="str">
        <f>+VLOOKUP(Abril81168913141516[[#This Row],[Código]],Tabla1[#All],2,FALSE)</f>
        <v>C. LEVANTE VR P.</v>
      </c>
      <c r="H56" s="42">
        <v>17</v>
      </c>
      <c r="I56" s="42">
        <v>35</v>
      </c>
      <c r="J56" s="42">
        <v>13</v>
      </c>
      <c r="K56" s="9" t="s">
        <v>103</v>
      </c>
      <c r="L56" s="42" t="s">
        <v>103</v>
      </c>
      <c r="M56" s="22" t="str">
        <f>IFERROR((Abril81168913141516[[#This Row],[m2]]*100)/Abril81168913141516[[#This Row],[m1]],"N.A")</f>
        <v>N.A</v>
      </c>
      <c r="N56" s="42" t="s">
        <v>103</v>
      </c>
      <c r="O56" s="42" t="str">
        <f>IFERROR(100-Abril81168913141516[[#This Row],[% Durab.]],"N.A")</f>
        <v>N.A</v>
      </c>
      <c r="P56" s="42" t="s">
        <v>119</v>
      </c>
      <c r="Q56" s="42">
        <v>0.32</v>
      </c>
      <c r="R56" s="42">
        <v>0.44</v>
      </c>
      <c r="S56" s="42">
        <v>3.24</v>
      </c>
      <c r="T56" s="42">
        <v>3.84</v>
      </c>
      <c r="U56" s="42">
        <f>IFERROR(100-Abril81168913141516[[#This Row],[10,00]]-Abril81168913141516[[#This Row],[12,00]]-Abril81168913141516[[#This Row],[14,00]]-Abril81168913141516[[#This Row],[16,00]],"N.A.")</f>
        <v>92.160000000000011</v>
      </c>
      <c r="V56" s="42"/>
      <c r="W56" s="42" t="s">
        <v>121</v>
      </c>
      <c r="X56" s="42"/>
      <c r="Y56" s="42"/>
    </row>
    <row r="57" spans="1:25" ht="15" customHeight="1" x14ac:dyDescent="0.2">
      <c r="A57" s="41">
        <v>46</v>
      </c>
      <c r="B57" s="43">
        <v>45646</v>
      </c>
      <c r="C57" s="44">
        <v>0.60416666666666663</v>
      </c>
      <c r="D57" s="42" t="s">
        <v>114</v>
      </c>
      <c r="E57" s="8" t="s">
        <v>77</v>
      </c>
      <c r="F57" s="42">
        <v>200541</v>
      </c>
      <c r="G57" s="45" t="str">
        <f>+VLOOKUP(Abril81168913141516[[#This Row],[Código]],Tabla1[#All],2,FALSE)</f>
        <v>C. LEVANTE VR P.</v>
      </c>
      <c r="H57" s="42">
        <v>17</v>
      </c>
      <c r="I57" s="42">
        <v>35</v>
      </c>
      <c r="J57" s="42">
        <v>8</v>
      </c>
      <c r="K57" s="9">
        <v>500</v>
      </c>
      <c r="L57" s="42">
        <v>414</v>
      </c>
      <c r="M57" s="22">
        <f>IFERROR((Abril81168913141516[[#This Row],[m2]]*100)/Abril81168913141516[[#This Row],[m1]],"N.A")</f>
        <v>82.8</v>
      </c>
      <c r="N57" s="42">
        <v>3</v>
      </c>
      <c r="O57" s="42">
        <f>IFERROR(100-Abril81168913141516[[#This Row],[% Durab.]],"N.A")</f>
        <v>17.200000000000003</v>
      </c>
      <c r="P57" s="42" t="s">
        <v>103</v>
      </c>
      <c r="Q57" s="42" t="s">
        <v>103</v>
      </c>
      <c r="R57" s="42" t="s">
        <v>103</v>
      </c>
      <c r="S57" s="42" t="s">
        <v>103</v>
      </c>
      <c r="T57" s="42" t="s">
        <v>103</v>
      </c>
      <c r="U57" s="42" t="str">
        <f>IFERROR(100-Abril81168913141516[[#This Row],[10,00]]-Abril81168913141516[[#This Row],[12,00]]-Abril81168913141516[[#This Row],[14,00]]-Abril81168913141516[[#This Row],[16,00]],"N.A.")</f>
        <v>N.A.</v>
      </c>
      <c r="V57" s="42"/>
      <c r="W57" s="42" t="s">
        <v>108</v>
      </c>
      <c r="X57" s="42"/>
      <c r="Y57" s="42"/>
    </row>
    <row r="58" spans="1:25" ht="27" customHeight="1" x14ac:dyDescent="0.2">
      <c r="A58" s="41">
        <v>47</v>
      </c>
      <c r="B58" s="43">
        <v>45646</v>
      </c>
      <c r="C58" s="44">
        <v>0.56944444444444442</v>
      </c>
      <c r="D58" s="42" t="s">
        <v>110</v>
      </c>
      <c r="E58" s="8" t="s">
        <v>78</v>
      </c>
      <c r="F58" s="42">
        <v>200541</v>
      </c>
      <c r="G58" s="45" t="str">
        <f>+VLOOKUP(Abril81168913141516[[#This Row],[Código]],Tabla1[#All],2,FALSE)</f>
        <v>C. LEVANTE VR P.</v>
      </c>
      <c r="H58" s="42">
        <v>17</v>
      </c>
      <c r="I58" s="42">
        <v>35</v>
      </c>
      <c r="J58" s="42">
        <v>25</v>
      </c>
      <c r="K58" s="9" t="s">
        <v>103</v>
      </c>
      <c r="L58" s="42" t="s">
        <v>103</v>
      </c>
      <c r="M58" s="22" t="str">
        <f>IFERROR((Abril81168913141516[[#This Row],[m2]]*100)/Abril81168913141516[[#This Row],[m1]],"N.A")</f>
        <v>N.A</v>
      </c>
      <c r="N58" s="42" t="s">
        <v>103</v>
      </c>
      <c r="O58" s="42" t="str">
        <f>IFERROR(100-Abril81168913141516[[#This Row],[% Durab.]],"N.A")</f>
        <v>N.A</v>
      </c>
      <c r="P58" s="42" t="s">
        <v>119</v>
      </c>
      <c r="Q58" s="42">
        <v>0.24</v>
      </c>
      <c r="R58" s="42">
        <v>0.8</v>
      </c>
      <c r="S58" s="42">
        <v>6.08</v>
      </c>
      <c r="T58" s="42">
        <v>5.96</v>
      </c>
      <c r="U58" s="42">
        <f>IFERROR(100-Abril81168913141516[[#This Row],[10,00]]-Abril81168913141516[[#This Row],[12,00]]-Abril81168913141516[[#This Row],[14,00]]-Abril81168913141516[[#This Row],[16,00]],"N.A.")</f>
        <v>86.920000000000016</v>
      </c>
      <c r="V58" s="42"/>
      <c r="W58" s="42" t="s">
        <v>120</v>
      </c>
      <c r="X58" s="50"/>
      <c r="Y58" s="42"/>
    </row>
    <row r="59" spans="1:25" ht="15" customHeight="1" x14ac:dyDescent="0.2">
      <c r="A59" s="41">
        <v>48</v>
      </c>
      <c r="B59" s="43">
        <v>45646</v>
      </c>
      <c r="C59" s="44">
        <v>0.60416666666666663</v>
      </c>
      <c r="D59" s="42" t="s">
        <v>110</v>
      </c>
      <c r="E59" s="8" t="s">
        <v>78</v>
      </c>
      <c r="F59" s="42">
        <v>200542</v>
      </c>
      <c r="G59" s="45" t="str">
        <f>+VLOOKUP(Abril81168913141516[[#This Row],[Código]],Tabla1[#All],2,FALSE)</f>
        <v xml:space="preserve">LEVANTE R ESP VR </v>
      </c>
      <c r="H59" s="42">
        <v>15</v>
      </c>
      <c r="I59" s="42">
        <v>20</v>
      </c>
      <c r="J59" s="42">
        <v>18</v>
      </c>
      <c r="K59" s="9" t="s">
        <v>103</v>
      </c>
      <c r="L59" s="42" t="s">
        <v>103</v>
      </c>
      <c r="M59" s="22" t="str">
        <f>IFERROR((Abril81168913141516[[#This Row],[m2]]*100)/Abril81168913141516[[#This Row],[m1]],"N.A")</f>
        <v>N.A</v>
      </c>
      <c r="N59" s="42" t="s">
        <v>103</v>
      </c>
      <c r="O59" s="42" t="str">
        <f>IFERROR(100-Abril81168913141516[[#This Row],[% Durab.]],"N.A")</f>
        <v>N.A</v>
      </c>
      <c r="P59" s="42" t="s">
        <v>119</v>
      </c>
      <c r="Q59" s="42">
        <v>0.22</v>
      </c>
      <c r="R59" s="42">
        <v>0.6</v>
      </c>
      <c r="S59" s="42">
        <v>3.88</v>
      </c>
      <c r="T59" s="42">
        <v>4.72</v>
      </c>
      <c r="U59" s="42">
        <f>IFERROR(100-Abril81168913141516[[#This Row],[10,00]]-Abril81168913141516[[#This Row],[12,00]]-Abril81168913141516[[#This Row],[14,00]]-Abril81168913141516[[#This Row],[16,00]],"N.A.")</f>
        <v>90.580000000000013</v>
      </c>
      <c r="V59" s="42"/>
      <c r="W59" s="42" t="s">
        <v>121</v>
      </c>
      <c r="X59" s="42"/>
      <c r="Y59" s="42"/>
    </row>
    <row r="60" spans="1:25" ht="15" customHeight="1" x14ac:dyDescent="0.2">
      <c r="A60" s="41">
        <v>49</v>
      </c>
      <c r="B60" s="43">
        <v>45646</v>
      </c>
      <c r="C60" s="44">
        <v>0.70833333333333337</v>
      </c>
      <c r="D60" s="42" t="s">
        <v>114</v>
      </c>
      <c r="E60" s="8" t="s">
        <v>77</v>
      </c>
      <c r="F60" s="42">
        <v>200541</v>
      </c>
      <c r="G60" s="45" t="str">
        <f>+VLOOKUP(Abril81168913141516[[#This Row],[Código]],Tabla1[#All],2,FALSE)</f>
        <v>C. LEVANTE VR P.</v>
      </c>
      <c r="H60" s="42">
        <v>17</v>
      </c>
      <c r="I60" s="42">
        <v>35</v>
      </c>
      <c r="J60" s="42">
        <v>21</v>
      </c>
      <c r="K60" s="9">
        <v>500</v>
      </c>
      <c r="L60" s="42">
        <v>413</v>
      </c>
      <c r="M60" s="22">
        <f>IFERROR((Abril81168913141516[[#This Row],[m2]]*100)/Abril81168913141516[[#This Row],[m1]],"N.A")</f>
        <v>82.6</v>
      </c>
      <c r="N60" s="42">
        <v>3.6</v>
      </c>
      <c r="O60" s="42">
        <f>IFERROR(100-Abril81168913141516[[#This Row],[% Durab.]],"N.A")</f>
        <v>17.400000000000006</v>
      </c>
      <c r="P60" s="42" t="s">
        <v>103</v>
      </c>
      <c r="Q60" s="42" t="s">
        <v>103</v>
      </c>
      <c r="R60" s="42" t="s">
        <v>103</v>
      </c>
      <c r="S60" s="42" t="s">
        <v>103</v>
      </c>
      <c r="T60" s="42" t="s">
        <v>103</v>
      </c>
      <c r="U60" s="42" t="str">
        <f>IFERROR(100-Abril81168913141516[[#This Row],[10,00]]-Abril81168913141516[[#This Row],[12,00]]-Abril81168913141516[[#This Row],[14,00]]-Abril81168913141516[[#This Row],[16,00]],"N.A.")</f>
        <v>N.A.</v>
      </c>
      <c r="V60" s="42"/>
      <c r="W60" s="42" t="s">
        <v>108</v>
      </c>
      <c r="X60" s="42"/>
      <c r="Y60" s="42"/>
    </row>
    <row r="61" spans="1:25" ht="15" customHeight="1" x14ac:dyDescent="0.2">
      <c r="A61" s="41">
        <v>50</v>
      </c>
      <c r="B61" s="43">
        <v>45646</v>
      </c>
      <c r="C61" s="44">
        <v>0.70833333333333337</v>
      </c>
      <c r="D61" s="42" t="s">
        <v>110</v>
      </c>
      <c r="E61" s="8" t="s">
        <v>78</v>
      </c>
      <c r="F61" s="42">
        <v>200541</v>
      </c>
      <c r="G61" s="45" t="str">
        <f>+VLOOKUP(Abril81168913141516[[#This Row],[Código]],Tabla1[#All],2,FALSE)</f>
        <v>C. LEVANTE VR P.</v>
      </c>
      <c r="H61" s="42">
        <v>17</v>
      </c>
      <c r="I61" s="42">
        <v>35</v>
      </c>
      <c r="J61" s="42">
        <v>28</v>
      </c>
      <c r="K61" s="9" t="s">
        <v>103</v>
      </c>
      <c r="L61" s="42" t="s">
        <v>103</v>
      </c>
      <c r="M61" s="22" t="str">
        <f>IFERROR((Abril81168913141516[[#This Row],[m2]]*100)/Abril81168913141516[[#This Row],[m1]],"N.A")</f>
        <v>N.A</v>
      </c>
      <c r="N61" s="42" t="s">
        <v>103</v>
      </c>
      <c r="O61" s="42" t="str">
        <f>IFERROR(100-Abril81168913141516[[#This Row],[% Durab.]],"N.A")</f>
        <v>N.A</v>
      </c>
      <c r="P61" s="42" t="s">
        <v>119</v>
      </c>
      <c r="Q61" s="42">
        <v>0.6</v>
      </c>
      <c r="R61" s="42">
        <v>1.44</v>
      </c>
      <c r="S61" s="42">
        <v>8.1999999999999993</v>
      </c>
      <c r="T61" s="42">
        <v>6.6</v>
      </c>
      <c r="U61" s="42">
        <f>IFERROR(100-Abril81168913141516[[#This Row],[10,00]]-Abril81168913141516[[#This Row],[12,00]]-Abril81168913141516[[#This Row],[14,00]]-Abril81168913141516[[#This Row],[16,00]],"N.A.")</f>
        <v>83.160000000000011</v>
      </c>
      <c r="V61" s="42"/>
      <c r="W61" s="42" t="s">
        <v>120</v>
      </c>
      <c r="X61" s="42"/>
      <c r="Y61" s="42"/>
    </row>
    <row r="62" spans="1:25" ht="15" customHeight="1" x14ac:dyDescent="0.2">
      <c r="A62" s="41">
        <v>51</v>
      </c>
      <c r="B62" s="43">
        <v>45646</v>
      </c>
      <c r="C62" s="44">
        <v>0.72916666666666663</v>
      </c>
      <c r="D62" s="42" t="s">
        <v>110</v>
      </c>
      <c r="E62" s="8" t="s">
        <v>78</v>
      </c>
      <c r="F62" s="42">
        <v>200543</v>
      </c>
      <c r="G62" s="45" t="str">
        <f>+VLOOKUP(Abril81168913141516[[#This Row],[Código]],Tabla1[#All],2,FALSE)</f>
        <v xml:space="preserve">C.ENGORDE ESP VR. </v>
      </c>
      <c r="H62" s="42">
        <v>16</v>
      </c>
      <c r="I62" s="42">
        <v>5</v>
      </c>
      <c r="J62" s="42">
        <v>4</v>
      </c>
      <c r="K62" s="9" t="s">
        <v>103</v>
      </c>
      <c r="L62" s="42" t="s">
        <v>103</v>
      </c>
      <c r="M62" s="22" t="str">
        <f>IFERROR((Abril81168913141516[[#This Row],[m2]]*100)/Abril81168913141516[[#This Row],[m1]],"N.A")</f>
        <v>N.A</v>
      </c>
      <c r="N62" s="42" t="s">
        <v>103</v>
      </c>
      <c r="O62" s="42" t="str">
        <f>IFERROR(100-Abril81168913141516[[#This Row],[% Durab.]],"N.A")</f>
        <v>N.A</v>
      </c>
      <c r="P62" s="42" t="s">
        <v>119</v>
      </c>
      <c r="Q62" s="42">
        <v>0.12</v>
      </c>
      <c r="R62" s="42">
        <v>0.24</v>
      </c>
      <c r="S62" s="42">
        <v>2.36</v>
      </c>
      <c r="T62" s="42">
        <v>3.32</v>
      </c>
      <c r="U62" s="42">
        <f>IFERROR(100-Abril81168913141516[[#This Row],[10,00]]-Abril81168913141516[[#This Row],[12,00]]-Abril81168913141516[[#This Row],[14,00]]-Abril81168913141516[[#This Row],[16,00]],"N.A.")</f>
        <v>93.960000000000008</v>
      </c>
      <c r="V62" s="42"/>
      <c r="W62" s="42" t="s">
        <v>121</v>
      </c>
      <c r="X62" s="42"/>
      <c r="Y62" s="42"/>
    </row>
    <row r="63" spans="1:25" ht="15" customHeight="1" x14ac:dyDescent="0.2">
      <c r="A63" s="41">
        <v>52</v>
      </c>
      <c r="B63" s="43">
        <v>45647</v>
      </c>
      <c r="C63" s="44">
        <v>0.41666666666666669</v>
      </c>
      <c r="D63" s="42" t="s">
        <v>114</v>
      </c>
      <c r="E63" s="8" t="s">
        <v>77</v>
      </c>
      <c r="F63" s="42">
        <v>200541</v>
      </c>
      <c r="G63" s="45" t="str">
        <f>+VLOOKUP(Abril81168913141516[[#This Row],[Código]],Tabla1[#All],2,FALSE)</f>
        <v>C. LEVANTE VR P.</v>
      </c>
      <c r="H63" s="42">
        <v>17</v>
      </c>
      <c r="I63" s="42">
        <v>35</v>
      </c>
      <c r="J63" s="42">
        <v>28</v>
      </c>
      <c r="K63" s="9">
        <v>500</v>
      </c>
      <c r="L63" s="42">
        <v>411.5</v>
      </c>
      <c r="M63" s="22">
        <f>IFERROR((Abril81168913141516[[#This Row],[m2]]*100)/Abril81168913141516[[#This Row],[m1]],"N.A")</f>
        <v>82.3</v>
      </c>
      <c r="N63" s="42">
        <v>2.9</v>
      </c>
      <c r="O63" s="42">
        <f>IFERROR(100-Abril81168913141516[[#This Row],[% Durab.]],"N.A")</f>
        <v>17.700000000000003</v>
      </c>
      <c r="P63" s="42" t="s">
        <v>103</v>
      </c>
      <c r="Q63" s="42" t="s">
        <v>103</v>
      </c>
      <c r="R63" s="42" t="s">
        <v>103</v>
      </c>
      <c r="S63" s="42" t="s">
        <v>103</v>
      </c>
      <c r="T63" s="42" t="s">
        <v>103</v>
      </c>
      <c r="U63" s="42" t="str">
        <f>IFERROR(100-Abril81168913141516[[#This Row],[10,00]]-Abril81168913141516[[#This Row],[12,00]]-Abril81168913141516[[#This Row],[14,00]]-Abril81168913141516[[#This Row],[16,00]],"N.A.")</f>
        <v>N.A.</v>
      </c>
      <c r="V63" s="42"/>
      <c r="W63" s="42" t="s">
        <v>120</v>
      </c>
      <c r="X63" s="42"/>
      <c r="Y63" s="42"/>
    </row>
    <row r="64" spans="1:25" ht="15" customHeight="1" x14ac:dyDescent="0.2">
      <c r="A64" s="41">
        <v>53</v>
      </c>
      <c r="B64" s="43">
        <v>45647</v>
      </c>
      <c r="C64" s="44">
        <v>0.45833333333333331</v>
      </c>
      <c r="D64" s="42" t="s">
        <v>114</v>
      </c>
      <c r="E64" s="8" t="s">
        <v>77</v>
      </c>
      <c r="F64" s="42">
        <v>200541</v>
      </c>
      <c r="G64" s="45" t="str">
        <f>+VLOOKUP(Abril81168913141516[[#This Row],[Código]],Tabla1[#All],2,FALSE)</f>
        <v>C. LEVANTE VR P.</v>
      </c>
      <c r="H64" s="42">
        <v>17</v>
      </c>
      <c r="I64" s="42">
        <v>35</v>
      </c>
      <c r="J64" s="42">
        <v>32</v>
      </c>
      <c r="K64" s="9">
        <v>500</v>
      </c>
      <c r="L64" s="42">
        <v>462</v>
      </c>
      <c r="M64" s="22">
        <f>IFERROR((Abril81168913141516[[#This Row],[m2]]*100)/Abril81168913141516[[#This Row],[m1]],"N.A")</f>
        <v>92.4</v>
      </c>
      <c r="N64" s="42">
        <v>4.2</v>
      </c>
      <c r="O64" s="42">
        <f>IFERROR(100-Abril81168913141516[[#This Row],[% Durab.]],"N.A")</f>
        <v>7.5999999999999943</v>
      </c>
      <c r="P64" s="42" t="s">
        <v>103</v>
      </c>
      <c r="Q64" s="42" t="s">
        <v>103</v>
      </c>
      <c r="R64" s="42" t="s">
        <v>103</v>
      </c>
      <c r="S64" s="42" t="s">
        <v>103</v>
      </c>
      <c r="T64" s="42" t="s">
        <v>103</v>
      </c>
      <c r="U64" s="42" t="str">
        <f>IFERROR(100-Abril81168913141516[[#This Row],[10,00]]-Abril81168913141516[[#This Row],[12,00]]-Abril81168913141516[[#This Row],[14,00]]-Abril81168913141516[[#This Row],[16,00]],"N.A.")</f>
        <v>N.A.</v>
      </c>
      <c r="V64" s="42"/>
      <c r="W64" s="42" t="s">
        <v>120</v>
      </c>
      <c r="X64" s="42"/>
      <c r="Y64" s="42"/>
    </row>
    <row r="65" spans="1:25" ht="15" customHeight="1" x14ac:dyDescent="0.2">
      <c r="A65" s="41">
        <v>54</v>
      </c>
      <c r="B65" s="43">
        <v>45647</v>
      </c>
      <c r="C65" s="44">
        <v>0.625</v>
      </c>
      <c r="D65" s="42" t="s">
        <v>110</v>
      </c>
      <c r="E65" s="8" t="s">
        <v>78</v>
      </c>
      <c r="F65" s="42">
        <v>200542</v>
      </c>
      <c r="G65" s="45" t="str">
        <f>+VLOOKUP(Abril81168913141516[[#This Row],[Código]],Tabla1[#All],2,FALSE)</f>
        <v xml:space="preserve">LEVANTE R ESP VR </v>
      </c>
      <c r="H65" s="42">
        <v>18</v>
      </c>
      <c r="I65" s="42">
        <v>30</v>
      </c>
      <c r="J65" s="42">
        <v>5</v>
      </c>
      <c r="K65" s="9" t="s">
        <v>103</v>
      </c>
      <c r="L65" s="42" t="s">
        <v>103</v>
      </c>
      <c r="M65" s="22" t="str">
        <f>IFERROR((Abril81168913141516[[#This Row],[m2]]*100)/Abril81168913141516[[#This Row],[m1]],"N.A")</f>
        <v>N.A</v>
      </c>
      <c r="N65" s="42" t="s">
        <v>103</v>
      </c>
      <c r="O65" s="42" t="str">
        <f>IFERROR(100-Abril81168913141516[[#This Row],[% Durab.]],"N.A")</f>
        <v>N.A</v>
      </c>
      <c r="P65" s="42" t="s">
        <v>122</v>
      </c>
      <c r="Q65" s="42">
        <v>0.2</v>
      </c>
      <c r="R65" s="42">
        <v>0.32</v>
      </c>
      <c r="S65" s="42">
        <v>2.64</v>
      </c>
      <c r="T65" s="42">
        <v>3.8</v>
      </c>
      <c r="U65" s="42">
        <f>IFERROR(100-Abril81168913141516[[#This Row],[10,00]]-Abril81168913141516[[#This Row],[12,00]]-Abril81168913141516[[#This Row],[14,00]]-Abril81168913141516[[#This Row],[16,00]],"N.A.")</f>
        <v>93.04</v>
      </c>
      <c r="V65" s="42"/>
      <c r="W65" s="42" t="s">
        <v>121</v>
      </c>
      <c r="X65" s="42"/>
      <c r="Y65" s="42"/>
    </row>
    <row r="66" spans="1:25" ht="15" customHeight="1" x14ac:dyDescent="0.2">
      <c r="A66" s="41">
        <v>55</v>
      </c>
      <c r="B66" s="43">
        <v>45647</v>
      </c>
      <c r="C66" s="44">
        <v>0.63541666666666663</v>
      </c>
      <c r="D66" s="42" t="s">
        <v>114</v>
      </c>
      <c r="E66" s="8" t="s">
        <v>77</v>
      </c>
      <c r="F66" s="42">
        <v>200542</v>
      </c>
      <c r="G66" s="45" t="str">
        <f>+VLOOKUP(Abril81168913141516[[#This Row],[Código]],Tabla1[#All],2,FALSE)</f>
        <v xml:space="preserve">LEVANTE R ESP VR </v>
      </c>
      <c r="H66" s="42">
        <v>18</v>
      </c>
      <c r="I66" s="42">
        <v>30</v>
      </c>
      <c r="J66" s="42">
        <v>2</v>
      </c>
      <c r="K66" s="9">
        <v>500</v>
      </c>
      <c r="L66" s="42">
        <v>461.5</v>
      </c>
      <c r="M66" s="22">
        <f>IFERROR((Abril81168913141516[[#This Row],[m2]]*100)/Abril81168913141516[[#This Row],[m1]],"N.A")</f>
        <v>92.3</v>
      </c>
      <c r="N66" s="42">
        <v>2.6</v>
      </c>
      <c r="O66" s="42">
        <f>IFERROR(100-Abril81168913141516[[#This Row],[% Durab.]],"N.A")</f>
        <v>7.7000000000000028</v>
      </c>
      <c r="P66" s="42" t="s">
        <v>103</v>
      </c>
      <c r="Q66" s="42" t="s">
        <v>103</v>
      </c>
      <c r="R66" s="42" t="s">
        <v>103</v>
      </c>
      <c r="S66" s="42" t="s">
        <v>103</v>
      </c>
      <c r="T66" s="42" t="s">
        <v>103</v>
      </c>
      <c r="U66" s="42" t="str">
        <f>IFERROR(100-Abril81168913141516[[#This Row],[10,00]]-Abril81168913141516[[#This Row],[12,00]]-Abril81168913141516[[#This Row],[14,00]]-Abril81168913141516[[#This Row],[16,00]],"N.A.")</f>
        <v>N.A.</v>
      </c>
      <c r="V66" s="42" t="s">
        <v>123</v>
      </c>
      <c r="W66" s="42" t="s">
        <v>121</v>
      </c>
      <c r="X66" s="42"/>
      <c r="Y66" s="42"/>
    </row>
    <row r="67" spans="1:25" ht="15" customHeight="1" x14ac:dyDescent="0.2">
      <c r="A67" s="41">
        <v>56</v>
      </c>
      <c r="B67" s="43">
        <v>45647</v>
      </c>
      <c r="C67" s="44">
        <v>0.67708333333333337</v>
      </c>
      <c r="D67" s="42" t="s">
        <v>114</v>
      </c>
      <c r="E67" s="8" t="s">
        <v>77</v>
      </c>
      <c r="F67" s="42">
        <v>200542</v>
      </c>
      <c r="G67" s="45" t="str">
        <f>+VLOOKUP(Abril81168913141516[[#This Row],[Código]],Tabla1[#All],2,FALSE)</f>
        <v xml:space="preserve">LEVANTE R ESP VR </v>
      </c>
      <c r="H67" s="42">
        <v>18</v>
      </c>
      <c r="I67" s="42">
        <v>30</v>
      </c>
      <c r="J67" s="42">
        <v>8</v>
      </c>
      <c r="K67" s="9">
        <v>500</v>
      </c>
      <c r="L67" s="42">
        <v>459</v>
      </c>
      <c r="M67" s="22">
        <f>IFERROR((Abril81168913141516[[#This Row],[m2]]*100)/Abril81168913141516[[#This Row],[m1]],"N.A")</f>
        <v>91.8</v>
      </c>
      <c r="N67" s="42">
        <v>2.8</v>
      </c>
      <c r="O67" s="42">
        <f>IFERROR(100-Abril81168913141516[[#This Row],[% Durab.]],"N.A")</f>
        <v>8.2000000000000028</v>
      </c>
      <c r="P67" s="42" t="s">
        <v>103</v>
      </c>
      <c r="Q67" s="42" t="s">
        <v>103</v>
      </c>
      <c r="R67" s="42" t="s">
        <v>103</v>
      </c>
      <c r="S67" s="42" t="s">
        <v>103</v>
      </c>
      <c r="T67" s="42" t="s">
        <v>103</v>
      </c>
      <c r="U67" s="42" t="str">
        <f>IFERROR(100-Abril81168913141516[[#This Row],[10,00]]-Abril81168913141516[[#This Row],[12,00]]-Abril81168913141516[[#This Row],[14,00]]-Abril81168913141516[[#This Row],[16,00]],"N.A.")</f>
        <v>N.A.</v>
      </c>
      <c r="V67" s="42" t="s">
        <v>123</v>
      </c>
      <c r="W67" s="42" t="s">
        <v>121</v>
      </c>
      <c r="X67" s="42"/>
      <c r="Y67" s="42"/>
    </row>
    <row r="68" spans="1:25" ht="15" customHeight="1" x14ac:dyDescent="0.2">
      <c r="A68" s="41">
        <v>57</v>
      </c>
      <c r="B68" s="43">
        <v>45647</v>
      </c>
      <c r="C68" s="44">
        <v>0.66666666666666663</v>
      </c>
      <c r="D68" s="42" t="s">
        <v>110</v>
      </c>
      <c r="E68" s="8" t="s">
        <v>78</v>
      </c>
      <c r="F68" s="42">
        <v>200542</v>
      </c>
      <c r="G68" s="45" t="str">
        <f>+VLOOKUP(Abril81168913141516[[#This Row],[Código]],Tabla1[#All],2,FALSE)</f>
        <v xml:space="preserve">LEVANTE R ESP VR </v>
      </c>
      <c r="H68" s="42">
        <v>18</v>
      </c>
      <c r="I68" s="42">
        <v>30</v>
      </c>
      <c r="J68" s="42">
        <v>12</v>
      </c>
      <c r="K68" s="9" t="s">
        <v>103</v>
      </c>
      <c r="L68" s="42" t="s">
        <v>103</v>
      </c>
      <c r="M68" s="22" t="str">
        <f>IFERROR((Abril81168913141516[[#This Row],[m2]]*100)/Abril81168913141516[[#This Row],[m1]],"N.A")</f>
        <v>N.A</v>
      </c>
      <c r="N68" s="42" t="s">
        <v>103</v>
      </c>
      <c r="O68" s="42" t="str">
        <f>IFERROR(100-Abril81168913141516[[#This Row],[% Durab.]],"N.A")</f>
        <v>N.A</v>
      </c>
      <c r="P68" s="42" t="s">
        <v>122</v>
      </c>
      <c r="Q68" s="42">
        <v>0.24</v>
      </c>
      <c r="R68" s="42">
        <v>0.36</v>
      </c>
      <c r="S68" s="42">
        <v>3.16</v>
      </c>
      <c r="T68" s="42">
        <v>2.8</v>
      </c>
      <c r="U68" s="42">
        <f>IFERROR(100-Abril81168913141516[[#This Row],[10,00]]-Abril81168913141516[[#This Row],[12,00]]-Abril81168913141516[[#This Row],[14,00]]-Abril81168913141516[[#This Row],[16,00]],"N.A.")</f>
        <v>93.440000000000012</v>
      </c>
      <c r="V68" s="42"/>
      <c r="W68" s="42" t="s">
        <v>121</v>
      </c>
      <c r="X68" s="42"/>
      <c r="Y68" s="42"/>
    </row>
    <row r="69" spans="1:25" ht="15" customHeight="1" x14ac:dyDescent="0.2">
      <c r="A69" s="41">
        <v>58</v>
      </c>
      <c r="B69" s="43">
        <v>45647</v>
      </c>
      <c r="C69" s="44">
        <v>0.70833333333333337</v>
      </c>
      <c r="D69" s="42" t="s">
        <v>110</v>
      </c>
      <c r="E69" s="8" t="s">
        <v>78</v>
      </c>
      <c r="F69" s="42">
        <v>200542</v>
      </c>
      <c r="G69" s="45" t="str">
        <f>+VLOOKUP(Abril81168913141516[[#This Row],[Código]],Tabla1[#All],2,FALSE)</f>
        <v xml:space="preserve">LEVANTE R ESP VR </v>
      </c>
      <c r="H69" s="42">
        <v>18</v>
      </c>
      <c r="I69" s="42">
        <v>30</v>
      </c>
      <c r="J69" s="42">
        <v>20</v>
      </c>
      <c r="K69" s="9" t="s">
        <v>103</v>
      </c>
      <c r="L69" s="42" t="s">
        <v>103</v>
      </c>
      <c r="M69" s="22" t="str">
        <f>IFERROR((Abril81168913141516[[#This Row],[m2]]*100)/Abril81168913141516[[#This Row],[m1]],"N.A")</f>
        <v>N.A</v>
      </c>
      <c r="N69" s="42" t="s">
        <v>103</v>
      </c>
      <c r="O69" s="42" t="str">
        <f>IFERROR(100-Abril81168913141516[[#This Row],[% Durab.]],"N.A")</f>
        <v>N.A</v>
      </c>
      <c r="P69" s="42" t="s">
        <v>122</v>
      </c>
      <c r="Q69" s="42">
        <v>0.24</v>
      </c>
      <c r="R69" s="42">
        <v>0.92</v>
      </c>
      <c r="S69" s="42">
        <v>3.84</v>
      </c>
      <c r="T69" s="42">
        <v>3.08</v>
      </c>
      <c r="U69" s="42">
        <f>IFERROR(100-Abril81168913141516[[#This Row],[10,00]]-Abril81168913141516[[#This Row],[12,00]]-Abril81168913141516[[#This Row],[14,00]]-Abril81168913141516[[#This Row],[16,00]],"N.A.")</f>
        <v>91.92</v>
      </c>
      <c r="V69" s="42"/>
      <c r="W69" s="42" t="s">
        <v>121</v>
      </c>
      <c r="X69" s="42"/>
      <c r="Y69" s="42"/>
    </row>
    <row r="70" spans="1:25" ht="15" customHeight="1" x14ac:dyDescent="0.2">
      <c r="A70" s="41">
        <v>59</v>
      </c>
      <c r="B70" s="43">
        <v>45647</v>
      </c>
      <c r="C70" s="44">
        <v>0.75</v>
      </c>
      <c r="D70" s="42" t="s">
        <v>110</v>
      </c>
      <c r="E70" s="8" t="s">
        <v>78</v>
      </c>
      <c r="F70" s="42">
        <v>200542</v>
      </c>
      <c r="G70" s="45" t="str">
        <f>+VLOOKUP(Abril81168913141516[[#This Row],[Código]],Tabla1[#All],2,FALSE)</f>
        <v xml:space="preserve">LEVANTE R ESP VR </v>
      </c>
      <c r="H70" s="42">
        <v>18</v>
      </c>
      <c r="I70" s="42">
        <v>30</v>
      </c>
      <c r="J70" s="42">
        <v>28</v>
      </c>
      <c r="K70" s="9" t="s">
        <v>103</v>
      </c>
      <c r="L70" s="42" t="s">
        <v>103</v>
      </c>
      <c r="M70" s="22" t="str">
        <f>IFERROR((Abril81168913141516[[#This Row],[m2]]*100)/Abril81168913141516[[#This Row],[m1]],"N.A")</f>
        <v>N.A</v>
      </c>
      <c r="N70" s="42" t="s">
        <v>103</v>
      </c>
      <c r="O70" s="42" t="str">
        <f>IFERROR(100-Abril81168913141516[[#This Row],[% Durab.]],"N.A")</f>
        <v>N.A</v>
      </c>
      <c r="P70" s="42" t="s">
        <v>122</v>
      </c>
      <c r="Q70" s="42">
        <v>0.18</v>
      </c>
      <c r="R70" s="42">
        <v>0.52</v>
      </c>
      <c r="S70" s="42">
        <v>3.72</v>
      </c>
      <c r="T70" s="42">
        <v>3.52</v>
      </c>
      <c r="U70" s="42">
        <f>IFERROR(100-Abril81168913141516[[#This Row],[10,00]]-Abril81168913141516[[#This Row],[12,00]]-Abril81168913141516[[#This Row],[14,00]]-Abril81168913141516[[#This Row],[16,00]],"N.A.")</f>
        <v>92.06</v>
      </c>
      <c r="V70" s="42"/>
      <c r="W70" s="42" t="s">
        <v>121</v>
      </c>
      <c r="X70" s="42"/>
      <c r="Y70" s="42"/>
    </row>
    <row r="71" spans="1:25" ht="15" customHeight="1" x14ac:dyDescent="0.25">
      <c r="A71" s="41">
        <v>60</v>
      </c>
      <c r="B71" s="43">
        <v>45647</v>
      </c>
      <c r="C71" s="70">
        <v>0.71875</v>
      </c>
      <c r="D71" s="71" t="s">
        <v>114</v>
      </c>
      <c r="E71" s="71" t="s">
        <v>77</v>
      </c>
      <c r="F71" s="71">
        <v>200542</v>
      </c>
      <c r="G71" s="45" t="str">
        <f>+VLOOKUP(Abril81168913141516[[#This Row],[Código]],Tabla1[#All],2,FALSE)</f>
        <v xml:space="preserve">LEVANTE R ESP VR </v>
      </c>
      <c r="H71" s="71">
        <v>18</v>
      </c>
      <c r="I71" s="71">
        <v>30</v>
      </c>
      <c r="J71" s="71">
        <v>12</v>
      </c>
      <c r="K71" s="71">
        <v>500</v>
      </c>
      <c r="L71" s="71">
        <v>448</v>
      </c>
      <c r="M71" s="72">
        <f>IFERROR((Abril81168913141516[[#This Row],[m2]]*100)/Abril81168913141516[[#This Row],[m1]],"N.A")</f>
        <v>89.6</v>
      </c>
      <c r="N71" s="71">
        <v>3</v>
      </c>
      <c r="O71" s="71">
        <f>IFERROR(100-Abril81168913141516[[#This Row],[% Durab.]],"N.A")</f>
        <v>10.400000000000006</v>
      </c>
      <c r="P71" s="71" t="s">
        <v>103</v>
      </c>
      <c r="Q71" s="71" t="s">
        <v>103</v>
      </c>
      <c r="R71" s="71" t="s">
        <v>103</v>
      </c>
      <c r="S71" s="71" t="s">
        <v>103</v>
      </c>
      <c r="T71" s="71" t="s">
        <v>103</v>
      </c>
      <c r="U71" s="71" t="str">
        <f>IFERROR(100-Abril81168913141516[[#This Row],[10,00]]-Abril81168913141516[[#This Row],[12,00]]-Abril81168913141516[[#This Row],[14,00]]-Abril81168913141516[[#This Row],[16,00]],"N.A.")</f>
        <v>N.A.</v>
      </c>
      <c r="V71" s="71"/>
      <c r="W71" s="71" t="s">
        <v>108</v>
      </c>
      <c r="X71" s="71" t="s">
        <v>125</v>
      </c>
      <c r="Y71" s="71"/>
    </row>
    <row r="72" spans="1:25" ht="15" customHeight="1" x14ac:dyDescent="0.25">
      <c r="A72" s="41">
        <v>61</v>
      </c>
      <c r="B72" s="43">
        <v>45647</v>
      </c>
      <c r="C72" s="70">
        <v>0.76041666666666663</v>
      </c>
      <c r="D72" s="71" t="s">
        <v>114</v>
      </c>
      <c r="E72" s="71" t="s">
        <v>77</v>
      </c>
      <c r="F72" s="71">
        <v>200542</v>
      </c>
      <c r="G72" s="45" t="str">
        <f>+VLOOKUP(Abril81168913141516[[#This Row],[Código]],Tabla1[#All],2,FALSE)</f>
        <v xml:space="preserve">LEVANTE R ESP VR </v>
      </c>
      <c r="H72" s="71">
        <v>18</v>
      </c>
      <c r="I72" s="71">
        <v>30</v>
      </c>
      <c r="J72" s="71">
        <v>16</v>
      </c>
      <c r="K72" s="71">
        <v>500</v>
      </c>
      <c r="L72" s="71">
        <v>440.5</v>
      </c>
      <c r="M72" s="72">
        <f>IFERROR((Abril81168913141516[[#This Row],[m2]]*100)/Abril81168913141516[[#This Row],[m1]],"N.A")</f>
        <v>88.1</v>
      </c>
      <c r="N72" s="71">
        <v>2.5</v>
      </c>
      <c r="O72" s="71">
        <f>IFERROR(100-Abril81168913141516[[#This Row],[% Durab.]],"N.A")</f>
        <v>11.900000000000006</v>
      </c>
      <c r="P72" s="71" t="s">
        <v>103</v>
      </c>
      <c r="Q72" s="71" t="s">
        <v>103</v>
      </c>
      <c r="R72" s="71" t="s">
        <v>103</v>
      </c>
      <c r="S72" s="71" t="s">
        <v>103</v>
      </c>
      <c r="T72" s="71" t="s">
        <v>103</v>
      </c>
      <c r="U72" s="71" t="s">
        <v>118</v>
      </c>
      <c r="V72" s="71"/>
      <c r="W72" s="71" t="s">
        <v>108</v>
      </c>
      <c r="X72" s="71"/>
      <c r="Y72" s="71"/>
    </row>
    <row r="73" spans="1:25" ht="15" customHeight="1" x14ac:dyDescent="0.2">
      <c r="A73" s="41">
        <v>62</v>
      </c>
      <c r="B73" s="43">
        <v>45648</v>
      </c>
      <c r="C73" s="44">
        <v>0.47916666666666669</v>
      </c>
      <c r="D73" s="42" t="s">
        <v>110</v>
      </c>
      <c r="E73" s="8" t="s">
        <v>78</v>
      </c>
      <c r="F73" s="42">
        <v>200541</v>
      </c>
      <c r="G73" s="45" t="str">
        <f>+VLOOKUP(Abril81168913141516[[#This Row],[Código]],Tabla1[#All],2,FALSE)</f>
        <v>C. LEVANTE VR P.</v>
      </c>
      <c r="H73" s="42">
        <v>19</v>
      </c>
      <c r="I73" s="42">
        <v>25</v>
      </c>
      <c r="J73" s="42">
        <v>6</v>
      </c>
      <c r="K73" s="9" t="s">
        <v>103</v>
      </c>
      <c r="L73" s="42" t="s">
        <v>103</v>
      </c>
      <c r="M73" s="22" t="str">
        <f>IFERROR((Abril81168913141516[[#This Row],[m2]]*100)/Abril81168913141516[[#This Row],[m1]],"N.A")</f>
        <v>N.A</v>
      </c>
      <c r="N73" s="42" t="s">
        <v>103</v>
      </c>
      <c r="O73" s="42" t="str">
        <f>IFERROR(100-Abril81168913141516[[#This Row],[% Durab.]],"N.A")</f>
        <v>N.A</v>
      </c>
      <c r="P73" s="42" t="s">
        <v>122</v>
      </c>
      <c r="Q73" s="42">
        <v>0.2</v>
      </c>
      <c r="R73" s="42">
        <v>0.84</v>
      </c>
      <c r="S73" s="42">
        <v>6.84</v>
      </c>
      <c r="T73" s="42">
        <v>6.4</v>
      </c>
      <c r="U73" s="42">
        <f>IFERROR(100-Abril81168913141516[[#This Row],[10,00]]-Abril81168913141516[[#This Row],[12,00]]-Abril81168913141516[[#This Row],[14,00]]-Abril81168913141516[[#This Row],[16,00]],"N.A.")</f>
        <v>85.719999999999985</v>
      </c>
      <c r="V73" s="42"/>
      <c r="W73" s="42" t="s">
        <v>124</v>
      </c>
      <c r="X73" s="42"/>
      <c r="Y73" s="42"/>
    </row>
    <row r="74" spans="1:25" ht="15" customHeight="1" x14ac:dyDescent="0.2">
      <c r="A74" s="41">
        <v>63</v>
      </c>
      <c r="B74" s="43">
        <v>45648</v>
      </c>
      <c r="C74" s="44">
        <v>0.58333333333333337</v>
      </c>
      <c r="D74" s="42" t="s">
        <v>110</v>
      </c>
      <c r="E74" s="8" t="s">
        <v>78</v>
      </c>
      <c r="F74" s="42">
        <v>200541</v>
      </c>
      <c r="G74" s="45" t="str">
        <f>+VLOOKUP(Abril81168913141516[[#This Row],[Código]],Tabla1[#All],2,FALSE)</f>
        <v>C. LEVANTE VR P.</v>
      </c>
      <c r="H74" s="42">
        <v>19</v>
      </c>
      <c r="I74" s="42">
        <v>25</v>
      </c>
      <c r="J74" s="42">
        <v>20</v>
      </c>
      <c r="K74" s="9" t="s">
        <v>103</v>
      </c>
      <c r="L74" s="42" t="s">
        <v>103</v>
      </c>
      <c r="M74" s="22" t="str">
        <f>IFERROR((Abril81168913141516[[#This Row],[m2]]*100)/Abril81168913141516[[#This Row],[m1]],"N.A")</f>
        <v>N.A</v>
      </c>
      <c r="N74" s="42" t="s">
        <v>103</v>
      </c>
      <c r="O74" s="42" t="str">
        <f>IFERROR(100-Abril81168913141516[[#This Row],[% Durab.]],"N.A")</f>
        <v>N.A</v>
      </c>
      <c r="P74" s="42" t="s">
        <v>122</v>
      </c>
      <c r="Q74" s="42">
        <v>0.36</v>
      </c>
      <c r="R74" s="42">
        <v>1.76</v>
      </c>
      <c r="S74" s="42">
        <v>1.2</v>
      </c>
      <c r="T74" s="42">
        <v>8.8800000000000008</v>
      </c>
      <c r="U74" s="42">
        <f>IFERROR(100-Abril81168913141516[[#This Row],[10,00]]-Abril81168913141516[[#This Row],[12,00]]-Abril81168913141516[[#This Row],[14,00]]-Abril81168913141516[[#This Row],[16,00]],"N.A.")</f>
        <v>87.8</v>
      </c>
      <c r="V74" s="42"/>
      <c r="W74" s="42" t="s">
        <v>124</v>
      </c>
      <c r="X74" s="42"/>
      <c r="Y74" s="42"/>
    </row>
    <row r="75" spans="1:25" ht="15" customHeight="1" x14ac:dyDescent="0.2">
      <c r="A75" s="41">
        <v>64</v>
      </c>
      <c r="B75" s="43">
        <v>45648</v>
      </c>
      <c r="C75" s="44">
        <v>0.41666666666666669</v>
      </c>
      <c r="D75" s="42" t="s">
        <v>114</v>
      </c>
      <c r="E75" s="8" t="s">
        <v>77</v>
      </c>
      <c r="F75" s="42">
        <v>200542</v>
      </c>
      <c r="G75" s="45" t="str">
        <f>+VLOOKUP(Abril81168913141516[[#This Row],[Código]],Tabla1[#All],2,FALSE)</f>
        <v xml:space="preserve">LEVANTE R ESP VR </v>
      </c>
      <c r="H75" s="42">
        <v>18</v>
      </c>
      <c r="I75" s="42">
        <v>30</v>
      </c>
      <c r="J75" s="42">
        <v>28</v>
      </c>
      <c r="K75" s="9">
        <v>500</v>
      </c>
      <c r="L75" s="42">
        <v>407.5</v>
      </c>
      <c r="M75" s="22">
        <f>IFERROR((Abril81168913141516[[#This Row],[m2]]*100)/Abril81168913141516[[#This Row],[m1]],"N.A")</f>
        <v>81.5</v>
      </c>
      <c r="N75" s="42">
        <v>2.2000000000000002</v>
      </c>
      <c r="O75" s="42">
        <f>IFERROR(100-Abril81168913141516[[#This Row],[% Durab.]],"N.A")</f>
        <v>18.5</v>
      </c>
      <c r="P75" s="42" t="s">
        <v>103</v>
      </c>
      <c r="Q75" s="42" t="s">
        <v>103</v>
      </c>
      <c r="R75" s="42" t="s">
        <v>103</v>
      </c>
      <c r="S75" s="42" t="s">
        <v>103</v>
      </c>
      <c r="T75" s="42" t="s">
        <v>103</v>
      </c>
      <c r="U75" s="42" t="str">
        <f>IFERROR(100-Abril81168913141516[[#This Row],[10,00]]-Abril81168913141516[[#This Row],[12,00]]-Abril81168913141516[[#This Row],[14,00]]-Abril81168913141516[[#This Row],[16,00]],"N.A.")</f>
        <v>N.A.</v>
      </c>
      <c r="V75" s="42"/>
      <c r="W75" s="42" t="s">
        <v>108</v>
      </c>
      <c r="X75" s="42"/>
      <c r="Y75" s="42"/>
    </row>
    <row r="76" spans="1:25" ht="15" customHeight="1" x14ac:dyDescent="0.2">
      <c r="A76" s="41">
        <v>65</v>
      </c>
      <c r="B76" s="43">
        <v>45648</v>
      </c>
      <c r="C76" s="44">
        <v>0.5</v>
      </c>
      <c r="D76" s="42" t="s">
        <v>114</v>
      </c>
      <c r="E76" s="8" t="s">
        <v>77</v>
      </c>
      <c r="F76" s="42">
        <v>200541</v>
      </c>
      <c r="G76" s="45" t="str">
        <f>+VLOOKUP(Abril81168913141516[[#This Row],[Código]],Tabla1[#All],2,FALSE)</f>
        <v>C. LEVANTE VR P.</v>
      </c>
      <c r="H76" s="42">
        <v>19</v>
      </c>
      <c r="I76" s="42">
        <v>25</v>
      </c>
      <c r="J76" s="42">
        <v>5</v>
      </c>
      <c r="K76" s="9">
        <v>500</v>
      </c>
      <c r="L76" s="42">
        <v>472.5</v>
      </c>
      <c r="M76" s="22">
        <f>IFERROR((Abril81168913141516[[#This Row],[m2]]*100)/Abril81168913141516[[#This Row],[m1]],"N.A")</f>
        <v>94.5</v>
      </c>
      <c r="N76" s="42">
        <v>3.7</v>
      </c>
      <c r="O76" s="42">
        <f>IFERROR(100-Abril81168913141516[[#This Row],[% Durab.]],"N.A")</f>
        <v>5.5</v>
      </c>
      <c r="P76" s="42" t="s">
        <v>103</v>
      </c>
      <c r="Q76" s="42" t="s">
        <v>103</v>
      </c>
      <c r="R76" s="42" t="s">
        <v>103</v>
      </c>
      <c r="S76" s="42" t="s">
        <v>103</v>
      </c>
      <c r="T76" s="42" t="s">
        <v>103</v>
      </c>
      <c r="U76" s="42" t="str">
        <f>IFERROR(100-Abril81168913141516[[#This Row],[10,00]]-Abril81168913141516[[#This Row],[12,00]]-Abril81168913141516[[#This Row],[14,00]]-Abril81168913141516[[#This Row],[16,00]],"N.A.")</f>
        <v>N.A.</v>
      </c>
      <c r="V76" s="42"/>
      <c r="W76" s="42" t="s">
        <v>108</v>
      </c>
      <c r="X76" s="42"/>
      <c r="Y76" s="42"/>
    </row>
    <row r="77" spans="1:25" ht="15" customHeight="1" x14ac:dyDescent="0.2">
      <c r="A77" s="41">
        <v>66</v>
      </c>
      <c r="B77" s="43">
        <v>45648</v>
      </c>
      <c r="C77" s="44">
        <v>0.54166666666666663</v>
      </c>
      <c r="D77" s="42" t="s">
        <v>114</v>
      </c>
      <c r="E77" s="8" t="s">
        <v>77</v>
      </c>
      <c r="F77" s="42">
        <v>200541</v>
      </c>
      <c r="G77" s="45" t="str">
        <f>+VLOOKUP(Abril81168913141516[[#This Row],[Código]],Tabla1[#All],2,FALSE)</f>
        <v>C. LEVANTE VR P.</v>
      </c>
      <c r="H77" s="42">
        <v>19</v>
      </c>
      <c r="I77" s="42">
        <v>25</v>
      </c>
      <c r="J77" s="42">
        <v>9</v>
      </c>
      <c r="K77" s="9">
        <v>500</v>
      </c>
      <c r="L77" s="42">
        <v>435.5</v>
      </c>
      <c r="M77" s="22">
        <f>IFERROR((Abril81168913141516[[#This Row],[m2]]*100)/Abril81168913141516[[#This Row],[m1]],"N.A")</f>
        <v>87.1</v>
      </c>
      <c r="N77" s="42">
        <v>4.3</v>
      </c>
      <c r="O77" s="42">
        <f>IFERROR(100-Abril81168913141516[[#This Row],[% Durab.]],"N.A")</f>
        <v>12.900000000000006</v>
      </c>
      <c r="P77" s="42" t="s">
        <v>103</v>
      </c>
      <c r="Q77" s="42" t="s">
        <v>103</v>
      </c>
      <c r="R77" s="42" t="s">
        <v>103</v>
      </c>
      <c r="S77" s="42" t="s">
        <v>103</v>
      </c>
      <c r="T77" s="42" t="s">
        <v>103</v>
      </c>
      <c r="U77" s="42" t="str">
        <f>IFERROR(100-Abril81168913141516[[#This Row],[10,00]]-Abril81168913141516[[#This Row],[12,00]]-Abril81168913141516[[#This Row],[14,00]]-Abril81168913141516[[#This Row],[16,00]],"N.A.")</f>
        <v>N.A.</v>
      </c>
      <c r="V77" s="42"/>
      <c r="W77" s="42" t="s">
        <v>108</v>
      </c>
      <c r="X77" s="42"/>
      <c r="Y77" s="42"/>
    </row>
    <row r="78" spans="1:25" ht="15" customHeight="1" x14ac:dyDescent="0.2">
      <c r="A78" s="41">
        <v>67</v>
      </c>
      <c r="B78" s="43">
        <v>45648</v>
      </c>
      <c r="C78" s="44">
        <v>0.73611111111111116</v>
      </c>
      <c r="D78" s="42" t="s">
        <v>114</v>
      </c>
      <c r="E78" s="8" t="s">
        <v>77</v>
      </c>
      <c r="F78" s="42">
        <v>200541</v>
      </c>
      <c r="G78" s="45" t="str">
        <f>+VLOOKUP(Abril81168913141516[[#This Row],[Código]],Tabla1[#All],2,FALSE)</f>
        <v>C. LEVANTE VR P.</v>
      </c>
      <c r="H78" s="42">
        <v>19</v>
      </c>
      <c r="I78" s="42">
        <v>25</v>
      </c>
      <c r="J78" s="42">
        <v>13</v>
      </c>
      <c r="K78" s="9">
        <v>500</v>
      </c>
      <c r="L78" s="42">
        <v>436.5</v>
      </c>
      <c r="M78" s="22">
        <f>IFERROR((Abril81168913141516[[#This Row],[m2]]*100)/Abril81168913141516[[#This Row],[m1]],"N.A")</f>
        <v>87.3</v>
      </c>
      <c r="N78" s="42">
        <v>3.2</v>
      </c>
      <c r="O78" s="42">
        <f>IFERROR(100-Abril81168913141516[[#This Row],[% Durab.]],"N.A")</f>
        <v>12.700000000000003</v>
      </c>
      <c r="P78" s="42" t="s">
        <v>103</v>
      </c>
      <c r="Q78" s="42" t="s">
        <v>103</v>
      </c>
      <c r="R78" s="42" t="s">
        <v>103</v>
      </c>
      <c r="S78" s="42" t="s">
        <v>103</v>
      </c>
      <c r="T78" s="42" t="s">
        <v>103</v>
      </c>
      <c r="U78" s="42" t="str">
        <f>IFERROR(100-Abril81168913141516[[#This Row],[10,00]]-Abril81168913141516[[#This Row],[12,00]]-Abril81168913141516[[#This Row],[14,00]]-Abril81168913141516[[#This Row],[16,00]],"N.A.")</f>
        <v>N.A.</v>
      </c>
      <c r="V78" s="42"/>
      <c r="W78" s="42" t="s">
        <v>121</v>
      </c>
      <c r="X78" s="42"/>
      <c r="Y78" s="42"/>
    </row>
    <row r="79" spans="1:25" ht="15" customHeight="1" x14ac:dyDescent="0.2">
      <c r="A79" s="41">
        <v>68</v>
      </c>
      <c r="B79" s="43">
        <v>45648</v>
      </c>
      <c r="C79" s="44">
        <v>0.77777777777777779</v>
      </c>
      <c r="D79" s="42" t="s">
        <v>114</v>
      </c>
      <c r="E79" s="8" t="s">
        <v>77</v>
      </c>
      <c r="F79" s="42">
        <v>200541</v>
      </c>
      <c r="G79" s="45" t="str">
        <f>+VLOOKUP(Abril81168913141516[[#This Row],[Código]],Tabla1[#All],2,FALSE)</f>
        <v>C. LEVANTE VR P.</v>
      </c>
      <c r="H79" s="42">
        <v>19</v>
      </c>
      <c r="I79" s="42">
        <v>25</v>
      </c>
      <c r="J79" s="42">
        <v>17</v>
      </c>
      <c r="K79" s="9">
        <v>500</v>
      </c>
      <c r="L79" s="42">
        <v>380.5</v>
      </c>
      <c r="M79" s="22">
        <f>IFERROR((Abril81168913141516[[#This Row],[m2]]*100)/Abril81168913141516[[#This Row],[m1]],"N.A")</f>
        <v>76.099999999999994</v>
      </c>
      <c r="N79" s="42">
        <v>3</v>
      </c>
      <c r="O79" s="42">
        <f>IFERROR(100-Abril81168913141516[[#This Row],[% Durab.]],"N.A")</f>
        <v>23.900000000000006</v>
      </c>
      <c r="P79" s="42" t="s">
        <v>103</v>
      </c>
      <c r="Q79" s="42" t="s">
        <v>103</v>
      </c>
      <c r="R79" s="42" t="s">
        <v>103</v>
      </c>
      <c r="S79" s="42" t="s">
        <v>103</v>
      </c>
      <c r="T79" s="42" t="s">
        <v>103</v>
      </c>
      <c r="U79" s="42" t="str">
        <f>IFERROR(100-Abril81168913141516[[#This Row],[10,00]]-Abril81168913141516[[#This Row],[12,00]]-Abril81168913141516[[#This Row],[14,00]]-Abril81168913141516[[#This Row],[16,00]],"N.A.")</f>
        <v>N.A.</v>
      </c>
      <c r="V79" s="42"/>
      <c r="W79" s="42" t="s">
        <v>121</v>
      </c>
      <c r="X79" s="42"/>
      <c r="Y79" s="42"/>
    </row>
    <row r="80" spans="1:25" ht="15" customHeight="1" x14ac:dyDescent="0.2">
      <c r="A80" s="41">
        <v>69</v>
      </c>
      <c r="B80" s="43">
        <v>45648</v>
      </c>
      <c r="C80" s="44">
        <v>0.9375</v>
      </c>
      <c r="D80" s="42" t="s">
        <v>114</v>
      </c>
      <c r="E80" s="8" t="s">
        <v>77</v>
      </c>
      <c r="F80" s="42">
        <v>200541</v>
      </c>
      <c r="G80" s="45" t="str">
        <f>+VLOOKUP(Abril81168913141516[[#This Row],[Código]],Tabla1[#All],2,FALSE)</f>
        <v>C. LEVANTE VR P.</v>
      </c>
      <c r="H80" s="42">
        <v>19</v>
      </c>
      <c r="I80" s="42">
        <v>25</v>
      </c>
      <c r="J80" s="42">
        <v>23</v>
      </c>
      <c r="K80" s="9">
        <v>500</v>
      </c>
      <c r="L80" s="42">
        <v>413</v>
      </c>
      <c r="M80" s="22">
        <f>IFERROR((Abril81168913141516[[#This Row],[m2]]*100)/Abril81168913141516[[#This Row],[m1]],"N.A")</f>
        <v>82.6</v>
      </c>
      <c r="N80" s="42">
        <v>3.1</v>
      </c>
      <c r="O80" s="42">
        <f>IFERROR(100-Abril81168913141516[[#This Row],[% Durab.]],"N.A")</f>
        <v>17.400000000000006</v>
      </c>
      <c r="P80" s="42" t="s">
        <v>103</v>
      </c>
      <c r="Q80" s="42" t="s">
        <v>103</v>
      </c>
      <c r="R80" s="42" t="s">
        <v>103</v>
      </c>
      <c r="S80" s="42" t="s">
        <v>103</v>
      </c>
      <c r="T80" s="42" t="s">
        <v>103</v>
      </c>
      <c r="U80" s="42" t="str">
        <f>IFERROR(100-Abril81168913141516[[#This Row],[10,00]]-Abril81168913141516[[#This Row],[12,00]]-Abril81168913141516[[#This Row],[14,00]]-Abril81168913141516[[#This Row],[16,00]],"N.A.")</f>
        <v>N.A.</v>
      </c>
      <c r="V80" s="61"/>
      <c r="W80" s="61" t="s">
        <v>121</v>
      </c>
      <c r="X80" s="61"/>
      <c r="Y80" s="42"/>
    </row>
    <row r="81" spans="1:25" ht="15" customHeight="1" x14ac:dyDescent="0.2">
      <c r="A81" s="41">
        <v>70</v>
      </c>
      <c r="B81" s="43">
        <v>45649</v>
      </c>
      <c r="C81" s="63">
        <v>0.35416666666666669</v>
      </c>
      <c r="D81" s="61" t="s">
        <v>110</v>
      </c>
      <c r="E81" s="67" t="s">
        <v>78</v>
      </c>
      <c r="F81" s="61">
        <v>200541</v>
      </c>
      <c r="G81" s="68" t="str">
        <f>+VLOOKUP(Abril81168913141516[[#This Row],[Código]],Tabla1[#All],2,FALSE)</f>
        <v>C. LEVANTE VR P.</v>
      </c>
      <c r="H81" s="42">
        <v>21</v>
      </c>
      <c r="I81" s="42">
        <v>10</v>
      </c>
      <c r="J81" s="42">
        <v>8</v>
      </c>
      <c r="K81" s="9" t="s">
        <v>103</v>
      </c>
      <c r="L81" s="42" t="s">
        <v>103</v>
      </c>
      <c r="M81" s="22" t="str">
        <f>IFERROR((Abril81168913141516[[#This Row],[m2]]*100)/Abril81168913141516[[#This Row],[m1]],"N.A")</f>
        <v>N.A</v>
      </c>
      <c r="N81" s="42" t="s">
        <v>103</v>
      </c>
      <c r="O81" s="42" t="str">
        <f>IFERROR(100-Abril81168913141516[[#This Row],[% Durab.]],"N.A")</f>
        <v>N.A</v>
      </c>
      <c r="P81" s="42" t="s">
        <v>122</v>
      </c>
      <c r="Q81" s="42">
        <v>0.28000000000000003</v>
      </c>
      <c r="R81" s="42">
        <v>0.92</v>
      </c>
      <c r="S81" s="42">
        <v>4.76</v>
      </c>
      <c r="T81" s="42">
        <v>7.36</v>
      </c>
      <c r="U81" s="42">
        <f>IFERROR(100-Abril81168913141516[[#This Row],[10,00]]-Abril81168913141516[[#This Row],[12,00]]-Abril81168913141516[[#This Row],[14,00]]-Abril81168913141516[[#This Row],[16,00]],"N.A.")</f>
        <v>86.679999999999993</v>
      </c>
      <c r="V81" s="61"/>
      <c r="W81" s="61" t="s">
        <v>121</v>
      </c>
      <c r="X81" s="61"/>
      <c r="Y81" s="42"/>
    </row>
    <row r="82" spans="1:25" ht="15" customHeight="1" x14ac:dyDescent="0.2">
      <c r="A82" s="41">
        <v>71</v>
      </c>
      <c r="B82" s="43">
        <v>45649</v>
      </c>
      <c r="C82" s="63">
        <v>0.47222222222222221</v>
      </c>
      <c r="D82" s="61" t="s">
        <v>114</v>
      </c>
      <c r="E82" s="67" t="s">
        <v>77</v>
      </c>
      <c r="F82" s="61">
        <v>200544</v>
      </c>
      <c r="G82" s="68" t="str">
        <f>+VLOOKUP(Abril81168913141516[[#This Row],[Código]],Tabla1[#All],2,FALSE)</f>
        <v>FINALIZADOR VR.</v>
      </c>
      <c r="H82" s="42">
        <v>20</v>
      </c>
      <c r="I82" s="42">
        <v>10</v>
      </c>
      <c r="J82" s="42">
        <v>2</v>
      </c>
      <c r="K82" s="9">
        <v>500</v>
      </c>
      <c r="L82" s="42">
        <v>492</v>
      </c>
      <c r="M82" s="22">
        <f>IFERROR((Abril81168913141516[[#This Row],[m2]]*100)/Abril81168913141516[[#This Row],[m1]],"N.A")</f>
        <v>98.4</v>
      </c>
      <c r="N82" s="42">
        <v>3.5</v>
      </c>
      <c r="O82" s="42">
        <f>IFERROR(100-Abril81168913141516[[#This Row],[% Durab.]],"N.A")</f>
        <v>1.5999999999999943</v>
      </c>
      <c r="P82" s="42" t="s">
        <v>103</v>
      </c>
      <c r="Q82" s="42" t="s">
        <v>103</v>
      </c>
      <c r="R82" s="42" t="s">
        <v>103</v>
      </c>
      <c r="S82" s="42" t="s">
        <v>103</v>
      </c>
      <c r="T82" s="42" t="s">
        <v>103</v>
      </c>
      <c r="U82" s="42" t="str">
        <f>IFERROR(100-Abril81168913141516[[#This Row],[10,00]]-Abril81168913141516[[#This Row],[12,00]]-Abril81168913141516[[#This Row],[14,00]]-Abril81168913141516[[#This Row],[16,00]],"N.A.")</f>
        <v>N.A.</v>
      </c>
      <c r="V82" s="61" t="s">
        <v>123</v>
      </c>
      <c r="W82" s="61" t="s">
        <v>121</v>
      </c>
      <c r="X82" s="61"/>
      <c r="Y82" s="42"/>
    </row>
    <row r="83" spans="1:25" s="64" customFormat="1" ht="15" customHeight="1" x14ac:dyDescent="0.2">
      <c r="A83" s="41">
        <v>72</v>
      </c>
      <c r="B83" s="43">
        <v>45649</v>
      </c>
      <c r="C83" s="63">
        <v>0.625</v>
      </c>
      <c r="D83" s="61" t="s">
        <v>114</v>
      </c>
      <c r="E83" s="67" t="s">
        <v>77</v>
      </c>
      <c r="F83" s="61">
        <v>200544</v>
      </c>
      <c r="G83" s="68" t="str">
        <f>+VLOOKUP(Abril81168913141516[[#This Row],[Código]],Tabla1[#All],2,FALSE)</f>
        <v>FINALIZADOR VR.</v>
      </c>
      <c r="H83" s="42">
        <v>20</v>
      </c>
      <c r="I83" s="42">
        <v>10</v>
      </c>
      <c r="J83" s="42">
        <v>7</v>
      </c>
      <c r="K83" s="9">
        <v>500</v>
      </c>
      <c r="L83" s="42">
        <v>499</v>
      </c>
      <c r="M83" s="22">
        <f>IFERROR((Abril81168913141516[[#This Row],[m2]]*100)/Abril81168913141516[[#This Row],[m1]],"N.A")</f>
        <v>99.8</v>
      </c>
      <c r="N83" s="42">
        <v>3.2</v>
      </c>
      <c r="O83" s="42">
        <f>IFERROR(100-Abril81168913141516[[#This Row],[% Durab.]],"N.A")</f>
        <v>0.20000000000000284</v>
      </c>
      <c r="P83" s="42" t="s">
        <v>103</v>
      </c>
      <c r="Q83" s="42" t="s">
        <v>103</v>
      </c>
      <c r="R83" s="42" t="s">
        <v>103</v>
      </c>
      <c r="S83" s="42" t="s">
        <v>103</v>
      </c>
      <c r="T83" s="42" t="s">
        <v>103</v>
      </c>
      <c r="U83" s="42" t="str">
        <f>IFERROR(100-Abril81168913141516[[#This Row],[10,00]]-Abril81168913141516[[#This Row],[12,00]]-Abril81168913141516[[#This Row],[14,00]]-Abril81168913141516[[#This Row],[16,00]],"N.A.")</f>
        <v>N.A.</v>
      </c>
      <c r="V83" s="61" t="s">
        <v>123</v>
      </c>
      <c r="W83" s="61" t="s">
        <v>121</v>
      </c>
      <c r="X83" s="61"/>
      <c r="Y83" s="61"/>
    </row>
    <row r="84" spans="1:25" ht="15" customHeight="1" x14ac:dyDescent="0.2">
      <c r="A84" s="41">
        <v>73</v>
      </c>
      <c r="B84" s="43">
        <v>45649</v>
      </c>
      <c r="C84" s="63">
        <v>0.80902777777777779</v>
      </c>
      <c r="D84" s="61" t="s">
        <v>114</v>
      </c>
      <c r="E84" s="67" t="s">
        <v>77</v>
      </c>
      <c r="F84" s="61">
        <v>200541</v>
      </c>
      <c r="G84" s="68" t="str">
        <f>+VLOOKUP(Abril81168913141516[[#This Row],[Código]],Tabla1[#All],2,FALSE)</f>
        <v>C. LEVANTE VR P.</v>
      </c>
      <c r="H84" s="42">
        <v>21</v>
      </c>
      <c r="I84" s="42">
        <v>10</v>
      </c>
      <c r="J84" s="42">
        <v>4</v>
      </c>
      <c r="K84" s="9">
        <v>500</v>
      </c>
      <c r="L84" s="42">
        <v>460</v>
      </c>
      <c r="M84" s="22">
        <f>IFERROR((Abril81168913141516[[#This Row],[m2]]*100)/Abril81168913141516[[#This Row],[m1]],"N.A")</f>
        <v>92</v>
      </c>
      <c r="N84" s="42">
        <v>3.8</v>
      </c>
      <c r="O84" s="42">
        <f>IFERROR(100-Abril81168913141516[[#This Row],[% Durab.]],"N.A")</f>
        <v>8</v>
      </c>
      <c r="P84" s="42" t="s">
        <v>103</v>
      </c>
      <c r="Q84" s="42" t="s">
        <v>103</v>
      </c>
      <c r="R84" s="42" t="s">
        <v>103</v>
      </c>
      <c r="S84" s="42" t="s">
        <v>103</v>
      </c>
      <c r="T84" s="42" t="s">
        <v>103</v>
      </c>
      <c r="U84" s="42" t="str">
        <f>IFERROR(100-Abril81168913141516[[#This Row],[10,00]]-Abril81168913141516[[#This Row],[12,00]]-Abril81168913141516[[#This Row],[14,00]]-Abril81168913141516[[#This Row],[16,00]],"N.A.")</f>
        <v>N.A.</v>
      </c>
      <c r="V84" s="61" t="s">
        <v>123</v>
      </c>
      <c r="W84" s="61" t="s">
        <v>121</v>
      </c>
      <c r="X84" s="61"/>
      <c r="Y84" s="42"/>
    </row>
    <row r="85" spans="1:25" ht="15" customHeight="1" x14ac:dyDescent="0.2">
      <c r="A85" s="41">
        <v>74</v>
      </c>
      <c r="B85" s="43">
        <v>45649</v>
      </c>
      <c r="C85" s="63">
        <v>0.98611111111111116</v>
      </c>
      <c r="D85" s="61" t="s">
        <v>114</v>
      </c>
      <c r="E85" s="67" t="s">
        <v>77</v>
      </c>
      <c r="F85" s="61">
        <v>200541</v>
      </c>
      <c r="G85" s="68" t="str">
        <f>+VLOOKUP(Abril81168913141516[[#This Row],[Código]],Tabla1[#All],2,FALSE)</f>
        <v>C. LEVANTE VR P.</v>
      </c>
      <c r="H85" s="42">
        <v>21</v>
      </c>
      <c r="I85" s="42">
        <v>10</v>
      </c>
      <c r="J85" s="42">
        <v>8</v>
      </c>
      <c r="K85" s="9">
        <v>500</v>
      </c>
      <c r="L85" s="42">
        <v>464</v>
      </c>
      <c r="M85" s="22">
        <f>IFERROR((Abril81168913141516[[#This Row],[m2]]*100)/Abril81168913141516[[#This Row],[m1]],"N.A")</f>
        <v>92.8</v>
      </c>
      <c r="N85" s="42">
        <v>3.6</v>
      </c>
      <c r="O85" s="42">
        <f>IFERROR(100-Abril81168913141516[[#This Row],[% Durab.]],"N.A")</f>
        <v>7.2000000000000028</v>
      </c>
      <c r="P85" s="42" t="s">
        <v>103</v>
      </c>
      <c r="Q85" s="42" t="s">
        <v>103</v>
      </c>
      <c r="R85" s="42" t="s">
        <v>103</v>
      </c>
      <c r="S85" s="42" t="s">
        <v>103</v>
      </c>
      <c r="T85" s="42" t="s">
        <v>103</v>
      </c>
      <c r="U85" s="42" t="str">
        <f>IFERROR(100-Abril81168913141516[[#This Row],[10,00]]-Abril81168913141516[[#This Row],[12,00]]-Abril81168913141516[[#This Row],[14,00]]-Abril81168913141516[[#This Row],[16,00]],"N.A.")</f>
        <v>N.A.</v>
      </c>
      <c r="V85" s="61" t="s">
        <v>123</v>
      </c>
      <c r="W85" s="61" t="s">
        <v>121</v>
      </c>
      <c r="X85" s="61"/>
      <c r="Y85" s="42"/>
    </row>
    <row r="86" spans="1:25" ht="15" customHeight="1" x14ac:dyDescent="0.2">
      <c r="A86" s="41">
        <v>75</v>
      </c>
      <c r="B86" s="43">
        <v>45650</v>
      </c>
      <c r="C86" s="63">
        <v>0.4375</v>
      </c>
      <c r="D86" s="61" t="s">
        <v>114</v>
      </c>
      <c r="E86" s="67" t="s">
        <v>77</v>
      </c>
      <c r="F86" s="61">
        <v>200542</v>
      </c>
      <c r="G86" s="68" t="str">
        <f>+VLOOKUP(Abril81168913141516[[#This Row],[Código]],Tabla1[#All],2,FALSE)</f>
        <v xml:space="preserve">LEVANTE R ESP VR </v>
      </c>
      <c r="H86" s="42">
        <v>22</v>
      </c>
      <c r="I86" s="42">
        <v>25</v>
      </c>
      <c r="J86" s="42">
        <v>4</v>
      </c>
      <c r="K86" s="9">
        <v>500</v>
      </c>
      <c r="L86" s="42">
        <v>459</v>
      </c>
      <c r="M86" s="22">
        <f>IFERROR((Abril81168913141516[[#This Row],[m2]]*100)/Abril81168913141516[[#This Row],[m1]],"N.A")</f>
        <v>91.8</v>
      </c>
      <c r="N86" s="42">
        <v>3.1</v>
      </c>
      <c r="O86" s="42">
        <f>IFERROR(100-Abril81168913141516[[#This Row],[% Durab.]],"N.A")</f>
        <v>8.2000000000000028</v>
      </c>
      <c r="P86" s="42" t="s">
        <v>103</v>
      </c>
      <c r="Q86" s="42" t="s">
        <v>103</v>
      </c>
      <c r="R86" s="42" t="s">
        <v>103</v>
      </c>
      <c r="S86" s="42" t="s">
        <v>103</v>
      </c>
      <c r="T86" s="42" t="s">
        <v>103</v>
      </c>
      <c r="U86" s="42" t="str">
        <f>IFERROR(100-Abril81168913141516[[#This Row],[10,00]]-Abril81168913141516[[#This Row],[12,00]]-Abril81168913141516[[#This Row],[14,00]]-Abril81168913141516[[#This Row],[16,00]],"N.A.")</f>
        <v>N.A.</v>
      </c>
      <c r="V86" s="61" t="s">
        <v>126</v>
      </c>
      <c r="W86" s="61" t="s">
        <v>121</v>
      </c>
      <c r="X86" s="61"/>
      <c r="Y86" s="42"/>
    </row>
    <row r="87" spans="1:25" ht="15" customHeight="1" x14ac:dyDescent="0.2">
      <c r="A87" s="41">
        <v>76</v>
      </c>
      <c r="B87" s="43">
        <v>45650</v>
      </c>
      <c r="C87" s="63">
        <v>0.45833333333333331</v>
      </c>
      <c r="D87" s="61" t="s">
        <v>110</v>
      </c>
      <c r="E87" s="67" t="s">
        <v>78</v>
      </c>
      <c r="F87" s="61">
        <v>200542</v>
      </c>
      <c r="G87" s="68" t="str">
        <f>+VLOOKUP(Abril81168913141516[[#This Row],[Código]],Tabla1[#All],2,FALSE)</f>
        <v xml:space="preserve">LEVANTE R ESP VR </v>
      </c>
      <c r="H87" s="42">
        <v>22</v>
      </c>
      <c r="I87" s="42">
        <v>25</v>
      </c>
      <c r="J87" s="42">
        <v>7</v>
      </c>
      <c r="K87" s="9" t="s">
        <v>103</v>
      </c>
      <c r="L87" s="42" t="s">
        <v>103</v>
      </c>
      <c r="M87" s="22" t="str">
        <f>IFERROR((Abril81168913141516[[#This Row],[m2]]*100)/Abril81168913141516[[#This Row],[m1]],"N.A")</f>
        <v>N.A</v>
      </c>
      <c r="N87" s="42" t="s">
        <v>103</v>
      </c>
      <c r="O87" s="42" t="str">
        <f>IFERROR(100-Abril81168913141516[[#This Row],[% Durab.]],"N.A")</f>
        <v>N.A</v>
      </c>
      <c r="P87" s="42" t="s">
        <v>127</v>
      </c>
      <c r="Q87" s="42">
        <v>0.12</v>
      </c>
      <c r="R87" s="42">
        <v>0.84</v>
      </c>
      <c r="S87" s="42">
        <v>9.24</v>
      </c>
      <c r="T87" s="42">
        <v>7.52</v>
      </c>
      <c r="U87" s="42">
        <f>IFERROR(100-Abril81168913141516[[#This Row],[10,00]]-Abril81168913141516[[#This Row],[12,00]]-Abril81168913141516[[#This Row],[14,00]]-Abril81168913141516[[#This Row],[16,00]],"N.A.")</f>
        <v>82.28</v>
      </c>
      <c r="V87" s="61"/>
      <c r="W87" s="61" t="s">
        <v>121</v>
      </c>
      <c r="X87" s="61"/>
      <c r="Y87" s="42"/>
    </row>
    <row r="88" spans="1:25" ht="15" customHeight="1" x14ac:dyDescent="0.2">
      <c r="A88" s="41">
        <v>77</v>
      </c>
      <c r="B88" s="43">
        <v>45650</v>
      </c>
      <c r="C88" s="44">
        <v>0.47916666666666669</v>
      </c>
      <c r="D88" s="42" t="s">
        <v>114</v>
      </c>
      <c r="E88" s="8" t="s">
        <v>77</v>
      </c>
      <c r="F88" s="42">
        <v>200542</v>
      </c>
      <c r="G88" s="45" t="str">
        <f>+VLOOKUP(Abril81168913141516[[#This Row],[Código]],Tabla1[#All],2,FALSE)</f>
        <v xml:space="preserve">LEVANTE R ESP VR </v>
      </c>
      <c r="H88" s="42">
        <v>22</v>
      </c>
      <c r="I88" s="42">
        <v>25</v>
      </c>
      <c r="J88" s="42">
        <v>8</v>
      </c>
      <c r="K88" s="9">
        <v>500</v>
      </c>
      <c r="L88" s="42">
        <v>450</v>
      </c>
      <c r="M88" s="22">
        <f>IFERROR((Abril81168913141516[[#This Row],[m2]]*100)/Abril81168913141516[[#This Row],[m1]],"N.A")</f>
        <v>90</v>
      </c>
      <c r="N88" s="42">
        <v>3.2</v>
      </c>
      <c r="O88" s="42">
        <f>IFERROR(100-Abril81168913141516[[#This Row],[% Durab.]],"N.A")</f>
        <v>10</v>
      </c>
      <c r="P88" s="42" t="s">
        <v>103</v>
      </c>
      <c r="Q88" s="42" t="s">
        <v>103</v>
      </c>
      <c r="R88" s="42" t="s">
        <v>103</v>
      </c>
      <c r="S88" s="42" t="s">
        <v>103</v>
      </c>
      <c r="T88" s="42" t="s">
        <v>103</v>
      </c>
      <c r="U88" s="42" t="str">
        <f>IFERROR(100-Abril81168913141516[[#This Row],[10,00]]-Abril81168913141516[[#This Row],[12,00]]-Abril81168913141516[[#This Row],[14,00]]-Abril81168913141516[[#This Row],[16,00]],"N.A.")</f>
        <v>N.A.</v>
      </c>
      <c r="V88" s="61" t="s">
        <v>126</v>
      </c>
      <c r="W88" s="61" t="s">
        <v>121</v>
      </c>
      <c r="X88" s="61"/>
      <c r="Y88" s="42"/>
    </row>
    <row r="89" spans="1:25" ht="15" customHeight="1" x14ac:dyDescent="0.2">
      <c r="A89" s="41">
        <v>78</v>
      </c>
      <c r="B89" s="43">
        <v>45650</v>
      </c>
      <c r="C89" s="44">
        <v>0.52083333333333337</v>
      </c>
      <c r="D89" s="61" t="s">
        <v>110</v>
      </c>
      <c r="E89" s="67" t="s">
        <v>78</v>
      </c>
      <c r="F89" s="42">
        <v>200542</v>
      </c>
      <c r="G89" s="45" t="str">
        <f>+VLOOKUP(Abril81168913141516[[#This Row],[Código]],Tabla1[#All],2,FALSE)</f>
        <v xml:space="preserve">LEVANTE R ESP VR </v>
      </c>
      <c r="H89" s="42">
        <v>22</v>
      </c>
      <c r="I89" s="42">
        <v>25</v>
      </c>
      <c r="J89" s="42">
        <v>21</v>
      </c>
      <c r="K89" s="9" t="s">
        <v>103</v>
      </c>
      <c r="L89" s="42" t="s">
        <v>103</v>
      </c>
      <c r="M89" s="22" t="str">
        <f>IFERROR((Abril81168913141516[[#This Row],[m2]]*100)/Abril81168913141516[[#This Row],[m1]],"N.A")</f>
        <v>N.A</v>
      </c>
      <c r="N89" s="42" t="s">
        <v>103</v>
      </c>
      <c r="O89" s="42" t="str">
        <f>IFERROR(100-Abril81168913141516[[#This Row],[% Durab.]],"N.A")</f>
        <v>N.A</v>
      </c>
      <c r="P89" s="42" t="s">
        <v>122</v>
      </c>
      <c r="Q89" s="42">
        <v>0.24</v>
      </c>
      <c r="R89" s="42">
        <v>0.96</v>
      </c>
      <c r="S89" s="42">
        <v>8.16</v>
      </c>
      <c r="T89" s="42">
        <v>7.72</v>
      </c>
      <c r="U89" s="42">
        <f>IFERROR(100-Abril81168913141516[[#This Row],[10,00]]-Abril81168913141516[[#This Row],[12,00]]-Abril81168913141516[[#This Row],[14,00]]-Abril81168913141516[[#This Row],[16,00]],"N.A.")</f>
        <v>82.920000000000016</v>
      </c>
      <c r="V89" s="61"/>
      <c r="W89" s="61" t="s">
        <v>121</v>
      </c>
      <c r="X89" s="61"/>
      <c r="Y89" s="42"/>
    </row>
    <row r="90" spans="1:25" ht="15" customHeight="1" x14ac:dyDescent="0.2">
      <c r="A90" s="41">
        <v>79</v>
      </c>
      <c r="B90" s="43">
        <v>45650</v>
      </c>
      <c r="C90" s="44">
        <v>0.58333333333333337</v>
      </c>
      <c r="D90" s="42" t="s">
        <v>110</v>
      </c>
      <c r="E90" s="8" t="s">
        <v>78</v>
      </c>
      <c r="F90" s="42">
        <v>200542</v>
      </c>
      <c r="G90" s="45" t="str">
        <f>+VLOOKUP(Abril81168913141516[[#This Row],[Código]],Tabla1[#All],2,FALSE)</f>
        <v xml:space="preserve">LEVANTE R ESP VR </v>
      </c>
      <c r="H90" s="42">
        <v>22</v>
      </c>
      <c r="I90" s="42">
        <v>25</v>
      </c>
      <c r="J90" s="42">
        <v>25</v>
      </c>
      <c r="K90" s="9" t="s">
        <v>103</v>
      </c>
      <c r="L90" s="42" t="s">
        <v>103</v>
      </c>
      <c r="M90" s="22" t="str">
        <f>IFERROR((Abril81168913141516[[#This Row],[m2]]*100)/Abril81168913141516[[#This Row],[m1]],"N.A")</f>
        <v>N.A</v>
      </c>
      <c r="N90" s="42" t="s">
        <v>103</v>
      </c>
      <c r="O90" s="42" t="str">
        <f>IFERROR(100-Abril81168913141516[[#This Row],[% Durab.]],"N.A")</f>
        <v>N.A</v>
      </c>
      <c r="P90" s="42" t="s">
        <v>122</v>
      </c>
      <c r="Q90" s="42">
        <v>0.12</v>
      </c>
      <c r="R90" s="42">
        <v>0.68</v>
      </c>
      <c r="S90" s="42">
        <v>6.92</v>
      </c>
      <c r="T90" s="42">
        <v>7.44</v>
      </c>
      <c r="U90" s="42">
        <f>IFERROR(100-Abril81168913141516[[#This Row],[10,00]]-Abril81168913141516[[#This Row],[12,00]]-Abril81168913141516[[#This Row],[14,00]]-Abril81168913141516[[#This Row],[16,00]],"N.A.")</f>
        <v>84.839999999999989</v>
      </c>
      <c r="V90" s="61"/>
      <c r="W90" s="61" t="s">
        <v>121</v>
      </c>
      <c r="X90" s="61"/>
      <c r="Y90" s="42"/>
    </row>
    <row r="91" spans="1:25" ht="15" customHeight="1" x14ac:dyDescent="0.2">
      <c r="A91" s="41">
        <v>80</v>
      </c>
      <c r="B91" s="43">
        <v>45650</v>
      </c>
      <c r="C91" s="44">
        <v>0.64583333333333337</v>
      </c>
      <c r="D91" s="42" t="s">
        <v>114</v>
      </c>
      <c r="E91" s="8" t="s">
        <v>77</v>
      </c>
      <c r="F91" s="42">
        <v>200542</v>
      </c>
      <c r="G91" s="45" t="str">
        <f>+VLOOKUP(Abril81168913141516[[#This Row],[Código]],Tabla1[#All],2,FALSE)</f>
        <v xml:space="preserve">LEVANTE R ESP VR </v>
      </c>
      <c r="H91" s="42">
        <v>23</v>
      </c>
      <c r="I91" s="42">
        <v>10</v>
      </c>
      <c r="J91" s="42">
        <v>3</v>
      </c>
      <c r="K91" s="9">
        <v>500</v>
      </c>
      <c r="L91" s="42">
        <v>458</v>
      </c>
      <c r="M91" s="22">
        <f>IFERROR((Abril81168913141516[[#This Row],[m2]]*100)/Abril81168913141516[[#This Row],[m1]],"N.A")</f>
        <v>91.6</v>
      </c>
      <c r="N91" s="42">
        <v>3.2</v>
      </c>
      <c r="O91" s="42">
        <f>IFERROR(100-Abril81168913141516[[#This Row],[% Durab.]],"N.A")</f>
        <v>8.4000000000000057</v>
      </c>
      <c r="P91" s="42" t="s">
        <v>103</v>
      </c>
      <c r="Q91" s="42" t="s">
        <v>103</v>
      </c>
      <c r="R91" s="42" t="s">
        <v>103</v>
      </c>
      <c r="S91" s="42" t="s">
        <v>103</v>
      </c>
      <c r="T91" s="42" t="s">
        <v>103</v>
      </c>
      <c r="U91" s="42" t="s">
        <v>118</v>
      </c>
      <c r="V91" s="42" t="s">
        <v>128</v>
      </c>
      <c r="W91" s="42" t="s">
        <v>121</v>
      </c>
      <c r="X91" s="42"/>
      <c r="Y91" s="42"/>
    </row>
    <row r="92" spans="1:25" ht="15" customHeight="1" x14ac:dyDescent="0.2">
      <c r="A92" s="41">
        <v>81</v>
      </c>
      <c r="B92" s="43">
        <v>45650</v>
      </c>
      <c r="C92" s="44">
        <v>0.66666666666666663</v>
      </c>
      <c r="D92" s="42" t="s">
        <v>110</v>
      </c>
      <c r="E92" s="8" t="s">
        <v>78</v>
      </c>
      <c r="F92" s="42">
        <v>200542</v>
      </c>
      <c r="G92" s="45" t="str">
        <f>+VLOOKUP(Abril81168913141516[[#This Row],[Código]],Tabla1[#All],2,FALSE)</f>
        <v xml:space="preserve">LEVANTE R ESP VR </v>
      </c>
      <c r="H92" s="42">
        <v>23</v>
      </c>
      <c r="I92" s="42">
        <v>10</v>
      </c>
      <c r="J92" s="42">
        <v>6</v>
      </c>
      <c r="K92" s="9" t="s">
        <v>103</v>
      </c>
      <c r="L92" s="42" t="s">
        <v>103</v>
      </c>
      <c r="M92" s="22" t="str">
        <f>IFERROR((Abril81168913141516[[#This Row],[m2]]*100)/Abril81168913141516[[#This Row],[m1]],"N.A")</f>
        <v>N.A</v>
      </c>
      <c r="N92" s="42" t="s">
        <v>103</v>
      </c>
      <c r="O92" s="42" t="str">
        <f>IFERROR(100-Abril81168913141516[[#This Row],[% Durab.]],"N.A")</f>
        <v>N.A</v>
      </c>
      <c r="P92" s="42" t="s">
        <v>122</v>
      </c>
      <c r="Q92" s="42">
        <v>0.08</v>
      </c>
      <c r="R92" s="42">
        <v>0.52</v>
      </c>
      <c r="S92" s="42">
        <v>5.8</v>
      </c>
      <c r="T92" s="42">
        <v>6.08</v>
      </c>
      <c r="U92" s="42">
        <f>IFERROR(100-Abril81168913141516[[#This Row],[10,00]]-Abril81168913141516[[#This Row],[12,00]]-Abril81168913141516[[#This Row],[14,00]]-Abril81168913141516[[#This Row],[16,00]],"N.A.")</f>
        <v>87.52000000000001</v>
      </c>
      <c r="V92" s="42"/>
      <c r="W92" s="42" t="s">
        <v>121</v>
      </c>
      <c r="X92" s="42"/>
      <c r="Y92" s="42"/>
    </row>
    <row r="93" spans="1:25" ht="15" customHeight="1" x14ac:dyDescent="0.2">
      <c r="A93" s="41">
        <v>82</v>
      </c>
      <c r="B93" s="43">
        <v>45650</v>
      </c>
      <c r="C93" s="44">
        <v>0.70833333333333337</v>
      </c>
      <c r="D93" s="42" t="s">
        <v>114</v>
      </c>
      <c r="E93" s="8" t="s">
        <v>77</v>
      </c>
      <c r="F93" s="42">
        <v>200542</v>
      </c>
      <c r="G93" s="45" t="str">
        <f>+VLOOKUP(Abril81168913141516[[#This Row],[Código]],Tabla1[#All],2,FALSE)</f>
        <v xml:space="preserve">LEVANTE R ESP VR </v>
      </c>
      <c r="H93" s="42">
        <v>23</v>
      </c>
      <c r="I93" s="42">
        <v>10</v>
      </c>
      <c r="J93" s="42">
        <v>7</v>
      </c>
      <c r="K93" s="9">
        <v>500</v>
      </c>
      <c r="L93" s="42">
        <v>491.5</v>
      </c>
      <c r="M93" s="22">
        <f>IFERROR((Abril81168913141516[[#This Row],[m2]]*100)/Abril81168913141516[[#This Row],[m1]],"N.A")</f>
        <v>98.3</v>
      </c>
      <c r="N93" s="42">
        <v>3.1</v>
      </c>
      <c r="O93" s="42">
        <f>IFERROR(100-Abril81168913141516[[#This Row],[% Durab.]],"N.A")</f>
        <v>1.7000000000000028</v>
      </c>
      <c r="P93" s="42" t="s">
        <v>103</v>
      </c>
      <c r="Q93" s="42" t="s">
        <v>103</v>
      </c>
      <c r="R93" s="42" t="s">
        <v>103</v>
      </c>
      <c r="S93" s="42" t="s">
        <v>103</v>
      </c>
      <c r="T93" s="42" t="s">
        <v>103</v>
      </c>
      <c r="U93" s="42" t="str">
        <f>IFERROR(100-Abril81168913141516[[#This Row],[10,00]]-Abril81168913141516[[#This Row],[12,00]]-Abril81168913141516[[#This Row],[14,00]]-Abril81168913141516[[#This Row],[16,00]],"N.A.")</f>
        <v>N.A.</v>
      </c>
      <c r="V93" s="42" t="s">
        <v>126</v>
      </c>
      <c r="W93" s="42" t="s">
        <v>121</v>
      </c>
      <c r="X93" s="42"/>
      <c r="Y93" s="42"/>
    </row>
    <row r="94" spans="1:25" ht="15" customHeight="1" x14ac:dyDescent="0.2">
      <c r="A94" s="41">
        <v>83</v>
      </c>
      <c r="B94" s="43">
        <v>45650</v>
      </c>
      <c r="C94" s="44">
        <v>0.79166666666666663</v>
      </c>
      <c r="D94" s="42" t="s">
        <v>114</v>
      </c>
      <c r="E94" s="8" t="s">
        <v>77</v>
      </c>
      <c r="F94" s="42">
        <v>200543</v>
      </c>
      <c r="G94" s="45" t="str">
        <f>+VLOOKUP(Abril81168913141516[[#This Row],[Código]],Tabla1[#All],2,FALSE)</f>
        <v xml:space="preserve">C.ENGORDE ESP VR. </v>
      </c>
      <c r="H94" s="42">
        <v>24</v>
      </c>
      <c r="I94" s="42">
        <v>10</v>
      </c>
      <c r="J94" s="42">
        <v>4</v>
      </c>
      <c r="K94" s="9">
        <v>500</v>
      </c>
      <c r="L94" s="42">
        <v>440</v>
      </c>
      <c r="M94" s="22">
        <f>IFERROR((Abril81168913141516[[#This Row],[m2]]*100)/Abril81168913141516[[#This Row],[m1]],"N.A")</f>
        <v>88</v>
      </c>
      <c r="N94" s="42">
        <v>3</v>
      </c>
      <c r="O94" s="42">
        <f>IFERROR(100-Abril81168913141516[[#This Row],[% Durab.]],"N.A")</f>
        <v>12</v>
      </c>
      <c r="P94" s="42" t="s">
        <v>103</v>
      </c>
      <c r="Q94" s="42" t="s">
        <v>103</v>
      </c>
      <c r="R94" s="42" t="s">
        <v>103</v>
      </c>
      <c r="S94" s="42" t="s">
        <v>103</v>
      </c>
      <c r="T94" s="42" t="s">
        <v>103</v>
      </c>
      <c r="U94" s="42" t="str">
        <f>IFERROR(100-Abril81168913141516[[#This Row],[10,00]]-Abril81168913141516[[#This Row],[12,00]]-Abril81168913141516[[#This Row],[14,00]]-Abril81168913141516[[#This Row],[16,00]],"N.A.")</f>
        <v>N.A.</v>
      </c>
      <c r="V94" s="42" t="s">
        <v>123</v>
      </c>
      <c r="W94" s="42" t="s">
        <v>121</v>
      </c>
      <c r="X94" s="42"/>
      <c r="Y94" s="42"/>
    </row>
    <row r="95" spans="1:25" ht="15" customHeight="1" x14ac:dyDescent="0.2">
      <c r="A95" s="41">
        <v>84</v>
      </c>
      <c r="B95" s="43">
        <v>45650</v>
      </c>
      <c r="C95" s="44">
        <v>0.81944444444444442</v>
      </c>
      <c r="D95" s="42" t="s">
        <v>114</v>
      </c>
      <c r="E95" s="8" t="s">
        <v>77</v>
      </c>
      <c r="F95" s="42">
        <v>200543</v>
      </c>
      <c r="G95" s="45" t="str">
        <f>+VLOOKUP(Abril81168913141516[[#This Row],[Código]],Tabla1[#All],2,FALSE)</f>
        <v xml:space="preserve">C.ENGORDE ESP VR. </v>
      </c>
      <c r="H95" s="42">
        <v>24</v>
      </c>
      <c r="I95" s="42">
        <v>10</v>
      </c>
      <c r="J95" s="42">
        <v>8</v>
      </c>
      <c r="K95" s="9">
        <v>500</v>
      </c>
      <c r="L95" s="42">
        <v>459</v>
      </c>
      <c r="M95" s="22">
        <f>IFERROR((Abril81168913141516[[#This Row],[m2]]*100)/Abril81168913141516[[#This Row],[m1]],"N.A")</f>
        <v>91.8</v>
      </c>
      <c r="N95" s="42">
        <v>3.1</v>
      </c>
      <c r="O95" s="42">
        <f>IFERROR(100-Abril81168913141516[[#This Row],[% Durab.]],"N.A")</f>
        <v>8.2000000000000028</v>
      </c>
      <c r="P95" s="42" t="s">
        <v>103</v>
      </c>
      <c r="Q95" s="42" t="s">
        <v>103</v>
      </c>
      <c r="R95" s="42" t="s">
        <v>103</v>
      </c>
      <c r="S95" s="42" t="s">
        <v>103</v>
      </c>
      <c r="T95" s="42" t="s">
        <v>103</v>
      </c>
      <c r="U95" s="42" t="str">
        <f>IFERROR(100-Abril81168913141516[[#This Row],[10,00]]-Abril81168913141516[[#This Row],[12,00]]-Abril81168913141516[[#This Row],[14,00]]-Abril81168913141516[[#This Row],[16,00]],"N.A.")</f>
        <v>N.A.</v>
      </c>
      <c r="V95" s="42" t="s">
        <v>123</v>
      </c>
      <c r="W95" s="42" t="s">
        <v>121</v>
      </c>
      <c r="X95" s="42"/>
      <c r="Y95" s="42"/>
    </row>
    <row r="96" spans="1:25" ht="15" customHeight="1" x14ac:dyDescent="0.2">
      <c r="A96" s="41">
        <v>85</v>
      </c>
      <c r="B96" s="43">
        <v>45650</v>
      </c>
      <c r="C96" s="44">
        <v>0.83333333333333337</v>
      </c>
      <c r="D96" s="42" t="s">
        <v>110</v>
      </c>
      <c r="E96" s="8" t="s">
        <v>78</v>
      </c>
      <c r="F96" s="42">
        <v>200541</v>
      </c>
      <c r="G96" s="45" t="str">
        <f>+VLOOKUP(Abril81168913141516[[#This Row],[Código]],Tabla1[#All],2,FALSE)</f>
        <v>C. LEVANTE VR P.</v>
      </c>
      <c r="H96" s="42">
        <v>25</v>
      </c>
      <c r="I96" s="42">
        <v>15</v>
      </c>
      <c r="J96" s="42">
        <v>5</v>
      </c>
      <c r="K96" s="9" t="s">
        <v>103</v>
      </c>
      <c r="L96" s="42" t="s">
        <v>103</v>
      </c>
      <c r="M96" s="22" t="str">
        <f>IFERROR((Abril81168913141516[[#This Row],[m2]]*100)/Abril81168913141516[[#This Row],[m1]],"N.A")</f>
        <v>N.A</v>
      </c>
      <c r="N96" s="42" t="s">
        <v>103</v>
      </c>
      <c r="O96" s="42" t="str">
        <f>IFERROR(100-Abril81168913141516[[#This Row],[% Durab.]],"N.A")</f>
        <v>N.A</v>
      </c>
      <c r="P96" s="42" t="s">
        <v>122</v>
      </c>
      <c r="Q96" s="42">
        <v>0.12</v>
      </c>
      <c r="R96" s="42">
        <v>0.68</v>
      </c>
      <c r="S96" s="42">
        <v>5.36</v>
      </c>
      <c r="T96" s="42">
        <v>5.32</v>
      </c>
      <c r="U96" s="42">
        <f>IFERROR(100-Abril81168913141516[[#This Row],[10,00]]-Abril81168913141516[[#This Row],[12,00]]-Abril81168913141516[[#This Row],[14,00]]-Abril81168913141516[[#This Row],[16,00]],"N.A.")</f>
        <v>88.519999999999982</v>
      </c>
      <c r="V96" s="42"/>
      <c r="W96" s="42" t="s">
        <v>121</v>
      </c>
      <c r="X96" s="42"/>
      <c r="Y96" s="42"/>
    </row>
    <row r="97" spans="1:25" ht="15" customHeight="1" x14ac:dyDescent="0.2">
      <c r="A97" s="41">
        <v>86</v>
      </c>
      <c r="B97" s="43">
        <v>45650</v>
      </c>
      <c r="C97" s="44">
        <v>0.96875</v>
      </c>
      <c r="D97" s="42" t="s">
        <v>114</v>
      </c>
      <c r="E97" s="8" t="s">
        <v>78</v>
      </c>
      <c r="F97" s="42">
        <v>200541</v>
      </c>
      <c r="G97" s="45" t="str">
        <f>+VLOOKUP(Abril81168913141516[[#This Row],[Código]],Tabla1[#All],2,FALSE)</f>
        <v>C. LEVANTE VR P.</v>
      </c>
      <c r="H97" s="42">
        <v>25</v>
      </c>
      <c r="I97" s="42">
        <v>15</v>
      </c>
      <c r="J97" s="42">
        <v>3</v>
      </c>
      <c r="K97" s="9">
        <v>500</v>
      </c>
      <c r="L97" s="42">
        <v>456</v>
      </c>
      <c r="M97" s="22">
        <f>IFERROR((Abril81168913141516[[#This Row],[m2]]*100)/Abril81168913141516[[#This Row],[m1]],"N.A")</f>
        <v>91.2</v>
      </c>
      <c r="N97" s="42">
        <v>3.2</v>
      </c>
      <c r="O97" s="42">
        <f>IFERROR(100-Abril81168913141516[[#This Row],[% Durab.]],"N.A")</f>
        <v>8.7999999999999972</v>
      </c>
      <c r="P97" s="42" t="s">
        <v>103</v>
      </c>
      <c r="Q97" s="42" t="s">
        <v>103</v>
      </c>
      <c r="R97" s="42" t="s">
        <v>103</v>
      </c>
      <c r="S97" s="42" t="s">
        <v>103</v>
      </c>
      <c r="T97" s="42" t="s">
        <v>103</v>
      </c>
      <c r="U97" s="42" t="str">
        <f>IFERROR(100-Abril81168913141516[[#This Row],[10,00]]-Abril81168913141516[[#This Row],[12,00]]-Abril81168913141516[[#This Row],[14,00]]-Abril81168913141516[[#This Row],[16,00]],"N.A.")</f>
        <v>N.A.</v>
      </c>
      <c r="V97" s="42" t="s">
        <v>123</v>
      </c>
      <c r="W97" s="42" t="s">
        <v>121</v>
      </c>
      <c r="X97" s="42"/>
      <c r="Y97" s="42"/>
    </row>
    <row r="98" spans="1:25" ht="15" customHeight="1" x14ac:dyDescent="0.2">
      <c r="A98" s="41">
        <v>87</v>
      </c>
      <c r="B98" s="43">
        <v>45652</v>
      </c>
      <c r="C98" s="44">
        <v>0.28472222222222221</v>
      </c>
      <c r="D98" s="42" t="s">
        <v>110</v>
      </c>
      <c r="E98" s="8" t="s">
        <v>78</v>
      </c>
      <c r="F98" s="42">
        <v>200541</v>
      </c>
      <c r="G98" s="45" t="str">
        <f>+VLOOKUP(Abril81168913141516[[#This Row],[Código]],Tabla1[#All],2,FALSE)</f>
        <v>C. LEVANTE VR P.</v>
      </c>
      <c r="H98" s="42">
        <v>25</v>
      </c>
      <c r="I98" s="42">
        <v>15</v>
      </c>
      <c r="J98" s="42">
        <v>7</v>
      </c>
      <c r="K98" s="9" t="s">
        <v>103</v>
      </c>
      <c r="L98" s="42" t="s">
        <v>103</v>
      </c>
      <c r="M98" s="22" t="str">
        <f>IFERROR((Abril81168913141516[[#This Row],[m2]]*100)/Abril81168913141516[[#This Row],[m1]],"N.A")</f>
        <v>N.A</v>
      </c>
      <c r="N98" s="42" t="s">
        <v>103</v>
      </c>
      <c r="O98" s="42" t="str">
        <f>IFERROR(100-Abril81168913141516[[#This Row],[% Durab.]],"N.A")</f>
        <v>N.A</v>
      </c>
      <c r="P98" s="42" t="s">
        <v>122</v>
      </c>
      <c r="Q98" s="42">
        <v>0.28000000000000003</v>
      </c>
      <c r="R98" s="42">
        <v>1.24</v>
      </c>
      <c r="S98" s="42">
        <v>8.52</v>
      </c>
      <c r="T98" s="42">
        <v>6.6</v>
      </c>
      <c r="U98" s="42">
        <f>IFERROR(100-Abril81168913141516[[#This Row],[10,00]]-Abril81168913141516[[#This Row],[12,00]]-Abril81168913141516[[#This Row],[14,00]]-Abril81168913141516[[#This Row],[16,00]],"N.A.")</f>
        <v>83.360000000000014</v>
      </c>
      <c r="V98" s="42"/>
      <c r="W98" s="42" t="s">
        <v>121</v>
      </c>
      <c r="X98" s="42"/>
      <c r="Y98" s="42"/>
    </row>
    <row r="99" spans="1:25" ht="15" customHeight="1" x14ac:dyDescent="0.2">
      <c r="A99" s="41">
        <v>88</v>
      </c>
      <c r="B99" s="43">
        <v>45652</v>
      </c>
      <c r="C99" s="44">
        <v>0.3263888888888889</v>
      </c>
      <c r="D99" s="42" t="s">
        <v>110</v>
      </c>
      <c r="E99" s="8" t="s">
        <v>78</v>
      </c>
      <c r="F99" s="42">
        <v>200541</v>
      </c>
      <c r="G99" s="45" t="str">
        <f>+VLOOKUP(Abril81168913141516[[#This Row],[Código]],Tabla1[#All],2,FALSE)</f>
        <v>C. LEVANTE VR P.</v>
      </c>
      <c r="H99" s="42">
        <v>25</v>
      </c>
      <c r="I99" s="42">
        <v>15</v>
      </c>
      <c r="J99" s="42">
        <v>15</v>
      </c>
      <c r="K99" s="9" t="s">
        <v>103</v>
      </c>
      <c r="L99" s="42" t="s">
        <v>103</v>
      </c>
      <c r="M99" s="22" t="str">
        <f>IFERROR((Abril81168913141516[[#This Row],[m2]]*100)/Abril81168913141516[[#This Row],[m1]],"N.A")</f>
        <v>N.A</v>
      </c>
      <c r="N99" s="42" t="s">
        <v>103</v>
      </c>
      <c r="O99" s="42" t="str">
        <f>IFERROR(100-Abril81168913141516[[#This Row],[% Durab.]],"N.A")</f>
        <v>N.A</v>
      </c>
      <c r="P99" s="42" t="s">
        <v>122</v>
      </c>
      <c r="Q99" s="42">
        <v>0.12</v>
      </c>
      <c r="R99" s="42">
        <v>0.6</v>
      </c>
      <c r="S99" s="42">
        <v>4.8</v>
      </c>
      <c r="T99" s="42">
        <v>4.76</v>
      </c>
      <c r="U99" s="42">
        <f>IFERROR(100-Abril81168913141516[[#This Row],[10,00]]-Abril81168913141516[[#This Row],[12,00]]-Abril81168913141516[[#This Row],[14,00]]-Abril81168913141516[[#This Row],[16,00]],"N.A.")</f>
        <v>89.72</v>
      </c>
      <c r="V99" s="42"/>
      <c r="W99" s="42" t="s">
        <v>121</v>
      </c>
      <c r="X99" s="42"/>
      <c r="Y99" s="42"/>
    </row>
    <row r="100" spans="1:25" ht="15" customHeight="1" x14ac:dyDescent="0.25">
      <c r="A100" s="41">
        <v>89</v>
      </c>
      <c r="B100" s="73">
        <v>45652</v>
      </c>
      <c r="C100" s="74">
        <v>0.34027777777777779</v>
      </c>
      <c r="D100" s="75" t="s">
        <v>114</v>
      </c>
      <c r="E100" s="75" t="s">
        <v>115</v>
      </c>
      <c r="F100" s="75">
        <v>200541</v>
      </c>
      <c r="G100" s="45" t="str">
        <f>+VLOOKUP(Abril81168913141516[[#This Row],[Código]],Tabla1[#All],2,FALSE)</f>
        <v>C. LEVANTE VR P.</v>
      </c>
      <c r="H100" s="75">
        <v>25</v>
      </c>
      <c r="I100" s="75">
        <v>15</v>
      </c>
      <c r="J100" s="75">
        <v>9</v>
      </c>
      <c r="K100" s="75">
        <v>500</v>
      </c>
      <c r="L100" s="75">
        <v>453</v>
      </c>
      <c r="M100" s="76">
        <f>IFERROR((Abril81168913141516[[#This Row],[m2]]*100)/Abril81168913141516[[#This Row],[m1]],"N.A")</f>
        <v>90.6</v>
      </c>
      <c r="N100" s="75">
        <v>3.3</v>
      </c>
      <c r="O100" s="75">
        <f>IFERROR(100-Abril81168913141516[[#This Row],[% Durab.]],"N.A")</f>
        <v>9.4000000000000057</v>
      </c>
      <c r="P100" s="75" t="s">
        <v>103</v>
      </c>
      <c r="Q100" s="75" t="s">
        <v>103</v>
      </c>
      <c r="R100" s="75" t="s">
        <v>103</v>
      </c>
      <c r="S100" s="75" t="s">
        <v>103</v>
      </c>
      <c r="T100" s="75" t="s">
        <v>103</v>
      </c>
      <c r="U100" s="75" t="str">
        <f>IFERROR(100-Abril81168913141516[[#This Row],[10,00]]-Abril81168913141516[[#This Row],[12,00]]-Abril81168913141516[[#This Row],[14,00]]-Abril81168913141516[[#This Row],[16,00]],"N.A.")</f>
        <v>N.A.</v>
      </c>
      <c r="V100" s="75" t="s">
        <v>129</v>
      </c>
      <c r="W100" s="75" t="s">
        <v>120</v>
      </c>
      <c r="X100" s="75"/>
      <c r="Y100" s="75"/>
    </row>
    <row r="101" spans="1:25" ht="15" customHeight="1" x14ac:dyDescent="0.2">
      <c r="A101" s="41">
        <v>90</v>
      </c>
      <c r="B101" s="43">
        <v>45652</v>
      </c>
      <c r="C101" s="44">
        <v>0.4375</v>
      </c>
      <c r="D101" s="42" t="s">
        <v>110</v>
      </c>
      <c r="E101" s="8" t="s">
        <v>78</v>
      </c>
      <c r="F101" s="42">
        <v>200544</v>
      </c>
      <c r="G101" s="45" t="str">
        <f>+VLOOKUP(Abril81168913141516[[#This Row],[Código]],Tabla1[#All],2,FALSE)</f>
        <v>FINALIZADOR VR.</v>
      </c>
      <c r="H101" s="42">
        <v>26</v>
      </c>
      <c r="I101" s="42">
        <v>20</v>
      </c>
      <c r="J101" s="42">
        <v>3</v>
      </c>
      <c r="K101" s="9" t="s">
        <v>103</v>
      </c>
      <c r="L101" s="42" t="s">
        <v>103</v>
      </c>
      <c r="M101" s="22" t="str">
        <f>IFERROR((Abril81168913141516[[#This Row],[m2]]*100)/Abril81168913141516[[#This Row],[m1]],"N.A")</f>
        <v>N.A</v>
      </c>
      <c r="N101" s="42" t="s">
        <v>103</v>
      </c>
      <c r="O101" s="42" t="str">
        <f>IFERROR(100-Abril81168913141516[[#This Row],[% Durab.]],"N.A")</f>
        <v>N.A</v>
      </c>
      <c r="P101" s="42" t="s">
        <v>122</v>
      </c>
      <c r="Q101" s="42">
        <v>0.24</v>
      </c>
      <c r="R101" s="42">
        <v>1.36</v>
      </c>
      <c r="S101" s="42">
        <v>9.1199999999999992</v>
      </c>
      <c r="T101" s="42">
        <v>7.4</v>
      </c>
      <c r="U101" s="42">
        <f>IFERROR(100-Abril81168913141516[[#This Row],[10,00]]-Abril81168913141516[[#This Row],[12,00]]-Abril81168913141516[[#This Row],[14,00]]-Abril81168913141516[[#This Row],[16,00]],"N.A.")</f>
        <v>81.88</v>
      </c>
      <c r="V101" s="42"/>
      <c r="W101" s="42" t="s">
        <v>121</v>
      </c>
      <c r="X101" s="42"/>
      <c r="Y101" s="42"/>
    </row>
    <row r="102" spans="1:25" ht="15" customHeight="1" x14ac:dyDescent="0.25">
      <c r="A102" s="41">
        <v>91</v>
      </c>
      <c r="B102" s="73">
        <v>45652</v>
      </c>
      <c r="C102" s="74">
        <v>0.47222222222222221</v>
      </c>
      <c r="D102" s="75" t="s">
        <v>114</v>
      </c>
      <c r="E102" s="75" t="s">
        <v>77</v>
      </c>
      <c r="F102" s="75">
        <v>200544</v>
      </c>
      <c r="G102" s="45" t="str">
        <f>+VLOOKUP(Abril81168913141516[[#This Row],[Código]],Tabla1[#All],2,FALSE)</f>
        <v>FINALIZADOR VR.</v>
      </c>
      <c r="H102" s="75">
        <v>26</v>
      </c>
      <c r="I102" s="75">
        <v>20</v>
      </c>
      <c r="J102" s="75">
        <v>4</v>
      </c>
      <c r="K102" s="75">
        <v>500</v>
      </c>
      <c r="L102" s="75">
        <v>447.5</v>
      </c>
      <c r="M102" s="76">
        <f>IFERROR((Abril81168913141516[[#This Row],[m2]]*100)/Abril81168913141516[[#This Row],[m1]],"N.A")</f>
        <v>89.5</v>
      </c>
      <c r="N102" s="75">
        <v>3.5</v>
      </c>
      <c r="O102" s="75">
        <f>IFERROR(100-Abril81168913141516[[#This Row],[% Durab.]],"N.A")</f>
        <v>10.5</v>
      </c>
      <c r="P102" s="75" t="s">
        <v>103</v>
      </c>
      <c r="Q102" s="75" t="s">
        <v>103</v>
      </c>
      <c r="R102" s="75" t="s">
        <v>103</v>
      </c>
      <c r="S102" s="75" t="s">
        <v>103</v>
      </c>
      <c r="T102" s="75" t="s">
        <v>103</v>
      </c>
      <c r="U102" s="75" t="str">
        <f>IFERROR(100-Abril81168913141516[[#This Row],[10,00]]-Abril81168913141516[[#This Row],[12,00]]-Abril81168913141516[[#This Row],[14,00]]-Abril81168913141516[[#This Row],[16,00]],"N.A.")</f>
        <v>N.A.</v>
      </c>
      <c r="V102" s="75" t="s">
        <v>129</v>
      </c>
      <c r="W102" s="75" t="s">
        <v>120</v>
      </c>
      <c r="X102" s="75"/>
      <c r="Y102" s="75"/>
    </row>
    <row r="103" spans="1:25" ht="15" customHeight="1" x14ac:dyDescent="0.25">
      <c r="A103" s="41">
        <v>92</v>
      </c>
      <c r="B103" s="43">
        <v>45652</v>
      </c>
      <c r="C103" s="44">
        <v>0.72916666666666663</v>
      </c>
      <c r="D103" s="42" t="s">
        <v>110</v>
      </c>
      <c r="E103" s="42" t="s">
        <v>78</v>
      </c>
      <c r="F103" s="42">
        <v>200543</v>
      </c>
      <c r="G103" s="45" t="str">
        <f>+VLOOKUP(Abril81168913141516[[#This Row],[Código]],Tabla1[#All],2,FALSE)</f>
        <v xml:space="preserve">C.ENGORDE ESP VR. </v>
      </c>
      <c r="H103" s="42">
        <v>24</v>
      </c>
      <c r="I103" s="42">
        <v>9</v>
      </c>
      <c r="J103" s="42">
        <v>5</v>
      </c>
      <c r="K103" s="9" t="s">
        <v>103</v>
      </c>
      <c r="L103" s="42" t="s">
        <v>103</v>
      </c>
      <c r="M103" s="22" t="str">
        <f>IFERROR((Abril81168913141516[[#This Row],[m2]]*100)/Abril81168913141516[[#This Row],[m1]],"N.A")</f>
        <v>N.A</v>
      </c>
      <c r="N103" s="42" t="s">
        <v>103</v>
      </c>
      <c r="O103" s="42" t="str">
        <f>IFERROR(100-Abril81168913141516[[#This Row],[% Durab.]],"N.A")</f>
        <v>N.A</v>
      </c>
      <c r="P103" s="42" t="s">
        <v>122</v>
      </c>
      <c r="Q103" s="42">
        <v>0.2</v>
      </c>
      <c r="R103" s="42">
        <v>0.6</v>
      </c>
      <c r="S103" s="42">
        <v>5.8</v>
      </c>
      <c r="T103" s="42">
        <v>6.4</v>
      </c>
      <c r="U103" s="42">
        <f>IFERROR(100-Abril81168913141516[[#This Row],[10,00]]-Abril81168913141516[[#This Row],[12,00]]-Abril81168913141516[[#This Row],[14,00]]-Abril81168913141516[[#This Row],[16,00]],"N.A.")</f>
        <v>87</v>
      </c>
      <c r="V103" s="42"/>
      <c r="W103" s="42" t="s">
        <v>121</v>
      </c>
      <c r="X103" s="42"/>
      <c r="Y103" s="42"/>
    </row>
    <row r="104" spans="1:25" ht="15" customHeight="1" x14ac:dyDescent="0.25">
      <c r="A104" s="41">
        <v>93</v>
      </c>
      <c r="B104" s="43">
        <v>45652</v>
      </c>
      <c r="C104" s="44">
        <v>0.98611111111111116</v>
      </c>
      <c r="D104" s="42" t="s">
        <v>110</v>
      </c>
      <c r="E104" s="42" t="s">
        <v>78</v>
      </c>
      <c r="F104" s="42">
        <v>200544</v>
      </c>
      <c r="G104" s="45" t="str">
        <f>+VLOOKUP(Abril81168913141516[[#This Row],[Código]],Tabla1[#All],2,FALSE)</f>
        <v>FINALIZADOR VR.</v>
      </c>
      <c r="H104" s="42">
        <v>26</v>
      </c>
      <c r="I104" s="42">
        <v>20</v>
      </c>
      <c r="J104" s="42">
        <v>9</v>
      </c>
      <c r="K104" s="9" t="s">
        <v>103</v>
      </c>
      <c r="L104" s="42" t="s">
        <v>103</v>
      </c>
      <c r="M104" s="22" t="str">
        <f>IFERROR((Abril81168913141516[[#This Row],[m2]]*100)/Abril81168913141516[[#This Row],[m1]],"N.A")</f>
        <v>N.A</v>
      </c>
      <c r="N104" s="42" t="s">
        <v>103</v>
      </c>
      <c r="O104" s="42" t="str">
        <f>IFERROR(100-Abril81168913141516[[#This Row],[% Durab.]],"N.A")</f>
        <v>N.A</v>
      </c>
      <c r="P104" s="42" t="s">
        <v>122</v>
      </c>
      <c r="Q104" s="42">
        <v>0.16</v>
      </c>
      <c r="R104" s="42">
        <v>0.32</v>
      </c>
      <c r="S104" s="42">
        <v>5.04</v>
      </c>
      <c r="T104" s="42">
        <v>8.48</v>
      </c>
      <c r="U104" s="42">
        <f>IFERROR(100-Abril81168913141516[[#This Row],[10,00]]-Abril81168913141516[[#This Row],[12,00]]-Abril81168913141516[[#This Row],[14,00]]-Abril81168913141516[[#This Row],[16,00]],"N.A.")</f>
        <v>86</v>
      </c>
      <c r="V104" s="42"/>
      <c r="W104" s="42" t="s">
        <v>121</v>
      </c>
      <c r="X104" s="42"/>
      <c r="Y104" s="42"/>
    </row>
    <row r="105" spans="1:25" ht="15" customHeight="1" x14ac:dyDescent="0.25">
      <c r="A105" s="41">
        <v>94</v>
      </c>
      <c r="B105" s="43">
        <v>45652</v>
      </c>
      <c r="C105" s="44">
        <v>0.51388888888888884</v>
      </c>
      <c r="D105" s="42" t="s">
        <v>114</v>
      </c>
      <c r="E105" s="42" t="s">
        <v>115</v>
      </c>
      <c r="F105" s="42">
        <v>200544</v>
      </c>
      <c r="G105" s="45" t="str">
        <f>+VLOOKUP(Abril81168913141516[[#This Row],[Código]],Tabla1[#All],2,FALSE)</f>
        <v>FINALIZADOR VR.</v>
      </c>
      <c r="H105" s="42">
        <v>26</v>
      </c>
      <c r="I105" s="42">
        <v>20</v>
      </c>
      <c r="J105" s="42">
        <v>8</v>
      </c>
      <c r="K105" s="9">
        <v>500</v>
      </c>
      <c r="L105" s="42">
        <v>455</v>
      </c>
      <c r="M105" s="22">
        <f>IFERROR((Abril81168913141516[[#This Row],[m2]]*100)/Abril81168913141516[[#This Row],[m1]],"N.A")</f>
        <v>91</v>
      </c>
      <c r="N105" s="42">
        <v>3.5</v>
      </c>
      <c r="O105" s="42">
        <f>IFERROR(100-Abril81168913141516[[#This Row],[% Durab.]],"N.A")</f>
        <v>9</v>
      </c>
      <c r="P105" s="42" t="s">
        <v>103</v>
      </c>
      <c r="Q105" s="42" t="s">
        <v>103</v>
      </c>
      <c r="R105" s="42" t="s">
        <v>103</v>
      </c>
      <c r="S105" s="42" t="s">
        <v>103</v>
      </c>
      <c r="T105" s="42" t="s">
        <v>103</v>
      </c>
      <c r="U105" s="42" t="str">
        <f>IFERROR(100-Abril81168913141516[[#This Row],[10,00]]-Abril81168913141516[[#This Row],[12,00]]-Abril81168913141516[[#This Row],[14,00]]-Abril81168913141516[[#This Row],[16,00]],"N.A.")</f>
        <v>N.A.</v>
      </c>
      <c r="V105" s="75" t="s">
        <v>129</v>
      </c>
      <c r="W105" s="42" t="s">
        <v>120</v>
      </c>
      <c r="X105" s="50"/>
      <c r="Y105" s="42"/>
    </row>
    <row r="106" spans="1:25" ht="15" customHeight="1" x14ac:dyDescent="0.25">
      <c r="A106" s="41">
        <v>95</v>
      </c>
      <c r="B106" s="43">
        <v>45652</v>
      </c>
      <c r="C106" s="44">
        <v>0.52083333333333337</v>
      </c>
      <c r="D106" s="42" t="s">
        <v>114</v>
      </c>
      <c r="E106" s="42" t="s">
        <v>77</v>
      </c>
      <c r="F106" s="42">
        <v>200542</v>
      </c>
      <c r="G106" s="45" t="str">
        <f>+VLOOKUP(Abril81168913141516[[#This Row],[Código]],Tabla1[#All],2,FALSE)</f>
        <v xml:space="preserve">LEVANTE R ESP VR </v>
      </c>
      <c r="H106" s="42">
        <v>22</v>
      </c>
      <c r="I106" s="42">
        <v>25</v>
      </c>
      <c r="J106" s="42">
        <v>12</v>
      </c>
      <c r="K106" s="9">
        <v>500</v>
      </c>
      <c r="L106" s="42">
        <v>456.5</v>
      </c>
      <c r="M106" s="22">
        <f>IFERROR((Abril81168913141516[[#This Row],[m2]]*100)/Abril81168913141516[[#This Row],[m1]],"N.A")</f>
        <v>91.3</v>
      </c>
      <c r="N106" s="42">
        <v>3.3</v>
      </c>
      <c r="O106" s="42">
        <f>IFERROR(100-Abril81168913141516[[#This Row],[% Durab.]],"N.A")</f>
        <v>8.7000000000000028</v>
      </c>
      <c r="P106" s="42" t="s">
        <v>103</v>
      </c>
      <c r="Q106" s="42" t="s">
        <v>103</v>
      </c>
      <c r="R106" s="42" t="s">
        <v>103</v>
      </c>
      <c r="S106" s="42" t="s">
        <v>103</v>
      </c>
      <c r="T106" s="42" t="s">
        <v>103</v>
      </c>
      <c r="U106" s="42" t="str">
        <f>IFERROR(100-Abril81168913141516[[#This Row],[10,00]]-Abril81168913141516[[#This Row],[12,00]]-Abril81168913141516[[#This Row],[14,00]]-Abril81168913141516[[#This Row],[16,00]],"N.A.")</f>
        <v>N.A.</v>
      </c>
      <c r="V106" s="75" t="s">
        <v>129</v>
      </c>
      <c r="W106" s="42" t="s">
        <v>120</v>
      </c>
      <c r="X106" s="42"/>
      <c r="Y106" s="42"/>
    </row>
    <row r="107" spans="1:25" ht="15" customHeight="1" x14ac:dyDescent="0.25">
      <c r="A107" s="41">
        <v>96</v>
      </c>
      <c r="B107" s="43">
        <v>45652</v>
      </c>
      <c r="C107" s="44">
        <v>0.55555555555555558</v>
      </c>
      <c r="D107" s="42" t="s">
        <v>114</v>
      </c>
      <c r="E107" s="42" t="s">
        <v>77</v>
      </c>
      <c r="F107" s="42">
        <v>200544</v>
      </c>
      <c r="G107" s="45" t="str">
        <f>+VLOOKUP(Abril81168913141516[[#This Row],[Código]],Tabla1[#All],2,FALSE)</f>
        <v>FINALIZADOR VR.</v>
      </c>
      <c r="H107" s="42">
        <v>26</v>
      </c>
      <c r="I107" s="42">
        <v>20</v>
      </c>
      <c r="J107" s="42">
        <v>12</v>
      </c>
      <c r="K107" s="9">
        <v>500</v>
      </c>
      <c r="L107" s="42">
        <v>435.5</v>
      </c>
      <c r="M107" s="22">
        <f>IFERROR((Abril81168913141516[[#This Row],[m2]]*100)/Abril81168913141516[[#This Row],[m1]],"N.A")</f>
        <v>87.1</v>
      </c>
      <c r="N107" s="42">
        <v>3.4</v>
      </c>
      <c r="O107" s="42">
        <f>IFERROR(100-Abril81168913141516[[#This Row],[% Durab.]],"N.A")</f>
        <v>12.900000000000006</v>
      </c>
      <c r="P107" s="42" t="s">
        <v>103</v>
      </c>
      <c r="Q107" s="42" t="s">
        <v>103</v>
      </c>
      <c r="R107" s="42" t="s">
        <v>103</v>
      </c>
      <c r="S107" s="42" t="s">
        <v>103</v>
      </c>
      <c r="T107" s="42" t="s">
        <v>103</v>
      </c>
      <c r="U107" s="42" t="str">
        <f>IFERROR(100-Abril81168913141516[[#This Row],[10,00]]-Abril81168913141516[[#This Row],[12,00]]-Abril81168913141516[[#This Row],[14,00]]-Abril81168913141516[[#This Row],[16,00]],"N.A.")</f>
        <v>N.A.</v>
      </c>
      <c r="V107" s="75" t="s">
        <v>129</v>
      </c>
      <c r="W107" s="42" t="s">
        <v>120</v>
      </c>
      <c r="X107" s="42"/>
      <c r="Y107" s="42"/>
    </row>
    <row r="108" spans="1:25" ht="15" customHeight="1" x14ac:dyDescent="0.25">
      <c r="A108" s="41">
        <v>97</v>
      </c>
      <c r="B108" s="43">
        <v>45652</v>
      </c>
      <c r="C108" s="44">
        <v>0.5625</v>
      </c>
      <c r="D108" s="42" t="s">
        <v>114</v>
      </c>
      <c r="E108" s="42" t="s">
        <v>77</v>
      </c>
      <c r="F108" s="42">
        <v>200542</v>
      </c>
      <c r="G108" s="45" t="str">
        <f>+VLOOKUP(Abril81168913141516[[#This Row],[Código]],Tabla1[#All],2,FALSE)</f>
        <v xml:space="preserve">LEVANTE R ESP VR </v>
      </c>
      <c r="H108" s="42">
        <v>22</v>
      </c>
      <c r="I108" s="42">
        <v>25</v>
      </c>
      <c r="J108" s="42">
        <v>16</v>
      </c>
      <c r="K108" s="9">
        <v>500</v>
      </c>
      <c r="L108" s="42">
        <v>453.5</v>
      </c>
      <c r="M108" s="22">
        <f>IFERROR((Abril81168913141516[[#This Row],[m2]]*100)/Abril81168913141516[[#This Row],[m1]],"N.A")</f>
        <v>90.7</v>
      </c>
      <c r="N108" s="42">
        <v>3.4</v>
      </c>
      <c r="O108" s="42">
        <f>IFERROR(100-Abril81168913141516[[#This Row],[% Durab.]],"N.A")</f>
        <v>9.2999999999999972</v>
      </c>
      <c r="P108" s="42" t="s">
        <v>103</v>
      </c>
      <c r="Q108" s="42" t="s">
        <v>103</v>
      </c>
      <c r="R108" s="42" t="s">
        <v>103</v>
      </c>
      <c r="S108" s="42" t="s">
        <v>103</v>
      </c>
      <c r="T108" s="42" t="s">
        <v>103</v>
      </c>
      <c r="U108" s="42" t="str">
        <f>IFERROR(100-Abril81168913141516[[#This Row],[10,00]]-Abril81168913141516[[#This Row],[12,00]]-Abril81168913141516[[#This Row],[14,00]]-Abril81168913141516[[#This Row],[16,00]],"N.A.")</f>
        <v>N.A.</v>
      </c>
      <c r="V108" s="75" t="s">
        <v>129</v>
      </c>
      <c r="W108" s="42" t="s">
        <v>120</v>
      </c>
      <c r="X108" s="42"/>
      <c r="Y108" s="42"/>
    </row>
    <row r="109" spans="1:25" ht="15" customHeight="1" x14ac:dyDescent="0.25">
      <c r="A109" s="41">
        <v>98</v>
      </c>
      <c r="B109" s="43">
        <v>45652</v>
      </c>
      <c r="C109" s="44">
        <v>0.60416666666666663</v>
      </c>
      <c r="D109" s="42" t="s">
        <v>114</v>
      </c>
      <c r="E109" s="42" t="s">
        <v>77</v>
      </c>
      <c r="F109" s="42">
        <v>200542</v>
      </c>
      <c r="G109" s="45" t="str">
        <f>+VLOOKUP(Abril81168913141516[[#This Row],[Código]],Tabla1[#All],2,FALSE)</f>
        <v xml:space="preserve">LEVANTE R ESP VR </v>
      </c>
      <c r="H109" s="42">
        <v>22</v>
      </c>
      <c r="I109" s="42">
        <v>25</v>
      </c>
      <c r="J109" s="42">
        <v>21</v>
      </c>
      <c r="K109" s="9">
        <v>500</v>
      </c>
      <c r="L109" s="42">
        <v>449</v>
      </c>
      <c r="M109" s="22">
        <f>IFERROR((Abril81168913141516[[#This Row],[m2]]*100)/Abril81168913141516[[#This Row],[m1]],"N.A")</f>
        <v>89.8</v>
      </c>
      <c r="N109" s="42">
        <v>3.8</v>
      </c>
      <c r="O109" s="42">
        <f>IFERROR(100-Abril81168913141516[[#This Row],[% Durab.]],"N.A")</f>
        <v>10.200000000000003</v>
      </c>
      <c r="P109" s="42" t="s">
        <v>103</v>
      </c>
      <c r="Q109" s="42" t="s">
        <v>103</v>
      </c>
      <c r="R109" s="42" t="s">
        <v>103</v>
      </c>
      <c r="S109" s="42" t="s">
        <v>103</v>
      </c>
      <c r="T109" s="42" t="s">
        <v>103</v>
      </c>
      <c r="U109" s="42" t="str">
        <f>IFERROR(100-Abril81168913141516[[#This Row],[10,00]]-Abril81168913141516[[#This Row],[12,00]]-Abril81168913141516[[#This Row],[14,00]]-Abril81168913141516[[#This Row],[16,00]],"N.A.")</f>
        <v>N.A.</v>
      </c>
      <c r="V109" s="75" t="s">
        <v>129</v>
      </c>
      <c r="W109" s="42" t="s">
        <v>120</v>
      </c>
      <c r="X109" s="42"/>
      <c r="Y109" s="42"/>
    </row>
    <row r="110" spans="1:25" ht="15" customHeight="1" x14ac:dyDescent="0.25">
      <c r="A110" s="41">
        <v>99</v>
      </c>
      <c r="B110" s="43">
        <v>45652</v>
      </c>
      <c r="C110" s="44">
        <v>0.47916666666666669</v>
      </c>
      <c r="D110" s="42" t="s">
        <v>110</v>
      </c>
      <c r="E110" s="42" t="s">
        <v>78</v>
      </c>
      <c r="F110" s="42">
        <v>200542</v>
      </c>
      <c r="G110" s="45" t="str">
        <f>+VLOOKUP(Abril81168913141516[[#This Row],[Código]],Tabla1[#All],2,FALSE)</f>
        <v xml:space="preserve">LEVANTE R ESP VR </v>
      </c>
      <c r="H110" s="42">
        <v>27</v>
      </c>
      <c r="I110" s="42">
        <v>30</v>
      </c>
      <c r="J110" s="42">
        <v>25</v>
      </c>
      <c r="K110" s="9" t="s">
        <v>103</v>
      </c>
      <c r="L110" s="42" t="s">
        <v>103</v>
      </c>
      <c r="M110" s="22" t="str">
        <f>IFERROR((Abril81168913141516[[#This Row],[m2]]*100)/Abril81168913141516[[#This Row],[m1]],"N.A")</f>
        <v>N.A</v>
      </c>
      <c r="N110" s="42" t="s">
        <v>103</v>
      </c>
      <c r="O110" s="42" t="str">
        <f>IFERROR(100-Abril81168913141516[[#This Row],[% Durab.]],"N.A")</f>
        <v>N.A</v>
      </c>
      <c r="P110" s="42" t="s">
        <v>122</v>
      </c>
      <c r="Q110" s="42">
        <v>0.08</v>
      </c>
      <c r="R110" s="42">
        <v>0.44</v>
      </c>
      <c r="S110" s="42">
        <v>3.56</v>
      </c>
      <c r="T110" s="42">
        <v>4.16</v>
      </c>
      <c r="U110" s="42">
        <f>IFERROR(100-Abril81168913141516[[#This Row],[10,00]]-Abril81168913141516[[#This Row],[12,00]]-Abril81168913141516[[#This Row],[14,00]]-Abril81168913141516[[#This Row],[16,00]],"N.A.")</f>
        <v>91.76</v>
      </c>
      <c r="V110" s="42" t="s">
        <v>130</v>
      </c>
      <c r="W110" s="42" t="s">
        <v>124</v>
      </c>
      <c r="X110" s="50"/>
      <c r="Y110" s="42"/>
    </row>
    <row r="111" spans="1:25" ht="15" customHeight="1" x14ac:dyDescent="0.25">
      <c r="A111" s="41">
        <v>100</v>
      </c>
      <c r="B111" s="43">
        <v>45652</v>
      </c>
      <c r="C111" s="44">
        <v>0.54861111111111116</v>
      </c>
      <c r="D111" s="42" t="s">
        <v>114</v>
      </c>
      <c r="E111" s="42" t="s">
        <v>77</v>
      </c>
      <c r="F111" s="42">
        <v>200542</v>
      </c>
      <c r="G111" s="45" t="str">
        <f>+VLOOKUP(Abril81168913141516[[#This Row],[Código]],Tabla1[#All],2,FALSE)</f>
        <v xml:space="preserve">LEVANTE R ESP VR </v>
      </c>
      <c r="H111" s="42">
        <v>27</v>
      </c>
      <c r="I111" s="42">
        <v>30</v>
      </c>
      <c r="J111" s="42">
        <v>24</v>
      </c>
      <c r="K111" s="9">
        <v>500</v>
      </c>
      <c r="L111" s="42">
        <v>451</v>
      </c>
      <c r="M111" s="22">
        <f>IFERROR((Abril81168913141516[[#This Row],[m2]]*100)/Abril81168913141516[[#This Row],[m1]],"N.A")</f>
        <v>90.2</v>
      </c>
      <c r="N111" s="42">
        <v>3.2</v>
      </c>
      <c r="O111" s="42">
        <f>IFERROR(100-Abril81168913141516[[#This Row],[% Durab.]],"N.A")</f>
        <v>9.7999999999999972</v>
      </c>
      <c r="P111" s="42" t="s">
        <v>103</v>
      </c>
      <c r="Q111" s="42" t="s">
        <v>103</v>
      </c>
      <c r="R111" s="42" t="s">
        <v>103</v>
      </c>
      <c r="S111" s="42" t="s">
        <v>103</v>
      </c>
      <c r="T111" s="42" t="s">
        <v>103</v>
      </c>
      <c r="U111" s="42" t="str">
        <f>IFERROR(100-Abril81168913141516[[#This Row],[10,00]]-Abril81168913141516[[#This Row],[12,00]]-Abril81168913141516[[#This Row],[14,00]]-Abril81168913141516[[#This Row],[16,00]],"N.A.")</f>
        <v>N.A.</v>
      </c>
      <c r="V111" s="75" t="s">
        <v>129</v>
      </c>
      <c r="W111" s="42" t="s">
        <v>124</v>
      </c>
      <c r="X111" s="42"/>
      <c r="Y111" s="42"/>
    </row>
    <row r="112" spans="1:25" ht="15" customHeight="1" x14ac:dyDescent="0.25">
      <c r="A112" s="41">
        <v>101</v>
      </c>
      <c r="B112" s="43">
        <v>45653</v>
      </c>
      <c r="C112" s="44">
        <v>0.5625</v>
      </c>
      <c r="D112" s="42" t="s">
        <v>110</v>
      </c>
      <c r="E112" s="42" t="s">
        <v>78</v>
      </c>
      <c r="F112" s="42">
        <v>200542</v>
      </c>
      <c r="G112" s="45" t="str">
        <f>+VLOOKUP(Abril81168913141516[[#This Row],[Código]],Tabla1[#All],2,FALSE)</f>
        <v xml:space="preserve">LEVANTE R ESP VR </v>
      </c>
      <c r="H112" s="42">
        <v>28</v>
      </c>
      <c r="I112" s="42">
        <v>5</v>
      </c>
      <c r="J112" s="42">
        <v>5</v>
      </c>
      <c r="K112" s="9" t="s">
        <v>103</v>
      </c>
      <c r="L112" s="42" t="s">
        <v>103</v>
      </c>
      <c r="M112" s="22" t="str">
        <f>IFERROR((Abril81168913141516[[#This Row],[m2]]*100)/Abril81168913141516[[#This Row],[m1]],"N.A")</f>
        <v>N.A</v>
      </c>
      <c r="N112" s="42" t="s">
        <v>103</v>
      </c>
      <c r="O112" s="42" t="str">
        <f>IFERROR(100-Abril81168913141516[[#This Row],[% Durab.]],"N.A")</f>
        <v>N.A</v>
      </c>
      <c r="P112" s="42" t="s">
        <v>122</v>
      </c>
      <c r="Q112" s="42">
        <v>0.08</v>
      </c>
      <c r="R112" s="42">
        <v>0.84</v>
      </c>
      <c r="S112" s="42">
        <v>7.92</v>
      </c>
      <c r="T112" s="42">
        <v>8.1199999999999992</v>
      </c>
      <c r="U112" s="42">
        <f>IFERROR(100-Abril81168913141516[[#This Row],[10,00]]-Abril81168913141516[[#This Row],[12,00]]-Abril81168913141516[[#This Row],[14,00]]-Abril81168913141516[[#This Row],[16,00]],"N.A.")</f>
        <v>83.039999999999992</v>
      </c>
      <c r="V112" s="42" t="s">
        <v>130</v>
      </c>
      <c r="W112" s="42" t="s">
        <v>124</v>
      </c>
      <c r="X112" s="42"/>
      <c r="Y112" s="42"/>
    </row>
    <row r="113" spans="1:25" ht="15" customHeight="1" x14ac:dyDescent="0.25">
      <c r="A113" s="41">
        <v>102</v>
      </c>
      <c r="B113" s="43">
        <v>45653</v>
      </c>
      <c r="C113" s="44">
        <v>0.61805555555555558</v>
      </c>
      <c r="D113" s="42" t="s">
        <v>114</v>
      </c>
      <c r="E113" s="42" t="s">
        <v>77</v>
      </c>
      <c r="F113" s="42">
        <v>200542</v>
      </c>
      <c r="G113" s="45" t="str">
        <f>+VLOOKUP(Abril81168913141516[[#This Row],[Código]],Tabla1[#All],2,FALSE)</f>
        <v xml:space="preserve">LEVANTE R ESP VR </v>
      </c>
      <c r="H113" s="42">
        <v>28</v>
      </c>
      <c r="I113" s="42">
        <v>5</v>
      </c>
      <c r="J113" s="42">
        <v>3</v>
      </c>
      <c r="K113" s="9">
        <v>500</v>
      </c>
      <c r="L113" s="42">
        <v>443</v>
      </c>
      <c r="M113" s="22">
        <f>IFERROR((Abril81168913141516[[#This Row],[m2]]*100)/Abril81168913141516[[#This Row],[m1]],"N.A")</f>
        <v>88.6</v>
      </c>
      <c r="N113" s="42">
        <v>3.26</v>
      </c>
      <c r="O113" s="42">
        <f>IFERROR(100-Abril81168913141516[[#This Row],[% Durab.]],"N.A")</f>
        <v>11.400000000000006</v>
      </c>
      <c r="P113" s="42" t="s">
        <v>103</v>
      </c>
      <c r="Q113" s="42" t="s">
        <v>103</v>
      </c>
      <c r="R113" s="42" t="s">
        <v>103</v>
      </c>
      <c r="S113" s="42" t="s">
        <v>103</v>
      </c>
      <c r="T113" s="42" t="s">
        <v>103</v>
      </c>
      <c r="U113" s="42" t="str">
        <f>IFERROR(100-Abril81168913141516[[#This Row],[10,00]]-Abril81168913141516[[#This Row],[12,00]]-Abril81168913141516[[#This Row],[14,00]]-Abril81168913141516[[#This Row],[16,00]],"N.A.")</f>
        <v>N.A.</v>
      </c>
      <c r="V113" s="75" t="s">
        <v>129</v>
      </c>
      <c r="W113" s="42" t="s">
        <v>124</v>
      </c>
      <c r="X113" s="42"/>
      <c r="Y113" s="42"/>
    </row>
    <row r="114" spans="1:25" ht="15" customHeight="1" x14ac:dyDescent="0.25">
      <c r="A114" s="41">
        <v>103</v>
      </c>
      <c r="B114" s="43">
        <v>45652</v>
      </c>
      <c r="C114" s="44">
        <v>0.6875</v>
      </c>
      <c r="D114" s="42" t="s">
        <v>114</v>
      </c>
      <c r="E114" s="42" t="s">
        <v>77</v>
      </c>
      <c r="F114" s="42">
        <v>200544</v>
      </c>
      <c r="G114" s="45" t="str">
        <f>+VLOOKUP(Abril81168913141516[[#This Row],[Código]],Tabla1[#All],2,FALSE)</f>
        <v>FINALIZADOR VR.</v>
      </c>
      <c r="H114" s="42">
        <v>26</v>
      </c>
      <c r="I114" s="42">
        <v>20</v>
      </c>
      <c r="J114" s="42">
        <v>18</v>
      </c>
      <c r="K114" s="9">
        <v>500</v>
      </c>
      <c r="L114" s="42">
        <v>433.5</v>
      </c>
      <c r="M114" s="22">
        <f>IFERROR((Abril81168913141516[[#This Row],[m2]]*100)/Abril81168913141516[[#This Row],[m1]],"N.A")</f>
        <v>86.7</v>
      </c>
      <c r="N114" s="42">
        <v>3.3</v>
      </c>
      <c r="O114" s="42">
        <f>IFERROR(100-Abril81168913141516[[#This Row],[% Durab.]],"N.A")</f>
        <v>13.299999999999997</v>
      </c>
      <c r="P114" s="42" t="s">
        <v>103</v>
      </c>
      <c r="Q114" s="42" t="s">
        <v>103</v>
      </c>
      <c r="R114" s="42" t="s">
        <v>103</v>
      </c>
      <c r="S114" s="42" t="s">
        <v>103</v>
      </c>
      <c r="T114" s="42" t="s">
        <v>103</v>
      </c>
      <c r="U114" s="42" t="str">
        <f>IFERROR(100-Abril81168913141516[[#This Row],[10,00]]-Abril81168913141516[[#This Row],[12,00]]-Abril81168913141516[[#This Row],[14,00]]-Abril81168913141516[[#This Row],[16,00]],"N.A.")</f>
        <v>N.A.</v>
      </c>
      <c r="V114" s="42" t="s">
        <v>126</v>
      </c>
      <c r="W114" s="42" t="s">
        <v>121</v>
      </c>
      <c r="X114" s="42"/>
      <c r="Y114" s="42"/>
    </row>
    <row r="115" spans="1:25" ht="15" customHeight="1" x14ac:dyDescent="0.25">
      <c r="A115" s="41">
        <v>104</v>
      </c>
      <c r="B115" s="43">
        <v>45652</v>
      </c>
      <c r="C115" s="44">
        <v>0.70833333333333337</v>
      </c>
      <c r="D115" s="42" t="s">
        <v>110</v>
      </c>
      <c r="E115" s="42" t="s">
        <v>78</v>
      </c>
      <c r="F115" s="42">
        <v>200542</v>
      </c>
      <c r="G115" s="45" t="str">
        <f>+VLOOKUP(Abril81168913141516[[#This Row],[Código]],Tabla1[#All],2,FALSE)</f>
        <v xml:space="preserve">LEVANTE R ESP VR </v>
      </c>
      <c r="H115" s="42">
        <v>27</v>
      </c>
      <c r="I115" s="42">
        <v>30</v>
      </c>
      <c r="J115" s="42">
        <v>8</v>
      </c>
      <c r="K115" s="9" t="s">
        <v>103</v>
      </c>
      <c r="L115" s="42" t="s">
        <v>103</v>
      </c>
      <c r="M115" s="22" t="str">
        <f>IFERROR((Abril81168913141516[[#This Row],[m2]]*100)/Abril81168913141516[[#This Row],[m1]],"N.A")</f>
        <v>N.A</v>
      </c>
      <c r="N115" s="42" t="s">
        <v>103</v>
      </c>
      <c r="O115" s="42" t="str">
        <f>IFERROR(100-Abril81168913141516[[#This Row],[% Durab.]],"N.A")</f>
        <v>N.A</v>
      </c>
      <c r="P115" s="42">
        <v>2.5</v>
      </c>
      <c r="Q115" s="42">
        <v>0.12</v>
      </c>
      <c r="R115" s="42">
        <v>0.76</v>
      </c>
      <c r="S115" s="42">
        <v>5.4</v>
      </c>
      <c r="T115" s="42">
        <v>5.48</v>
      </c>
      <c r="U115" s="42">
        <f>IFERROR(100-Abril81168913141516[[#This Row],[10,00]]-Abril81168913141516[[#This Row],[12,00]]-Abril81168913141516[[#This Row],[14,00]]-Abril81168913141516[[#This Row],[16,00]],"N.A.")</f>
        <v>88.239999999999981</v>
      </c>
      <c r="V115" s="42" t="s">
        <v>130</v>
      </c>
      <c r="W115" s="42" t="s">
        <v>121</v>
      </c>
      <c r="X115" s="42"/>
      <c r="Y115" s="42"/>
    </row>
    <row r="116" spans="1:25" ht="15" customHeight="1" x14ac:dyDescent="0.25">
      <c r="A116" s="41">
        <v>105</v>
      </c>
      <c r="B116" s="43">
        <v>45652</v>
      </c>
      <c r="C116" s="44">
        <v>0.75</v>
      </c>
      <c r="D116" s="42" t="s">
        <v>114</v>
      </c>
      <c r="E116" s="42" t="s">
        <v>77</v>
      </c>
      <c r="F116" s="42">
        <v>200542</v>
      </c>
      <c r="G116" s="45" t="str">
        <f>+VLOOKUP(Abril81168913141516[[#This Row],[Código]],Tabla1[#All],2,FALSE)</f>
        <v xml:space="preserve">LEVANTE R ESP VR </v>
      </c>
      <c r="H116" s="42">
        <v>27</v>
      </c>
      <c r="I116" s="42">
        <v>30</v>
      </c>
      <c r="J116" s="42">
        <v>4</v>
      </c>
      <c r="K116" s="9">
        <v>500</v>
      </c>
      <c r="L116" s="42">
        <v>428</v>
      </c>
      <c r="M116" s="22">
        <f>IFERROR((Abril81168913141516[[#This Row],[m2]]*100)/Abril81168913141516[[#This Row],[m1]],"N.A")</f>
        <v>85.6</v>
      </c>
      <c r="N116" s="42">
        <v>3.1</v>
      </c>
      <c r="O116" s="42">
        <f>IFERROR(100-Abril81168913141516[[#This Row],[% Durab.]],"N.A")</f>
        <v>14.400000000000006</v>
      </c>
      <c r="P116" s="42" t="s">
        <v>103</v>
      </c>
      <c r="Q116" s="42" t="s">
        <v>103</v>
      </c>
      <c r="R116" s="42" t="s">
        <v>103</v>
      </c>
      <c r="S116" s="42" t="s">
        <v>103</v>
      </c>
      <c r="T116" s="42" t="s">
        <v>103</v>
      </c>
      <c r="U116" s="42" t="str">
        <f>IFERROR(100-Abril81168913141516[[#This Row],[10,00]]-Abril81168913141516[[#This Row],[12,00]]-Abril81168913141516[[#This Row],[14,00]]-Abril81168913141516[[#This Row],[16,00]],"N.A.")</f>
        <v>N.A.</v>
      </c>
      <c r="V116" s="42" t="s">
        <v>126</v>
      </c>
      <c r="W116" s="42" t="s">
        <v>121</v>
      </c>
      <c r="X116" s="42"/>
      <c r="Y116" s="42"/>
    </row>
    <row r="117" spans="1:25" ht="15" customHeight="1" x14ac:dyDescent="0.25">
      <c r="A117" s="41">
        <v>106</v>
      </c>
      <c r="B117" s="43">
        <v>45652</v>
      </c>
      <c r="C117" s="44">
        <v>0.79166666666666663</v>
      </c>
      <c r="D117" s="42" t="s">
        <v>114</v>
      </c>
      <c r="E117" s="42" t="s">
        <v>77</v>
      </c>
      <c r="F117" s="42">
        <v>200542</v>
      </c>
      <c r="G117" s="45" t="str">
        <f>+VLOOKUP(Abril81168913141516[[#This Row],[Código]],Tabla1[#All],2,FALSE)</f>
        <v xml:space="preserve">LEVANTE R ESP VR </v>
      </c>
      <c r="H117" s="42">
        <v>27</v>
      </c>
      <c r="I117" s="42">
        <v>30</v>
      </c>
      <c r="J117" s="42">
        <v>8</v>
      </c>
      <c r="K117" s="9">
        <v>500</v>
      </c>
      <c r="L117" s="42">
        <v>437</v>
      </c>
      <c r="M117" s="22">
        <f>IFERROR((Abril81168913141516[[#This Row],[m2]]*100)/Abril81168913141516[[#This Row],[m1]],"N.A")</f>
        <v>87.4</v>
      </c>
      <c r="N117" s="42">
        <v>3.5</v>
      </c>
      <c r="O117" s="42">
        <f>IFERROR(100-Abril81168913141516[[#This Row],[% Durab.]],"N.A")</f>
        <v>12.599999999999994</v>
      </c>
      <c r="P117" s="42" t="s">
        <v>103</v>
      </c>
      <c r="Q117" s="42" t="s">
        <v>103</v>
      </c>
      <c r="R117" s="42" t="s">
        <v>103</v>
      </c>
      <c r="S117" s="42" t="s">
        <v>103</v>
      </c>
      <c r="T117" s="42" t="s">
        <v>103</v>
      </c>
      <c r="U117" s="42" t="str">
        <f>IFERROR(100-Abril81168913141516[[#This Row],[10,00]]-Abril81168913141516[[#This Row],[12,00]]-Abril81168913141516[[#This Row],[14,00]]-Abril81168913141516[[#This Row],[16,00]],"N.A.")</f>
        <v>N.A.</v>
      </c>
      <c r="V117" s="42" t="s">
        <v>126</v>
      </c>
      <c r="W117" s="42" t="s">
        <v>121</v>
      </c>
      <c r="X117" s="42"/>
      <c r="Y117" s="42"/>
    </row>
    <row r="118" spans="1:25" ht="15" customHeight="1" x14ac:dyDescent="0.25">
      <c r="A118" s="41">
        <v>107</v>
      </c>
      <c r="B118" s="43">
        <v>45652</v>
      </c>
      <c r="C118" s="44">
        <v>0.84722222222222221</v>
      </c>
      <c r="D118" s="42" t="s">
        <v>114</v>
      </c>
      <c r="E118" s="42" t="s">
        <v>77</v>
      </c>
      <c r="F118" s="42">
        <v>200542</v>
      </c>
      <c r="G118" s="45" t="str">
        <f>+VLOOKUP(Abril81168913141516[[#This Row],[Código]],Tabla1[#All],2,FALSE)</f>
        <v xml:space="preserve">LEVANTE R ESP VR </v>
      </c>
      <c r="H118" s="42">
        <v>27</v>
      </c>
      <c r="I118" s="42">
        <v>30</v>
      </c>
      <c r="J118" s="42">
        <v>13</v>
      </c>
      <c r="K118" s="9">
        <v>500</v>
      </c>
      <c r="L118" s="42">
        <v>420.5</v>
      </c>
      <c r="M118" s="22">
        <f>IFERROR((Abril81168913141516[[#This Row],[m2]]*100)/Abril81168913141516[[#This Row],[m1]],"N.A")</f>
        <v>84.1</v>
      </c>
      <c r="N118" s="42">
        <v>3.6</v>
      </c>
      <c r="O118" s="42">
        <f>IFERROR(100-Abril81168913141516[[#This Row],[% Durab.]],"N.A")</f>
        <v>15.900000000000006</v>
      </c>
      <c r="P118" s="42" t="s">
        <v>103</v>
      </c>
      <c r="Q118" s="42" t="s">
        <v>103</v>
      </c>
      <c r="R118" s="42" t="s">
        <v>103</v>
      </c>
      <c r="S118" s="42" t="s">
        <v>103</v>
      </c>
      <c r="T118" s="42" t="s">
        <v>103</v>
      </c>
      <c r="U118" s="42" t="str">
        <f>IFERROR(100-Abril81168913141516[[#This Row],[10,00]]-Abril81168913141516[[#This Row],[12,00]]-Abril81168913141516[[#This Row],[14,00]]-Abril81168913141516[[#This Row],[16,00]],"N.A.")</f>
        <v>N.A.</v>
      </c>
      <c r="V118" s="42" t="s">
        <v>126</v>
      </c>
      <c r="W118" s="42" t="s">
        <v>121</v>
      </c>
      <c r="X118" s="42"/>
      <c r="Y118" s="42"/>
    </row>
    <row r="119" spans="1:25" ht="15" customHeight="1" x14ac:dyDescent="0.25">
      <c r="A119" s="41">
        <v>108</v>
      </c>
      <c r="B119" s="43">
        <v>45653</v>
      </c>
      <c r="C119" s="44">
        <v>0.73611111111111116</v>
      </c>
      <c r="D119" s="42" t="s">
        <v>114</v>
      </c>
      <c r="E119" s="42" t="s">
        <v>77</v>
      </c>
      <c r="F119" s="42">
        <v>200543</v>
      </c>
      <c r="G119" s="45" t="str">
        <f>+VLOOKUP(Abril81168913141516[[#This Row],[Código]],Tabla1[#All],2,FALSE)</f>
        <v xml:space="preserve">C.ENGORDE ESP VR. </v>
      </c>
      <c r="H119" s="42">
        <v>29</v>
      </c>
      <c r="I119" s="42">
        <v>4</v>
      </c>
      <c r="J119" s="42">
        <v>2</v>
      </c>
      <c r="K119" s="9">
        <v>500</v>
      </c>
      <c r="L119" s="42">
        <v>444.5</v>
      </c>
      <c r="M119" s="22">
        <f>IFERROR((Abril81168913141516[[#This Row],[m2]]*100)/Abril81168913141516[[#This Row],[m1]],"N.A")</f>
        <v>88.9</v>
      </c>
      <c r="N119" s="42">
        <v>2.9</v>
      </c>
      <c r="O119" s="42">
        <f>IFERROR(100-Abril81168913141516[[#This Row],[% Durab.]],"N.A")</f>
        <v>11.099999999999994</v>
      </c>
      <c r="P119" s="42" t="s">
        <v>103</v>
      </c>
      <c r="Q119" s="42" t="s">
        <v>103</v>
      </c>
      <c r="R119" s="42" t="s">
        <v>103</v>
      </c>
      <c r="S119" s="42" t="s">
        <v>103</v>
      </c>
      <c r="T119" s="42" t="s">
        <v>103</v>
      </c>
      <c r="U119" s="42" t="str">
        <f>IFERROR(100-Abril81168913141516[[#This Row],[10,00]]-Abril81168913141516[[#This Row],[12,00]]-Abril81168913141516[[#This Row],[14,00]]-Abril81168913141516[[#This Row],[16,00]],"N.A.")</f>
        <v>N.A.</v>
      </c>
      <c r="V119" s="42" t="s">
        <v>126</v>
      </c>
      <c r="W119" s="42" t="s">
        <v>121</v>
      </c>
      <c r="X119" s="42"/>
      <c r="Y119" s="42"/>
    </row>
    <row r="120" spans="1:25" ht="15" customHeight="1" x14ac:dyDescent="0.25">
      <c r="A120" s="41">
        <v>109</v>
      </c>
      <c r="B120" s="43">
        <v>45653</v>
      </c>
      <c r="C120" s="44">
        <v>0.75</v>
      </c>
      <c r="D120" s="42" t="s">
        <v>110</v>
      </c>
      <c r="E120" s="42" t="s">
        <v>78</v>
      </c>
      <c r="F120" s="42">
        <v>200543</v>
      </c>
      <c r="G120" s="45" t="str">
        <f>+VLOOKUP(Abril81168913141516[[#This Row],[Código]],Tabla1[#All],2,FALSE)</f>
        <v xml:space="preserve">C.ENGORDE ESP VR. </v>
      </c>
      <c r="H120" s="42">
        <v>29</v>
      </c>
      <c r="I120" s="42">
        <v>4</v>
      </c>
      <c r="J120" s="42">
        <v>4</v>
      </c>
      <c r="K120" s="9" t="s">
        <v>103</v>
      </c>
      <c r="L120" s="42" t="s">
        <v>103</v>
      </c>
      <c r="M120" s="22" t="str">
        <f>IFERROR((Abril81168913141516[[#This Row],[m2]]*100)/Abril81168913141516[[#This Row],[m1]],"N.A")</f>
        <v>N.A</v>
      </c>
      <c r="N120" s="42" t="s">
        <v>103</v>
      </c>
      <c r="O120" s="42" t="str">
        <f>IFERROR(100-Abril81168913141516[[#This Row],[% Durab.]],"N.A")</f>
        <v>N.A</v>
      </c>
      <c r="P120" s="42" t="s">
        <v>122</v>
      </c>
      <c r="Q120" s="42">
        <v>0.24</v>
      </c>
      <c r="R120" s="42">
        <v>1.04</v>
      </c>
      <c r="S120" s="42">
        <v>7.48</v>
      </c>
      <c r="T120" s="42">
        <v>6.6</v>
      </c>
      <c r="U120" s="42">
        <f>IFERROR(100-Abril81168913141516[[#This Row],[10,00]]-Abril81168913141516[[#This Row],[12,00]]-Abril81168913141516[[#This Row],[14,00]]-Abril81168913141516[[#This Row],[16,00]],"N.A.")</f>
        <v>84.64</v>
      </c>
      <c r="V120" s="42" t="s">
        <v>130</v>
      </c>
      <c r="W120" s="42" t="s">
        <v>121</v>
      </c>
      <c r="X120" s="42"/>
      <c r="Y120" s="42"/>
    </row>
    <row r="121" spans="1:25" ht="15" customHeight="1" x14ac:dyDescent="0.25">
      <c r="A121" s="41">
        <v>110</v>
      </c>
      <c r="B121" s="43">
        <v>45653</v>
      </c>
      <c r="C121" s="44">
        <v>0.76388888888888884</v>
      </c>
      <c r="D121" s="42" t="s">
        <v>110</v>
      </c>
      <c r="E121" s="42" t="s">
        <v>78</v>
      </c>
      <c r="F121" s="42">
        <v>200543</v>
      </c>
      <c r="G121" s="45" t="str">
        <f>+VLOOKUP(Abril81168913141516[[#This Row],[Código]],Tabla1[#All],2,FALSE)</f>
        <v xml:space="preserve">C.ENGORDE ESP VR. </v>
      </c>
      <c r="H121" s="42">
        <v>30</v>
      </c>
      <c r="I121" s="42">
        <v>1</v>
      </c>
      <c r="J121" s="42">
        <v>1</v>
      </c>
      <c r="K121" s="9" t="s">
        <v>103</v>
      </c>
      <c r="L121" s="42" t="s">
        <v>103</v>
      </c>
      <c r="M121" s="22" t="str">
        <f>IFERROR((Abril81168913141516[[#This Row],[m2]]*100)/Abril81168913141516[[#This Row],[m1]],"N.A")</f>
        <v>N.A</v>
      </c>
      <c r="N121" s="42" t="s">
        <v>103</v>
      </c>
      <c r="O121" s="42" t="str">
        <f>IFERROR(100-Abril81168913141516[[#This Row],[% Durab.]],"N.A")</f>
        <v>N.A</v>
      </c>
      <c r="P121" s="42" t="s">
        <v>122</v>
      </c>
      <c r="Q121" s="42">
        <v>0.24</v>
      </c>
      <c r="R121" s="42">
        <v>1.1599999999999999</v>
      </c>
      <c r="S121" s="42">
        <v>8.84</v>
      </c>
      <c r="T121" s="42">
        <v>7.88</v>
      </c>
      <c r="U121" s="42">
        <f>IFERROR(100-Abril81168913141516[[#This Row],[10,00]]-Abril81168913141516[[#This Row],[12,00]]-Abril81168913141516[[#This Row],[14,00]]-Abril81168913141516[[#This Row],[16,00]],"N.A.")</f>
        <v>81.88000000000001</v>
      </c>
      <c r="V121" s="42" t="s">
        <v>130</v>
      </c>
      <c r="W121" s="42" t="s">
        <v>121</v>
      </c>
      <c r="X121" s="42"/>
      <c r="Y121" s="42"/>
    </row>
    <row r="122" spans="1:25" ht="15" customHeight="1" x14ac:dyDescent="0.25">
      <c r="A122" s="41">
        <v>111</v>
      </c>
      <c r="B122" s="43">
        <v>45653</v>
      </c>
      <c r="C122" s="44">
        <v>0.77083333333333337</v>
      </c>
      <c r="D122" s="42" t="s">
        <v>114</v>
      </c>
      <c r="E122" s="42" t="s">
        <v>77</v>
      </c>
      <c r="F122" s="42">
        <v>200543</v>
      </c>
      <c r="G122" s="45" t="str">
        <f>+VLOOKUP(Abril81168913141516[[#This Row],[Código]],Tabla1[#All],2,FALSE)</f>
        <v xml:space="preserve">C.ENGORDE ESP VR. </v>
      </c>
      <c r="H122" s="42">
        <v>30</v>
      </c>
      <c r="I122" s="42">
        <v>1</v>
      </c>
      <c r="J122" s="42">
        <v>1</v>
      </c>
      <c r="K122" s="9">
        <v>500</v>
      </c>
      <c r="L122" s="42">
        <v>438.5</v>
      </c>
      <c r="M122" s="22">
        <f>IFERROR((Abril81168913141516[[#This Row],[m2]]*100)/Abril81168913141516[[#This Row],[m1]],"N.A")</f>
        <v>87.7</v>
      </c>
      <c r="N122" s="42">
        <v>2.8</v>
      </c>
      <c r="O122" s="42">
        <f>IFERROR(100-Abril81168913141516[[#This Row],[% Durab.]],"N.A")</f>
        <v>12.299999999999997</v>
      </c>
      <c r="P122" s="42" t="s">
        <v>103</v>
      </c>
      <c r="Q122" s="42" t="s">
        <v>103</v>
      </c>
      <c r="R122" s="42" t="s">
        <v>103</v>
      </c>
      <c r="S122" s="42" t="s">
        <v>103</v>
      </c>
      <c r="T122" s="42" t="s">
        <v>103</v>
      </c>
      <c r="U122" s="42" t="str">
        <f>IFERROR(100-Abril81168913141516[[#This Row],[10,00]]-Abril81168913141516[[#This Row],[12,00]]-Abril81168913141516[[#This Row],[14,00]]-Abril81168913141516[[#This Row],[16,00]],"N.A.")</f>
        <v>N.A.</v>
      </c>
      <c r="V122" s="42" t="s">
        <v>126</v>
      </c>
      <c r="W122" s="42" t="s">
        <v>121</v>
      </c>
      <c r="X122" s="42"/>
      <c r="Y122" s="42"/>
    </row>
    <row r="123" spans="1:25" ht="15" customHeight="1" x14ac:dyDescent="0.25">
      <c r="A123" s="41">
        <v>112</v>
      </c>
      <c r="B123" s="43">
        <v>45653</v>
      </c>
      <c r="C123" s="44">
        <v>0.82638888888888884</v>
      </c>
      <c r="D123" s="42" t="s">
        <v>114</v>
      </c>
      <c r="E123" s="42" t="s">
        <v>77</v>
      </c>
      <c r="F123" s="42">
        <v>200541</v>
      </c>
      <c r="G123" s="45" t="str">
        <f>+VLOOKUP(Abril81168913141516[[#This Row],[Código]],Tabla1[#All],2,FALSE)</f>
        <v>C. LEVANTE VR P.</v>
      </c>
      <c r="H123" s="42">
        <v>31</v>
      </c>
      <c r="I123" s="42">
        <v>2</v>
      </c>
      <c r="J123" s="42">
        <v>2</v>
      </c>
      <c r="K123" s="9">
        <v>500</v>
      </c>
      <c r="L123" s="42">
        <v>453</v>
      </c>
      <c r="M123" s="22">
        <f>IFERROR((Abril81168913141516[[#This Row],[m2]]*100)/Abril81168913141516[[#This Row],[m1]],"N.A")</f>
        <v>90.6</v>
      </c>
      <c r="N123" s="42">
        <v>3.5</v>
      </c>
      <c r="O123" s="42">
        <f>IFERROR(100-Abril81168913141516[[#This Row],[% Durab.]],"N.A")</f>
        <v>9.4000000000000057</v>
      </c>
      <c r="P123" s="42" t="s">
        <v>103</v>
      </c>
      <c r="Q123" s="42" t="s">
        <v>103</v>
      </c>
      <c r="R123" s="42" t="s">
        <v>103</v>
      </c>
      <c r="S123" s="42" t="s">
        <v>103</v>
      </c>
      <c r="T123" s="42" t="s">
        <v>103</v>
      </c>
      <c r="U123" s="42" t="str">
        <f>IFERROR(100-Abril81168913141516[[#This Row],[10,00]]-Abril81168913141516[[#This Row],[12,00]]-Abril81168913141516[[#This Row],[14,00]]-Abril81168913141516[[#This Row],[16,00]],"N.A.")</f>
        <v>N.A.</v>
      </c>
      <c r="V123" s="42" t="s">
        <v>126</v>
      </c>
      <c r="W123" s="42" t="s">
        <v>121</v>
      </c>
      <c r="X123" s="42"/>
      <c r="Y123" s="42"/>
    </row>
    <row r="124" spans="1:25" ht="15" customHeight="1" x14ac:dyDescent="0.25">
      <c r="A124" s="41">
        <v>113</v>
      </c>
      <c r="B124" s="43">
        <v>45653</v>
      </c>
      <c r="C124" s="44">
        <v>0.83333333333333337</v>
      </c>
      <c r="D124" s="42" t="s">
        <v>110</v>
      </c>
      <c r="E124" s="42" t="s">
        <v>78</v>
      </c>
      <c r="F124" s="42">
        <v>200541</v>
      </c>
      <c r="G124" s="45" t="str">
        <f>+VLOOKUP(Abril81168913141516[[#This Row],[Código]],Tabla1[#All],2,FALSE)</f>
        <v>C. LEVANTE VR P.</v>
      </c>
      <c r="H124" s="42">
        <v>31</v>
      </c>
      <c r="I124" s="42">
        <v>2</v>
      </c>
      <c r="J124" s="42">
        <v>2</v>
      </c>
      <c r="K124" s="9" t="s">
        <v>103</v>
      </c>
      <c r="L124" s="42" t="s">
        <v>103</v>
      </c>
      <c r="M124" s="22" t="str">
        <f>IFERROR((Abril81168913141516[[#This Row],[m2]]*100)/Abril81168913141516[[#This Row],[m1]],"N.A")</f>
        <v>N.A</v>
      </c>
      <c r="N124" s="42" t="s">
        <v>103</v>
      </c>
      <c r="O124" s="42" t="str">
        <f>IFERROR(100-Abril81168913141516[[#This Row],[% Durab.]],"N.A")</f>
        <v>N.A</v>
      </c>
      <c r="P124" s="42" t="s">
        <v>122</v>
      </c>
      <c r="Q124" s="42">
        <v>0.12</v>
      </c>
      <c r="R124" s="42">
        <v>0.36</v>
      </c>
      <c r="S124" s="42">
        <v>7.32</v>
      </c>
      <c r="T124" s="42">
        <v>8</v>
      </c>
      <c r="U124" s="42">
        <f>IFERROR(100-Abril81168913141516[[#This Row],[10,00]]-Abril81168913141516[[#This Row],[12,00]]-Abril81168913141516[[#This Row],[14,00]]-Abril81168913141516[[#This Row],[16,00]],"N.A.")</f>
        <v>84.199999999999989</v>
      </c>
      <c r="V124" s="42" t="s">
        <v>130</v>
      </c>
      <c r="W124" s="42" t="s">
        <v>121</v>
      </c>
      <c r="X124" s="42"/>
      <c r="Y124" s="42"/>
    </row>
    <row r="125" spans="1:25" ht="15" customHeight="1" x14ac:dyDescent="0.25">
      <c r="A125" s="41">
        <v>114</v>
      </c>
      <c r="B125" s="43">
        <v>45653</v>
      </c>
      <c r="C125" s="44">
        <v>0.85763888888888884</v>
      </c>
      <c r="D125" s="42" t="s">
        <v>110</v>
      </c>
      <c r="E125" s="42" t="s">
        <v>78</v>
      </c>
      <c r="F125" s="42">
        <v>200541</v>
      </c>
      <c r="G125" s="45" t="str">
        <f>+VLOOKUP(Abril81168913141516[[#This Row],[Código]],Tabla1[#All],2,FALSE)</f>
        <v>C. LEVANTE VR P.</v>
      </c>
      <c r="H125" s="42">
        <v>32</v>
      </c>
      <c r="I125" s="42">
        <v>13</v>
      </c>
      <c r="J125" s="42">
        <v>3</v>
      </c>
      <c r="K125" s="9" t="s">
        <v>103</v>
      </c>
      <c r="L125" s="42" t="s">
        <v>103</v>
      </c>
      <c r="M125" s="22" t="str">
        <f>IFERROR((Abril81168913141516[[#This Row],[m2]]*100)/Abril81168913141516[[#This Row],[m1]],"N.A")</f>
        <v>N.A</v>
      </c>
      <c r="N125" s="42" t="s">
        <v>103</v>
      </c>
      <c r="O125" s="42" t="str">
        <f>IFERROR(100-Abril81168913141516[[#This Row],[% Durab.]],"N.A")</f>
        <v>N.A</v>
      </c>
      <c r="P125" s="42" t="s">
        <v>122</v>
      </c>
      <c r="Q125" s="42">
        <v>0.16</v>
      </c>
      <c r="R125" s="42">
        <v>0.84</v>
      </c>
      <c r="S125" s="42">
        <v>8.56</v>
      </c>
      <c r="T125" s="42">
        <v>7.42</v>
      </c>
      <c r="U125" s="42">
        <f>IFERROR(100-Abril81168913141516[[#This Row],[10,00]]-Abril81168913141516[[#This Row],[12,00]]-Abril81168913141516[[#This Row],[14,00]]-Abril81168913141516[[#This Row],[16,00]],"N.A.")</f>
        <v>83.02</v>
      </c>
      <c r="V125" s="42" t="s">
        <v>130</v>
      </c>
      <c r="W125" s="42" t="s">
        <v>121</v>
      </c>
      <c r="X125" s="42"/>
      <c r="Y125" s="42"/>
    </row>
    <row r="126" spans="1:25" ht="15" customHeight="1" x14ac:dyDescent="0.25">
      <c r="A126" s="41">
        <v>115</v>
      </c>
      <c r="B126" s="43">
        <v>45653</v>
      </c>
      <c r="C126" s="44">
        <v>0.875</v>
      </c>
      <c r="D126" s="42" t="s">
        <v>114</v>
      </c>
      <c r="E126" s="42" t="s">
        <v>77</v>
      </c>
      <c r="F126" s="42">
        <v>200541</v>
      </c>
      <c r="G126" s="45" t="str">
        <f>+VLOOKUP(Abril81168913141516[[#This Row],[Código]],Tabla1[#All],2,FALSE)</f>
        <v>C. LEVANTE VR P.</v>
      </c>
      <c r="H126" s="42">
        <v>32</v>
      </c>
      <c r="I126" s="42">
        <v>13</v>
      </c>
      <c r="J126" s="42">
        <v>2</v>
      </c>
      <c r="K126" s="9">
        <v>500</v>
      </c>
      <c r="L126" s="42">
        <v>476.5</v>
      </c>
      <c r="M126" s="22">
        <f>IFERROR((Abril81168913141516[[#This Row],[m2]]*100)/Abril81168913141516[[#This Row],[m1]],"N.A")</f>
        <v>95.3</v>
      </c>
      <c r="N126" s="42">
        <v>3</v>
      </c>
      <c r="O126" s="42">
        <f>IFERROR(100-Abril81168913141516[[#This Row],[% Durab.]],"N.A")</f>
        <v>4.7000000000000028</v>
      </c>
      <c r="P126" s="42" t="s">
        <v>103</v>
      </c>
      <c r="Q126" s="42" t="s">
        <v>103</v>
      </c>
      <c r="R126" s="42" t="s">
        <v>103</v>
      </c>
      <c r="S126" s="42" t="s">
        <v>103</v>
      </c>
      <c r="T126" s="42" t="s">
        <v>103</v>
      </c>
      <c r="U126" s="42" t="str">
        <f>IFERROR(100-Abril81168913141516[[#This Row],[10,00]]-Abril81168913141516[[#This Row],[12,00]]-Abril81168913141516[[#This Row],[14,00]]-Abril81168913141516[[#This Row],[16,00]],"N.A.")</f>
        <v>N.A.</v>
      </c>
      <c r="V126" s="42" t="s">
        <v>126</v>
      </c>
      <c r="W126" s="42" t="s">
        <v>121</v>
      </c>
      <c r="X126" s="42"/>
      <c r="Y126" s="42"/>
    </row>
    <row r="127" spans="1:25" ht="15" customHeight="1" x14ac:dyDescent="0.25">
      <c r="A127" s="41">
        <v>116</v>
      </c>
      <c r="B127" s="43">
        <v>45654</v>
      </c>
      <c r="C127" s="44">
        <v>0.58333333333333337</v>
      </c>
      <c r="D127" s="42" t="s">
        <v>114</v>
      </c>
      <c r="E127" s="42" t="s">
        <v>77</v>
      </c>
      <c r="F127" s="42">
        <v>200544</v>
      </c>
      <c r="G127" s="45" t="str">
        <f>+VLOOKUP(Abril81168913141516[[#This Row],[Código]],Tabla1[#All],2,FALSE)</f>
        <v>FINALIZADOR VR.</v>
      </c>
      <c r="H127" s="42">
        <v>33</v>
      </c>
      <c r="I127" s="42">
        <v>40</v>
      </c>
      <c r="J127" s="42">
        <v>4</v>
      </c>
      <c r="K127" s="9">
        <v>500</v>
      </c>
      <c r="L127" s="42">
        <v>448</v>
      </c>
      <c r="M127" s="22">
        <f>IFERROR((Abril81168913141516[[#This Row],[m2]]*100)/Abril81168913141516[[#This Row],[m1]],"N.A")</f>
        <v>89.6</v>
      </c>
      <c r="N127" s="42">
        <v>3</v>
      </c>
      <c r="O127" s="42">
        <f>IFERROR(100-Abril81168913141516[[#This Row],[% Durab.]],"N.A")</f>
        <v>10.400000000000006</v>
      </c>
      <c r="P127" s="42" t="s">
        <v>103</v>
      </c>
      <c r="Q127" s="42" t="s">
        <v>103</v>
      </c>
      <c r="R127" s="42" t="s">
        <v>103</v>
      </c>
      <c r="S127" s="42" t="s">
        <v>103</v>
      </c>
      <c r="T127" s="42" t="s">
        <v>103</v>
      </c>
      <c r="U127" s="42" t="str">
        <f>IFERROR(100-Abril81168913141516[[#This Row],[10,00]]-Abril81168913141516[[#This Row],[12,00]]-Abril81168913141516[[#This Row],[14,00]]-Abril81168913141516[[#This Row],[16,00]],"N.A.")</f>
        <v>N.A.</v>
      </c>
      <c r="V127" s="42" t="s">
        <v>126</v>
      </c>
      <c r="W127" s="42" t="s">
        <v>121</v>
      </c>
      <c r="X127" s="42"/>
      <c r="Y127" s="42"/>
    </row>
    <row r="128" spans="1:25" ht="15" customHeight="1" x14ac:dyDescent="0.25">
      <c r="A128" s="41">
        <v>117</v>
      </c>
      <c r="B128" s="43">
        <v>45654</v>
      </c>
      <c r="C128" s="44">
        <v>0.60416666666666663</v>
      </c>
      <c r="D128" s="42" t="s">
        <v>110</v>
      </c>
      <c r="E128" s="42" t="s">
        <v>78</v>
      </c>
      <c r="F128" s="42">
        <v>200544</v>
      </c>
      <c r="G128" s="45" t="str">
        <f>+VLOOKUP(Abril81168913141516[[#This Row],[Código]],Tabla1[#All],2,FALSE)</f>
        <v>FINALIZADOR VR.</v>
      </c>
      <c r="H128" s="42">
        <v>33</v>
      </c>
      <c r="I128" s="42">
        <v>40</v>
      </c>
      <c r="J128" s="42">
        <v>4</v>
      </c>
      <c r="K128" s="9" t="s">
        <v>103</v>
      </c>
      <c r="L128" s="42" t="s">
        <v>103</v>
      </c>
      <c r="M128" s="22" t="str">
        <f>IFERROR((Abril81168913141516[[#This Row],[m2]]*100)/Abril81168913141516[[#This Row],[m1]],"N.A")</f>
        <v>N.A</v>
      </c>
      <c r="N128" s="42" t="s">
        <v>103</v>
      </c>
      <c r="O128" s="42" t="str">
        <f>IFERROR(100-Abril81168913141516[[#This Row],[% Durab.]],"N.A")</f>
        <v>N.A</v>
      </c>
      <c r="P128" s="42" t="s">
        <v>122</v>
      </c>
      <c r="Q128" s="42">
        <v>0.16</v>
      </c>
      <c r="R128" s="42">
        <v>0.96</v>
      </c>
      <c r="S128" s="42">
        <v>7.36</v>
      </c>
      <c r="T128" s="42">
        <v>7.52</v>
      </c>
      <c r="U128" s="42">
        <f>IFERROR(100-Abril81168913141516[[#This Row],[10,00]]-Abril81168913141516[[#This Row],[12,00]]-Abril81168913141516[[#This Row],[14,00]]-Abril81168913141516[[#This Row],[16,00]],"N.A.")</f>
        <v>84.000000000000014</v>
      </c>
      <c r="V128" s="42" t="s">
        <v>130</v>
      </c>
      <c r="W128" s="42" t="s">
        <v>121</v>
      </c>
      <c r="X128" s="42"/>
      <c r="Y128" s="42"/>
    </row>
    <row r="129" spans="1:25" ht="15" customHeight="1" x14ac:dyDescent="0.25">
      <c r="A129" s="41">
        <v>118</v>
      </c>
      <c r="B129" s="43">
        <v>45654</v>
      </c>
      <c r="C129" s="44">
        <v>0.66666666666666663</v>
      </c>
      <c r="D129" s="42" t="s">
        <v>110</v>
      </c>
      <c r="E129" s="42" t="s">
        <v>78</v>
      </c>
      <c r="F129" s="42">
        <v>200544</v>
      </c>
      <c r="G129" s="45" t="str">
        <f>+VLOOKUP(Abril81168913141516[[#This Row],[Código]],Tabla1[#All],2,FALSE)</f>
        <v>FINALIZADOR VR.</v>
      </c>
      <c r="H129" s="42">
        <v>33</v>
      </c>
      <c r="I129" s="42">
        <v>40</v>
      </c>
      <c r="J129" s="42">
        <v>15</v>
      </c>
      <c r="K129" s="9" t="s">
        <v>103</v>
      </c>
      <c r="L129" s="42" t="s">
        <v>103</v>
      </c>
      <c r="M129" s="22" t="str">
        <f>IFERROR((Abril81168913141516[[#This Row],[m2]]*100)/Abril81168913141516[[#This Row],[m1]],"N.A")</f>
        <v>N.A</v>
      </c>
      <c r="N129" s="42" t="s">
        <v>103</v>
      </c>
      <c r="O129" s="42" t="str">
        <f>IFERROR(100-Abril81168913141516[[#This Row],[% Durab.]],"N.A")</f>
        <v>N.A</v>
      </c>
      <c r="P129" s="42" t="s">
        <v>122</v>
      </c>
      <c r="Q129" s="42">
        <v>0.24</v>
      </c>
      <c r="R129" s="42">
        <v>0.64</v>
      </c>
      <c r="S129" s="42">
        <v>8.16</v>
      </c>
      <c r="T129" s="42">
        <v>7.12</v>
      </c>
      <c r="U129" s="42">
        <f>IFERROR(100-Abril81168913141516[[#This Row],[10,00]]-Abril81168913141516[[#This Row],[12,00]]-Abril81168913141516[[#This Row],[14,00]]-Abril81168913141516[[#This Row],[16,00]],"N.A.")</f>
        <v>83.84</v>
      </c>
      <c r="V129" s="42" t="s">
        <v>130</v>
      </c>
      <c r="W129" s="42" t="s">
        <v>121</v>
      </c>
      <c r="X129" s="42"/>
      <c r="Y129" s="42"/>
    </row>
    <row r="130" spans="1:25" ht="15" customHeight="1" x14ac:dyDescent="0.25">
      <c r="A130" s="41">
        <v>119</v>
      </c>
      <c r="B130" s="43">
        <v>45654</v>
      </c>
      <c r="C130" s="44">
        <v>0.70833333333333337</v>
      </c>
      <c r="D130" s="42" t="s">
        <v>110</v>
      </c>
      <c r="E130" s="42" t="s">
        <v>78</v>
      </c>
      <c r="F130" s="42">
        <v>200544</v>
      </c>
      <c r="G130" s="45" t="str">
        <f>+VLOOKUP(Abril81168913141516[[#This Row],[Código]],Tabla1[#All],2,FALSE)</f>
        <v>FINALIZADOR VR.</v>
      </c>
      <c r="H130" s="42">
        <v>33</v>
      </c>
      <c r="I130" s="42">
        <v>40</v>
      </c>
      <c r="J130" s="42">
        <v>22</v>
      </c>
      <c r="K130" s="9" t="s">
        <v>103</v>
      </c>
      <c r="L130" s="42" t="s">
        <v>103</v>
      </c>
      <c r="M130" s="22" t="str">
        <f>IFERROR((Abril81168913141516[[#This Row],[m2]]*100)/Abril81168913141516[[#This Row],[m1]],"N.A")</f>
        <v>N.A</v>
      </c>
      <c r="N130" s="42" t="s">
        <v>103</v>
      </c>
      <c r="O130" s="42" t="str">
        <f>IFERROR(100-Abril81168913141516[[#This Row],[% Durab.]],"N.A")</f>
        <v>N.A</v>
      </c>
      <c r="P130" s="42" t="s">
        <v>122</v>
      </c>
      <c r="Q130" s="42">
        <v>0.04</v>
      </c>
      <c r="R130" s="42">
        <v>0.44</v>
      </c>
      <c r="S130" s="42">
        <v>5.28</v>
      </c>
      <c r="T130" s="42">
        <v>6.96</v>
      </c>
      <c r="U130" s="42">
        <f>IFERROR(100-Abril81168913141516[[#This Row],[10,00]]-Abril81168913141516[[#This Row],[12,00]]-Abril81168913141516[[#This Row],[14,00]]-Abril81168913141516[[#This Row],[16,00]],"N.A.")</f>
        <v>87.28</v>
      </c>
      <c r="V130" s="42" t="s">
        <v>130</v>
      </c>
      <c r="W130" s="42" t="s">
        <v>121</v>
      </c>
      <c r="X130" s="42"/>
      <c r="Y130" s="42"/>
    </row>
    <row r="131" spans="1:25" ht="15" customHeight="1" x14ac:dyDescent="0.25">
      <c r="A131" s="41">
        <v>120</v>
      </c>
      <c r="B131" s="43">
        <v>45654</v>
      </c>
      <c r="C131" s="44">
        <v>0.72916666666666663</v>
      </c>
      <c r="D131" s="42" t="s">
        <v>114</v>
      </c>
      <c r="E131" s="42" t="s">
        <v>77</v>
      </c>
      <c r="F131" s="42">
        <v>200544</v>
      </c>
      <c r="G131" s="45" t="str">
        <f>+VLOOKUP(Abril81168913141516[[#This Row],[Código]],Tabla1[#All],2,FALSE)</f>
        <v>FINALIZADOR VR.</v>
      </c>
      <c r="H131" s="42">
        <v>33</v>
      </c>
      <c r="I131" s="42">
        <v>40</v>
      </c>
      <c r="J131" s="42">
        <v>9</v>
      </c>
      <c r="K131" s="9">
        <v>500</v>
      </c>
      <c r="L131" s="42">
        <v>469.5</v>
      </c>
      <c r="M131" s="22">
        <f>IFERROR((Abril81168913141516[[#This Row],[m2]]*100)/Abril81168913141516[[#This Row],[m1]],"N.A")</f>
        <v>93.9</v>
      </c>
      <c r="N131" s="42">
        <v>3</v>
      </c>
      <c r="O131" s="42">
        <f>IFERROR(100-Abril81168913141516[[#This Row],[% Durab.]],"N.A")</f>
        <v>6.0999999999999943</v>
      </c>
      <c r="P131" s="42" t="s">
        <v>103</v>
      </c>
      <c r="Q131" s="42" t="s">
        <v>103</v>
      </c>
      <c r="R131" s="42" t="s">
        <v>103</v>
      </c>
      <c r="S131" s="42" t="s">
        <v>103</v>
      </c>
      <c r="T131" s="42" t="s">
        <v>103</v>
      </c>
      <c r="U131" s="42" t="str">
        <f>IFERROR(100-Abril81168913141516[[#This Row],[10,00]]-Abril81168913141516[[#This Row],[12,00]]-Abril81168913141516[[#This Row],[14,00]]-Abril81168913141516[[#This Row],[16,00]],"N.A.")</f>
        <v>N.A.</v>
      </c>
      <c r="V131" s="42" t="s">
        <v>126</v>
      </c>
      <c r="W131" s="42" t="s">
        <v>121</v>
      </c>
      <c r="X131" s="42"/>
      <c r="Y131" s="42"/>
    </row>
    <row r="132" spans="1:25" ht="15" customHeight="1" x14ac:dyDescent="0.25">
      <c r="A132" s="41">
        <v>121</v>
      </c>
      <c r="B132" s="43">
        <v>45654</v>
      </c>
      <c r="C132" s="44">
        <v>0.81944444444444442</v>
      </c>
      <c r="D132" s="42" t="s">
        <v>114</v>
      </c>
      <c r="E132" s="42" t="s">
        <v>77</v>
      </c>
      <c r="F132" s="42">
        <v>200544</v>
      </c>
      <c r="G132" s="45" t="str">
        <f>+VLOOKUP(Abril81168913141516[[#This Row],[Código]],Tabla1[#All],2,FALSE)</f>
        <v>FINALIZADOR VR.</v>
      </c>
      <c r="H132" s="42">
        <v>33</v>
      </c>
      <c r="I132" s="42">
        <v>40</v>
      </c>
      <c r="J132" s="42">
        <v>14</v>
      </c>
      <c r="K132" s="9">
        <v>500</v>
      </c>
      <c r="L132" s="42">
        <v>456.5</v>
      </c>
      <c r="M132" s="22">
        <f>IFERROR((Abril81168913141516[[#This Row],[m2]]*100)/Abril81168913141516[[#This Row],[m1]],"N.A")</f>
        <v>91.3</v>
      </c>
      <c r="N132" s="42">
        <v>3</v>
      </c>
      <c r="O132" s="42">
        <f>IFERROR(100-Abril81168913141516[[#This Row],[% Durab.]],"N.A")</f>
        <v>8.7000000000000028</v>
      </c>
      <c r="P132" s="42" t="s">
        <v>103</v>
      </c>
      <c r="Q132" s="42" t="s">
        <v>103</v>
      </c>
      <c r="R132" s="42" t="s">
        <v>103</v>
      </c>
      <c r="S132" s="42" t="s">
        <v>103</v>
      </c>
      <c r="T132" s="42" t="s">
        <v>103</v>
      </c>
      <c r="U132" s="42" t="str">
        <f>IFERROR(100-Abril81168913141516[[#This Row],[10,00]]-Abril81168913141516[[#This Row],[12,00]]-Abril81168913141516[[#This Row],[14,00]]-Abril81168913141516[[#This Row],[16,00]],"N.A.")</f>
        <v>N.A.</v>
      </c>
      <c r="V132" s="42" t="s">
        <v>126</v>
      </c>
      <c r="W132" s="42" t="s">
        <v>121</v>
      </c>
      <c r="X132" s="42"/>
      <c r="Y132" s="42"/>
    </row>
    <row r="133" spans="1:25" ht="15" customHeight="1" x14ac:dyDescent="0.25">
      <c r="A133" s="41">
        <v>122</v>
      </c>
      <c r="B133" s="43">
        <v>45653</v>
      </c>
      <c r="C133" s="44">
        <v>0.89583333333333337</v>
      </c>
      <c r="D133" s="42" t="s">
        <v>114</v>
      </c>
      <c r="E133" s="42" t="s">
        <v>77</v>
      </c>
      <c r="F133" s="42">
        <v>200541</v>
      </c>
      <c r="G133" s="45" t="str">
        <f>+VLOOKUP(Abril81168913141516[[#This Row],[Código]],Tabla1[#All],2,FALSE)</f>
        <v>C. LEVANTE VR P.</v>
      </c>
      <c r="H133" s="42">
        <v>32</v>
      </c>
      <c r="I133" s="42">
        <v>13</v>
      </c>
      <c r="J133" s="42">
        <v>8</v>
      </c>
      <c r="K133" s="9">
        <v>500</v>
      </c>
      <c r="L133" s="42">
        <v>461</v>
      </c>
      <c r="M133" s="22">
        <f>IFERROR((Abril81168913141516[[#This Row],[m2]]*100)/Abril81168913141516[[#This Row],[m1]],"N.A")</f>
        <v>92.2</v>
      </c>
      <c r="N133" s="42">
        <v>3</v>
      </c>
      <c r="O133" s="42">
        <f>IFERROR(100-Abril81168913141516[[#This Row],[% Durab.]],"N.A")</f>
        <v>7.7999999999999972</v>
      </c>
      <c r="P133" s="42" t="s">
        <v>103</v>
      </c>
      <c r="Q133" s="42" t="s">
        <v>103</v>
      </c>
      <c r="R133" s="42" t="s">
        <v>103</v>
      </c>
      <c r="S133" s="42" t="s">
        <v>103</v>
      </c>
      <c r="T133" s="42" t="s">
        <v>103</v>
      </c>
      <c r="U133" s="42" t="str">
        <f>IFERROR(100-Abril81168913141516[[#This Row],[10,00]]-Abril81168913141516[[#This Row],[12,00]]-Abril81168913141516[[#This Row],[14,00]]-Abril81168913141516[[#This Row],[16,00]],"N.A.")</f>
        <v>N.A.</v>
      </c>
      <c r="V133" s="42" t="s">
        <v>126</v>
      </c>
      <c r="W133" s="42" t="s">
        <v>121</v>
      </c>
      <c r="X133" s="42"/>
      <c r="Y133" s="42"/>
    </row>
    <row r="134" spans="1:25" ht="15" customHeight="1" x14ac:dyDescent="0.25">
      <c r="A134" s="41">
        <v>123</v>
      </c>
      <c r="B134" s="43">
        <v>45653</v>
      </c>
      <c r="C134" s="44">
        <v>0.9375</v>
      </c>
      <c r="D134" s="42" t="s">
        <v>114</v>
      </c>
      <c r="E134" s="42" t="s">
        <v>77</v>
      </c>
      <c r="F134" s="42">
        <v>200541</v>
      </c>
      <c r="G134" s="45" t="str">
        <f>+VLOOKUP(Abril81168913141516[[#This Row],[Código]],Tabla1[#All],2,FALSE)</f>
        <v>C. LEVANTE VR P.</v>
      </c>
      <c r="H134" s="42">
        <v>32</v>
      </c>
      <c r="I134" s="42">
        <v>13</v>
      </c>
      <c r="J134" s="42">
        <v>12</v>
      </c>
      <c r="K134" s="9">
        <v>500</v>
      </c>
      <c r="L134" s="42">
        <v>435.5</v>
      </c>
      <c r="M134" s="22">
        <f>IFERROR((Abril81168913141516[[#This Row],[m2]]*100)/Abril81168913141516[[#This Row],[m1]],"N.A")</f>
        <v>87.1</v>
      </c>
      <c r="N134" s="42">
        <v>3.2</v>
      </c>
      <c r="O134" s="42">
        <f>IFERROR(100-Abril81168913141516[[#This Row],[% Durab.]],"N.A")</f>
        <v>12.900000000000006</v>
      </c>
      <c r="P134" s="42" t="s">
        <v>103</v>
      </c>
      <c r="Q134" s="42" t="s">
        <v>103</v>
      </c>
      <c r="R134" s="42" t="s">
        <v>103</v>
      </c>
      <c r="S134" s="42" t="s">
        <v>103</v>
      </c>
      <c r="T134" s="42" t="s">
        <v>103</v>
      </c>
      <c r="U134" s="42" t="str">
        <f>IFERROR(100-Abril81168913141516[[#This Row],[10,00]]-Abril81168913141516[[#This Row],[12,00]]-Abril81168913141516[[#This Row],[14,00]]-Abril81168913141516[[#This Row],[16,00]],"N.A.")</f>
        <v>N.A.</v>
      </c>
      <c r="V134" s="42" t="s">
        <v>126</v>
      </c>
      <c r="W134" s="42" t="s">
        <v>121</v>
      </c>
      <c r="X134" s="42"/>
      <c r="Y134" s="42"/>
    </row>
    <row r="135" spans="1:25" ht="15" customHeight="1" x14ac:dyDescent="0.25">
      <c r="A135" s="41">
        <v>124</v>
      </c>
      <c r="B135" s="43">
        <v>45655</v>
      </c>
      <c r="C135" s="44">
        <v>0.40972222222222221</v>
      </c>
      <c r="D135" s="42" t="s">
        <v>110</v>
      </c>
      <c r="E135" s="42" t="s">
        <v>78</v>
      </c>
      <c r="F135" s="42">
        <v>200544</v>
      </c>
      <c r="G135" s="45" t="str">
        <f>+VLOOKUP(Abril81168913141516[[#This Row],[Código]],Tabla1[#All],2,FALSE)</f>
        <v>FINALIZADOR VR.</v>
      </c>
      <c r="H135" s="42">
        <v>33</v>
      </c>
      <c r="I135" s="42">
        <v>40</v>
      </c>
      <c r="J135" s="42">
        <v>28</v>
      </c>
      <c r="K135" s="9" t="s">
        <v>103</v>
      </c>
      <c r="L135" s="42" t="s">
        <v>103</v>
      </c>
      <c r="M135" s="22" t="str">
        <f>IFERROR((Abril81168913141516[[#This Row],[m2]]*100)/Abril81168913141516[[#This Row],[m1]],"N.A")</f>
        <v>N.A</v>
      </c>
      <c r="N135" s="42" t="s">
        <v>103</v>
      </c>
      <c r="O135" s="42" t="str">
        <f>IFERROR(100-Abril81168913141516[[#This Row],[% Durab.]],"N.A")</f>
        <v>N.A</v>
      </c>
      <c r="P135" s="42" t="s">
        <v>122</v>
      </c>
      <c r="Q135" s="42">
        <v>0.16</v>
      </c>
      <c r="R135" s="42">
        <v>0.6</v>
      </c>
      <c r="S135" s="42">
        <v>6.44</v>
      </c>
      <c r="T135" s="42">
        <v>7.52</v>
      </c>
      <c r="U135" s="42">
        <f>IFERROR(100-Abril81168913141516[[#This Row],[10,00]]-Abril81168913141516[[#This Row],[12,00]]-Abril81168913141516[[#This Row],[14,00]]-Abril81168913141516[[#This Row],[16,00]],"N.A.")</f>
        <v>85.280000000000015</v>
      </c>
      <c r="V135" s="42" t="s">
        <v>130</v>
      </c>
      <c r="W135" s="42" t="s">
        <v>121</v>
      </c>
      <c r="X135" s="42"/>
      <c r="Y135" s="42"/>
    </row>
    <row r="136" spans="1:25" ht="15" customHeight="1" x14ac:dyDescent="0.25">
      <c r="A136" s="41">
        <v>125</v>
      </c>
      <c r="B136" s="43">
        <v>45655</v>
      </c>
      <c r="C136" s="44">
        <v>0.4513888888888889</v>
      </c>
      <c r="D136" s="42" t="s">
        <v>110</v>
      </c>
      <c r="E136" s="42" t="s">
        <v>78</v>
      </c>
      <c r="F136" s="42">
        <v>200544</v>
      </c>
      <c r="G136" s="45" t="str">
        <f>+VLOOKUP(Abril81168913141516[[#This Row],[Código]],Tabla1[#All],2,FALSE)</f>
        <v>FINALIZADOR VR.</v>
      </c>
      <c r="H136" s="42">
        <v>33</v>
      </c>
      <c r="I136" s="42">
        <v>40</v>
      </c>
      <c r="J136" s="42">
        <v>34</v>
      </c>
      <c r="K136" s="9" t="s">
        <v>103</v>
      </c>
      <c r="L136" s="42" t="s">
        <v>103</v>
      </c>
      <c r="M136" s="22" t="str">
        <f>IFERROR((Abril81168913141516[[#This Row],[m2]]*100)/Abril81168913141516[[#This Row],[m1]],"N.A")</f>
        <v>N.A</v>
      </c>
      <c r="N136" s="42" t="s">
        <v>103</v>
      </c>
      <c r="O136" s="42" t="str">
        <f>IFERROR(100-Abril81168913141516[[#This Row],[% Durab.]],"N.A")</f>
        <v>N.A</v>
      </c>
      <c r="P136" s="42" t="s">
        <v>122</v>
      </c>
      <c r="Q136" s="42">
        <v>0.12</v>
      </c>
      <c r="R136" s="42">
        <v>0.72</v>
      </c>
      <c r="S136" s="42">
        <v>6.72</v>
      </c>
      <c r="T136" s="42">
        <v>7.08</v>
      </c>
      <c r="U136" s="42">
        <f>IFERROR(100-Abril81168913141516[[#This Row],[10,00]]-Abril81168913141516[[#This Row],[12,00]]-Abril81168913141516[[#This Row],[14,00]]-Abril81168913141516[[#This Row],[16,00]],"N.A.")</f>
        <v>85.36</v>
      </c>
      <c r="V136" s="42" t="s">
        <v>130</v>
      </c>
      <c r="W136" s="42" t="s">
        <v>121</v>
      </c>
      <c r="X136" s="42"/>
      <c r="Y136" s="42"/>
    </row>
    <row r="137" spans="1:25" ht="15" customHeight="1" x14ac:dyDescent="0.25">
      <c r="A137" s="41">
        <v>126</v>
      </c>
      <c r="B137" s="43">
        <v>45655</v>
      </c>
      <c r="C137" s="44">
        <v>0.45833333333333331</v>
      </c>
      <c r="D137" s="42" t="s">
        <v>114</v>
      </c>
      <c r="E137" s="42" t="s">
        <v>77</v>
      </c>
      <c r="F137" s="42">
        <v>200544</v>
      </c>
      <c r="G137" s="45" t="str">
        <f>+VLOOKUP(Abril81168913141516[[#This Row],[Código]],Tabla1[#All],2,FALSE)</f>
        <v>FINALIZADOR VR.</v>
      </c>
      <c r="H137" s="42">
        <v>33</v>
      </c>
      <c r="I137" s="42">
        <v>40</v>
      </c>
      <c r="J137" s="42">
        <v>23</v>
      </c>
      <c r="K137" s="9">
        <v>500</v>
      </c>
      <c r="L137" s="42">
        <v>455</v>
      </c>
      <c r="M137" s="22">
        <f>IFERROR((Abril81168913141516[[#This Row],[m2]]*100)/Abril81168913141516[[#This Row],[m1]],"N.A")</f>
        <v>91</v>
      </c>
      <c r="N137" s="42">
        <v>3</v>
      </c>
      <c r="O137" s="42">
        <f>IFERROR(100-Abril81168913141516[[#This Row],[% Durab.]],"N.A")</f>
        <v>9</v>
      </c>
      <c r="P137" s="42" t="s">
        <v>103</v>
      </c>
      <c r="Q137" s="42" t="s">
        <v>103</v>
      </c>
      <c r="R137" s="42" t="s">
        <v>103</v>
      </c>
      <c r="S137" s="42" t="s">
        <v>103</v>
      </c>
      <c r="T137" s="42" t="s">
        <v>103</v>
      </c>
      <c r="U137" s="42" t="str">
        <f>IFERROR(100-Abril81168913141516[[#This Row],[10,00]]-Abril81168913141516[[#This Row],[12,00]]-Abril81168913141516[[#This Row],[14,00]]-Abril81168913141516[[#This Row],[16,00]],"N.A.")</f>
        <v>N.A.</v>
      </c>
      <c r="V137" s="42" t="s">
        <v>131</v>
      </c>
      <c r="W137" s="42" t="s">
        <v>121</v>
      </c>
      <c r="X137" s="42"/>
      <c r="Y137" s="42"/>
    </row>
    <row r="138" spans="1:25" ht="15" customHeight="1" x14ac:dyDescent="0.25">
      <c r="A138" s="41">
        <v>127</v>
      </c>
      <c r="B138" s="43">
        <v>45655</v>
      </c>
      <c r="C138" s="44">
        <v>0.47916666666666669</v>
      </c>
      <c r="D138" s="42" t="s">
        <v>110</v>
      </c>
      <c r="E138" s="42" t="s">
        <v>78</v>
      </c>
      <c r="F138" s="42">
        <v>200544</v>
      </c>
      <c r="G138" s="45" t="str">
        <f>+VLOOKUP(Abril81168913141516[[#This Row],[Código]],Tabla1[#All],2,FALSE)</f>
        <v>FINALIZADOR VR.</v>
      </c>
      <c r="H138" s="42">
        <v>33</v>
      </c>
      <c r="I138" s="42">
        <v>40</v>
      </c>
      <c r="J138" s="42">
        <v>38</v>
      </c>
      <c r="K138" s="9" t="s">
        <v>103</v>
      </c>
      <c r="L138" s="42" t="s">
        <v>103</v>
      </c>
      <c r="M138" s="22" t="str">
        <f>IFERROR((Abril81168913141516[[#This Row],[m2]]*100)/Abril81168913141516[[#This Row],[m1]],"N.A")</f>
        <v>N.A</v>
      </c>
      <c r="N138" s="42" t="s">
        <v>103</v>
      </c>
      <c r="O138" s="42" t="str">
        <f>IFERROR(100-Abril81168913141516[[#This Row],[% Durab.]],"N.A")</f>
        <v>N.A</v>
      </c>
      <c r="P138" s="42" t="s">
        <v>122</v>
      </c>
      <c r="Q138" s="42">
        <v>0.16</v>
      </c>
      <c r="R138" s="42">
        <v>0.88</v>
      </c>
      <c r="S138" s="42">
        <v>8.2799999999999994</v>
      </c>
      <c r="T138" s="42">
        <v>8</v>
      </c>
      <c r="U138" s="42">
        <f>IFERROR(100-Abril81168913141516[[#This Row],[10,00]]-Abril81168913141516[[#This Row],[12,00]]-Abril81168913141516[[#This Row],[14,00]]-Abril81168913141516[[#This Row],[16,00]],"N.A.")</f>
        <v>82.68</v>
      </c>
      <c r="V138" s="42" t="s">
        <v>130</v>
      </c>
      <c r="W138" s="42" t="s">
        <v>121</v>
      </c>
      <c r="X138" s="42"/>
      <c r="Y138" s="42"/>
    </row>
    <row r="139" spans="1:25" ht="15" customHeight="1" x14ac:dyDescent="0.25">
      <c r="A139" s="41">
        <v>128</v>
      </c>
      <c r="B139" s="43">
        <v>45655</v>
      </c>
      <c r="C139" s="44">
        <v>0.5</v>
      </c>
      <c r="D139" s="42" t="s">
        <v>114</v>
      </c>
      <c r="E139" s="42" t="s">
        <v>77</v>
      </c>
      <c r="F139" s="42">
        <v>200544</v>
      </c>
      <c r="G139" s="45" t="str">
        <f>+VLOOKUP(Abril81168913141516[[#This Row],[Código]],Tabla1[#All],2,FALSE)</f>
        <v>FINALIZADOR VR.</v>
      </c>
      <c r="H139" s="42">
        <v>33</v>
      </c>
      <c r="I139" s="42">
        <v>40</v>
      </c>
      <c r="J139" s="42">
        <v>47</v>
      </c>
      <c r="K139" s="9">
        <v>500</v>
      </c>
      <c r="L139" s="42">
        <v>458</v>
      </c>
      <c r="M139" s="22">
        <f>IFERROR((Abril81168913141516[[#This Row],[m2]]*100)/Abril81168913141516[[#This Row],[m1]],"N.A")</f>
        <v>91.6</v>
      </c>
      <c r="N139" s="42">
        <v>2.7</v>
      </c>
      <c r="O139" s="42">
        <f>IFERROR(100-Abril81168913141516[[#This Row],[% Durab.]],"N.A")</f>
        <v>8.4000000000000057</v>
      </c>
      <c r="P139" s="42" t="s">
        <v>103</v>
      </c>
      <c r="Q139" s="42" t="s">
        <v>103</v>
      </c>
      <c r="R139" s="42" t="s">
        <v>103</v>
      </c>
      <c r="S139" s="42" t="s">
        <v>103</v>
      </c>
      <c r="T139" s="42" t="s">
        <v>103</v>
      </c>
      <c r="U139" s="42" t="str">
        <f>IFERROR(100-Abril81168913141516[[#This Row],[10,00]]-Abril81168913141516[[#This Row],[12,00]]-Abril81168913141516[[#This Row],[14,00]]-Abril81168913141516[[#This Row],[16,00]],"N.A.")</f>
        <v>N.A.</v>
      </c>
      <c r="V139" s="42" t="s">
        <v>131</v>
      </c>
      <c r="W139" s="42" t="s">
        <v>121</v>
      </c>
      <c r="X139" s="42"/>
      <c r="Y139" s="42"/>
    </row>
    <row r="140" spans="1:25" ht="15" customHeight="1" x14ac:dyDescent="0.25">
      <c r="A140" s="41">
        <v>129</v>
      </c>
      <c r="B140" s="43">
        <v>45655</v>
      </c>
      <c r="C140" s="44">
        <v>0.64583333333333337</v>
      </c>
      <c r="D140" s="42" t="s">
        <v>114</v>
      </c>
      <c r="E140" s="42" t="s">
        <v>77</v>
      </c>
      <c r="F140" s="42">
        <v>200544</v>
      </c>
      <c r="G140" s="45" t="str">
        <f>+VLOOKUP(Abril81168913141516[[#This Row],[Código]],Tabla1[#All],2,FALSE)</f>
        <v>FINALIZADOR VR.</v>
      </c>
      <c r="H140" s="42">
        <v>33</v>
      </c>
      <c r="I140" s="42">
        <v>40</v>
      </c>
      <c r="J140" s="42">
        <v>34</v>
      </c>
      <c r="K140" s="9">
        <v>500</v>
      </c>
      <c r="L140" s="42">
        <v>463.5</v>
      </c>
      <c r="M140" s="22">
        <f>IFERROR((Abril81168913141516[[#This Row],[m2]]*100)/Abril81168913141516[[#This Row],[m1]],"N.A")</f>
        <v>92.7</v>
      </c>
      <c r="N140" s="42">
        <v>2.7</v>
      </c>
      <c r="O140" s="42">
        <f>IFERROR(100-Abril81168913141516[[#This Row],[% Durab.]],"N.A")</f>
        <v>7.2999999999999972</v>
      </c>
      <c r="P140" s="42" t="s">
        <v>103</v>
      </c>
      <c r="Q140" s="42" t="s">
        <v>103</v>
      </c>
      <c r="R140" s="42" t="s">
        <v>103</v>
      </c>
      <c r="S140" s="42" t="s">
        <v>103</v>
      </c>
      <c r="T140" s="42" t="s">
        <v>103</v>
      </c>
      <c r="U140" s="42" t="str">
        <f>IFERROR(100-Abril81168913141516[[#This Row],[10,00]]-Abril81168913141516[[#This Row],[12,00]]-Abril81168913141516[[#This Row],[14,00]]-Abril81168913141516[[#This Row],[16,00]],"N.A.")</f>
        <v>N.A.</v>
      </c>
      <c r="V140" s="42" t="s">
        <v>131</v>
      </c>
      <c r="W140" s="42" t="s">
        <v>121</v>
      </c>
      <c r="X140" s="42"/>
      <c r="Y140" s="42"/>
    </row>
    <row r="141" spans="1:25" ht="15" customHeight="1" x14ac:dyDescent="0.25">
      <c r="A141" s="41">
        <v>130</v>
      </c>
      <c r="B141" s="43">
        <v>45655</v>
      </c>
      <c r="C141" s="44">
        <v>0.66666666666666663</v>
      </c>
      <c r="D141" s="42" t="s">
        <v>110</v>
      </c>
      <c r="E141" s="42" t="s">
        <v>78</v>
      </c>
      <c r="F141" s="42">
        <v>200544</v>
      </c>
      <c r="G141" s="45" t="str">
        <f>+VLOOKUP(Abril81168913141516[[#This Row],[Código]],Tabla1[#All],2,FALSE)</f>
        <v>FINALIZADOR VR.</v>
      </c>
      <c r="H141" s="42">
        <v>34</v>
      </c>
      <c r="I141" s="42">
        <v>15</v>
      </c>
      <c r="J141" s="42">
        <v>4</v>
      </c>
      <c r="K141" s="9" t="s">
        <v>103</v>
      </c>
      <c r="L141" s="42" t="s">
        <v>103</v>
      </c>
      <c r="M141" s="22" t="str">
        <f>IFERROR((Abril81168913141516[[#This Row],[m2]]*100)/Abril81168913141516[[#This Row],[m1]],"N.A")</f>
        <v>N.A</v>
      </c>
      <c r="N141" s="42" t="s">
        <v>103</v>
      </c>
      <c r="O141" s="42" t="str">
        <f>IFERROR(100-Abril81168913141516[[#This Row],[% Durab.]],"N.A")</f>
        <v>N.A</v>
      </c>
      <c r="P141" s="42" t="s">
        <v>127</v>
      </c>
      <c r="Q141" s="42">
        <v>0.16</v>
      </c>
      <c r="R141" s="42">
        <v>0.48</v>
      </c>
      <c r="S141" s="42">
        <v>7.56</v>
      </c>
      <c r="T141" s="42">
        <v>7.04</v>
      </c>
      <c r="U141" s="42">
        <f>IFERROR(100-Abril81168913141516[[#This Row],[10,00]]-Abril81168913141516[[#This Row],[12,00]]-Abril81168913141516[[#This Row],[14,00]]-Abril81168913141516[[#This Row],[16,00]],"N.A.")</f>
        <v>84.759999999999991</v>
      </c>
      <c r="V141" s="42" t="s">
        <v>130</v>
      </c>
      <c r="W141" s="42" t="s">
        <v>121</v>
      </c>
      <c r="X141" s="42"/>
      <c r="Y141" s="42"/>
    </row>
    <row r="142" spans="1:25" ht="15" customHeight="1" x14ac:dyDescent="0.25">
      <c r="A142" s="41">
        <v>131</v>
      </c>
      <c r="B142" s="43">
        <v>45655</v>
      </c>
      <c r="C142" s="44">
        <v>0.73611111111111116</v>
      </c>
      <c r="D142" s="42" t="s">
        <v>110</v>
      </c>
      <c r="E142" s="42" t="s">
        <v>78</v>
      </c>
      <c r="F142" s="42">
        <v>200544</v>
      </c>
      <c r="G142" s="45" t="str">
        <f>+VLOOKUP(Abril81168913141516[[#This Row],[Código]],Tabla1[#All],2,FALSE)</f>
        <v>FINALIZADOR VR.</v>
      </c>
      <c r="H142" s="42">
        <v>34</v>
      </c>
      <c r="I142" s="42">
        <v>15</v>
      </c>
      <c r="J142" s="42">
        <v>9</v>
      </c>
      <c r="K142" s="9" t="s">
        <v>103</v>
      </c>
      <c r="L142" s="42" t="s">
        <v>103</v>
      </c>
      <c r="M142" s="22" t="str">
        <f>IFERROR((Abril81168913141516[[#This Row],[m2]]*100)/Abril81168913141516[[#This Row],[m1]],"N.A")</f>
        <v>N.A</v>
      </c>
      <c r="N142" s="42" t="s">
        <v>103</v>
      </c>
      <c r="O142" s="42" t="str">
        <f>IFERROR(100-Abril81168913141516[[#This Row],[% Durab.]],"N.A")</f>
        <v>N.A</v>
      </c>
      <c r="P142" s="42" t="s">
        <v>122</v>
      </c>
      <c r="Q142" s="42">
        <v>0.24</v>
      </c>
      <c r="R142" s="42">
        <v>0.88</v>
      </c>
      <c r="S142" s="42">
        <v>8.26</v>
      </c>
      <c r="T142" s="42">
        <v>7.56</v>
      </c>
      <c r="U142" s="42">
        <f>IFERROR(100-Abril81168913141516[[#This Row],[10,00]]-Abril81168913141516[[#This Row],[12,00]]-Abril81168913141516[[#This Row],[14,00]]-Abril81168913141516[[#This Row],[16,00]],"N.A.")</f>
        <v>83.06</v>
      </c>
      <c r="V142" s="42" t="s">
        <v>130</v>
      </c>
      <c r="W142" s="42" t="s">
        <v>121</v>
      </c>
      <c r="X142" s="42"/>
      <c r="Y142" s="42"/>
    </row>
    <row r="143" spans="1:25" ht="15" customHeight="1" x14ac:dyDescent="0.25">
      <c r="A143" s="41">
        <v>132</v>
      </c>
      <c r="B143" s="43">
        <v>45655</v>
      </c>
      <c r="C143" s="44">
        <v>0.75</v>
      </c>
      <c r="D143" s="42" t="s">
        <v>114</v>
      </c>
      <c r="E143" s="42" t="s">
        <v>77</v>
      </c>
      <c r="F143" s="42">
        <v>200544</v>
      </c>
      <c r="G143" s="45" t="str">
        <f>+VLOOKUP(Abril81168913141516[[#This Row],[Código]],Tabla1[#All],2,FALSE)</f>
        <v>FINALIZADOR VR.</v>
      </c>
      <c r="H143" s="42">
        <v>34</v>
      </c>
      <c r="I143" s="42">
        <v>15</v>
      </c>
      <c r="J143" s="42">
        <v>4</v>
      </c>
      <c r="K143" s="9">
        <v>500</v>
      </c>
      <c r="L143" s="42">
        <v>436.5</v>
      </c>
      <c r="M143" s="22">
        <f>IFERROR((Abril81168913141516[[#This Row],[m2]]*100)/Abril81168913141516[[#This Row],[m1]],"N.A")</f>
        <v>87.3</v>
      </c>
      <c r="N143" s="42">
        <v>2.7</v>
      </c>
      <c r="O143" s="42">
        <f>IFERROR(100-Abril81168913141516[[#This Row],[% Durab.]],"N.A")</f>
        <v>12.700000000000003</v>
      </c>
      <c r="P143" s="42" t="s">
        <v>103</v>
      </c>
      <c r="Q143" s="42" t="s">
        <v>103</v>
      </c>
      <c r="R143" s="42" t="s">
        <v>103</v>
      </c>
      <c r="S143" s="42" t="s">
        <v>103</v>
      </c>
      <c r="T143" s="42" t="s">
        <v>103</v>
      </c>
      <c r="U143" s="42" t="str">
        <f>IFERROR(100-Abril81168913141516[[#This Row],[10,00]]-Abril81168913141516[[#This Row],[12,00]]-Abril81168913141516[[#This Row],[14,00]]-Abril81168913141516[[#This Row],[16,00]],"N.A.")</f>
        <v>N.A.</v>
      </c>
      <c r="V143" s="42" t="s">
        <v>123</v>
      </c>
      <c r="W143" s="42" t="s">
        <v>121</v>
      </c>
      <c r="X143" s="42"/>
      <c r="Y143" s="42"/>
    </row>
    <row r="144" spans="1:25" ht="15" customHeight="1" x14ac:dyDescent="0.25">
      <c r="A144" s="41">
        <v>133</v>
      </c>
      <c r="B144" s="43">
        <v>45655</v>
      </c>
      <c r="C144" s="44">
        <v>0.79166666666666663</v>
      </c>
      <c r="D144" s="42" t="s">
        <v>114</v>
      </c>
      <c r="E144" s="42" t="s">
        <v>77</v>
      </c>
      <c r="F144" s="42">
        <v>200544</v>
      </c>
      <c r="G144" s="45" t="str">
        <f>+VLOOKUP(Abril81168913141516[[#This Row],[Código]],Tabla1[#All],2,FALSE)</f>
        <v>FINALIZADOR VR.</v>
      </c>
      <c r="H144" s="42">
        <v>34</v>
      </c>
      <c r="I144" s="42">
        <v>15</v>
      </c>
      <c r="J144" s="42">
        <v>8</v>
      </c>
      <c r="K144" s="9">
        <v>500</v>
      </c>
      <c r="L144" s="42">
        <v>462.5</v>
      </c>
      <c r="M144" s="22">
        <f>IFERROR((Abril81168913141516[[#This Row],[m2]]*100)/Abril81168913141516[[#This Row],[m1]],"N.A")</f>
        <v>92.5</v>
      </c>
      <c r="N144" s="42">
        <v>3</v>
      </c>
      <c r="O144" s="42">
        <f>IFERROR(100-Abril81168913141516[[#This Row],[% Durab.]],"N.A")</f>
        <v>7.5</v>
      </c>
      <c r="P144" s="42" t="s">
        <v>103</v>
      </c>
      <c r="Q144" s="42" t="s">
        <v>103</v>
      </c>
      <c r="R144" s="42" t="s">
        <v>103</v>
      </c>
      <c r="S144" s="42" t="s">
        <v>103</v>
      </c>
      <c r="T144" s="42" t="s">
        <v>103</v>
      </c>
      <c r="U144" s="42" t="str">
        <f>IFERROR(100-Abril81168913141516[[#This Row],[10,00]]-Abril81168913141516[[#This Row],[12,00]]-Abril81168913141516[[#This Row],[14,00]]-Abril81168913141516[[#This Row],[16,00]],"N.A.")</f>
        <v>N.A.</v>
      </c>
      <c r="V144" s="42" t="s">
        <v>123</v>
      </c>
      <c r="W144" s="42" t="s">
        <v>121</v>
      </c>
      <c r="X144" s="42"/>
      <c r="Y144" s="42"/>
    </row>
    <row r="145" spans="1:25" ht="15" customHeight="1" x14ac:dyDescent="0.25">
      <c r="A145" s="41">
        <v>134</v>
      </c>
      <c r="B145" s="43">
        <v>45656</v>
      </c>
      <c r="C145" s="44">
        <v>0.375</v>
      </c>
      <c r="D145" s="42" t="s">
        <v>110</v>
      </c>
      <c r="E145" s="42" t="s">
        <v>78</v>
      </c>
      <c r="F145" s="42">
        <v>200544</v>
      </c>
      <c r="G145" s="45" t="str">
        <f>+VLOOKUP(Abril81168913141516[[#This Row],[Código]],Tabla1[#All],2,FALSE)</f>
        <v>FINALIZADOR VR.</v>
      </c>
      <c r="H145" s="42">
        <v>34</v>
      </c>
      <c r="I145" s="42">
        <v>15</v>
      </c>
      <c r="J145" s="42">
        <v>14</v>
      </c>
      <c r="K145" s="9" t="s">
        <v>103</v>
      </c>
      <c r="L145" s="42" t="s">
        <v>103</v>
      </c>
      <c r="M145" s="22" t="str">
        <f>IFERROR((Abril81168913141516[[#This Row],[m2]]*100)/Abril81168913141516[[#This Row],[m1]],"N.A")</f>
        <v>N.A</v>
      </c>
      <c r="N145" s="42" t="s">
        <v>103</v>
      </c>
      <c r="O145" s="42" t="str">
        <f>IFERROR(100-Abril81168913141516[[#This Row],[% Durab.]],"N.A")</f>
        <v>N.A</v>
      </c>
      <c r="P145" s="42" t="s">
        <v>122</v>
      </c>
      <c r="Q145" s="42">
        <v>0.24</v>
      </c>
      <c r="R145" s="42">
        <v>0.88</v>
      </c>
      <c r="S145" s="42">
        <v>8</v>
      </c>
      <c r="T145" s="42">
        <v>6.92</v>
      </c>
      <c r="U145" s="42">
        <f>IFERROR(100-Abril81168913141516[[#This Row],[10,00]]-Abril81168913141516[[#This Row],[12,00]]-Abril81168913141516[[#This Row],[14,00]]-Abril81168913141516[[#This Row],[16,00]],"N.A.")</f>
        <v>83.960000000000008</v>
      </c>
      <c r="V145" s="42" t="s">
        <v>130</v>
      </c>
      <c r="W145" s="42" t="s">
        <v>121</v>
      </c>
      <c r="X145" s="42"/>
      <c r="Y145" s="42"/>
    </row>
    <row r="146" spans="1:25" ht="15" customHeight="1" x14ac:dyDescent="0.25">
      <c r="A146" s="41">
        <v>135</v>
      </c>
      <c r="B146" s="43">
        <v>45656</v>
      </c>
      <c r="C146" s="44">
        <v>0.4465277777777778</v>
      </c>
      <c r="D146" s="42" t="s">
        <v>114</v>
      </c>
      <c r="E146" s="42" t="s">
        <v>77</v>
      </c>
      <c r="F146" s="42">
        <v>200544</v>
      </c>
      <c r="G146" s="45" t="str">
        <f>+VLOOKUP(Abril81168913141516[[#This Row],[Código]],Tabla1[#All],2,FALSE)</f>
        <v>FINALIZADOR VR.</v>
      </c>
      <c r="H146" s="42">
        <v>34</v>
      </c>
      <c r="I146" s="42">
        <v>15</v>
      </c>
      <c r="J146" s="42">
        <v>13</v>
      </c>
      <c r="K146" s="9">
        <v>500</v>
      </c>
      <c r="L146" s="42">
        <v>444</v>
      </c>
      <c r="M146" s="22">
        <f>IFERROR((Abril81168913141516[[#This Row],[m2]]*100)/Abril81168913141516[[#This Row],[m1]],"N.A")</f>
        <v>88.8</v>
      </c>
      <c r="N146" s="42">
        <v>3</v>
      </c>
      <c r="O146" s="42">
        <f>IFERROR(100-Abril81168913141516[[#This Row],[% Durab.]],"N.A")</f>
        <v>11.200000000000003</v>
      </c>
      <c r="P146" s="42" t="s">
        <v>103</v>
      </c>
      <c r="Q146" s="42" t="s">
        <v>103</v>
      </c>
      <c r="R146" s="42" t="s">
        <v>103</v>
      </c>
      <c r="S146" s="42" t="s">
        <v>103</v>
      </c>
      <c r="T146" s="42" t="s">
        <v>103</v>
      </c>
      <c r="U146" s="42" t="str">
        <f>IFERROR(100-Abril81168913141516[[#This Row],[10,00]]-Abril81168913141516[[#This Row],[12,00]]-Abril81168913141516[[#This Row],[14,00]]-Abril81168913141516[[#This Row],[16,00]],"N.A.")</f>
        <v>N.A.</v>
      </c>
      <c r="V146" s="42" t="s">
        <v>123</v>
      </c>
      <c r="W146" s="42" t="s">
        <v>121</v>
      </c>
      <c r="X146" s="42"/>
      <c r="Y146" s="42"/>
    </row>
    <row r="147" spans="1:25" ht="15" customHeight="1" x14ac:dyDescent="0.25">
      <c r="A147" s="41"/>
      <c r="B147" s="43"/>
      <c r="C147" s="44"/>
      <c r="D147" s="42"/>
      <c r="E147" s="42"/>
      <c r="F147" s="42"/>
      <c r="G147" s="45"/>
      <c r="H147" s="42"/>
      <c r="I147" s="42"/>
      <c r="J147" s="42"/>
      <c r="K147" s="9"/>
      <c r="L147" s="42"/>
      <c r="M147" s="2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" customHeight="1" x14ac:dyDescent="0.25">
      <c r="A148" s="41"/>
      <c r="B148" s="43"/>
      <c r="C148" s="44"/>
      <c r="D148" s="42"/>
      <c r="E148" s="42"/>
      <c r="F148" s="42"/>
      <c r="G148" s="45"/>
      <c r="H148" s="42"/>
      <c r="I148" s="42"/>
      <c r="J148" s="42"/>
      <c r="K148" s="9"/>
      <c r="L148" s="42"/>
      <c r="M148" s="2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" customHeight="1" x14ac:dyDescent="0.25">
      <c r="A149" s="41"/>
      <c r="B149" s="43"/>
      <c r="C149" s="44"/>
      <c r="D149" s="42"/>
      <c r="E149" s="42"/>
      <c r="F149" s="42"/>
      <c r="G149" s="45"/>
      <c r="H149" s="42"/>
      <c r="I149" s="42"/>
      <c r="J149" s="42"/>
      <c r="K149" s="9"/>
      <c r="L149" s="42"/>
      <c r="M149" s="2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" customHeight="1" x14ac:dyDescent="0.25">
      <c r="A150" s="41"/>
      <c r="B150" s="43"/>
      <c r="C150" s="44"/>
      <c r="D150" s="42"/>
      <c r="E150" s="42"/>
      <c r="F150" s="42"/>
      <c r="G150" s="45"/>
      <c r="H150" s="42"/>
      <c r="I150" s="42"/>
      <c r="J150" s="42"/>
      <c r="K150" s="9"/>
      <c r="L150" s="42"/>
      <c r="M150" s="2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" customHeight="1" x14ac:dyDescent="0.25">
      <c r="A151" s="41"/>
      <c r="B151" s="43"/>
      <c r="C151" s="44"/>
      <c r="D151" s="42"/>
      <c r="E151" s="42"/>
      <c r="F151" s="42"/>
      <c r="G151" s="45"/>
      <c r="H151" s="42"/>
      <c r="I151" s="42"/>
      <c r="J151" s="42"/>
      <c r="K151" s="9"/>
      <c r="L151" s="42"/>
      <c r="M151" s="2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" customHeight="1" x14ac:dyDescent="0.25">
      <c r="A152" s="41"/>
      <c r="B152" s="43"/>
      <c r="C152" s="44"/>
      <c r="D152" s="53"/>
      <c r="E152" s="53"/>
      <c r="F152" s="42"/>
      <c r="G152" s="45"/>
      <c r="H152" s="42"/>
      <c r="I152" s="42"/>
      <c r="J152" s="42"/>
      <c r="K152" s="9"/>
      <c r="L152" s="42"/>
      <c r="M152" s="22"/>
      <c r="N152" s="42"/>
      <c r="O152" s="42"/>
      <c r="P152" s="42"/>
      <c r="Q152" s="42"/>
      <c r="R152" s="42"/>
      <c r="S152" s="42"/>
      <c r="T152" s="42"/>
      <c r="U152" s="42"/>
      <c r="V152" s="42"/>
      <c r="W152" s="53"/>
      <c r="X152" s="42"/>
      <c r="Y152" s="42"/>
    </row>
    <row r="153" spans="1:25" ht="15" customHeight="1" x14ac:dyDescent="0.25">
      <c r="A153" s="41"/>
      <c r="B153" s="43"/>
      <c r="C153" s="44"/>
      <c r="D153" s="42"/>
      <c r="E153" s="42"/>
      <c r="F153" s="42"/>
      <c r="G153" s="45"/>
      <c r="H153" s="42"/>
      <c r="I153" s="42"/>
      <c r="J153" s="42"/>
      <c r="K153" s="9"/>
      <c r="L153" s="42"/>
      <c r="M153" s="2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53"/>
      <c r="Y153" s="53"/>
    </row>
    <row r="154" spans="1:25" ht="15" customHeight="1" x14ac:dyDescent="0.25">
      <c r="A154" s="41"/>
      <c r="B154" s="43"/>
      <c r="C154" s="44"/>
      <c r="D154" s="42"/>
      <c r="E154" s="42"/>
      <c r="F154" s="42"/>
      <c r="G154" s="45"/>
      <c r="H154" s="42"/>
      <c r="I154" s="42"/>
      <c r="J154" s="42"/>
      <c r="K154" s="9"/>
      <c r="L154" s="42"/>
      <c r="M154" s="2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" customHeight="1" x14ac:dyDescent="0.25">
      <c r="A155" s="41"/>
      <c r="B155" s="43"/>
      <c r="C155" s="44"/>
      <c r="D155" s="42"/>
      <c r="E155" s="42"/>
      <c r="F155" s="42"/>
      <c r="G155" s="45"/>
      <c r="H155" s="42"/>
      <c r="I155" s="42"/>
      <c r="J155" s="42"/>
      <c r="K155" s="9"/>
      <c r="L155" s="42"/>
      <c r="M155" s="2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" customHeight="1" x14ac:dyDescent="0.25">
      <c r="A156" s="41"/>
      <c r="B156" s="43"/>
      <c r="C156" s="44"/>
      <c r="D156" s="42"/>
      <c r="E156" s="42"/>
      <c r="F156" s="42"/>
      <c r="G156" s="45"/>
      <c r="H156" s="42"/>
      <c r="I156" s="42"/>
      <c r="J156" s="42"/>
      <c r="K156" s="9"/>
      <c r="L156" s="42"/>
      <c r="M156" s="2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" customHeight="1" x14ac:dyDescent="0.25">
      <c r="A157" s="41"/>
      <c r="B157" s="43"/>
      <c r="C157" s="52"/>
      <c r="D157" s="53"/>
      <c r="E157" s="53"/>
      <c r="F157" s="42"/>
      <c r="G157" s="45"/>
      <c r="H157" s="42"/>
      <c r="I157" s="42"/>
      <c r="J157" s="42"/>
      <c r="K157" s="9"/>
      <c r="L157" s="42"/>
      <c r="M157" s="22"/>
      <c r="N157" s="42"/>
      <c r="O157" s="42"/>
      <c r="P157" s="42"/>
      <c r="Q157" s="42"/>
      <c r="R157" s="42"/>
      <c r="S157" s="42"/>
      <c r="T157" s="42"/>
      <c r="U157" s="42"/>
      <c r="V157" s="53"/>
      <c r="W157" s="53"/>
      <c r="X157" s="53"/>
      <c r="Y157" s="53"/>
    </row>
    <row r="158" spans="1:25" ht="15" customHeight="1" x14ac:dyDescent="0.25">
      <c r="A158" s="41"/>
      <c r="B158" s="43"/>
      <c r="C158" s="44"/>
      <c r="D158" s="42"/>
      <c r="E158" s="42"/>
      <c r="F158" s="42"/>
      <c r="G158" s="45"/>
      <c r="H158" s="42"/>
      <c r="I158" s="42"/>
      <c r="J158" s="42"/>
      <c r="K158" s="9"/>
      <c r="L158" s="42"/>
      <c r="M158" s="2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53"/>
      <c r="Y158" s="53"/>
    </row>
    <row r="159" spans="1:25" ht="15" customHeight="1" x14ac:dyDescent="0.25">
      <c r="A159" s="41"/>
      <c r="B159" s="43"/>
      <c r="C159" s="44"/>
      <c r="D159" s="42"/>
      <c r="E159" s="42"/>
      <c r="F159" s="42"/>
      <c r="G159" s="45"/>
      <c r="H159" s="42"/>
      <c r="I159" s="42"/>
      <c r="J159" s="42"/>
      <c r="K159" s="9"/>
      <c r="L159" s="42"/>
      <c r="M159" s="2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" customHeight="1" x14ac:dyDescent="0.25">
      <c r="A160" s="41"/>
      <c r="B160" s="43"/>
      <c r="C160" s="44"/>
      <c r="D160" s="42"/>
      <c r="E160" s="42"/>
      <c r="F160" s="42"/>
      <c r="G160" s="45"/>
      <c r="H160" s="42"/>
      <c r="I160" s="42"/>
      <c r="J160" s="42"/>
      <c r="K160" s="9"/>
      <c r="L160" s="42"/>
      <c r="M160" s="2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" customHeight="1" x14ac:dyDescent="0.25">
      <c r="A161" s="41"/>
      <c r="B161" s="43"/>
      <c r="C161" s="44"/>
      <c r="D161" s="42"/>
      <c r="E161" s="42"/>
      <c r="F161" s="42"/>
      <c r="G161" s="45"/>
      <c r="H161" s="42"/>
      <c r="I161" s="42"/>
      <c r="J161" s="42"/>
      <c r="K161" s="9"/>
      <c r="L161" s="42"/>
      <c r="M161" s="2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" customHeight="1" x14ac:dyDescent="0.25">
      <c r="A162" s="41"/>
      <c r="B162" s="43"/>
      <c r="C162" s="44"/>
      <c r="D162" s="42"/>
      <c r="E162" s="42"/>
      <c r="F162" s="42"/>
      <c r="G162" s="45"/>
      <c r="H162" s="42"/>
      <c r="I162" s="42"/>
      <c r="J162" s="42"/>
      <c r="K162" s="9"/>
      <c r="L162" s="42"/>
      <c r="M162" s="2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" customHeight="1" x14ac:dyDescent="0.25">
      <c r="A163" s="41"/>
      <c r="B163" s="43"/>
      <c r="C163" s="44"/>
      <c r="D163" s="42"/>
      <c r="E163" s="42"/>
      <c r="F163" s="42"/>
      <c r="G163" s="45"/>
      <c r="H163" s="42"/>
      <c r="I163" s="42"/>
      <c r="J163" s="42"/>
      <c r="K163" s="9"/>
      <c r="L163" s="42"/>
      <c r="M163" s="2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" customHeight="1" x14ac:dyDescent="0.25">
      <c r="A164" s="41"/>
      <c r="B164" s="43"/>
      <c r="C164" s="44"/>
      <c r="D164" s="42"/>
      <c r="E164" s="42"/>
      <c r="F164" s="42"/>
      <c r="G164" s="45"/>
      <c r="H164" s="42"/>
      <c r="I164" s="42"/>
      <c r="J164" s="42"/>
      <c r="K164" s="9"/>
      <c r="L164" s="42"/>
      <c r="M164" s="2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" customHeight="1" x14ac:dyDescent="0.25">
      <c r="A165" s="41"/>
      <c r="B165" s="43"/>
      <c r="C165" s="44"/>
      <c r="D165" s="42"/>
      <c r="E165" s="42"/>
      <c r="F165" s="42"/>
      <c r="G165" s="45"/>
      <c r="H165" s="42"/>
      <c r="I165" s="42"/>
      <c r="J165" s="42"/>
      <c r="K165" s="9"/>
      <c r="L165" s="42"/>
      <c r="M165" s="2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" customHeight="1" x14ac:dyDescent="0.25">
      <c r="A166" s="41"/>
      <c r="B166" s="43"/>
      <c r="C166" s="44"/>
      <c r="D166" s="42"/>
      <c r="E166" s="42"/>
      <c r="F166" s="42"/>
      <c r="G166" s="45"/>
      <c r="H166" s="42"/>
      <c r="I166" s="42"/>
      <c r="J166" s="42"/>
      <c r="K166" s="9"/>
      <c r="L166" s="42"/>
      <c r="M166" s="2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" customHeight="1" x14ac:dyDescent="0.25">
      <c r="A167" s="41"/>
      <c r="B167" s="43"/>
      <c r="C167" s="44"/>
      <c r="D167" s="42"/>
      <c r="E167" s="42"/>
      <c r="F167" s="42"/>
      <c r="G167" s="45"/>
      <c r="H167" s="42"/>
      <c r="I167" s="42"/>
      <c r="J167" s="42"/>
      <c r="K167" s="9"/>
      <c r="L167" s="42"/>
      <c r="M167" s="2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" customHeight="1" x14ac:dyDescent="0.25">
      <c r="A168" s="41"/>
      <c r="B168" s="43"/>
      <c r="C168" s="44"/>
      <c r="D168" s="42"/>
      <c r="E168" s="42"/>
      <c r="F168" s="42"/>
      <c r="G168" s="45"/>
      <c r="H168" s="42"/>
      <c r="I168" s="42"/>
      <c r="J168" s="42"/>
      <c r="K168" s="9"/>
      <c r="L168" s="42"/>
      <c r="M168" s="2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" customHeight="1" x14ac:dyDescent="0.25">
      <c r="A169" s="41"/>
      <c r="B169" s="43"/>
      <c r="C169" s="44"/>
      <c r="D169" s="42"/>
      <c r="E169" s="42"/>
      <c r="F169" s="42"/>
      <c r="G169" s="45"/>
      <c r="H169" s="42"/>
      <c r="I169" s="42"/>
      <c r="J169" s="42"/>
      <c r="K169" s="9"/>
      <c r="L169" s="42"/>
      <c r="M169" s="2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" customHeight="1" x14ac:dyDescent="0.25">
      <c r="A170" s="41"/>
      <c r="B170" s="43"/>
      <c r="C170" s="44"/>
      <c r="D170" s="42"/>
      <c r="E170" s="42"/>
      <c r="F170" s="42"/>
      <c r="G170" s="45"/>
      <c r="H170" s="42"/>
      <c r="I170" s="42"/>
      <c r="J170" s="42"/>
      <c r="K170" s="9"/>
      <c r="L170" s="42"/>
      <c r="M170" s="2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s="64" customFormat="1" ht="15" customHeight="1" x14ac:dyDescent="0.25">
      <c r="A171" s="41"/>
      <c r="B171" s="62"/>
      <c r="C171" s="63"/>
      <c r="D171" s="61"/>
      <c r="E171" s="61"/>
      <c r="F171" s="61"/>
      <c r="G171" s="45"/>
      <c r="H171" s="42"/>
      <c r="I171" s="42"/>
      <c r="J171" s="42"/>
      <c r="K171" s="9"/>
      <c r="L171" s="42"/>
      <c r="M171" s="22"/>
      <c r="N171" s="42"/>
      <c r="O171" s="42"/>
      <c r="P171" s="42"/>
      <c r="Q171" s="42"/>
      <c r="R171" s="42"/>
      <c r="S171" s="42"/>
      <c r="T171" s="42"/>
      <c r="U171" s="42"/>
      <c r="V171" s="61"/>
      <c r="W171" s="61"/>
      <c r="X171" s="61"/>
      <c r="Y171" s="61"/>
    </row>
    <row r="172" spans="1:25" ht="15" customHeight="1" x14ac:dyDescent="0.25">
      <c r="A172" s="41"/>
      <c r="B172" s="43"/>
      <c r="C172" s="44"/>
      <c r="D172" s="42"/>
      <c r="E172" s="42"/>
      <c r="F172" s="42"/>
      <c r="G172" s="45"/>
      <c r="H172" s="42"/>
      <c r="I172" s="42"/>
      <c r="J172" s="42"/>
      <c r="K172" s="9"/>
      <c r="L172" s="42"/>
      <c r="M172" s="2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" customHeight="1" x14ac:dyDescent="0.25">
      <c r="A173" s="41"/>
      <c r="B173" s="43"/>
      <c r="C173" s="44"/>
      <c r="D173" s="42"/>
      <c r="E173" s="42"/>
      <c r="F173" s="42"/>
      <c r="G173" s="45"/>
      <c r="H173" s="42"/>
      <c r="I173" s="42"/>
      <c r="J173" s="42"/>
      <c r="K173" s="9"/>
      <c r="L173" s="42"/>
      <c r="M173" s="2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" customHeight="1" x14ac:dyDescent="0.25">
      <c r="A174" s="41"/>
      <c r="B174" s="43"/>
      <c r="C174" s="44"/>
      <c r="D174" s="42"/>
      <c r="E174" s="42"/>
      <c r="F174" s="42"/>
      <c r="G174" s="45"/>
      <c r="H174" s="42"/>
      <c r="I174" s="42"/>
      <c r="J174" s="42"/>
      <c r="K174" s="9"/>
      <c r="L174" s="42"/>
      <c r="M174" s="2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" customHeight="1" x14ac:dyDescent="0.25">
      <c r="A175" s="41"/>
      <c r="B175" s="43"/>
      <c r="C175" s="44"/>
      <c r="D175" s="42"/>
      <c r="E175" s="42"/>
      <c r="F175" s="42"/>
      <c r="G175" s="45"/>
      <c r="H175" s="42"/>
      <c r="I175" s="42"/>
      <c r="J175" s="42"/>
      <c r="K175" s="9"/>
      <c r="L175" s="42"/>
      <c r="M175" s="2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" customHeight="1" x14ac:dyDescent="0.25">
      <c r="A176" s="41"/>
      <c r="B176" s="43"/>
      <c r="C176" s="44"/>
      <c r="D176" s="42"/>
      <c r="E176" s="42"/>
      <c r="F176" s="42"/>
      <c r="G176" s="45"/>
      <c r="H176" s="42"/>
      <c r="I176" s="42"/>
      <c r="J176" s="42"/>
      <c r="K176" s="9"/>
      <c r="L176" s="42"/>
      <c r="M176" s="2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" customHeight="1" x14ac:dyDescent="0.25">
      <c r="A177" s="41"/>
      <c r="B177" s="43"/>
      <c r="C177" s="44"/>
      <c r="D177" s="42"/>
      <c r="E177" s="42"/>
      <c r="F177" s="42"/>
      <c r="G177" s="45"/>
      <c r="H177" s="42"/>
      <c r="I177" s="42"/>
      <c r="J177" s="42"/>
      <c r="K177" s="9"/>
      <c r="L177" s="42"/>
      <c r="M177" s="2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53"/>
      <c r="Y177" s="53"/>
    </row>
    <row r="178" spans="1:25" ht="15" customHeight="1" x14ac:dyDescent="0.25">
      <c r="A178" s="41"/>
      <c r="B178" s="43"/>
      <c r="C178" s="44"/>
      <c r="D178" s="42"/>
      <c r="E178" s="42"/>
      <c r="F178" s="42"/>
      <c r="G178" s="45"/>
      <c r="H178" s="42"/>
      <c r="I178" s="42"/>
      <c r="J178" s="42"/>
      <c r="K178" s="9"/>
      <c r="L178" s="42"/>
      <c r="M178" s="2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" customHeight="1" x14ac:dyDescent="0.25">
      <c r="A179" s="41"/>
      <c r="B179" s="43"/>
      <c r="C179" s="44"/>
      <c r="D179" s="42"/>
      <c r="E179" s="42"/>
      <c r="F179" s="42"/>
      <c r="G179" s="45"/>
      <c r="H179" s="42"/>
      <c r="I179" s="42"/>
      <c r="J179" s="42"/>
      <c r="K179" s="9"/>
      <c r="L179" s="42"/>
      <c r="M179" s="2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5" customHeight="1" x14ac:dyDescent="0.25">
      <c r="A180" s="41"/>
      <c r="B180" s="43"/>
      <c r="C180" s="44"/>
      <c r="D180" s="42"/>
      <c r="E180" s="42"/>
      <c r="F180" s="42"/>
      <c r="G180" s="45"/>
      <c r="H180" s="42"/>
      <c r="I180" s="42"/>
      <c r="J180" s="42"/>
      <c r="K180" s="9"/>
      <c r="L180" s="42"/>
      <c r="M180" s="2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5" customHeight="1" x14ac:dyDescent="0.25">
      <c r="A181" s="41"/>
      <c r="B181" s="43"/>
      <c r="C181" s="44"/>
      <c r="D181" s="42"/>
      <c r="E181" s="42"/>
      <c r="F181" s="42"/>
      <c r="G181" s="45"/>
      <c r="H181" s="42"/>
      <c r="I181" s="42"/>
      <c r="J181" s="42"/>
      <c r="K181" s="9"/>
      <c r="L181" s="42"/>
      <c r="M181" s="2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" customHeight="1" x14ac:dyDescent="0.25">
      <c r="A182" s="41"/>
      <c r="B182" s="43"/>
      <c r="C182" s="44"/>
      <c r="D182" s="42"/>
      <c r="E182" s="42"/>
      <c r="F182" s="42"/>
      <c r="G182" s="45"/>
      <c r="H182" s="42"/>
      <c r="I182" s="42"/>
      <c r="J182" s="42"/>
      <c r="K182" s="9"/>
      <c r="L182" s="42"/>
      <c r="M182" s="2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" customHeight="1" x14ac:dyDescent="0.25">
      <c r="A183" s="41"/>
      <c r="B183" s="43"/>
      <c r="C183" s="44"/>
      <c r="D183" s="42"/>
      <c r="E183" s="42"/>
      <c r="F183" s="42"/>
      <c r="G183" s="45"/>
      <c r="H183" s="42"/>
      <c r="I183" s="42"/>
      <c r="J183" s="42"/>
      <c r="K183" s="9"/>
      <c r="L183" s="42"/>
      <c r="M183" s="2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" customHeight="1" x14ac:dyDescent="0.25">
      <c r="A184" s="41"/>
      <c r="B184" s="43"/>
      <c r="C184" s="44"/>
      <c r="D184" s="42"/>
      <c r="E184" s="42"/>
      <c r="F184" s="42"/>
      <c r="G184" s="45"/>
      <c r="H184" s="42"/>
      <c r="I184" s="42"/>
      <c r="J184" s="42"/>
      <c r="K184" s="9"/>
      <c r="L184" s="42"/>
      <c r="M184" s="2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3.5" customHeight="1" x14ac:dyDescent="0.25">
      <c r="A185" s="41"/>
      <c r="B185" s="43"/>
      <c r="C185" s="44"/>
      <c r="D185" s="42"/>
      <c r="E185" s="42"/>
      <c r="F185" s="42"/>
      <c r="G185" s="45"/>
      <c r="H185" s="42"/>
      <c r="I185" s="42"/>
      <c r="J185" s="42"/>
      <c r="K185" s="9"/>
      <c r="L185" s="42"/>
      <c r="M185" s="2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5" customHeight="1" x14ac:dyDescent="0.25">
      <c r="A186" s="41"/>
      <c r="B186" s="43"/>
      <c r="C186" s="44"/>
      <c r="D186" s="42"/>
      <c r="E186" s="42"/>
      <c r="F186" s="42"/>
      <c r="G186" s="45"/>
      <c r="H186" s="42"/>
      <c r="I186" s="42"/>
      <c r="J186" s="42"/>
      <c r="K186" s="9"/>
      <c r="L186" s="42"/>
      <c r="M186" s="2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" customHeight="1" x14ac:dyDescent="0.25">
      <c r="A187" s="41"/>
      <c r="B187" s="43"/>
      <c r="C187" s="44"/>
      <c r="D187" s="42"/>
      <c r="E187" s="42"/>
      <c r="F187" s="42"/>
      <c r="G187" s="45"/>
      <c r="H187" s="42"/>
      <c r="I187" s="42"/>
      <c r="J187" s="42"/>
      <c r="K187" s="9"/>
      <c r="L187" s="42"/>
      <c r="M187" s="2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" customHeight="1" x14ac:dyDescent="0.25">
      <c r="A188" s="41"/>
      <c r="B188" s="43"/>
      <c r="C188" s="44"/>
      <c r="D188" s="42"/>
      <c r="E188" s="42"/>
      <c r="F188" s="42"/>
      <c r="G188" s="45"/>
      <c r="H188" s="42"/>
      <c r="I188" s="42"/>
      <c r="J188" s="42"/>
      <c r="K188" s="9"/>
      <c r="L188" s="42"/>
      <c r="M188" s="2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" customHeight="1" x14ac:dyDescent="0.25">
      <c r="A189" s="41"/>
      <c r="B189" s="43"/>
      <c r="C189" s="44"/>
      <c r="D189" s="42"/>
      <c r="E189" s="42"/>
      <c r="F189" s="42"/>
      <c r="G189" s="45"/>
      <c r="H189" s="42"/>
      <c r="I189" s="42"/>
      <c r="J189" s="42"/>
      <c r="K189" s="9"/>
      <c r="L189" s="42"/>
      <c r="M189" s="2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" customHeight="1" x14ac:dyDescent="0.25">
      <c r="A190" s="41"/>
      <c r="B190" s="43"/>
      <c r="C190" s="44"/>
      <c r="D190" s="42"/>
      <c r="E190" s="42"/>
      <c r="F190" s="42"/>
      <c r="G190" s="45"/>
      <c r="H190" s="42"/>
      <c r="I190" s="42"/>
      <c r="J190" s="42"/>
      <c r="K190" s="9"/>
      <c r="L190" s="42"/>
      <c r="M190" s="2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" customHeight="1" x14ac:dyDescent="0.25">
      <c r="A191" s="41"/>
      <c r="B191" s="43"/>
      <c r="C191" s="44"/>
      <c r="D191" s="42"/>
      <c r="E191" s="42"/>
      <c r="F191" s="42"/>
      <c r="G191" s="45"/>
      <c r="H191" s="42"/>
      <c r="I191" s="42"/>
      <c r="J191" s="42"/>
      <c r="K191" s="9"/>
      <c r="L191" s="42"/>
      <c r="M191" s="2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" customHeight="1" x14ac:dyDescent="0.25">
      <c r="A192" s="41"/>
      <c r="B192" s="43"/>
      <c r="C192" s="44"/>
      <c r="D192" s="42"/>
      <c r="E192" s="42"/>
      <c r="F192" s="42"/>
      <c r="G192" s="45"/>
      <c r="H192" s="42"/>
      <c r="I192" s="42"/>
      <c r="J192" s="42"/>
      <c r="K192" s="9"/>
      <c r="L192" s="42"/>
      <c r="M192" s="2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" customHeight="1" x14ac:dyDescent="0.25">
      <c r="A193" s="41"/>
      <c r="B193" s="43"/>
      <c r="C193" s="44"/>
      <c r="D193" s="42"/>
      <c r="E193" s="42"/>
      <c r="F193" s="42"/>
      <c r="G193" s="45"/>
      <c r="H193" s="42"/>
      <c r="I193" s="42"/>
      <c r="J193" s="42"/>
      <c r="K193" s="9"/>
      <c r="L193" s="42"/>
      <c r="M193" s="2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" customHeight="1" x14ac:dyDescent="0.25">
      <c r="A194" s="41"/>
      <c r="B194" s="43"/>
      <c r="C194" s="44"/>
      <c r="D194" s="42"/>
      <c r="E194" s="42"/>
      <c r="F194" s="42"/>
      <c r="G194" s="45"/>
      <c r="H194" s="42"/>
      <c r="I194" s="42"/>
      <c r="J194" s="42"/>
      <c r="K194" s="9"/>
      <c r="L194" s="42"/>
      <c r="M194" s="2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" customHeight="1" x14ac:dyDescent="0.25">
      <c r="A195" s="41"/>
      <c r="B195" s="43"/>
      <c r="C195" s="44"/>
      <c r="D195" s="42"/>
      <c r="E195" s="42"/>
      <c r="F195" s="42"/>
      <c r="G195" s="45"/>
      <c r="H195" s="42"/>
      <c r="I195" s="42"/>
      <c r="J195" s="42"/>
      <c r="K195" s="9"/>
      <c r="L195" s="42"/>
      <c r="M195" s="2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" customHeight="1" x14ac:dyDescent="0.25">
      <c r="A196" s="41"/>
      <c r="B196" s="43"/>
      <c r="C196" s="44"/>
      <c r="D196" s="42"/>
      <c r="E196" s="42"/>
      <c r="F196" s="42"/>
      <c r="G196" s="45"/>
      <c r="H196" s="42"/>
      <c r="I196" s="42"/>
      <c r="J196" s="42"/>
      <c r="K196" s="9"/>
      <c r="L196" s="42"/>
      <c r="M196" s="2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" customHeight="1" x14ac:dyDescent="0.25">
      <c r="A197" s="41"/>
      <c r="B197" s="43"/>
      <c r="C197" s="44"/>
      <c r="D197" s="42"/>
      <c r="E197" s="42"/>
      <c r="F197" s="42"/>
      <c r="G197" s="45"/>
      <c r="H197" s="42"/>
      <c r="I197" s="42"/>
      <c r="J197" s="42"/>
      <c r="K197" s="9"/>
      <c r="L197" s="42"/>
      <c r="M197" s="2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5" customHeight="1" x14ac:dyDescent="0.25">
      <c r="A198" s="41"/>
      <c r="B198" s="43"/>
      <c r="C198" s="44"/>
      <c r="D198" s="42"/>
      <c r="E198" s="42"/>
      <c r="F198" s="42"/>
      <c r="G198" s="45"/>
      <c r="H198" s="42"/>
      <c r="I198" s="42"/>
      <c r="J198" s="42"/>
      <c r="K198" s="9"/>
      <c r="L198" s="42"/>
      <c r="M198" s="2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5" customHeight="1" x14ac:dyDescent="0.25">
      <c r="A199" s="41"/>
      <c r="B199" s="43"/>
      <c r="C199" s="44"/>
      <c r="D199" s="42"/>
      <c r="E199" s="42"/>
      <c r="F199" s="42"/>
      <c r="G199" s="45"/>
      <c r="H199" s="42"/>
      <c r="I199" s="42"/>
      <c r="J199" s="42"/>
      <c r="K199" s="9"/>
      <c r="L199" s="42"/>
      <c r="M199" s="2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" customHeight="1" x14ac:dyDescent="0.25">
      <c r="A200" s="41"/>
      <c r="B200" s="43"/>
      <c r="C200" s="44"/>
      <c r="D200" s="42"/>
      <c r="E200" s="42"/>
      <c r="F200" s="42"/>
      <c r="G200" s="45"/>
      <c r="H200" s="42"/>
      <c r="I200" s="42"/>
      <c r="J200" s="42"/>
      <c r="K200" s="9"/>
      <c r="L200" s="42"/>
      <c r="M200" s="2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" customHeight="1" x14ac:dyDescent="0.25">
      <c r="A201" s="41"/>
      <c r="B201" s="43"/>
      <c r="C201" s="44"/>
      <c r="D201" s="42"/>
      <c r="E201" s="42"/>
      <c r="F201" s="42"/>
      <c r="G201" s="45"/>
      <c r="H201" s="42"/>
      <c r="I201" s="42"/>
      <c r="J201" s="42"/>
      <c r="K201" s="9"/>
      <c r="L201" s="42"/>
      <c r="M201" s="2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" customHeight="1" x14ac:dyDescent="0.25">
      <c r="A202" s="41"/>
      <c r="B202" s="43"/>
      <c r="C202" s="44"/>
      <c r="D202" s="42"/>
      <c r="E202" s="42"/>
      <c r="F202" s="42"/>
      <c r="G202" s="45"/>
      <c r="H202" s="42"/>
      <c r="I202" s="42"/>
      <c r="J202" s="42"/>
      <c r="K202" s="9"/>
      <c r="L202" s="42"/>
      <c r="M202" s="2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" customHeight="1" x14ac:dyDescent="0.25">
      <c r="A203" s="41"/>
      <c r="B203" s="43"/>
      <c r="C203" s="44"/>
      <c r="D203" s="42"/>
      <c r="E203" s="42"/>
      <c r="F203" s="42"/>
      <c r="G203" s="45"/>
      <c r="H203" s="42"/>
      <c r="I203" s="42"/>
      <c r="J203" s="42"/>
      <c r="K203" s="9"/>
      <c r="L203" s="42"/>
      <c r="M203" s="2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" customHeight="1" x14ac:dyDescent="0.25">
      <c r="A204" s="41"/>
      <c r="B204" s="43"/>
      <c r="C204" s="44"/>
      <c r="D204" s="42"/>
      <c r="E204" s="42"/>
      <c r="F204" s="42"/>
      <c r="G204" s="45"/>
      <c r="H204" s="42"/>
      <c r="I204" s="42"/>
      <c r="J204" s="42"/>
      <c r="K204" s="9"/>
      <c r="L204" s="42"/>
      <c r="M204" s="2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5" customHeight="1" x14ac:dyDescent="0.25">
      <c r="A205" s="41"/>
      <c r="B205" s="43"/>
      <c r="C205" s="44"/>
      <c r="D205" s="42"/>
      <c r="E205" s="42"/>
      <c r="F205" s="42"/>
      <c r="G205" s="45"/>
      <c r="H205" s="42"/>
      <c r="I205" s="42"/>
      <c r="J205" s="42"/>
      <c r="K205" s="9"/>
      <c r="L205" s="42"/>
      <c r="M205" s="2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69"/>
      <c r="Y205" s="42"/>
    </row>
    <row r="206" spans="1:25" ht="15" customHeight="1" x14ac:dyDescent="0.25">
      <c r="A206" s="41"/>
      <c r="B206" s="43"/>
      <c r="C206" s="44"/>
      <c r="D206" s="42"/>
      <c r="E206" s="42"/>
      <c r="F206" s="42"/>
      <c r="G206" s="45"/>
      <c r="H206" s="42"/>
      <c r="I206" s="42"/>
      <c r="J206" s="42"/>
      <c r="K206" s="9"/>
      <c r="L206" s="42"/>
      <c r="M206" s="2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69"/>
      <c r="Y206" s="42"/>
    </row>
    <row r="207" spans="1:25" ht="15" customHeight="1" x14ac:dyDescent="0.25">
      <c r="A207" s="41"/>
      <c r="B207" s="43"/>
      <c r="C207" s="44"/>
      <c r="D207" s="42"/>
      <c r="E207" s="42"/>
      <c r="F207" s="42"/>
      <c r="G207" s="45"/>
      <c r="H207" s="42"/>
      <c r="I207" s="42"/>
      <c r="J207" s="42"/>
      <c r="K207" s="9"/>
      <c r="L207" s="42"/>
      <c r="M207" s="2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" customHeight="1" x14ac:dyDescent="0.25">
      <c r="A208" s="41"/>
      <c r="B208" s="43"/>
      <c r="C208" s="44"/>
      <c r="D208" s="42"/>
      <c r="E208" s="42"/>
      <c r="F208" s="42"/>
      <c r="G208" s="45"/>
      <c r="H208" s="42"/>
      <c r="I208" s="42"/>
      <c r="J208" s="42"/>
      <c r="K208" s="9"/>
      <c r="L208" s="42"/>
      <c r="M208" s="2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" customHeight="1" x14ac:dyDescent="0.25">
      <c r="A209" s="41"/>
      <c r="B209" s="43"/>
      <c r="C209" s="52"/>
      <c r="D209" s="53"/>
      <c r="E209" s="53"/>
      <c r="F209" s="42"/>
      <c r="G209" s="45"/>
      <c r="H209" s="42"/>
      <c r="I209" s="42"/>
      <c r="J209" s="42"/>
      <c r="K209" s="9"/>
      <c r="L209" s="42"/>
      <c r="M209" s="2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69"/>
      <c r="Y209" s="53"/>
    </row>
    <row r="210" spans="1:25" ht="15" customHeight="1" x14ac:dyDescent="0.25">
      <c r="A210" s="41"/>
      <c r="B210" s="43"/>
      <c r="C210" s="52"/>
      <c r="D210" s="53"/>
      <c r="E210" s="53"/>
      <c r="F210" s="42"/>
      <c r="G210" s="45"/>
      <c r="H210" s="42"/>
      <c r="I210" s="42"/>
      <c r="J210" s="42"/>
      <c r="K210" s="9"/>
      <c r="L210" s="42"/>
      <c r="M210" s="2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53"/>
      <c r="Y210" s="53"/>
    </row>
    <row r="211" spans="1:25" ht="15" customHeight="1" x14ac:dyDescent="0.25">
      <c r="A211" s="41"/>
      <c r="B211" s="43"/>
      <c r="C211" s="44"/>
      <c r="D211" s="42"/>
      <c r="E211" s="42"/>
      <c r="F211" s="42"/>
      <c r="G211" s="45"/>
      <c r="H211" s="42"/>
      <c r="I211" s="42"/>
      <c r="J211" s="42"/>
      <c r="K211" s="9"/>
      <c r="L211" s="42"/>
      <c r="M211" s="2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5" customHeight="1" x14ac:dyDescent="0.25">
      <c r="A212" s="41"/>
      <c r="B212" s="43"/>
      <c r="C212" s="44"/>
      <c r="D212" s="42"/>
      <c r="E212" s="42"/>
      <c r="F212" s="42"/>
      <c r="G212" s="45"/>
      <c r="H212" s="42"/>
      <c r="I212" s="42"/>
      <c r="J212" s="42"/>
      <c r="K212" s="9"/>
      <c r="L212" s="42"/>
      <c r="M212" s="2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" customHeight="1" x14ac:dyDescent="0.25">
      <c r="A213" s="41"/>
      <c r="B213" s="43"/>
      <c r="C213" s="44"/>
      <c r="D213" s="42"/>
      <c r="E213" s="53"/>
      <c r="F213" s="42"/>
      <c r="G213" s="45"/>
      <c r="H213" s="42"/>
      <c r="I213" s="42"/>
      <c r="J213" s="42"/>
      <c r="K213" s="9"/>
      <c r="L213" s="42"/>
      <c r="M213" s="2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" customHeight="1" x14ac:dyDescent="0.25">
      <c r="A214" s="41"/>
      <c r="B214" s="43"/>
      <c r="C214" s="44"/>
      <c r="D214" s="42"/>
      <c r="E214" s="42"/>
      <c r="F214" s="42"/>
      <c r="G214" s="45"/>
      <c r="H214" s="42"/>
      <c r="I214" s="42"/>
      <c r="J214" s="42"/>
      <c r="K214" s="9"/>
      <c r="L214" s="42"/>
      <c r="M214" s="2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" customHeight="1" x14ac:dyDescent="0.25">
      <c r="A215" s="41"/>
      <c r="B215" s="43"/>
      <c r="C215" s="44"/>
      <c r="D215" s="42"/>
      <c r="E215" s="42"/>
      <c r="F215" s="42"/>
      <c r="G215" s="45"/>
      <c r="H215" s="42"/>
      <c r="I215" s="42"/>
      <c r="J215" s="42"/>
      <c r="K215" s="9"/>
      <c r="L215" s="42"/>
      <c r="M215" s="2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" customHeight="1" x14ac:dyDescent="0.25">
      <c r="A216" s="41"/>
      <c r="B216" s="43"/>
      <c r="C216" s="44"/>
      <c r="D216" s="53"/>
      <c r="E216" s="53"/>
      <c r="F216" s="42"/>
      <c r="G216" s="45"/>
      <c r="H216" s="42"/>
      <c r="I216" s="42"/>
      <c r="J216" s="42"/>
      <c r="K216" s="9"/>
      <c r="L216" s="42"/>
      <c r="M216" s="2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" customHeight="1" x14ac:dyDescent="0.25">
      <c r="A217" s="41"/>
      <c r="B217" s="43"/>
      <c r="C217" s="44"/>
      <c r="D217" s="53"/>
      <c r="E217" s="42"/>
      <c r="F217" s="42"/>
      <c r="G217" s="45"/>
      <c r="H217" s="42"/>
      <c r="I217" s="42"/>
      <c r="J217" s="42"/>
      <c r="K217" s="9"/>
      <c r="L217" s="42"/>
      <c r="M217" s="2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" customHeight="1" x14ac:dyDescent="0.25">
      <c r="A218" s="41"/>
      <c r="B218" s="43"/>
      <c r="C218" s="44"/>
      <c r="D218" s="42"/>
      <c r="E218" s="42"/>
      <c r="F218" s="42"/>
      <c r="G218" s="45"/>
      <c r="H218" s="42"/>
      <c r="I218" s="42"/>
      <c r="J218" s="42"/>
      <c r="K218" s="9"/>
      <c r="L218" s="42"/>
      <c r="M218" s="2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" customHeight="1" x14ac:dyDescent="0.25">
      <c r="A219" s="41"/>
      <c r="B219" s="43"/>
      <c r="C219" s="44"/>
      <c r="D219" s="42"/>
      <c r="E219" s="42"/>
      <c r="F219" s="42"/>
      <c r="G219" s="45"/>
      <c r="H219" s="42"/>
      <c r="I219" s="42"/>
      <c r="J219" s="42"/>
      <c r="K219" s="9"/>
      <c r="L219" s="42"/>
      <c r="M219" s="2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" customHeight="1" x14ac:dyDescent="0.25">
      <c r="A220" s="41"/>
      <c r="B220" s="43"/>
      <c r="C220" s="44"/>
      <c r="D220" s="53"/>
      <c r="E220" s="53"/>
      <c r="F220" s="42"/>
      <c r="G220" s="45"/>
      <c r="H220" s="42"/>
      <c r="I220" s="42"/>
      <c r="J220" s="42"/>
      <c r="K220" s="9"/>
      <c r="L220" s="42"/>
      <c r="M220" s="2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" customHeight="1" x14ac:dyDescent="0.25">
      <c r="A221" s="41"/>
      <c r="B221" s="43"/>
      <c r="C221" s="44"/>
      <c r="D221" s="42"/>
      <c r="E221" s="42"/>
      <c r="F221" s="42"/>
      <c r="G221" s="45"/>
      <c r="H221" s="42"/>
      <c r="I221" s="42"/>
      <c r="J221" s="42"/>
      <c r="K221" s="9"/>
      <c r="L221" s="42"/>
      <c r="M221" s="2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" customHeight="1" x14ac:dyDescent="0.25">
      <c r="A222" s="41"/>
      <c r="B222" s="43"/>
      <c r="C222" s="44"/>
      <c r="D222" s="53"/>
      <c r="E222" s="42"/>
      <c r="F222" s="42"/>
      <c r="G222" s="45"/>
      <c r="H222" s="42"/>
      <c r="I222" s="42"/>
      <c r="J222" s="42"/>
      <c r="K222" s="9"/>
      <c r="L222" s="42"/>
      <c r="M222" s="2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" customHeight="1" x14ac:dyDescent="0.25">
      <c r="A223" s="41"/>
      <c r="B223" s="43"/>
      <c r="C223" s="44"/>
      <c r="D223" s="42"/>
      <c r="E223" s="42"/>
      <c r="F223" s="42"/>
      <c r="G223" s="45"/>
      <c r="H223" s="42"/>
      <c r="I223" s="42"/>
      <c r="J223" s="42"/>
      <c r="K223" s="9"/>
      <c r="L223" s="42"/>
      <c r="M223" s="2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" customHeight="1" x14ac:dyDescent="0.25">
      <c r="A224" s="41"/>
      <c r="B224" s="43"/>
      <c r="C224" s="44"/>
      <c r="D224" s="42"/>
      <c r="E224" s="42"/>
      <c r="F224" s="42"/>
      <c r="G224" s="45"/>
      <c r="H224" s="42"/>
      <c r="I224" s="42"/>
      <c r="J224" s="42"/>
      <c r="K224" s="9"/>
      <c r="L224" s="42"/>
      <c r="M224" s="2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" customHeight="1" x14ac:dyDescent="0.25">
      <c r="A225" s="41"/>
      <c r="B225" s="43"/>
      <c r="C225" s="44"/>
      <c r="D225" s="42"/>
      <c r="E225" s="42"/>
      <c r="F225" s="42"/>
      <c r="G225" s="45"/>
      <c r="H225" s="42"/>
      <c r="I225" s="42"/>
      <c r="J225" s="42"/>
      <c r="K225" s="9"/>
      <c r="L225" s="42"/>
      <c r="M225" s="2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s="64" customFormat="1" ht="15" customHeight="1" x14ac:dyDescent="0.25">
      <c r="A226" s="41"/>
      <c r="B226" s="43"/>
      <c r="C226" s="44"/>
      <c r="D226" s="61"/>
      <c r="E226" s="42"/>
      <c r="F226" s="42"/>
      <c r="G226" s="45"/>
      <c r="H226" s="42"/>
      <c r="I226" s="42"/>
      <c r="J226" s="42"/>
      <c r="K226" s="9"/>
      <c r="L226" s="42"/>
      <c r="M226" s="22"/>
      <c r="N226" s="42"/>
      <c r="O226" s="42"/>
      <c r="P226" s="42"/>
      <c r="Q226" s="42"/>
      <c r="R226" s="42"/>
      <c r="S226" s="42"/>
      <c r="T226" s="42"/>
      <c r="U226" s="42"/>
      <c r="V226" s="42"/>
      <c r="W226" s="61"/>
      <c r="X226" s="61"/>
      <c r="Y226" s="61"/>
    </row>
    <row r="227" spans="1:25" ht="15" customHeight="1" x14ac:dyDescent="0.25">
      <c r="A227" s="41"/>
      <c r="B227" s="43"/>
      <c r="C227" s="44"/>
      <c r="D227" s="42"/>
      <c r="E227" s="42"/>
      <c r="F227" s="42"/>
      <c r="G227" s="45"/>
      <c r="H227" s="42"/>
      <c r="I227" s="42"/>
      <c r="J227" s="42"/>
      <c r="K227" s="9"/>
      <c r="L227" s="42"/>
      <c r="M227" s="2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" customHeight="1" x14ac:dyDescent="0.25">
      <c r="A228" s="41"/>
      <c r="B228" s="43"/>
      <c r="C228" s="44"/>
      <c r="D228" s="42"/>
      <c r="E228" s="42"/>
      <c r="F228" s="42"/>
      <c r="G228" s="45"/>
      <c r="H228" s="42"/>
      <c r="I228" s="42"/>
      <c r="J228" s="42"/>
      <c r="K228" s="9"/>
      <c r="L228" s="42"/>
      <c r="M228" s="2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" customHeight="1" x14ac:dyDescent="0.25">
      <c r="A229" s="41"/>
      <c r="B229" s="43"/>
      <c r="C229" s="44"/>
      <c r="D229" s="53"/>
      <c r="E229" s="42"/>
      <c r="F229" s="42"/>
      <c r="G229" s="45"/>
      <c r="H229" s="42"/>
      <c r="I229" s="42"/>
      <c r="J229" s="42"/>
      <c r="K229" s="9"/>
      <c r="L229" s="42"/>
      <c r="M229" s="2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" customHeight="1" x14ac:dyDescent="0.25">
      <c r="A230" s="41"/>
      <c r="B230" s="43"/>
      <c r="C230" s="44"/>
      <c r="D230" s="42"/>
      <c r="E230" s="42"/>
      <c r="F230" s="42"/>
      <c r="G230" s="45"/>
      <c r="H230" s="42"/>
      <c r="I230" s="42"/>
      <c r="J230" s="42"/>
      <c r="K230" s="9"/>
      <c r="L230" s="42"/>
      <c r="M230" s="2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" customHeight="1" x14ac:dyDescent="0.25">
      <c r="A231" s="41"/>
      <c r="B231" s="43"/>
      <c r="C231" s="44"/>
      <c r="D231" s="61"/>
      <c r="E231" s="42"/>
      <c r="F231" s="42"/>
      <c r="G231" s="45"/>
      <c r="H231" s="42"/>
      <c r="I231" s="42"/>
      <c r="J231" s="42"/>
      <c r="K231" s="9"/>
      <c r="L231" s="42"/>
      <c r="M231" s="2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" customHeight="1" x14ac:dyDescent="0.25">
      <c r="A232" s="41"/>
      <c r="B232" s="43"/>
      <c r="C232" s="44"/>
      <c r="D232" s="42"/>
      <c r="E232" s="42"/>
      <c r="F232" s="42"/>
      <c r="G232" s="45"/>
      <c r="H232" s="42"/>
      <c r="I232" s="42"/>
      <c r="J232" s="42"/>
      <c r="K232" s="9"/>
      <c r="L232" s="42"/>
      <c r="M232" s="2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5" customHeight="1" x14ac:dyDescent="0.25">
      <c r="A233" s="41"/>
      <c r="B233" s="43"/>
      <c r="C233" s="44"/>
      <c r="D233" s="42"/>
      <c r="E233" s="42"/>
      <c r="F233" s="42"/>
      <c r="G233" s="45"/>
      <c r="H233" s="42"/>
      <c r="I233" s="42"/>
      <c r="J233" s="42"/>
      <c r="K233" s="9"/>
      <c r="L233" s="42"/>
      <c r="M233" s="2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5" customHeight="1" x14ac:dyDescent="0.25">
      <c r="A234" s="41"/>
      <c r="B234" s="43"/>
      <c r="C234" s="44"/>
      <c r="D234" s="42"/>
      <c r="E234" s="42"/>
      <c r="F234" s="42"/>
      <c r="G234" s="45"/>
      <c r="H234" s="42"/>
      <c r="I234" s="42"/>
      <c r="J234" s="42"/>
      <c r="K234" s="9"/>
      <c r="L234" s="42"/>
      <c r="M234" s="2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" customHeight="1" x14ac:dyDescent="0.25">
      <c r="A235" s="41"/>
      <c r="B235" s="43"/>
      <c r="C235" s="44"/>
      <c r="D235" s="42"/>
      <c r="E235" s="42"/>
      <c r="F235" s="42"/>
      <c r="G235" s="45"/>
      <c r="H235" s="42"/>
      <c r="I235" s="42"/>
      <c r="J235" s="42"/>
      <c r="K235" s="9"/>
      <c r="L235" s="42"/>
      <c r="M235" s="2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" customHeight="1" x14ac:dyDescent="0.25">
      <c r="A236" s="41"/>
      <c r="B236" s="43"/>
      <c r="C236" s="44"/>
      <c r="D236" s="42"/>
      <c r="E236" s="42"/>
      <c r="F236" s="42"/>
      <c r="G236" s="45"/>
      <c r="H236" s="42"/>
      <c r="I236" s="42"/>
      <c r="J236" s="42"/>
      <c r="K236" s="9"/>
      <c r="L236" s="42"/>
      <c r="M236" s="2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5" customHeight="1" x14ac:dyDescent="0.25">
      <c r="A237" s="41"/>
      <c r="B237" s="43"/>
      <c r="C237" s="44"/>
      <c r="D237" s="42"/>
      <c r="E237" s="42"/>
      <c r="F237" s="42"/>
      <c r="G237" s="45"/>
      <c r="H237" s="42"/>
      <c r="I237" s="42"/>
      <c r="J237" s="42"/>
      <c r="K237" s="9"/>
      <c r="L237" s="42"/>
      <c r="M237" s="2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5" customHeight="1" x14ac:dyDescent="0.25">
      <c r="A238" s="41"/>
      <c r="B238" s="43"/>
      <c r="C238" s="44"/>
      <c r="D238" s="42"/>
      <c r="E238" s="42"/>
      <c r="F238" s="42"/>
      <c r="G238" s="45"/>
      <c r="H238" s="42"/>
      <c r="I238" s="42"/>
      <c r="J238" s="42"/>
      <c r="K238" s="9"/>
      <c r="L238" s="42"/>
      <c r="M238" s="2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" customHeight="1" x14ac:dyDescent="0.25">
      <c r="A239" s="41"/>
      <c r="B239" s="43"/>
      <c r="C239" s="44"/>
      <c r="D239" s="42"/>
      <c r="E239" s="42"/>
      <c r="F239" s="42"/>
      <c r="G239" s="45"/>
      <c r="H239" s="42"/>
      <c r="I239" s="42"/>
      <c r="J239" s="42"/>
      <c r="K239" s="9"/>
      <c r="L239" s="42"/>
      <c r="M239" s="2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" customHeight="1" x14ac:dyDescent="0.25">
      <c r="A240" s="41"/>
      <c r="B240" s="43"/>
      <c r="C240" s="44"/>
      <c r="D240" s="42"/>
      <c r="E240" s="42"/>
      <c r="F240" s="42"/>
      <c r="G240" s="45"/>
      <c r="H240" s="42"/>
      <c r="I240" s="42"/>
      <c r="J240" s="42"/>
      <c r="K240" s="9"/>
      <c r="L240" s="42"/>
      <c r="M240" s="2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" customHeight="1" x14ac:dyDescent="0.25">
      <c r="A241" s="41"/>
      <c r="B241" s="43"/>
      <c r="C241" s="44"/>
      <c r="D241" s="42"/>
      <c r="E241" s="42"/>
      <c r="F241" s="42"/>
      <c r="G241" s="45"/>
      <c r="H241" s="42"/>
      <c r="I241" s="42"/>
      <c r="J241" s="42"/>
      <c r="K241" s="9"/>
      <c r="L241" s="42"/>
      <c r="M241" s="2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" customHeight="1" x14ac:dyDescent="0.25">
      <c r="A242" s="41"/>
      <c r="B242" s="43"/>
      <c r="C242" s="44"/>
      <c r="D242" s="42"/>
      <c r="E242" s="42"/>
      <c r="F242" s="42"/>
      <c r="G242" s="45"/>
      <c r="H242" s="42"/>
      <c r="I242" s="42"/>
      <c r="J242" s="42"/>
      <c r="K242" s="9"/>
      <c r="L242" s="42"/>
      <c r="M242" s="2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" customHeight="1" x14ac:dyDescent="0.25">
      <c r="A243" s="41"/>
      <c r="B243" s="43"/>
      <c r="C243" s="44"/>
      <c r="D243" s="42"/>
      <c r="E243" s="42"/>
      <c r="F243" s="42"/>
      <c r="G243" s="45"/>
      <c r="H243" s="42"/>
      <c r="I243" s="42"/>
      <c r="J243" s="42"/>
      <c r="K243" s="9"/>
      <c r="L243" s="42"/>
      <c r="M243" s="2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" customHeight="1" x14ac:dyDescent="0.25">
      <c r="A244" s="41"/>
      <c r="B244" s="43"/>
      <c r="C244" s="44"/>
      <c r="D244" s="42"/>
      <c r="E244" s="42"/>
      <c r="F244" s="42"/>
      <c r="G244" s="45"/>
      <c r="H244" s="42"/>
      <c r="I244" s="42"/>
      <c r="J244" s="42"/>
      <c r="K244" s="9"/>
      <c r="L244" s="42"/>
      <c r="M244" s="2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6.5" x14ac:dyDescent="0.25">
      <c r="A245" s="41"/>
      <c r="B245" s="43"/>
      <c r="C245" s="44"/>
      <c r="D245" s="42"/>
      <c r="E245" s="42"/>
      <c r="F245" s="42"/>
      <c r="G245" s="45"/>
      <c r="H245" s="42"/>
      <c r="I245" s="42"/>
      <c r="J245" s="42"/>
      <c r="K245" s="9"/>
      <c r="L245" s="42"/>
      <c r="M245" s="2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6.5" x14ac:dyDescent="0.25">
      <c r="A246" s="41"/>
      <c r="B246" s="43"/>
      <c r="C246" s="44"/>
      <c r="D246" s="42"/>
      <c r="E246" s="42"/>
      <c r="F246" s="42"/>
      <c r="G246" s="45"/>
      <c r="H246" s="42"/>
      <c r="I246" s="42"/>
      <c r="J246" s="42"/>
      <c r="K246" s="9"/>
      <c r="L246" s="42"/>
      <c r="M246" s="2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" customHeight="1" x14ac:dyDescent="0.25">
      <c r="A247" s="41"/>
      <c r="B247" s="43"/>
      <c r="C247" s="44"/>
      <c r="D247" s="42"/>
      <c r="E247" s="42"/>
      <c r="F247" s="42"/>
      <c r="G247" s="45"/>
      <c r="H247" s="42"/>
      <c r="I247" s="42"/>
      <c r="J247" s="42"/>
      <c r="K247" s="9"/>
      <c r="L247" s="42"/>
      <c r="M247" s="2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" customHeight="1" x14ac:dyDescent="0.25">
      <c r="A248" s="41"/>
      <c r="B248" s="43"/>
      <c r="C248" s="44"/>
      <c r="D248" s="42"/>
      <c r="E248" s="42"/>
      <c r="F248" s="42"/>
      <c r="G248" s="45"/>
      <c r="H248" s="42"/>
      <c r="I248" s="42"/>
      <c r="J248" s="42"/>
      <c r="K248" s="9"/>
      <c r="L248" s="42"/>
      <c r="M248" s="2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" customHeight="1" x14ac:dyDescent="0.25">
      <c r="A249" s="41"/>
      <c r="B249" s="43"/>
      <c r="C249" s="44"/>
      <c r="D249" s="42"/>
      <c r="E249" s="42"/>
      <c r="F249" s="42"/>
      <c r="G249" s="45"/>
      <c r="H249" s="42"/>
      <c r="I249" s="42"/>
      <c r="J249" s="42"/>
      <c r="K249" s="9"/>
      <c r="L249" s="42"/>
      <c r="M249" s="2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" customHeight="1" x14ac:dyDescent="0.25">
      <c r="A250" s="41"/>
      <c r="B250" s="43"/>
      <c r="C250" s="44"/>
      <c r="D250" s="42"/>
      <c r="E250" s="42"/>
      <c r="F250" s="42"/>
      <c r="G250" s="45"/>
      <c r="H250" s="42"/>
      <c r="I250" s="42"/>
      <c r="J250" s="42"/>
      <c r="K250" s="9"/>
      <c r="L250" s="42"/>
      <c r="M250" s="2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" customHeight="1" x14ac:dyDescent="0.25">
      <c r="A251" s="41"/>
      <c r="B251" s="43"/>
      <c r="C251" s="44"/>
      <c r="D251" s="42"/>
      <c r="E251" s="42"/>
      <c r="F251" s="42"/>
      <c r="G251" s="45"/>
      <c r="H251" s="42"/>
      <c r="I251" s="42"/>
      <c r="J251" s="42"/>
      <c r="K251" s="9"/>
      <c r="L251" s="42"/>
      <c r="M251" s="2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" customHeight="1" x14ac:dyDescent="0.25">
      <c r="A252" s="41"/>
      <c r="B252" s="43"/>
      <c r="C252" s="44"/>
      <c r="D252" s="42"/>
      <c r="E252" s="42"/>
      <c r="F252" s="42"/>
      <c r="G252" s="45"/>
      <c r="H252" s="42"/>
      <c r="I252" s="42"/>
      <c r="J252" s="42"/>
      <c r="K252" s="9"/>
      <c r="L252" s="42"/>
      <c r="M252" s="2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5" customHeight="1" x14ac:dyDescent="0.25">
      <c r="A253" s="41"/>
      <c r="B253" s="43"/>
      <c r="C253" s="44"/>
      <c r="D253" s="42"/>
      <c r="E253" s="42"/>
      <c r="F253" s="42"/>
      <c r="G253" s="45"/>
      <c r="H253" s="42"/>
      <c r="I253" s="42"/>
      <c r="J253" s="42"/>
      <c r="K253" s="9"/>
      <c r="L253" s="42"/>
      <c r="M253" s="2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5" customHeight="1" x14ac:dyDescent="0.25">
      <c r="A254" s="41"/>
      <c r="B254" s="43"/>
      <c r="C254" s="44"/>
      <c r="D254" s="42"/>
      <c r="E254" s="42"/>
      <c r="F254" s="42"/>
      <c r="G254" s="45"/>
      <c r="H254" s="42"/>
      <c r="I254" s="42"/>
      <c r="J254" s="42"/>
      <c r="K254" s="9"/>
      <c r="L254" s="42"/>
      <c r="M254" s="2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" customHeight="1" x14ac:dyDescent="0.25">
      <c r="A255" s="41"/>
      <c r="B255" s="43"/>
      <c r="C255" s="44"/>
      <c r="D255" s="42"/>
      <c r="E255" s="42"/>
      <c r="F255" s="42"/>
      <c r="G255" s="45"/>
      <c r="H255" s="42"/>
      <c r="I255" s="42"/>
      <c r="J255" s="42"/>
      <c r="K255" s="9"/>
      <c r="L255" s="42"/>
      <c r="M255" s="2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" customHeight="1" x14ac:dyDescent="0.25">
      <c r="A256" s="41"/>
      <c r="B256" s="43"/>
      <c r="C256" s="44"/>
      <c r="D256" s="42"/>
      <c r="E256" s="42"/>
      <c r="F256" s="42"/>
      <c r="G256" s="45"/>
      <c r="H256" s="42"/>
      <c r="I256" s="42"/>
      <c r="J256" s="42"/>
      <c r="K256" s="9"/>
      <c r="L256" s="42"/>
      <c r="M256" s="2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" customHeight="1" x14ac:dyDescent="0.25">
      <c r="A257" s="41"/>
      <c r="B257" s="43"/>
      <c r="C257" s="44"/>
      <c r="D257" s="42"/>
      <c r="E257" s="42"/>
      <c r="F257" s="42"/>
      <c r="G257" s="45"/>
      <c r="H257" s="42"/>
      <c r="I257" s="42"/>
      <c r="J257" s="42"/>
      <c r="K257" s="9"/>
      <c r="L257" s="42"/>
      <c r="M257" s="2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" customHeight="1" x14ac:dyDescent="0.25">
      <c r="A258" s="41"/>
      <c r="B258" s="43"/>
      <c r="C258" s="44"/>
      <c r="D258" s="42"/>
      <c r="E258" s="42"/>
      <c r="F258" s="42"/>
      <c r="G258" s="45"/>
      <c r="H258" s="42"/>
      <c r="I258" s="42"/>
      <c r="J258" s="42"/>
      <c r="K258" s="9"/>
      <c r="L258" s="42"/>
      <c r="M258" s="2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" customHeight="1" x14ac:dyDescent="0.25">
      <c r="A259" s="41"/>
      <c r="B259" s="43"/>
      <c r="C259" s="44"/>
      <c r="D259" s="42"/>
      <c r="E259" s="42"/>
      <c r="F259" s="42"/>
      <c r="G259" s="45"/>
      <c r="H259" s="42"/>
      <c r="I259" s="42"/>
      <c r="J259" s="42"/>
      <c r="K259" s="9"/>
      <c r="L259" s="42"/>
      <c r="M259" s="2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" customHeight="1" x14ac:dyDescent="0.25">
      <c r="A260" s="41"/>
      <c r="B260" s="43"/>
      <c r="C260" s="44"/>
      <c r="D260" s="42"/>
      <c r="E260" s="42"/>
      <c r="F260" s="42"/>
      <c r="G260" s="45"/>
      <c r="H260" s="42"/>
      <c r="I260" s="42"/>
      <c r="J260" s="42"/>
      <c r="K260" s="9"/>
      <c r="L260" s="42"/>
      <c r="M260" s="2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" customHeight="1" x14ac:dyDescent="0.25">
      <c r="A261" s="41"/>
      <c r="B261" s="43"/>
      <c r="C261" s="44"/>
      <c r="D261" s="42"/>
      <c r="E261" s="42"/>
      <c r="F261" s="42"/>
      <c r="G261" s="45"/>
      <c r="H261" s="42"/>
      <c r="I261" s="42"/>
      <c r="J261" s="42"/>
      <c r="K261" s="9"/>
      <c r="L261" s="42"/>
      <c r="M261" s="2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" customHeight="1" x14ac:dyDescent="0.25">
      <c r="A262" s="41"/>
      <c r="B262" s="43"/>
      <c r="C262" s="44"/>
      <c r="D262" s="42"/>
      <c r="E262" s="42"/>
      <c r="F262" s="42"/>
      <c r="G262" s="45"/>
      <c r="H262" s="42"/>
      <c r="I262" s="42"/>
      <c r="J262" s="42"/>
      <c r="K262" s="9"/>
      <c r="L262" s="42"/>
      <c r="M262" s="2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.75" customHeight="1" x14ac:dyDescent="0.25">
      <c r="A263" s="41"/>
      <c r="B263" s="43"/>
      <c r="C263" s="44"/>
      <c r="D263" s="42"/>
      <c r="E263" s="42"/>
      <c r="F263" s="42"/>
      <c r="G263" s="45"/>
      <c r="H263" s="42"/>
      <c r="I263" s="42"/>
      <c r="J263" s="42"/>
      <c r="K263" s="9"/>
      <c r="L263" s="42"/>
      <c r="M263" s="2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" customHeight="1" x14ac:dyDescent="0.25">
      <c r="A264" s="41"/>
      <c r="B264" s="43"/>
      <c r="C264" s="44"/>
      <c r="D264" s="42"/>
      <c r="E264" s="42"/>
      <c r="F264" s="42"/>
      <c r="G264" s="45"/>
      <c r="H264" s="42"/>
      <c r="I264" s="42"/>
      <c r="J264" s="42"/>
      <c r="K264" s="9"/>
      <c r="L264" s="42"/>
      <c r="M264" s="2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" customHeight="1" x14ac:dyDescent="0.25">
      <c r="A265" s="41"/>
      <c r="B265" s="43"/>
      <c r="C265" s="44"/>
      <c r="D265" s="42"/>
      <c r="E265" s="42"/>
      <c r="F265" s="42"/>
      <c r="G265" s="45"/>
      <c r="H265" s="42"/>
      <c r="I265" s="42"/>
      <c r="J265" s="42"/>
      <c r="K265" s="9"/>
      <c r="L265" s="42"/>
      <c r="M265" s="2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" customHeight="1" x14ac:dyDescent="0.25">
      <c r="A266" s="41"/>
      <c r="B266" s="43"/>
      <c r="C266" s="44"/>
      <c r="D266" s="42"/>
      <c r="E266" s="42"/>
      <c r="F266" s="42"/>
      <c r="G266" s="45"/>
      <c r="H266" s="42"/>
      <c r="I266" s="42"/>
      <c r="J266" s="42"/>
      <c r="K266" s="9"/>
      <c r="L266" s="42"/>
      <c r="M266" s="2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" customHeight="1" x14ac:dyDescent="0.25">
      <c r="A267" s="41"/>
      <c r="B267" s="43"/>
      <c r="C267" s="44"/>
      <c r="D267" s="42"/>
      <c r="E267" s="42"/>
      <c r="F267" s="42"/>
      <c r="G267" s="45"/>
      <c r="H267" s="42"/>
      <c r="I267" s="42"/>
      <c r="J267" s="42"/>
      <c r="K267" s="9"/>
      <c r="L267" s="42"/>
      <c r="M267" s="2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" customHeight="1" x14ac:dyDescent="0.25">
      <c r="A268" s="41"/>
      <c r="B268" s="43"/>
      <c r="C268" s="44"/>
      <c r="D268" s="42"/>
      <c r="E268" s="42"/>
      <c r="F268" s="42"/>
      <c r="G268" s="45"/>
      <c r="H268" s="42"/>
      <c r="I268" s="42"/>
      <c r="J268" s="42"/>
      <c r="K268" s="9"/>
      <c r="L268" s="42"/>
      <c r="M268" s="2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" customHeight="1" x14ac:dyDescent="0.25">
      <c r="A269" s="41"/>
      <c r="B269" s="43"/>
      <c r="C269" s="44"/>
      <c r="D269" s="42"/>
      <c r="E269" s="42"/>
      <c r="F269" s="42"/>
      <c r="G269" s="45"/>
      <c r="H269" s="42"/>
      <c r="I269" s="42"/>
      <c r="J269" s="42"/>
      <c r="K269" s="9"/>
      <c r="L269" s="42"/>
      <c r="M269" s="2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" customHeight="1" x14ac:dyDescent="0.25">
      <c r="A270" s="41"/>
      <c r="B270" s="43"/>
      <c r="C270" s="44"/>
      <c r="D270" s="42"/>
      <c r="E270" s="42"/>
      <c r="F270" s="42"/>
      <c r="G270" s="45"/>
      <c r="H270" s="42"/>
      <c r="I270" s="42"/>
      <c r="J270" s="42"/>
      <c r="K270" s="9"/>
      <c r="L270" s="42"/>
      <c r="M270" s="2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" customHeight="1" x14ac:dyDescent="0.25">
      <c r="A271" s="41"/>
      <c r="B271" s="43"/>
      <c r="C271" s="44"/>
      <c r="D271" s="42"/>
      <c r="E271" s="42"/>
      <c r="F271" s="42"/>
      <c r="G271" s="45"/>
      <c r="H271" s="42"/>
      <c r="I271" s="42"/>
      <c r="J271" s="42"/>
      <c r="K271" s="9"/>
      <c r="L271" s="42"/>
      <c r="M271" s="2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5" customHeight="1" x14ac:dyDescent="0.25">
      <c r="A272" s="41"/>
      <c r="B272" s="43"/>
      <c r="C272" s="44"/>
      <c r="D272" s="42"/>
      <c r="E272" s="42"/>
      <c r="F272" s="42"/>
      <c r="G272" s="45"/>
      <c r="H272" s="42"/>
      <c r="I272" s="42"/>
      <c r="J272" s="42"/>
      <c r="K272" s="9"/>
      <c r="L272" s="42"/>
      <c r="M272" s="2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5" customHeight="1" x14ac:dyDescent="0.25">
      <c r="A273" s="41"/>
      <c r="B273" s="43"/>
      <c r="C273" s="44"/>
      <c r="D273" s="42"/>
      <c r="E273" s="42"/>
      <c r="F273" s="42"/>
      <c r="G273" s="45"/>
      <c r="H273" s="42"/>
      <c r="I273" s="42"/>
      <c r="J273" s="42"/>
      <c r="K273" s="9"/>
      <c r="L273" s="42"/>
      <c r="M273" s="2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" customHeight="1" x14ac:dyDescent="0.25">
      <c r="A274" s="41"/>
      <c r="B274" s="43"/>
      <c r="C274" s="44"/>
      <c r="D274" s="42"/>
      <c r="E274" s="42"/>
      <c r="F274" s="42"/>
      <c r="G274" s="45"/>
      <c r="H274" s="42"/>
      <c r="I274" s="42"/>
      <c r="J274" s="42"/>
      <c r="K274" s="9"/>
      <c r="L274" s="42"/>
      <c r="M274" s="2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" customHeight="1" x14ac:dyDescent="0.25">
      <c r="A275" s="41"/>
      <c r="B275" s="43"/>
      <c r="C275" s="44"/>
      <c r="D275" s="42"/>
      <c r="E275" s="42"/>
      <c r="F275" s="42"/>
      <c r="G275" s="45"/>
      <c r="H275" s="42"/>
      <c r="I275" s="42"/>
      <c r="J275" s="42"/>
      <c r="K275" s="9"/>
      <c r="L275" s="42"/>
      <c r="M275" s="2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" customHeight="1" x14ac:dyDescent="0.25">
      <c r="A276" s="41"/>
      <c r="B276" s="43"/>
      <c r="C276" s="44"/>
      <c r="D276" s="42"/>
      <c r="E276" s="42"/>
      <c r="F276" s="42"/>
      <c r="G276" s="45"/>
      <c r="H276" s="42"/>
      <c r="I276" s="42"/>
      <c r="J276" s="42"/>
      <c r="K276" s="9"/>
      <c r="L276" s="42"/>
      <c r="M276" s="2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" customHeight="1" x14ac:dyDescent="0.25">
      <c r="A277" s="41"/>
      <c r="B277" s="43"/>
      <c r="C277" s="44"/>
      <c r="D277" s="42"/>
      <c r="E277" s="42"/>
      <c r="F277" s="42"/>
      <c r="G277" s="45"/>
      <c r="H277" s="42"/>
      <c r="I277" s="42"/>
      <c r="J277" s="42"/>
      <c r="K277" s="9"/>
      <c r="L277" s="42"/>
      <c r="M277" s="2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" customHeight="1" x14ac:dyDescent="0.25">
      <c r="A278" s="41"/>
      <c r="B278" s="43"/>
      <c r="C278" s="44"/>
      <c r="D278" s="42"/>
      <c r="E278" s="42"/>
      <c r="F278" s="42"/>
      <c r="G278" s="45"/>
      <c r="H278" s="42"/>
      <c r="I278" s="42"/>
      <c r="J278" s="42"/>
      <c r="K278" s="9"/>
      <c r="L278" s="42"/>
      <c r="M278" s="2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" customHeight="1" x14ac:dyDescent="0.25">
      <c r="A279" s="41"/>
      <c r="B279" s="43"/>
      <c r="C279" s="44"/>
      <c r="D279" s="42"/>
      <c r="E279" s="42"/>
      <c r="F279" s="42"/>
      <c r="G279" s="45"/>
      <c r="H279" s="42"/>
      <c r="I279" s="42"/>
      <c r="J279" s="42"/>
      <c r="K279" s="9"/>
      <c r="L279" s="42"/>
      <c r="M279" s="2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" customHeight="1" x14ac:dyDescent="0.25">
      <c r="A280" s="41"/>
      <c r="B280" s="43"/>
      <c r="C280" s="44"/>
      <c r="D280" s="42"/>
      <c r="E280" s="42"/>
      <c r="F280" s="42"/>
      <c r="G280" s="45"/>
      <c r="H280" s="42"/>
      <c r="I280" s="42"/>
      <c r="J280" s="42"/>
      <c r="K280" s="9"/>
      <c r="L280" s="42"/>
      <c r="M280" s="2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" customHeight="1" x14ac:dyDescent="0.25">
      <c r="A281" s="41"/>
      <c r="B281" s="43"/>
      <c r="C281" s="44"/>
      <c r="D281" s="42"/>
      <c r="E281" s="42"/>
      <c r="F281" s="42"/>
      <c r="G281" s="45"/>
      <c r="H281" s="42"/>
      <c r="I281" s="42"/>
      <c r="J281" s="42"/>
      <c r="K281" s="9"/>
      <c r="L281" s="42"/>
      <c r="M281" s="2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" customHeight="1" x14ac:dyDescent="0.25">
      <c r="A282" s="41"/>
      <c r="B282" s="43"/>
      <c r="C282" s="44"/>
      <c r="D282" s="42"/>
      <c r="E282" s="42"/>
      <c r="F282" s="42"/>
      <c r="G282" s="45"/>
      <c r="H282" s="42"/>
      <c r="I282" s="42"/>
      <c r="J282" s="42"/>
      <c r="K282" s="9"/>
      <c r="L282" s="42"/>
      <c r="M282" s="2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" customHeight="1" x14ac:dyDescent="0.25">
      <c r="A283" s="41"/>
      <c r="B283" s="43"/>
      <c r="C283" s="44"/>
      <c r="D283" s="42"/>
      <c r="E283" s="42"/>
      <c r="F283" s="42"/>
      <c r="G283" s="45"/>
      <c r="H283" s="42"/>
      <c r="I283" s="42"/>
      <c r="J283" s="42"/>
      <c r="K283" s="9"/>
      <c r="L283" s="42"/>
      <c r="M283" s="2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" customHeight="1" x14ac:dyDescent="0.25">
      <c r="A284" s="41"/>
      <c r="B284" s="43"/>
      <c r="C284" s="44"/>
      <c r="D284" s="42"/>
      <c r="E284" s="42"/>
      <c r="F284" s="42"/>
      <c r="G284" s="45"/>
      <c r="H284" s="42"/>
      <c r="I284" s="42"/>
      <c r="J284" s="42"/>
      <c r="K284" s="9"/>
      <c r="L284" s="42"/>
      <c r="M284" s="2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" customHeight="1" x14ac:dyDescent="0.25">
      <c r="A285" s="41"/>
      <c r="B285" s="43"/>
      <c r="C285" s="44"/>
      <c r="D285" s="42"/>
      <c r="E285" s="42"/>
      <c r="F285" s="42"/>
      <c r="G285" s="45"/>
      <c r="H285" s="42"/>
      <c r="I285" s="42"/>
      <c r="J285" s="42"/>
      <c r="K285" s="9"/>
      <c r="L285" s="42"/>
      <c r="M285" s="2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" customHeight="1" x14ac:dyDescent="0.25">
      <c r="A286" s="41"/>
      <c r="B286" s="43"/>
      <c r="C286" s="44"/>
      <c r="D286" s="42"/>
      <c r="E286" s="42"/>
      <c r="F286" s="42"/>
      <c r="G286" s="45"/>
      <c r="H286" s="42"/>
      <c r="I286" s="42"/>
      <c r="J286" s="42"/>
      <c r="K286" s="9"/>
      <c r="L286" s="42"/>
      <c r="M286" s="2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" customHeight="1" x14ac:dyDescent="0.25">
      <c r="A287" s="41"/>
      <c r="B287" s="43"/>
      <c r="C287" s="44"/>
      <c r="D287" s="42"/>
      <c r="E287" s="42"/>
      <c r="F287" s="42"/>
      <c r="G287" s="45"/>
      <c r="H287" s="42"/>
      <c r="I287" s="42"/>
      <c r="J287" s="42"/>
      <c r="K287" s="9"/>
      <c r="L287" s="42"/>
      <c r="M287" s="2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" customHeight="1" x14ac:dyDescent="0.25">
      <c r="A288" s="41"/>
      <c r="B288" s="43"/>
      <c r="C288" s="44"/>
      <c r="D288" s="42"/>
      <c r="E288" s="42"/>
      <c r="F288" s="42"/>
      <c r="G288" s="45"/>
      <c r="H288" s="42"/>
      <c r="I288" s="42"/>
      <c r="J288" s="42"/>
      <c r="K288" s="9"/>
      <c r="L288" s="42"/>
      <c r="M288" s="2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" customHeight="1" x14ac:dyDescent="0.25">
      <c r="A289" s="41"/>
      <c r="B289" s="43"/>
      <c r="C289" s="44"/>
      <c r="D289" s="42"/>
      <c r="E289" s="42"/>
      <c r="F289" s="42"/>
      <c r="G289" s="45"/>
      <c r="H289" s="42"/>
      <c r="I289" s="42"/>
      <c r="J289" s="42"/>
      <c r="K289" s="9"/>
      <c r="L289" s="42"/>
      <c r="M289" s="2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" customHeight="1" x14ac:dyDescent="0.25">
      <c r="A290" s="41"/>
      <c r="B290" s="43"/>
      <c r="C290" s="44"/>
      <c r="D290" s="42"/>
      <c r="E290" s="42"/>
      <c r="F290" s="42"/>
      <c r="G290" s="45"/>
      <c r="H290" s="42"/>
      <c r="I290" s="42"/>
      <c r="J290" s="42"/>
      <c r="K290" s="9"/>
      <c r="L290" s="42"/>
      <c r="M290" s="2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" customHeight="1" x14ac:dyDescent="0.25">
      <c r="A291" s="41"/>
      <c r="B291" s="43"/>
      <c r="C291" s="44"/>
      <c r="D291" s="42"/>
      <c r="E291" s="42"/>
      <c r="F291" s="42"/>
      <c r="G291" s="45"/>
      <c r="H291" s="42"/>
      <c r="I291" s="42"/>
      <c r="J291" s="42"/>
      <c r="K291" s="9"/>
      <c r="L291" s="42"/>
      <c r="M291" s="2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" customHeight="1" x14ac:dyDescent="0.25">
      <c r="A292" s="41"/>
      <c r="B292" s="43"/>
      <c r="C292" s="44"/>
      <c r="D292" s="42"/>
      <c r="E292" s="42"/>
      <c r="F292" s="42"/>
      <c r="G292" s="45"/>
      <c r="H292" s="42"/>
      <c r="I292" s="42"/>
      <c r="J292" s="42"/>
      <c r="K292" s="9"/>
      <c r="L292" s="42"/>
      <c r="M292" s="2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" customHeight="1" x14ac:dyDescent="0.25">
      <c r="A293" s="41"/>
      <c r="B293" s="43"/>
      <c r="C293" s="44"/>
      <c r="D293" s="42"/>
      <c r="E293" s="42"/>
      <c r="F293" s="42"/>
      <c r="G293" s="45"/>
      <c r="H293" s="42"/>
      <c r="I293" s="42"/>
      <c r="J293" s="42"/>
      <c r="K293" s="9"/>
      <c r="L293" s="42"/>
      <c r="M293" s="2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" customHeight="1" x14ac:dyDescent="0.25">
      <c r="A294" s="41"/>
      <c r="B294" s="43"/>
      <c r="C294" s="44"/>
      <c r="D294" s="42"/>
      <c r="E294" s="42"/>
      <c r="F294" s="42"/>
      <c r="G294" s="45"/>
      <c r="H294" s="42"/>
      <c r="I294" s="42"/>
      <c r="J294" s="42"/>
      <c r="K294" s="9"/>
      <c r="L294" s="42"/>
      <c r="M294" s="2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" customHeight="1" x14ac:dyDescent="0.25">
      <c r="A295" s="41"/>
      <c r="B295" s="43"/>
      <c r="C295" s="44"/>
      <c r="D295" s="42"/>
      <c r="E295" s="42"/>
      <c r="F295" s="42"/>
      <c r="G295" s="45"/>
      <c r="H295" s="42"/>
      <c r="I295" s="42"/>
      <c r="J295" s="42"/>
      <c r="K295" s="9"/>
      <c r="L295" s="42"/>
      <c r="M295" s="2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" customHeight="1" x14ac:dyDescent="0.25">
      <c r="A296" s="41"/>
      <c r="B296" s="43"/>
      <c r="C296" s="44"/>
      <c r="D296" s="42"/>
      <c r="E296" s="42"/>
      <c r="F296" s="42"/>
      <c r="G296" s="45"/>
      <c r="H296" s="42"/>
      <c r="I296" s="42"/>
      <c r="J296" s="42"/>
      <c r="K296" s="9"/>
      <c r="L296" s="42"/>
      <c r="M296" s="2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" customHeight="1" x14ac:dyDescent="0.25">
      <c r="A297" s="41"/>
      <c r="B297" s="43"/>
      <c r="C297" s="44"/>
      <c r="D297" s="42"/>
      <c r="E297" s="42"/>
      <c r="F297" s="42"/>
      <c r="G297" s="45"/>
      <c r="H297" s="42"/>
      <c r="I297" s="42"/>
      <c r="J297" s="42"/>
      <c r="K297" s="9"/>
      <c r="L297" s="42"/>
      <c r="M297" s="2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" customHeight="1" x14ac:dyDescent="0.25">
      <c r="A298" s="41"/>
      <c r="B298" s="43"/>
      <c r="C298" s="44"/>
      <c r="D298" s="42"/>
      <c r="E298" s="42"/>
      <c r="F298" s="42"/>
      <c r="G298" s="45"/>
      <c r="H298" s="42"/>
      <c r="I298" s="42"/>
      <c r="J298" s="42"/>
      <c r="K298" s="9"/>
      <c r="L298" s="42"/>
      <c r="M298" s="2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" customHeight="1" x14ac:dyDescent="0.25">
      <c r="A299" s="41"/>
      <c r="B299" s="43"/>
      <c r="C299" s="44"/>
      <c r="D299" s="42"/>
      <c r="E299" s="42"/>
      <c r="F299" s="42"/>
      <c r="G299" s="45"/>
      <c r="H299" s="42"/>
      <c r="I299" s="42"/>
      <c r="J299" s="42"/>
      <c r="K299" s="9"/>
      <c r="L299" s="42"/>
      <c r="M299" s="2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" customHeight="1" x14ac:dyDescent="0.25">
      <c r="A300" s="41"/>
      <c r="B300" s="43"/>
      <c r="C300" s="44"/>
      <c r="D300" s="42"/>
      <c r="E300" s="42"/>
      <c r="F300" s="42"/>
      <c r="G300" s="45"/>
      <c r="H300" s="42"/>
      <c r="I300" s="42"/>
      <c r="J300" s="42"/>
      <c r="K300" s="9"/>
      <c r="L300" s="42"/>
      <c r="M300" s="2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" customHeight="1" x14ac:dyDescent="0.25">
      <c r="A301" s="41"/>
      <c r="B301" s="43"/>
      <c r="C301" s="44"/>
      <c r="D301" s="42"/>
      <c r="E301" s="42"/>
      <c r="F301" s="42"/>
      <c r="G301" s="45"/>
      <c r="H301" s="42"/>
      <c r="I301" s="42"/>
      <c r="J301" s="42"/>
      <c r="K301" s="9"/>
      <c r="L301" s="42"/>
      <c r="M301" s="2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" customHeight="1" x14ac:dyDescent="0.25">
      <c r="A302" s="41"/>
      <c r="B302" s="43"/>
      <c r="C302" s="44"/>
      <c r="D302" s="42"/>
      <c r="E302" s="42"/>
      <c r="F302" s="42"/>
      <c r="G302" s="45"/>
      <c r="H302" s="42"/>
      <c r="I302" s="42"/>
      <c r="J302" s="42"/>
      <c r="K302" s="9"/>
      <c r="L302" s="42"/>
      <c r="M302" s="2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" customHeight="1" x14ac:dyDescent="0.25">
      <c r="A303" s="41"/>
      <c r="B303" s="43"/>
      <c r="C303" s="44"/>
      <c r="D303" s="42"/>
      <c r="E303" s="42"/>
      <c r="F303" s="42"/>
      <c r="G303" s="45"/>
      <c r="H303" s="42"/>
      <c r="I303" s="42"/>
      <c r="J303" s="42"/>
      <c r="K303" s="9"/>
      <c r="L303" s="42"/>
      <c r="M303" s="2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" customHeight="1" x14ac:dyDescent="0.25">
      <c r="A304" s="41"/>
      <c r="B304" s="43"/>
      <c r="C304" s="44"/>
      <c r="D304" s="42"/>
      <c r="E304" s="42"/>
      <c r="F304" s="42"/>
      <c r="G304" s="45"/>
      <c r="H304" s="42"/>
      <c r="I304" s="42"/>
      <c r="J304" s="42"/>
      <c r="K304" s="9"/>
      <c r="L304" s="42"/>
      <c r="M304" s="2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" customHeight="1" x14ac:dyDescent="0.25">
      <c r="A305" s="41"/>
      <c r="B305" s="43"/>
      <c r="C305" s="44"/>
      <c r="D305" s="42"/>
      <c r="E305" s="42"/>
      <c r="F305" s="42"/>
      <c r="G305" s="45"/>
      <c r="H305" s="42"/>
      <c r="I305" s="42"/>
      <c r="J305" s="42"/>
      <c r="K305" s="9"/>
      <c r="L305" s="42"/>
      <c r="M305" s="2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" customHeight="1" x14ac:dyDescent="0.25">
      <c r="A306" s="41"/>
      <c r="B306" s="43"/>
      <c r="C306" s="44"/>
      <c r="D306" s="42"/>
      <c r="E306" s="42"/>
      <c r="F306" s="42"/>
      <c r="G306" s="45"/>
      <c r="H306" s="42"/>
      <c r="I306" s="42"/>
      <c r="J306" s="42"/>
      <c r="K306" s="9"/>
      <c r="L306" s="42"/>
      <c r="M306" s="2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" customHeight="1" x14ac:dyDescent="0.25">
      <c r="A307" s="41"/>
      <c r="B307" s="43"/>
      <c r="C307" s="44"/>
      <c r="D307" s="42"/>
      <c r="E307" s="42"/>
      <c r="F307" s="42"/>
      <c r="G307" s="45"/>
      <c r="H307" s="42"/>
      <c r="I307" s="42"/>
      <c r="J307" s="42"/>
      <c r="K307" s="9"/>
      <c r="L307" s="42"/>
      <c r="M307" s="2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" customHeight="1" x14ac:dyDescent="0.25">
      <c r="A308" s="41"/>
      <c r="B308" s="43"/>
      <c r="C308" s="44"/>
      <c r="D308" s="42"/>
      <c r="E308" s="42"/>
      <c r="F308" s="42"/>
      <c r="G308" s="45"/>
      <c r="H308" s="42"/>
      <c r="I308" s="42"/>
      <c r="J308" s="42"/>
      <c r="K308" s="9"/>
      <c r="L308" s="42"/>
      <c r="M308" s="2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" customHeight="1" x14ac:dyDescent="0.25">
      <c r="A309" s="41"/>
      <c r="B309" s="43"/>
      <c r="C309" s="44"/>
      <c r="D309" s="42"/>
      <c r="E309" s="42"/>
      <c r="F309" s="42"/>
      <c r="G309" s="45"/>
      <c r="H309" s="42"/>
      <c r="I309" s="42"/>
      <c r="J309" s="42"/>
      <c r="K309" s="9"/>
      <c r="L309" s="42"/>
      <c r="M309" s="2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" customHeight="1" x14ac:dyDescent="0.25">
      <c r="A310" s="41"/>
      <c r="B310" s="43"/>
      <c r="C310" s="44"/>
      <c r="D310" s="42"/>
      <c r="E310" s="42"/>
      <c r="F310" s="42"/>
      <c r="G310" s="45"/>
      <c r="H310" s="42"/>
      <c r="I310" s="42"/>
      <c r="J310" s="42"/>
      <c r="K310" s="9"/>
      <c r="L310" s="42"/>
      <c r="M310" s="2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" customHeight="1" x14ac:dyDescent="0.25">
      <c r="A311" s="41"/>
      <c r="B311" s="43"/>
      <c r="C311" s="44"/>
      <c r="D311" s="42"/>
      <c r="E311" s="42"/>
      <c r="F311" s="42"/>
      <c r="G311" s="45"/>
      <c r="H311" s="42"/>
      <c r="I311" s="42"/>
      <c r="J311" s="42"/>
      <c r="K311" s="9"/>
      <c r="L311" s="42"/>
      <c r="M311" s="2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" customHeight="1" x14ac:dyDescent="0.25">
      <c r="A312" s="41"/>
      <c r="B312" s="43"/>
      <c r="C312" s="44"/>
      <c r="D312" s="42"/>
      <c r="E312" s="42"/>
      <c r="F312" s="42"/>
      <c r="G312" s="45"/>
      <c r="H312" s="42"/>
      <c r="I312" s="42"/>
      <c r="J312" s="42"/>
      <c r="K312" s="9"/>
      <c r="L312" s="42"/>
      <c r="M312" s="2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" customHeight="1" x14ac:dyDescent="0.25">
      <c r="A313" s="41"/>
      <c r="B313" s="43"/>
      <c r="C313" s="44"/>
      <c r="D313" s="42"/>
      <c r="E313" s="42"/>
      <c r="F313" s="42"/>
      <c r="G313" s="45"/>
      <c r="H313" s="42"/>
      <c r="I313" s="42"/>
      <c r="J313" s="42"/>
      <c r="K313" s="9"/>
      <c r="L313" s="42"/>
      <c r="M313" s="2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" customHeight="1" x14ac:dyDescent="0.25">
      <c r="A314" s="41"/>
      <c r="B314" s="43"/>
      <c r="C314" s="44"/>
      <c r="D314" s="42"/>
      <c r="E314" s="42"/>
      <c r="F314" s="42"/>
      <c r="G314" s="45"/>
      <c r="H314" s="42"/>
      <c r="I314" s="42"/>
      <c r="J314" s="42"/>
      <c r="K314" s="9"/>
      <c r="L314" s="42"/>
      <c r="M314" s="2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" customHeight="1" x14ac:dyDescent="0.25">
      <c r="A315" s="41"/>
      <c r="B315" s="43"/>
      <c r="C315" s="44"/>
      <c r="D315" s="42"/>
      <c r="E315" s="42"/>
      <c r="F315" s="42"/>
      <c r="G315" s="45"/>
      <c r="H315" s="42"/>
      <c r="I315" s="42"/>
      <c r="J315" s="42"/>
      <c r="K315" s="9"/>
      <c r="L315" s="42"/>
      <c r="M315" s="2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" customHeight="1" x14ac:dyDescent="0.25">
      <c r="A316" s="41"/>
      <c r="B316" s="43"/>
      <c r="C316" s="44"/>
      <c r="D316" s="42"/>
      <c r="E316" s="42"/>
      <c r="F316" s="42"/>
      <c r="G316" s="45"/>
      <c r="H316" s="42"/>
      <c r="I316" s="42"/>
      <c r="J316" s="42"/>
      <c r="K316" s="9"/>
      <c r="L316" s="42"/>
      <c r="M316" s="2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" customHeight="1" x14ac:dyDescent="0.25">
      <c r="A317" s="41"/>
      <c r="B317" s="43"/>
      <c r="C317" s="44"/>
      <c r="D317" s="42"/>
      <c r="E317" s="42"/>
      <c r="F317" s="42"/>
      <c r="G317" s="45"/>
      <c r="H317" s="42"/>
      <c r="I317" s="42"/>
      <c r="J317" s="42"/>
      <c r="K317" s="9"/>
      <c r="L317" s="42"/>
      <c r="M317" s="2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" customHeight="1" x14ac:dyDescent="0.25">
      <c r="A318" s="41"/>
      <c r="B318" s="43"/>
      <c r="C318" s="44"/>
      <c r="D318" s="42"/>
      <c r="E318" s="42"/>
      <c r="F318" s="42"/>
      <c r="G318" s="45"/>
      <c r="H318" s="42"/>
      <c r="I318" s="42"/>
      <c r="J318" s="42"/>
      <c r="K318" s="9"/>
      <c r="L318" s="42"/>
      <c r="M318" s="2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" customHeight="1" x14ac:dyDescent="0.25">
      <c r="A319" s="41"/>
      <c r="B319" s="43"/>
      <c r="C319" s="44"/>
      <c r="D319" s="42"/>
      <c r="E319" s="42"/>
      <c r="F319" s="42"/>
      <c r="G319" s="45"/>
      <c r="H319" s="42"/>
      <c r="I319" s="42"/>
      <c r="J319" s="42"/>
      <c r="K319" s="9"/>
      <c r="L319" s="42"/>
      <c r="M319" s="2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" customHeight="1" x14ac:dyDescent="0.25">
      <c r="A320" s="41"/>
      <c r="B320" s="43"/>
      <c r="C320" s="44"/>
      <c r="D320" s="42"/>
      <c r="E320" s="42"/>
      <c r="F320" s="42"/>
      <c r="G320" s="45"/>
      <c r="H320" s="42"/>
      <c r="I320" s="42"/>
      <c r="J320" s="42"/>
      <c r="K320" s="9"/>
      <c r="L320" s="42"/>
      <c r="M320" s="2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" customHeight="1" x14ac:dyDescent="0.25">
      <c r="A321" s="41"/>
      <c r="B321" s="43"/>
      <c r="C321" s="44"/>
      <c r="D321" s="42"/>
      <c r="E321" s="42"/>
      <c r="F321" s="42"/>
      <c r="G321" s="45"/>
      <c r="H321" s="42"/>
      <c r="I321" s="42"/>
      <c r="J321" s="42"/>
      <c r="K321" s="9"/>
      <c r="L321" s="42"/>
      <c r="M321" s="2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" customHeight="1" x14ac:dyDescent="0.25">
      <c r="A322" s="41"/>
      <c r="B322" s="43"/>
      <c r="C322" s="44"/>
      <c r="D322" s="42"/>
      <c r="E322" s="42"/>
      <c r="F322" s="42"/>
      <c r="G322" s="45"/>
      <c r="H322" s="42"/>
      <c r="I322" s="42"/>
      <c r="J322" s="42"/>
      <c r="K322" s="9"/>
      <c r="L322" s="42"/>
      <c r="M322" s="2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" customHeight="1" x14ac:dyDescent="0.25">
      <c r="A323" s="41"/>
      <c r="B323" s="43"/>
      <c r="C323" s="44"/>
      <c r="D323" s="42"/>
      <c r="E323" s="42"/>
      <c r="F323" s="42"/>
      <c r="G323" s="45"/>
      <c r="H323" s="42"/>
      <c r="I323" s="42"/>
      <c r="J323" s="42"/>
      <c r="K323" s="9"/>
      <c r="L323" s="42"/>
      <c r="M323" s="2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" customHeight="1" x14ac:dyDescent="0.25">
      <c r="A324" s="41"/>
      <c r="B324" s="43"/>
      <c r="C324" s="44"/>
      <c r="D324" s="42"/>
      <c r="E324" s="42"/>
      <c r="F324" s="42"/>
      <c r="G324" s="45"/>
      <c r="H324" s="42"/>
      <c r="I324" s="42"/>
      <c r="J324" s="42"/>
      <c r="K324" s="9"/>
      <c r="L324" s="42"/>
      <c r="M324" s="2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" customHeight="1" x14ac:dyDescent="0.25">
      <c r="A325" s="41"/>
      <c r="B325" s="43"/>
      <c r="C325" s="44"/>
      <c r="D325" s="42"/>
      <c r="E325" s="42"/>
      <c r="F325" s="42"/>
      <c r="G325" s="45"/>
      <c r="H325" s="42"/>
      <c r="I325" s="42"/>
      <c r="J325" s="42"/>
      <c r="K325" s="9"/>
      <c r="L325" s="42"/>
      <c r="M325" s="2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" customHeight="1" x14ac:dyDescent="0.25">
      <c r="A326" s="41"/>
      <c r="B326" s="43"/>
      <c r="C326" s="44"/>
      <c r="D326" s="42"/>
      <c r="E326" s="42"/>
      <c r="F326" s="42"/>
      <c r="G326" s="45"/>
      <c r="H326" s="42"/>
      <c r="I326" s="42"/>
      <c r="J326" s="42"/>
      <c r="K326" s="9"/>
      <c r="L326" s="42"/>
      <c r="M326" s="2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" customHeight="1" x14ac:dyDescent="0.25">
      <c r="A327" s="41"/>
      <c r="B327" s="43"/>
      <c r="C327" s="44"/>
      <c r="D327" s="42"/>
      <c r="E327" s="42"/>
      <c r="F327" s="42"/>
      <c r="G327" s="45"/>
      <c r="H327" s="42"/>
      <c r="I327" s="42"/>
      <c r="J327" s="42"/>
      <c r="K327" s="9"/>
      <c r="L327" s="42"/>
      <c r="M327" s="2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" customHeight="1" x14ac:dyDescent="0.25">
      <c r="A328" s="41"/>
      <c r="B328" s="43"/>
      <c r="C328" s="44"/>
      <c r="D328" s="42"/>
      <c r="E328" s="42"/>
      <c r="F328" s="42"/>
      <c r="G328" s="45"/>
      <c r="H328" s="42"/>
      <c r="I328" s="42"/>
      <c r="J328" s="42"/>
      <c r="K328" s="9"/>
      <c r="L328" s="42"/>
      <c r="M328" s="2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" customHeight="1" x14ac:dyDescent="0.25">
      <c r="A329" s="41"/>
      <c r="B329" s="43"/>
      <c r="C329" s="44"/>
      <c r="D329" s="42"/>
      <c r="E329" s="42"/>
      <c r="F329" s="42"/>
      <c r="G329" s="45"/>
      <c r="H329" s="42"/>
      <c r="I329" s="42"/>
      <c r="J329" s="42"/>
      <c r="K329" s="9"/>
      <c r="L329" s="42"/>
      <c r="M329" s="2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" customHeight="1" x14ac:dyDescent="0.25">
      <c r="A330" s="41"/>
      <c r="B330" s="43"/>
      <c r="C330" s="44"/>
      <c r="D330" s="42"/>
      <c r="E330" s="42"/>
      <c r="F330" s="42"/>
      <c r="G330" s="45"/>
      <c r="H330" s="42"/>
      <c r="I330" s="42"/>
      <c r="J330" s="42"/>
      <c r="K330" s="9"/>
      <c r="L330" s="42"/>
      <c r="M330" s="2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" customHeight="1" x14ac:dyDescent="0.25">
      <c r="A331" s="41"/>
      <c r="B331" s="43"/>
      <c r="C331" s="44"/>
      <c r="D331" s="42"/>
      <c r="E331" s="42"/>
      <c r="F331" s="42"/>
      <c r="G331" s="45"/>
      <c r="H331" s="42"/>
      <c r="I331" s="42"/>
      <c r="J331" s="42"/>
      <c r="K331" s="9"/>
      <c r="L331" s="42"/>
      <c r="M331" s="2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" customHeight="1" x14ac:dyDescent="0.25">
      <c r="A332" s="41"/>
      <c r="B332" s="43"/>
      <c r="C332" s="44"/>
      <c r="D332" s="42"/>
      <c r="E332" s="42"/>
      <c r="F332" s="42"/>
      <c r="G332" s="45"/>
      <c r="H332" s="42"/>
      <c r="I332" s="42"/>
      <c r="J332" s="42"/>
      <c r="K332" s="9"/>
      <c r="L332" s="42"/>
      <c r="M332" s="2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" customHeight="1" x14ac:dyDescent="0.25">
      <c r="A333" s="41"/>
      <c r="B333" s="43"/>
      <c r="C333" s="44"/>
      <c r="D333" s="42"/>
      <c r="E333" s="42"/>
      <c r="F333" s="42"/>
      <c r="G333" s="45"/>
      <c r="H333" s="42"/>
      <c r="I333" s="42"/>
      <c r="J333" s="42"/>
      <c r="K333" s="9"/>
      <c r="L333" s="42"/>
      <c r="M333" s="2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" customHeight="1" x14ac:dyDescent="0.25">
      <c r="A334" s="41"/>
      <c r="B334" s="43"/>
      <c r="C334" s="44"/>
      <c r="D334" s="42"/>
      <c r="E334" s="42"/>
      <c r="F334" s="42"/>
      <c r="G334" s="45"/>
      <c r="H334" s="42"/>
      <c r="I334" s="42"/>
      <c r="J334" s="42"/>
      <c r="K334" s="9"/>
      <c r="L334" s="42"/>
      <c r="M334" s="2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" customHeight="1" x14ac:dyDescent="0.25">
      <c r="A335" s="41"/>
      <c r="B335" s="43"/>
      <c r="C335" s="44"/>
      <c r="D335" s="42"/>
      <c r="E335" s="42"/>
      <c r="F335" s="42"/>
      <c r="G335" s="45"/>
      <c r="H335" s="42"/>
      <c r="I335" s="42"/>
      <c r="J335" s="42"/>
      <c r="K335" s="9"/>
      <c r="L335" s="42"/>
      <c r="M335" s="2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" customHeight="1" x14ac:dyDescent="0.25">
      <c r="A336" s="41"/>
      <c r="B336" s="43"/>
      <c r="C336" s="44"/>
      <c r="D336" s="42"/>
      <c r="E336" s="42"/>
      <c r="F336" s="42"/>
      <c r="G336" s="45"/>
      <c r="H336" s="42"/>
      <c r="I336" s="42"/>
      <c r="J336" s="42"/>
      <c r="K336" s="9"/>
      <c r="L336" s="42"/>
      <c r="M336" s="2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" customHeight="1" x14ac:dyDescent="0.25">
      <c r="A337" s="41"/>
      <c r="B337" s="43"/>
      <c r="C337" s="44"/>
      <c r="D337" s="42"/>
      <c r="E337" s="42"/>
      <c r="F337" s="42"/>
      <c r="G337" s="45"/>
      <c r="H337" s="42"/>
      <c r="I337" s="42"/>
      <c r="J337" s="42"/>
      <c r="K337" s="9"/>
      <c r="L337" s="42"/>
      <c r="M337" s="2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" customHeight="1" x14ac:dyDescent="0.25">
      <c r="A338" s="41"/>
      <c r="B338" s="43"/>
      <c r="C338" s="44"/>
      <c r="D338" s="42"/>
      <c r="E338" s="42"/>
      <c r="F338" s="42"/>
      <c r="G338" s="45"/>
      <c r="H338" s="42"/>
      <c r="I338" s="42"/>
      <c r="J338" s="42"/>
      <c r="K338" s="9"/>
      <c r="L338" s="42"/>
      <c r="M338" s="2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" customHeight="1" x14ac:dyDescent="0.25">
      <c r="A339" s="41"/>
      <c r="B339" s="43"/>
      <c r="C339" s="44"/>
      <c r="D339" s="42"/>
      <c r="E339" s="42"/>
      <c r="F339" s="42"/>
      <c r="G339" s="45"/>
      <c r="H339" s="42"/>
      <c r="I339" s="42"/>
      <c r="J339" s="42"/>
      <c r="K339" s="9"/>
      <c r="L339" s="42"/>
      <c r="M339" s="2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" customHeight="1" x14ac:dyDescent="0.25">
      <c r="A340" s="41"/>
      <c r="B340" s="43"/>
      <c r="C340" s="44"/>
      <c r="D340" s="42"/>
      <c r="E340" s="42"/>
      <c r="F340" s="42"/>
      <c r="G340" s="45"/>
      <c r="H340" s="42"/>
      <c r="I340" s="42"/>
      <c r="J340" s="42"/>
      <c r="K340" s="9"/>
      <c r="L340" s="42"/>
      <c r="M340" s="2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" customHeight="1" x14ac:dyDescent="0.25">
      <c r="A341" s="41"/>
      <c r="B341" s="43"/>
      <c r="C341" s="44"/>
      <c r="D341" s="42"/>
      <c r="E341" s="42"/>
      <c r="F341" s="42"/>
      <c r="G341" s="45"/>
      <c r="H341" s="42"/>
      <c r="I341" s="42"/>
      <c r="J341" s="42"/>
      <c r="K341" s="9"/>
      <c r="L341" s="42"/>
      <c r="M341" s="2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" customHeight="1" x14ac:dyDescent="0.25">
      <c r="A342" s="41"/>
      <c r="B342" s="43"/>
      <c r="C342" s="44"/>
      <c r="D342" s="42"/>
      <c r="E342" s="42"/>
      <c r="F342" s="42"/>
      <c r="G342" s="45"/>
      <c r="H342" s="42"/>
      <c r="I342" s="42"/>
      <c r="J342" s="42"/>
      <c r="K342" s="9"/>
      <c r="L342" s="42"/>
      <c r="M342" s="2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" customHeight="1" x14ac:dyDescent="0.25">
      <c r="A343" s="41"/>
      <c r="B343" s="43"/>
      <c r="C343" s="44"/>
      <c r="D343" s="42"/>
      <c r="E343" s="42"/>
      <c r="F343" s="42"/>
      <c r="G343" s="45"/>
      <c r="H343" s="42"/>
      <c r="I343" s="42"/>
      <c r="J343" s="42"/>
      <c r="K343" s="9"/>
      <c r="L343" s="42"/>
      <c r="M343" s="2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" customHeight="1" x14ac:dyDescent="0.25">
      <c r="A344" s="41"/>
      <c r="B344" s="43"/>
      <c r="C344" s="44"/>
      <c r="D344" s="42"/>
      <c r="E344" s="42"/>
      <c r="F344" s="42"/>
      <c r="G344" s="45"/>
      <c r="H344" s="42"/>
      <c r="I344" s="42"/>
      <c r="J344" s="42"/>
      <c r="K344" s="9"/>
      <c r="L344" s="42"/>
      <c r="M344" s="2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" customHeight="1" x14ac:dyDescent="0.25">
      <c r="A345" s="41"/>
      <c r="B345" s="43"/>
      <c r="C345" s="44"/>
      <c r="D345" s="42"/>
      <c r="E345" s="42"/>
      <c r="F345" s="42"/>
      <c r="G345" s="45"/>
      <c r="H345" s="42"/>
      <c r="I345" s="42"/>
      <c r="J345" s="42"/>
      <c r="K345" s="9"/>
      <c r="L345" s="42"/>
      <c r="M345" s="2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" customHeight="1" x14ac:dyDescent="0.25">
      <c r="A346" s="41"/>
      <c r="B346" s="43"/>
      <c r="C346" s="44"/>
      <c r="D346" s="42"/>
      <c r="E346" s="42"/>
      <c r="F346" s="42"/>
      <c r="G346" s="45"/>
      <c r="H346" s="42"/>
      <c r="I346" s="42"/>
      <c r="J346" s="42"/>
      <c r="K346" s="9"/>
      <c r="L346" s="42"/>
      <c r="M346" s="2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" customHeight="1" x14ac:dyDescent="0.25">
      <c r="A347" s="41"/>
      <c r="B347" s="43"/>
      <c r="C347" s="44"/>
      <c r="D347" s="42"/>
      <c r="E347" s="42"/>
      <c r="F347" s="42"/>
      <c r="G347" s="45"/>
      <c r="H347" s="42"/>
      <c r="I347" s="42"/>
      <c r="J347" s="42"/>
      <c r="K347" s="9"/>
      <c r="L347" s="42"/>
      <c r="M347" s="2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" customHeight="1" x14ac:dyDescent="0.25">
      <c r="A348" s="41"/>
      <c r="B348" s="43"/>
      <c r="C348" s="44"/>
      <c r="D348" s="42"/>
      <c r="E348" s="42"/>
      <c r="F348" s="42"/>
      <c r="G348" s="45"/>
      <c r="H348" s="42"/>
      <c r="I348" s="42"/>
      <c r="J348" s="42"/>
      <c r="K348" s="9"/>
      <c r="L348" s="42"/>
      <c r="M348" s="2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" customHeight="1" x14ac:dyDescent="0.25">
      <c r="A349" s="41"/>
      <c r="B349" s="43"/>
      <c r="C349" s="44"/>
      <c r="D349" s="42"/>
      <c r="E349" s="42"/>
      <c r="F349" s="42"/>
      <c r="G349" s="45"/>
      <c r="H349" s="42"/>
      <c r="I349" s="42"/>
      <c r="J349" s="42"/>
      <c r="K349" s="9"/>
      <c r="L349" s="42"/>
      <c r="M349" s="2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" customHeight="1" x14ac:dyDescent="0.25">
      <c r="A350" s="41"/>
      <c r="B350" s="43"/>
      <c r="C350" s="44"/>
      <c r="D350" s="42"/>
      <c r="E350" s="42"/>
      <c r="F350" s="42"/>
      <c r="G350" s="45"/>
      <c r="H350" s="42"/>
      <c r="I350" s="42"/>
      <c r="J350" s="42"/>
      <c r="K350" s="9"/>
      <c r="L350" s="42"/>
      <c r="M350" s="2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" customHeight="1" x14ac:dyDescent="0.25">
      <c r="A351" s="41"/>
      <c r="B351" s="43"/>
      <c r="C351" s="44"/>
      <c r="D351" s="42"/>
      <c r="E351" s="42"/>
      <c r="F351" s="42"/>
      <c r="G351" s="45"/>
      <c r="H351" s="42"/>
      <c r="I351" s="42"/>
      <c r="J351" s="42"/>
      <c r="K351" s="9"/>
      <c r="L351" s="42"/>
      <c r="M351" s="2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" customHeight="1" x14ac:dyDescent="0.25">
      <c r="A352" s="41"/>
      <c r="B352" s="43"/>
      <c r="C352" s="44"/>
      <c r="D352" s="42"/>
      <c r="E352" s="42"/>
      <c r="F352" s="42"/>
      <c r="G352" s="45"/>
      <c r="H352" s="42"/>
      <c r="I352" s="42"/>
      <c r="J352" s="42"/>
      <c r="K352" s="9"/>
      <c r="L352" s="42"/>
      <c r="M352" s="2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" customHeight="1" x14ac:dyDescent="0.25">
      <c r="A353" s="41"/>
      <c r="B353" s="43"/>
      <c r="C353" s="44"/>
      <c r="D353" s="42"/>
      <c r="E353" s="42"/>
      <c r="F353" s="42"/>
      <c r="G353" s="45"/>
      <c r="H353" s="42"/>
      <c r="I353" s="42"/>
      <c r="J353" s="42"/>
      <c r="K353" s="9"/>
      <c r="L353" s="42"/>
      <c r="M353" s="2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" customHeight="1" x14ac:dyDescent="0.25">
      <c r="A354" s="41"/>
      <c r="B354" s="43"/>
      <c r="C354" s="44"/>
      <c r="D354" s="42"/>
      <c r="E354" s="42"/>
      <c r="F354" s="42"/>
      <c r="G354" s="45"/>
      <c r="H354" s="42"/>
      <c r="I354" s="42"/>
      <c r="J354" s="42"/>
      <c r="K354" s="9"/>
      <c r="L354" s="42"/>
      <c r="M354" s="2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" customHeight="1" x14ac:dyDescent="0.25">
      <c r="A355" s="41"/>
      <c r="B355" s="43"/>
      <c r="C355" s="44"/>
      <c r="D355" s="42"/>
      <c r="E355" s="42"/>
      <c r="F355" s="42"/>
      <c r="G355" s="45"/>
      <c r="H355" s="42"/>
      <c r="I355" s="42"/>
      <c r="J355" s="42"/>
      <c r="K355" s="9"/>
      <c r="L355" s="42"/>
      <c r="M355" s="2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" customHeight="1" x14ac:dyDescent="0.25">
      <c r="A356" s="41"/>
      <c r="B356" s="43"/>
      <c r="C356" s="44"/>
      <c r="D356" s="42"/>
      <c r="E356" s="42"/>
      <c r="F356" s="42"/>
      <c r="G356" s="45"/>
      <c r="H356" s="42"/>
      <c r="I356" s="42"/>
      <c r="J356" s="42"/>
      <c r="K356" s="9"/>
      <c r="L356" s="42"/>
      <c r="M356" s="2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" customHeight="1" x14ac:dyDescent="0.25">
      <c r="A357" s="41"/>
      <c r="B357" s="43"/>
      <c r="C357" s="44"/>
      <c r="D357" s="42"/>
      <c r="E357" s="42"/>
      <c r="F357" s="42"/>
      <c r="G357" s="45"/>
      <c r="H357" s="42"/>
      <c r="I357" s="42"/>
      <c r="J357" s="42"/>
      <c r="K357" s="9"/>
      <c r="L357" s="42"/>
      <c r="M357" s="2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" customHeight="1" x14ac:dyDescent="0.25">
      <c r="A358" s="41"/>
      <c r="B358" s="43"/>
      <c r="C358" s="44"/>
      <c r="D358" s="42"/>
      <c r="E358" s="42"/>
      <c r="F358" s="42"/>
      <c r="G358" s="45"/>
      <c r="H358" s="42"/>
      <c r="I358" s="42"/>
      <c r="J358" s="42"/>
      <c r="K358" s="9"/>
      <c r="L358" s="42"/>
      <c r="M358" s="2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" customHeight="1" x14ac:dyDescent="0.25">
      <c r="A359" s="41"/>
      <c r="B359" s="43"/>
      <c r="C359" s="44"/>
      <c r="D359" s="42"/>
      <c r="E359" s="42"/>
      <c r="F359" s="42"/>
      <c r="G359" s="45"/>
      <c r="H359" s="42"/>
      <c r="I359" s="42"/>
      <c r="J359" s="42"/>
      <c r="K359" s="9"/>
      <c r="L359" s="42"/>
      <c r="M359" s="2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" customHeight="1" x14ac:dyDescent="0.25">
      <c r="A360" s="41"/>
      <c r="B360" s="43"/>
      <c r="C360" s="44"/>
      <c r="D360" s="42"/>
      <c r="E360" s="42"/>
      <c r="F360" s="42"/>
      <c r="G360" s="45"/>
      <c r="H360" s="42"/>
      <c r="I360" s="42"/>
      <c r="J360" s="42"/>
      <c r="K360" s="9"/>
      <c r="L360" s="42"/>
      <c r="M360" s="2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" customHeight="1" x14ac:dyDescent="0.25">
      <c r="A361" s="41"/>
      <c r="B361" s="43"/>
      <c r="C361" s="44"/>
      <c r="D361" s="42"/>
      <c r="E361" s="42"/>
      <c r="F361" s="42"/>
      <c r="G361" s="45"/>
      <c r="H361" s="42"/>
      <c r="I361" s="42"/>
      <c r="J361" s="42"/>
      <c r="K361" s="9"/>
      <c r="L361" s="42"/>
      <c r="M361" s="2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" customHeight="1" x14ac:dyDescent="0.25">
      <c r="A362" s="41"/>
      <c r="B362" s="43"/>
      <c r="C362" s="44"/>
      <c r="D362" s="42"/>
      <c r="E362" s="42"/>
      <c r="F362" s="42"/>
      <c r="G362" s="45"/>
      <c r="H362" s="42"/>
      <c r="I362" s="42"/>
      <c r="J362" s="42"/>
      <c r="K362" s="9"/>
      <c r="L362" s="42"/>
      <c r="M362" s="2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" customHeight="1" x14ac:dyDescent="0.25">
      <c r="A363" s="41"/>
      <c r="B363" s="43"/>
      <c r="C363" s="44"/>
      <c r="D363" s="42"/>
      <c r="E363" s="42"/>
      <c r="F363" s="42"/>
      <c r="G363" s="45"/>
      <c r="H363" s="42"/>
      <c r="I363" s="42"/>
      <c r="J363" s="42"/>
      <c r="K363" s="9"/>
      <c r="L363" s="42"/>
      <c r="M363" s="2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" customHeight="1" x14ac:dyDescent="0.25">
      <c r="A364" s="41"/>
      <c r="B364" s="43"/>
      <c r="C364" s="44"/>
      <c r="D364" s="42"/>
      <c r="E364" s="42"/>
      <c r="F364" s="42"/>
      <c r="G364" s="45"/>
      <c r="H364" s="42"/>
      <c r="I364" s="42"/>
      <c r="J364" s="42"/>
      <c r="K364" s="9"/>
      <c r="L364" s="42"/>
      <c r="M364" s="2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" customHeight="1" x14ac:dyDescent="0.25">
      <c r="A365" s="41"/>
      <c r="B365" s="43"/>
      <c r="C365" s="44"/>
      <c r="D365" s="42"/>
      <c r="E365" s="42"/>
      <c r="F365" s="42"/>
      <c r="G365" s="45"/>
      <c r="H365" s="42"/>
      <c r="I365" s="42"/>
      <c r="J365" s="42"/>
      <c r="K365" s="9"/>
      <c r="L365" s="42"/>
      <c r="M365" s="2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" customHeight="1" x14ac:dyDescent="0.25">
      <c r="A366" s="41"/>
      <c r="B366" s="43"/>
      <c r="C366" s="44"/>
      <c r="D366" s="42"/>
      <c r="E366" s="42"/>
      <c r="F366" s="42"/>
      <c r="G366" s="45"/>
      <c r="H366" s="42"/>
      <c r="I366" s="42"/>
      <c r="J366" s="42"/>
      <c r="K366" s="9"/>
      <c r="L366" s="42"/>
      <c r="M366" s="2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" customHeight="1" x14ac:dyDescent="0.25">
      <c r="A367" s="41"/>
      <c r="B367" s="43"/>
      <c r="C367" s="44"/>
      <c r="D367" s="42"/>
      <c r="E367" s="42"/>
      <c r="F367" s="42"/>
      <c r="G367" s="45"/>
      <c r="H367" s="42"/>
      <c r="I367" s="42"/>
      <c r="J367" s="42"/>
      <c r="K367" s="9"/>
      <c r="L367" s="42"/>
      <c r="M367" s="2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" customHeight="1" x14ac:dyDescent="0.25">
      <c r="A368" s="41"/>
      <c r="B368" s="43"/>
      <c r="C368" s="44"/>
      <c r="D368" s="42"/>
      <c r="E368" s="42"/>
      <c r="F368" s="42"/>
      <c r="G368" s="45"/>
      <c r="H368" s="42"/>
      <c r="I368" s="42"/>
      <c r="J368" s="42"/>
      <c r="K368" s="9"/>
      <c r="L368" s="42"/>
      <c r="M368" s="2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" customHeight="1" x14ac:dyDescent="0.25">
      <c r="A369" s="41"/>
      <c r="B369" s="43"/>
      <c r="C369" s="44"/>
      <c r="D369" s="42"/>
      <c r="E369" s="42"/>
      <c r="F369" s="42"/>
      <c r="G369" s="45"/>
      <c r="H369" s="42"/>
      <c r="I369" s="42"/>
      <c r="J369" s="42"/>
      <c r="K369" s="9"/>
      <c r="L369" s="42"/>
      <c r="M369" s="2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" customHeight="1" x14ac:dyDescent="0.25">
      <c r="A370" s="41"/>
      <c r="B370" s="43"/>
      <c r="C370" s="44"/>
      <c r="D370" s="42"/>
      <c r="E370" s="42"/>
      <c r="F370" s="42"/>
      <c r="G370" s="45"/>
      <c r="H370" s="42"/>
      <c r="I370" s="42"/>
      <c r="J370" s="42"/>
      <c r="K370" s="9"/>
      <c r="L370" s="42"/>
      <c r="M370" s="2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" customHeight="1" x14ac:dyDescent="0.25">
      <c r="A371" s="41"/>
      <c r="B371" s="43"/>
      <c r="C371" s="44"/>
      <c r="D371" s="42"/>
      <c r="E371" s="42"/>
      <c r="F371" s="42"/>
      <c r="G371" s="45"/>
      <c r="H371" s="42"/>
      <c r="I371" s="42"/>
      <c r="J371" s="42"/>
      <c r="K371" s="9"/>
      <c r="L371" s="42"/>
      <c r="M371" s="2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" customHeight="1" x14ac:dyDescent="0.25">
      <c r="A372" s="41"/>
      <c r="B372" s="43"/>
      <c r="C372" s="44"/>
      <c r="D372" s="42"/>
      <c r="E372" s="42"/>
      <c r="F372" s="42"/>
      <c r="G372" s="45"/>
      <c r="H372" s="42"/>
      <c r="I372" s="42"/>
      <c r="J372" s="42"/>
      <c r="K372" s="9"/>
      <c r="L372" s="42"/>
      <c r="M372" s="2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" customHeight="1" x14ac:dyDescent="0.25">
      <c r="A373" s="41"/>
      <c r="B373" s="43"/>
      <c r="C373" s="44"/>
      <c r="D373" s="42"/>
      <c r="E373" s="42"/>
      <c r="F373" s="42"/>
      <c r="G373" s="45"/>
      <c r="H373" s="42"/>
      <c r="I373" s="42"/>
      <c r="J373" s="42"/>
      <c r="K373" s="9"/>
      <c r="L373" s="42"/>
      <c r="M373" s="2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" customHeight="1" x14ac:dyDescent="0.25">
      <c r="A374" s="41"/>
      <c r="B374" s="43"/>
      <c r="C374" s="44"/>
      <c r="D374" s="42"/>
      <c r="E374" s="42"/>
      <c r="F374" s="42"/>
      <c r="G374" s="45"/>
      <c r="H374" s="42"/>
      <c r="I374" s="42"/>
      <c r="J374" s="42"/>
      <c r="K374" s="9"/>
      <c r="L374" s="42"/>
      <c r="M374" s="2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" customHeight="1" x14ac:dyDescent="0.25">
      <c r="A375" s="41"/>
      <c r="B375" s="43"/>
      <c r="C375" s="44"/>
      <c r="D375" s="42"/>
      <c r="E375" s="42"/>
      <c r="F375" s="42"/>
      <c r="G375" s="45"/>
      <c r="H375" s="42"/>
      <c r="I375" s="42"/>
      <c r="J375" s="42"/>
      <c r="K375" s="9"/>
      <c r="L375" s="42"/>
      <c r="M375" s="2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" customHeight="1" x14ac:dyDescent="0.25">
      <c r="A376" s="41"/>
      <c r="B376" s="43"/>
      <c r="C376" s="44"/>
      <c r="D376" s="42"/>
      <c r="E376" s="42"/>
      <c r="F376" s="42"/>
      <c r="G376" s="45"/>
      <c r="H376" s="42"/>
      <c r="I376" s="42"/>
      <c r="J376" s="42"/>
      <c r="K376" s="9"/>
      <c r="L376" s="42"/>
      <c r="M376" s="2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" customHeight="1" x14ac:dyDescent="0.25">
      <c r="A377" s="41"/>
      <c r="B377" s="43"/>
      <c r="C377" s="44"/>
      <c r="D377" s="42"/>
      <c r="E377" s="42"/>
      <c r="F377" s="42"/>
      <c r="G377" s="45"/>
      <c r="H377" s="42"/>
      <c r="I377" s="42"/>
      <c r="J377" s="42"/>
      <c r="K377" s="9"/>
      <c r="L377" s="42"/>
      <c r="M377" s="2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" customHeight="1" x14ac:dyDescent="0.25">
      <c r="A378" s="41"/>
      <c r="B378" s="43"/>
      <c r="C378" s="44"/>
      <c r="D378" s="42"/>
      <c r="E378" s="42"/>
      <c r="F378" s="42"/>
      <c r="G378" s="45"/>
      <c r="H378" s="42"/>
      <c r="I378" s="42"/>
      <c r="J378" s="42"/>
      <c r="K378" s="9"/>
      <c r="L378" s="42"/>
      <c r="M378" s="2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" customHeight="1" x14ac:dyDescent="0.25">
      <c r="A379" s="41"/>
      <c r="B379" s="43"/>
      <c r="C379" s="44"/>
      <c r="D379" s="42"/>
      <c r="E379" s="42"/>
      <c r="F379" s="42"/>
      <c r="G379" s="45"/>
      <c r="H379" s="42"/>
      <c r="I379" s="42"/>
      <c r="J379" s="42"/>
      <c r="K379" s="9"/>
      <c r="L379" s="42"/>
      <c r="M379" s="2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" customHeight="1" x14ac:dyDescent="0.25">
      <c r="A380" s="41"/>
      <c r="B380" s="43"/>
      <c r="C380" s="44"/>
      <c r="D380" s="42"/>
      <c r="E380" s="42"/>
      <c r="F380" s="42"/>
      <c r="G380" s="45"/>
      <c r="H380" s="42"/>
      <c r="I380" s="42"/>
      <c r="J380" s="42"/>
      <c r="K380" s="9"/>
      <c r="L380" s="42"/>
      <c r="M380" s="2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" customHeight="1" x14ac:dyDescent="0.25">
      <c r="A381" s="41"/>
      <c r="B381" s="43"/>
      <c r="C381" s="44"/>
      <c r="D381" s="42"/>
      <c r="E381" s="42"/>
      <c r="F381" s="42"/>
      <c r="G381" s="45"/>
      <c r="H381" s="42"/>
      <c r="I381" s="42"/>
      <c r="J381" s="42"/>
      <c r="K381" s="9"/>
      <c r="L381" s="42"/>
      <c r="M381" s="2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" customHeight="1" x14ac:dyDescent="0.25">
      <c r="A382" s="41"/>
      <c r="B382" s="43"/>
      <c r="C382" s="44"/>
      <c r="D382" s="42"/>
      <c r="E382" s="42"/>
      <c r="F382" s="42"/>
      <c r="G382" s="45"/>
      <c r="H382" s="42"/>
      <c r="I382" s="42"/>
      <c r="J382" s="42"/>
      <c r="K382" s="9"/>
      <c r="L382" s="42"/>
      <c r="M382" s="2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" customHeight="1" x14ac:dyDescent="0.25">
      <c r="A383" s="41"/>
      <c r="B383" s="43"/>
      <c r="C383" s="44"/>
      <c r="D383" s="42"/>
      <c r="E383" s="42"/>
      <c r="F383" s="42"/>
      <c r="G383" s="45"/>
      <c r="H383" s="42"/>
      <c r="I383" s="42"/>
      <c r="J383" s="42"/>
      <c r="K383" s="9"/>
      <c r="L383" s="42"/>
      <c r="M383" s="2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" customHeight="1" x14ac:dyDescent="0.25">
      <c r="A384" s="41"/>
      <c r="B384" s="43"/>
      <c r="C384" s="44"/>
      <c r="D384" s="42"/>
      <c r="E384" s="42"/>
      <c r="F384" s="42"/>
      <c r="G384" s="45"/>
      <c r="H384" s="42"/>
      <c r="I384" s="42"/>
      <c r="J384" s="42"/>
      <c r="K384" s="9"/>
      <c r="L384" s="42"/>
      <c r="M384" s="2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" customHeight="1" x14ac:dyDescent="0.25">
      <c r="A385" s="41"/>
      <c r="B385" s="43"/>
      <c r="C385" s="44"/>
      <c r="D385" s="42"/>
      <c r="E385" s="42"/>
      <c r="F385" s="42"/>
      <c r="G385" s="45"/>
      <c r="H385" s="42"/>
      <c r="I385" s="42"/>
      <c r="J385" s="42"/>
      <c r="K385" s="9"/>
      <c r="L385" s="42"/>
      <c r="M385" s="2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" customHeight="1" x14ac:dyDescent="0.25">
      <c r="A386" s="41"/>
      <c r="B386" s="43"/>
      <c r="C386" s="44"/>
      <c r="D386" s="42"/>
      <c r="E386" s="42"/>
      <c r="F386" s="42"/>
      <c r="G386" s="45"/>
      <c r="H386" s="42"/>
      <c r="I386" s="42"/>
      <c r="J386" s="42"/>
      <c r="K386" s="9"/>
      <c r="L386" s="42"/>
      <c r="M386" s="2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" customHeight="1" x14ac:dyDescent="0.25">
      <c r="A387" s="41"/>
      <c r="B387" s="43"/>
      <c r="C387" s="44"/>
      <c r="D387" s="42"/>
      <c r="E387" s="42"/>
      <c r="F387" s="42"/>
      <c r="G387" s="45"/>
      <c r="H387" s="42"/>
      <c r="I387" s="42"/>
      <c r="J387" s="42"/>
      <c r="K387" s="9"/>
      <c r="L387" s="42"/>
      <c r="M387" s="2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" customHeight="1" x14ac:dyDescent="0.25">
      <c r="A388" s="41"/>
      <c r="B388" s="43"/>
      <c r="C388" s="44"/>
      <c r="D388" s="42"/>
      <c r="E388" s="42"/>
      <c r="F388" s="42"/>
      <c r="G388" s="45"/>
      <c r="H388" s="42"/>
      <c r="I388" s="42"/>
      <c r="J388" s="42"/>
      <c r="K388" s="9"/>
      <c r="L388" s="42"/>
      <c r="M388" s="2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" customHeight="1" x14ac:dyDescent="0.25">
      <c r="A389" s="41"/>
      <c r="B389" s="43"/>
      <c r="C389" s="44"/>
      <c r="D389" s="42"/>
      <c r="E389" s="42"/>
      <c r="F389" s="42"/>
      <c r="G389" s="45"/>
      <c r="H389" s="42"/>
      <c r="I389" s="42"/>
      <c r="J389" s="42"/>
      <c r="K389" s="9"/>
      <c r="L389" s="42"/>
      <c r="M389" s="2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" customHeight="1" x14ac:dyDescent="0.25">
      <c r="A390" s="41"/>
      <c r="B390" s="43"/>
      <c r="C390" s="44"/>
      <c r="D390" s="42"/>
      <c r="E390" s="42"/>
      <c r="F390" s="42"/>
      <c r="G390" s="45"/>
      <c r="H390" s="42"/>
      <c r="I390" s="42"/>
      <c r="J390" s="42"/>
      <c r="K390" s="9"/>
      <c r="L390" s="42"/>
      <c r="M390" s="2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" customHeight="1" x14ac:dyDescent="0.25">
      <c r="A391" s="41"/>
      <c r="B391" s="43"/>
      <c r="C391" s="44"/>
      <c r="D391" s="42"/>
      <c r="E391" s="42"/>
      <c r="F391" s="42"/>
      <c r="G391" s="45"/>
      <c r="H391" s="42"/>
      <c r="I391" s="42"/>
      <c r="J391" s="42"/>
      <c r="K391" s="9"/>
      <c r="L391" s="42"/>
      <c r="M391" s="2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" customHeight="1" x14ac:dyDescent="0.25">
      <c r="A392" s="41"/>
      <c r="B392" s="43"/>
      <c r="C392" s="44"/>
      <c r="D392" s="42"/>
      <c r="E392" s="42"/>
      <c r="F392" s="42"/>
      <c r="G392" s="45"/>
      <c r="H392" s="42"/>
      <c r="I392" s="42"/>
      <c r="J392" s="42"/>
      <c r="K392" s="9"/>
      <c r="L392" s="42"/>
      <c r="M392" s="2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" customHeight="1" x14ac:dyDescent="0.25">
      <c r="A393" s="41"/>
      <c r="B393" s="43"/>
      <c r="C393" s="44"/>
      <c r="D393" s="42"/>
      <c r="E393" s="42"/>
      <c r="F393" s="42"/>
      <c r="G393" s="45"/>
      <c r="H393" s="42"/>
      <c r="I393" s="42"/>
      <c r="J393" s="42"/>
      <c r="K393" s="9"/>
      <c r="L393" s="42"/>
      <c r="M393" s="2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" customHeight="1" x14ac:dyDescent="0.25">
      <c r="A394" s="41"/>
      <c r="B394" s="43"/>
      <c r="C394" s="44"/>
      <c r="D394" s="42"/>
      <c r="E394" s="42"/>
      <c r="F394" s="42"/>
      <c r="G394" s="45"/>
      <c r="H394" s="42"/>
      <c r="I394" s="42"/>
      <c r="J394" s="42"/>
      <c r="K394" s="9"/>
      <c r="L394" s="42"/>
      <c r="M394" s="2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" customHeight="1" x14ac:dyDescent="0.25">
      <c r="A395" s="41"/>
      <c r="B395" s="43"/>
      <c r="C395" s="44"/>
      <c r="D395" s="42"/>
      <c r="E395" s="42"/>
      <c r="F395" s="42"/>
      <c r="G395" s="45"/>
      <c r="H395" s="42"/>
      <c r="I395" s="42"/>
      <c r="J395" s="42"/>
      <c r="K395" s="9"/>
      <c r="L395" s="42"/>
      <c r="M395" s="2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" customHeight="1" x14ac:dyDescent="0.25">
      <c r="A396" s="41"/>
      <c r="B396" s="43"/>
      <c r="C396" s="44"/>
      <c r="D396" s="42"/>
      <c r="E396" s="42"/>
      <c r="F396" s="42"/>
      <c r="G396" s="45"/>
      <c r="H396" s="42"/>
      <c r="I396" s="42"/>
      <c r="J396" s="42"/>
      <c r="K396" s="9"/>
      <c r="L396" s="42"/>
      <c r="M396" s="2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" customHeight="1" x14ac:dyDescent="0.25">
      <c r="A397" s="41"/>
      <c r="B397" s="43"/>
      <c r="C397" s="44"/>
      <c r="D397" s="42"/>
      <c r="E397" s="42"/>
      <c r="F397" s="42"/>
      <c r="G397" s="45"/>
      <c r="H397" s="42"/>
      <c r="I397" s="42"/>
      <c r="J397" s="42"/>
      <c r="K397" s="9"/>
      <c r="L397" s="42"/>
      <c r="M397" s="2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" customHeight="1" x14ac:dyDescent="0.25">
      <c r="A398" s="41"/>
      <c r="B398" s="43"/>
      <c r="C398" s="44"/>
      <c r="D398" s="42"/>
      <c r="E398" s="42"/>
      <c r="F398" s="42"/>
      <c r="G398" s="45"/>
      <c r="H398" s="42"/>
      <c r="I398" s="42"/>
      <c r="J398" s="42"/>
      <c r="K398" s="9"/>
      <c r="L398" s="42"/>
      <c r="M398" s="2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" customHeight="1" x14ac:dyDescent="0.25">
      <c r="A399" s="41"/>
      <c r="B399" s="43"/>
      <c r="C399" s="44"/>
      <c r="D399" s="42"/>
      <c r="E399" s="42"/>
      <c r="F399" s="42"/>
      <c r="G399" s="45"/>
      <c r="H399" s="42"/>
      <c r="I399" s="42"/>
      <c r="J399" s="42"/>
      <c r="K399" s="9"/>
      <c r="L399" s="42"/>
      <c r="M399" s="2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" customHeight="1" x14ac:dyDescent="0.25">
      <c r="A400" s="41"/>
      <c r="B400" s="43"/>
      <c r="C400" s="44"/>
      <c r="D400" s="42"/>
      <c r="E400" s="42"/>
      <c r="F400" s="42"/>
      <c r="G400" s="45"/>
      <c r="H400" s="42"/>
      <c r="I400" s="42"/>
      <c r="J400" s="42"/>
      <c r="K400" s="9"/>
      <c r="L400" s="42"/>
      <c r="M400" s="2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" customHeight="1" x14ac:dyDescent="0.25">
      <c r="A401" s="41"/>
      <c r="B401" s="43"/>
      <c r="C401" s="44"/>
      <c r="D401" s="42"/>
      <c r="E401" s="42"/>
      <c r="F401" s="42"/>
      <c r="G401" s="45"/>
      <c r="H401" s="42"/>
      <c r="I401" s="42"/>
      <c r="J401" s="42"/>
      <c r="K401" s="9"/>
      <c r="L401" s="42"/>
      <c r="M401" s="2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" customHeight="1" x14ac:dyDescent="0.25">
      <c r="A402" s="41"/>
      <c r="B402" s="43"/>
      <c r="C402" s="44"/>
      <c r="D402" s="42"/>
      <c r="E402" s="42"/>
      <c r="F402" s="42"/>
      <c r="G402" s="45"/>
      <c r="H402" s="42"/>
      <c r="I402" s="42"/>
      <c r="J402" s="42"/>
      <c r="K402" s="9"/>
      <c r="L402" s="42"/>
      <c r="M402" s="2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" customHeight="1" x14ac:dyDescent="0.25">
      <c r="A403" s="41"/>
      <c r="B403" s="43"/>
      <c r="C403" s="44"/>
      <c r="D403" s="42"/>
      <c r="E403" s="42"/>
      <c r="F403" s="42"/>
      <c r="G403" s="45"/>
      <c r="H403" s="42"/>
      <c r="I403" s="42"/>
      <c r="J403" s="42"/>
      <c r="K403" s="9"/>
      <c r="L403" s="42"/>
      <c r="M403" s="2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" customHeight="1" x14ac:dyDescent="0.25">
      <c r="A404" s="41"/>
      <c r="B404" s="43"/>
      <c r="C404" s="44"/>
      <c r="D404" s="42"/>
      <c r="E404" s="42"/>
      <c r="F404" s="42"/>
      <c r="G404" s="45"/>
      <c r="H404" s="42"/>
      <c r="I404" s="42"/>
      <c r="J404" s="42"/>
      <c r="K404" s="9"/>
      <c r="L404" s="42"/>
      <c r="M404" s="2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" customHeight="1" x14ac:dyDescent="0.25">
      <c r="A405" s="41"/>
      <c r="B405" s="43"/>
      <c r="C405" s="44"/>
      <c r="D405" s="42"/>
      <c r="E405" s="42"/>
      <c r="F405" s="42"/>
      <c r="G405" s="45"/>
      <c r="H405" s="42"/>
      <c r="I405" s="42"/>
      <c r="J405" s="42"/>
      <c r="K405" s="9"/>
      <c r="L405" s="42"/>
      <c r="M405" s="2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" customHeight="1" x14ac:dyDescent="0.25">
      <c r="A406" s="41"/>
      <c r="B406" s="43"/>
      <c r="C406" s="44"/>
      <c r="D406" s="42"/>
      <c r="E406" s="42"/>
      <c r="F406" s="42"/>
      <c r="G406" s="45"/>
      <c r="H406" s="42"/>
      <c r="I406" s="42"/>
      <c r="J406" s="42"/>
      <c r="K406" s="9"/>
      <c r="L406" s="42"/>
      <c r="M406" s="2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" customHeight="1" x14ac:dyDescent="0.25">
      <c r="A407" s="41"/>
      <c r="B407" s="43"/>
      <c r="C407" s="44"/>
      <c r="D407" s="42"/>
      <c r="E407" s="42"/>
      <c r="F407" s="42"/>
      <c r="G407" s="45"/>
      <c r="H407" s="42"/>
      <c r="I407" s="42"/>
      <c r="J407" s="42"/>
      <c r="K407" s="9"/>
      <c r="L407" s="42"/>
      <c r="M407" s="2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" customHeight="1" x14ac:dyDescent="0.25">
      <c r="A408" s="41"/>
      <c r="B408" s="43"/>
      <c r="C408" s="44"/>
      <c r="D408" s="42"/>
      <c r="E408" s="42"/>
      <c r="F408" s="42"/>
      <c r="G408" s="45"/>
      <c r="H408" s="42"/>
      <c r="I408" s="42"/>
      <c r="J408" s="42"/>
      <c r="K408" s="9"/>
      <c r="L408" s="42"/>
      <c r="M408" s="2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" customHeight="1" x14ac:dyDescent="0.25">
      <c r="A409" s="41"/>
      <c r="B409" s="43"/>
      <c r="C409" s="44"/>
      <c r="D409" s="42"/>
      <c r="E409" s="42"/>
      <c r="F409" s="42"/>
      <c r="G409" s="45"/>
      <c r="H409" s="42"/>
      <c r="I409" s="42"/>
      <c r="J409" s="42"/>
      <c r="K409" s="9"/>
      <c r="L409" s="42"/>
      <c r="M409" s="2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" customHeight="1" x14ac:dyDescent="0.25">
      <c r="A410" s="41"/>
      <c r="B410" s="43"/>
      <c r="C410" s="44"/>
      <c r="D410" s="42"/>
      <c r="E410" s="42"/>
      <c r="F410" s="42"/>
      <c r="G410" s="45"/>
      <c r="H410" s="42"/>
      <c r="I410" s="42"/>
      <c r="J410" s="42"/>
      <c r="K410" s="9"/>
      <c r="L410" s="42"/>
      <c r="M410" s="2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" customHeight="1" x14ac:dyDescent="0.25">
      <c r="A411" s="41"/>
      <c r="B411" s="43"/>
      <c r="C411" s="44"/>
      <c r="D411" s="42"/>
      <c r="E411" s="42"/>
      <c r="F411" s="42"/>
      <c r="G411" s="45"/>
      <c r="H411" s="42"/>
      <c r="I411" s="42"/>
      <c r="J411" s="42"/>
      <c r="K411" s="9"/>
      <c r="L411" s="42"/>
      <c r="M411" s="2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" customHeight="1" x14ac:dyDescent="0.25">
      <c r="A412" s="41"/>
      <c r="B412" s="43"/>
      <c r="C412" s="44"/>
      <c r="D412" s="42"/>
      <c r="E412" s="42"/>
      <c r="F412" s="42"/>
      <c r="G412" s="45"/>
      <c r="H412" s="42"/>
      <c r="I412" s="42"/>
      <c r="J412" s="42"/>
      <c r="K412" s="9"/>
      <c r="L412" s="42"/>
      <c r="M412" s="2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" customHeight="1" x14ac:dyDescent="0.25">
      <c r="A413" s="41"/>
      <c r="B413" s="43"/>
      <c r="C413" s="44"/>
      <c r="D413" s="42"/>
      <c r="E413" s="42"/>
      <c r="F413" s="42"/>
      <c r="G413" s="45"/>
      <c r="H413" s="42"/>
      <c r="I413" s="42"/>
      <c r="J413" s="42"/>
      <c r="K413" s="9"/>
      <c r="L413" s="42"/>
      <c r="M413" s="2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" customHeight="1" x14ac:dyDescent="0.25">
      <c r="A414" s="41"/>
      <c r="B414" s="43"/>
      <c r="C414" s="44"/>
      <c r="D414" s="42"/>
      <c r="E414" s="42"/>
      <c r="F414" s="42"/>
      <c r="G414" s="45"/>
      <c r="H414" s="42"/>
      <c r="I414" s="42"/>
      <c r="J414" s="42"/>
      <c r="K414" s="9"/>
      <c r="L414" s="42"/>
      <c r="M414" s="2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" customHeight="1" x14ac:dyDescent="0.25">
      <c r="A415" s="41"/>
      <c r="B415" s="43"/>
      <c r="C415" s="44"/>
      <c r="D415" s="42"/>
      <c r="E415" s="42"/>
      <c r="F415" s="42"/>
      <c r="G415" s="45"/>
      <c r="H415" s="42"/>
      <c r="I415" s="42"/>
      <c r="J415" s="42"/>
      <c r="K415" s="9"/>
      <c r="L415" s="42"/>
      <c r="M415" s="2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" customHeight="1" x14ac:dyDescent="0.25">
      <c r="A416" s="41"/>
      <c r="B416" s="43"/>
      <c r="C416" s="44"/>
      <c r="D416" s="42"/>
      <c r="E416" s="42"/>
      <c r="F416" s="42"/>
      <c r="G416" s="45"/>
      <c r="H416" s="42"/>
      <c r="I416" s="42"/>
      <c r="J416" s="42"/>
      <c r="K416" s="9"/>
      <c r="L416" s="42"/>
      <c r="M416" s="2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" customHeight="1" x14ac:dyDescent="0.25">
      <c r="A417" s="41"/>
      <c r="B417" s="43"/>
      <c r="C417" s="44"/>
      <c r="D417" s="42"/>
      <c r="E417" s="42"/>
      <c r="F417" s="42"/>
      <c r="G417" s="45"/>
      <c r="H417" s="42"/>
      <c r="I417" s="42"/>
      <c r="J417" s="42"/>
      <c r="K417" s="9"/>
      <c r="L417" s="42"/>
      <c r="M417" s="2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" customHeight="1" x14ac:dyDescent="0.25">
      <c r="A418" s="41"/>
      <c r="B418" s="43"/>
      <c r="C418" s="44"/>
      <c r="D418" s="42"/>
      <c r="E418" s="42"/>
      <c r="F418" s="42"/>
      <c r="G418" s="45"/>
      <c r="H418" s="42"/>
      <c r="I418" s="42"/>
      <c r="J418" s="42"/>
      <c r="K418" s="9"/>
      <c r="L418" s="42"/>
      <c r="M418" s="2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" customHeight="1" x14ac:dyDescent="0.25">
      <c r="A419" s="41"/>
      <c r="B419" s="43"/>
      <c r="C419" s="44"/>
      <c r="D419" s="42"/>
      <c r="E419" s="42"/>
      <c r="F419" s="42"/>
      <c r="G419" s="45"/>
      <c r="H419" s="42"/>
      <c r="I419" s="42"/>
      <c r="J419" s="42"/>
      <c r="K419" s="9"/>
      <c r="L419" s="42"/>
      <c r="M419" s="2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" customHeight="1" x14ac:dyDescent="0.25">
      <c r="A420" s="41"/>
      <c r="B420" s="43"/>
      <c r="C420" s="44"/>
      <c r="D420" s="42"/>
      <c r="E420" s="42"/>
      <c r="F420" s="42"/>
      <c r="G420" s="45"/>
      <c r="H420" s="42"/>
      <c r="I420" s="42"/>
      <c r="J420" s="42"/>
      <c r="K420" s="9"/>
      <c r="L420" s="42"/>
      <c r="M420" s="2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" customHeight="1" x14ac:dyDescent="0.25">
      <c r="A421" s="41"/>
      <c r="B421" s="43"/>
      <c r="C421" s="44"/>
      <c r="D421" s="42"/>
      <c r="E421" s="42"/>
      <c r="F421" s="42"/>
      <c r="G421" s="45"/>
      <c r="H421" s="42"/>
      <c r="I421" s="42"/>
      <c r="J421" s="42"/>
      <c r="K421" s="9"/>
      <c r="L421" s="42"/>
      <c r="M421" s="2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" customHeight="1" x14ac:dyDescent="0.25">
      <c r="A422" s="41"/>
      <c r="B422" s="43"/>
      <c r="C422" s="44"/>
      <c r="D422" s="42"/>
      <c r="E422" s="42"/>
      <c r="F422" s="42"/>
      <c r="G422" s="45"/>
      <c r="H422" s="42"/>
      <c r="I422" s="42"/>
      <c r="J422" s="42"/>
      <c r="K422" s="9"/>
      <c r="L422" s="42"/>
      <c r="M422" s="2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" customHeight="1" x14ac:dyDescent="0.25">
      <c r="A423" s="41"/>
      <c r="B423" s="43"/>
      <c r="C423" s="44"/>
      <c r="D423" s="42"/>
      <c r="E423" s="42"/>
      <c r="F423" s="42"/>
      <c r="G423" s="45"/>
      <c r="H423" s="42"/>
      <c r="I423" s="42"/>
      <c r="J423" s="42"/>
      <c r="K423" s="9"/>
      <c r="L423" s="42"/>
      <c r="M423" s="2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" customHeight="1" x14ac:dyDescent="0.25">
      <c r="A424" s="41"/>
      <c r="B424" s="43"/>
      <c r="C424" s="44"/>
      <c r="D424" s="42"/>
      <c r="E424" s="42"/>
      <c r="F424" s="42"/>
      <c r="G424" s="45"/>
      <c r="H424" s="42"/>
      <c r="I424" s="42"/>
      <c r="J424" s="42"/>
      <c r="K424" s="9"/>
      <c r="L424" s="42"/>
      <c r="M424" s="2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" customHeight="1" x14ac:dyDescent="0.25">
      <c r="A425" s="41"/>
      <c r="B425" s="43"/>
      <c r="C425" s="44"/>
      <c r="D425" s="42"/>
      <c r="E425" s="42"/>
      <c r="F425" s="42"/>
      <c r="G425" s="45"/>
      <c r="H425" s="42"/>
      <c r="I425" s="42"/>
      <c r="J425" s="42"/>
      <c r="K425" s="9"/>
      <c r="L425" s="42"/>
      <c r="M425" s="2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" customHeight="1" x14ac:dyDescent="0.25">
      <c r="A426" s="41"/>
      <c r="B426" s="43"/>
      <c r="C426" s="44"/>
      <c r="D426" s="42"/>
      <c r="E426" s="42"/>
      <c r="F426" s="42"/>
      <c r="G426" s="45"/>
      <c r="H426" s="42"/>
      <c r="I426" s="42"/>
      <c r="J426" s="42"/>
      <c r="K426" s="9"/>
      <c r="L426" s="42"/>
      <c r="M426" s="2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" customHeight="1" x14ac:dyDescent="0.25">
      <c r="A427" s="41"/>
      <c r="B427" s="43"/>
      <c r="C427" s="44"/>
      <c r="D427" s="42"/>
      <c r="E427" s="42"/>
      <c r="F427" s="42"/>
      <c r="G427" s="45"/>
      <c r="H427" s="42"/>
      <c r="I427" s="42"/>
      <c r="J427" s="42"/>
      <c r="K427" s="9"/>
      <c r="L427" s="42"/>
      <c r="M427" s="2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" customHeight="1" x14ac:dyDescent="0.25">
      <c r="A428" s="41"/>
      <c r="B428" s="43"/>
      <c r="C428" s="44"/>
      <c r="D428" s="42"/>
      <c r="E428" s="42"/>
      <c r="F428" s="42"/>
      <c r="G428" s="45"/>
      <c r="H428" s="42"/>
      <c r="I428" s="42"/>
      <c r="J428" s="42"/>
      <c r="K428" s="9"/>
      <c r="L428" s="42"/>
      <c r="M428" s="2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" customHeight="1" x14ac:dyDescent="0.25">
      <c r="A429" s="41"/>
      <c r="B429" s="43"/>
      <c r="C429" s="44"/>
      <c r="D429" s="42"/>
      <c r="E429" s="42"/>
      <c r="F429" s="42"/>
      <c r="G429" s="45"/>
      <c r="H429" s="42"/>
      <c r="I429" s="42"/>
      <c r="J429" s="42"/>
      <c r="K429" s="9"/>
      <c r="L429" s="42"/>
      <c r="M429" s="2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" customHeight="1" x14ac:dyDescent="0.25">
      <c r="A430" s="41"/>
      <c r="B430" s="43"/>
      <c r="C430" s="44"/>
      <c r="D430" s="42"/>
      <c r="E430" s="42"/>
      <c r="F430" s="42"/>
      <c r="G430" s="45"/>
      <c r="H430" s="42"/>
      <c r="I430" s="42"/>
      <c r="J430" s="42"/>
      <c r="K430" s="9"/>
      <c r="L430" s="42"/>
      <c r="M430" s="2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" customHeight="1" x14ac:dyDescent="0.25">
      <c r="A431" s="41"/>
      <c r="B431" s="43"/>
      <c r="C431" s="44"/>
      <c r="D431" s="42"/>
      <c r="E431" s="42"/>
      <c r="F431" s="42"/>
      <c r="G431" s="45"/>
      <c r="H431" s="42"/>
      <c r="I431" s="42"/>
      <c r="J431" s="42"/>
      <c r="K431" s="9"/>
      <c r="L431" s="42"/>
      <c r="M431" s="2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" customHeight="1" x14ac:dyDescent="0.25">
      <c r="A432" s="41"/>
      <c r="B432" s="43"/>
      <c r="C432" s="44"/>
      <c r="D432" s="42"/>
      <c r="E432" s="42"/>
      <c r="F432" s="42"/>
      <c r="G432" s="45"/>
      <c r="H432" s="42"/>
      <c r="I432" s="42"/>
      <c r="J432" s="42"/>
      <c r="K432" s="9"/>
      <c r="L432" s="42"/>
      <c r="M432" s="2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" customHeight="1" x14ac:dyDescent="0.25">
      <c r="A433" s="41"/>
      <c r="B433" s="43"/>
      <c r="C433" s="44"/>
      <c r="D433" s="42"/>
      <c r="E433" s="42"/>
      <c r="F433" s="42"/>
      <c r="G433" s="45"/>
      <c r="H433" s="42"/>
      <c r="I433" s="42"/>
      <c r="J433" s="42"/>
      <c r="K433" s="9"/>
      <c r="L433" s="42"/>
      <c r="M433" s="2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" customHeight="1" x14ac:dyDescent="0.25">
      <c r="A434" s="41"/>
      <c r="B434" s="43"/>
      <c r="C434" s="44"/>
      <c r="D434" s="42"/>
      <c r="E434" s="42"/>
      <c r="F434" s="42"/>
      <c r="G434" s="45"/>
      <c r="H434" s="42"/>
      <c r="I434" s="42"/>
      <c r="J434" s="42"/>
      <c r="K434" s="9"/>
      <c r="L434" s="42"/>
      <c r="M434" s="2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" customHeight="1" x14ac:dyDescent="0.25">
      <c r="A435" s="41"/>
      <c r="B435" s="43"/>
      <c r="C435" s="44"/>
      <c r="D435" s="42"/>
      <c r="E435" s="42"/>
      <c r="F435" s="42"/>
      <c r="G435" s="45"/>
      <c r="H435" s="42"/>
      <c r="I435" s="42"/>
      <c r="J435" s="42"/>
      <c r="K435" s="9"/>
      <c r="L435" s="42"/>
      <c r="M435" s="2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" customHeight="1" x14ac:dyDescent="0.25">
      <c r="A436" s="41"/>
      <c r="B436" s="43"/>
      <c r="C436" s="44"/>
      <c r="D436" s="42"/>
      <c r="E436" s="42"/>
      <c r="F436" s="42"/>
      <c r="G436" s="45"/>
      <c r="H436" s="42"/>
      <c r="I436" s="42"/>
      <c r="J436" s="42"/>
      <c r="K436" s="9"/>
      <c r="L436" s="42"/>
      <c r="M436" s="2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" customHeight="1" x14ac:dyDescent="0.25">
      <c r="A437" s="41"/>
      <c r="B437" s="43"/>
      <c r="C437" s="44"/>
      <c r="D437" s="42"/>
      <c r="E437" s="42"/>
      <c r="F437" s="42"/>
      <c r="G437" s="45"/>
      <c r="H437" s="42"/>
      <c r="I437" s="42"/>
      <c r="J437" s="42"/>
      <c r="K437" s="9"/>
      <c r="L437" s="42"/>
      <c r="M437" s="2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" customHeight="1" x14ac:dyDescent="0.25">
      <c r="A438" s="41"/>
      <c r="B438" s="43"/>
      <c r="C438" s="44"/>
      <c r="D438" s="42"/>
      <c r="E438" s="42"/>
      <c r="F438" s="42"/>
      <c r="G438" s="45"/>
      <c r="H438" s="42"/>
      <c r="I438" s="42"/>
      <c r="J438" s="42"/>
      <c r="K438" s="9"/>
      <c r="L438" s="42"/>
      <c r="M438" s="2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" customHeight="1" x14ac:dyDescent="0.25">
      <c r="A439" s="41"/>
      <c r="B439" s="43"/>
      <c r="C439" s="44"/>
      <c r="D439" s="42"/>
      <c r="E439" s="42"/>
      <c r="F439" s="42"/>
      <c r="G439" s="45"/>
      <c r="H439" s="42"/>
      <c r="I439" s="42"/>
      <c r="J439" s="42"/>
      <c r="K439" s="9"/>
      <c r="L439" s="42"/>
      <c r="M439" s="2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" customHeight="1" x14ac:dyDescent="0.25">
      <c r="A440" s="41"/>
      <c r="B440" s="43"/>
      <c r="C440" s="44"/>
      <c r="D440" s="42"/>
      <c r="E440" s="42"/>
      <c r="F440" s="42"/>
      <c r="G440" s="45"/>
      <c r="H440" s="42"/>
      <c r="I440" s="42"/>
      <c r="J440" s="42"/>
      <c r="K440" s="9"/>
      <c r="L440" s="42"/>
      <c r="M440" s="2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" customHeight="1" x14ac:dyDescent="0.25">
      <c r="A441" s="41"/>
      <c r="B441" s="43"/>
      <c r="C441" s="44"/>
      <c r="D441" s="42"/>
      <c r="E441" s="42"/>
      <c r="F441" s="42"/>
      <c r="G441" s="45"/>
      <c r="H441" s="42"/>
      <c r="I441" s="42"/>
      <c r="J441" s="42"/>
      <c r="K441" s="9"/>
      <c r="L441" s="42"/>
      <c r="M441" s="2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" customHeight="1" x14ac:dyDescent="0.25">
      <c r="A442" s="41"/>
      <c r="B442" s="43"/>
      <c r="C442" s="44"/>
      <c r="D442" s="42"/>
      <c r="E442" s="42"/>
      <c r="F442" s="42"/>
      <c r="G442" s="45"/>
      <c r="H442" s="42"/>
      <c r="I442" s="42"/>
      <c r="J442" s="42"/>
      <c r="K442" s="9"/>
      <c r="L442" s="42"/>
      <c r="M442" s="2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" customHeight="1" x14ac:dyDescent="0.25">
      <c r="A443" s="41"/>
      <c r="B443" s="43"/>
      <c r="C443" s="44"/>
      <c r="D443" s="42"/>
      <c r="E443" s="42"/>
      <c r="F443" s="42"/>
      <c r="G443" s="45"/>
      <c r="H443" s="42"/>
      <c r="I443" s="42"/>
      <c r="J443" s="42"/>
      <c r="K443" s="9"/>
      <c r="L443" s="42"/>
      <c r="M443" s="2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" customHeight="1" x14ac:dyDescent="0.25">
      <c r="A444" s="41"/>
      <c r="B444" s="43"/>
      <c r="C444" s="44"/>
      <c r="D444" s="42"/>
      <c r="E444" s="42"/>
      <c r="F444" s="42"/>
      <c r="G444" s="45"/>
      <c r="H444" s="42"/>
      <c r="I444" s="42"/>
      <c r="J444" s="42"/>
      <c r="K444" s="9"/>
      <c r="L444" s="42"/>
      <c r="M444" s="2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" customHeight="1" x14ac:dyDescent="0.25">
      <c r="A445" s="41"/>
      <c r="B445" s="43"/>
      <c r="C445" s="44"/>
      <c r="D445" s="42"/>
      <c r="E445" s="42"/>
      <c r="F445" s="42"/>
      <c r="G445" s="45"/>
      <c r="H445" s="42"/>
      <c r="I445" s="42"/>
      <c r="J445" s="42"/>
      <c r="K445" s="9"/>
      <c r="L445" s="42"/>
      <c r="M445" s="2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" customHeight="1" x14ac:dyDescent="0.25">
      <c r="A446" s="41"/>
      <c r="B446" s="43"/>
      <c r="C446" s="44"/>
      <c r="D446" s="42"/>
      <c r="E446" s="42"/>
      <c r="F446" s="42"/>
      <c r="G446" s="45"/>
      <c r="H446" s="42"/>
      <c r="I446" s="42"/>
      <c r="J446" s="42"/>
      <c r="K446" s="9"/>
      <c r="L446" s="42"/>
      <c r="M446" s="2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" customHeight="1" x14ac:dyDescent="0.25">
      <c r="A447" s="41"/>
      <c r="B447" s="43"/>
      <c r="C447" s="44"/>
      <c r="D447" s="42"/>
      <c r="E447" s="42"/>
      <c r="F447" s="42"/>
      <c r="G447" s="45"/>
      <c r="H447" s="42"/>
      <c r="I447" s="42"/>
      <c r="J447" s="42"/>
      <c r="K447" s="9"/>
      <c r="L447" s="42"/>
      <c r="M447" s="2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" customHeight="1" x14ac:dyDescent="0.25">
      <c r="A448" s="41"/>
      <c r="B448" s="43"/>
      <c r="C448" s="44"/>
      <c r="D448" s="42"/>
      <c r="E448" s="42"/>
      <c r="F448" s="42"/>
      <c r="G448" s="45"/>
      <c r="H448" s="42"/>
      <c r="I448" s="42"/>
      <c r="J448" s="42"/>
      <c r="K448" s="9"/>
      <c r="L448" s="42"/>
      <c r="M448" s="2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" customHeight="1" x14ac:dyDescent="0.25">
      <c r="A449" s="41"/>
      <c r="B449" s="43"/>
      <c r="C449" s="44"/>
      <c r="D449" s="42"/>
      <c r="E449" s="42"/>
      <c r="F449" s="42"/>
      <c r="G449" s="45"/>
      <c r="H449" s="42"/>
      <c r="I449" s="42"/>
      <c r="J449" s="42"/>
      <c r="K449" s="9"/>
      <c r="L449" s="42"/>
      <c r="M449" s="2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" customHeight="1" x14ac:dyDescent="0.25">
      <c r="A450" s="41"/>
      <c r="B450" s="43"/>
      <c r="C450" s="44"/>
      <c r="D450" s="42"/>
      <c r="E450" s="42"/>
      <c r="F450" s="42"/>
      <c r="G450" s="45"/>
      <c r="H450" s="42"/>
      <c r="I450" s="42"/>
      <c r="J450" s="42"/>
      <c r="K450" s="9"/>
      <c r="L450" s="42"/>
      <c r="M450" s="2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" customHeight="1" x14ac:dyDescent="0.25">
      <c r="A451" s="41"/>
      <c r="B451" s="43"/>
      <c r="C451" s="44"/>
      <c r="D451" s="42"/>
      <c r="E451" s="42"/>
      <c r="F451" s="42"/>
      <c r="G451" s="45"/>
      <c r="H451" s="42"/>
      <c r="I451" s="42"/>
      <c r="J451" s="42"/>
      <c r="K451" s="9"/>
      <c r="L451" s="42"/>
      <c r="M451" s="2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" customHeight="1" x14ac:dyDescent="0.25">
      <c r="A452" s="41"/>
      <c r="B452" s="43"/>
      <c r="C452" s="44"/>
      <c r="D452" s="42"/>
      <c r="E452" s="42"/>
      <c r="F452" s="42"/>
      <c r="G452" s="45"/>
      <c r="H452" s="42"/>
      <c r="I452" s="42"/>
      <c r="J452" s="42"/>
      <c r="K452" s="9"/>
      <c r="L452" s="42"/>
      <c r="M452" s="2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" customHeight="1" x14ac:dyDescent="0.25">
      <c r="A453" s="41"/>
      <c r="B453" s="43"/>
      <c r="C453" s="44"/>
      <c r="D453" s="42"/>
      <c r="E453" s="42"/>
      <c r="F453" s="42"/>
      <c r="G453" s="45"/>
      <c r="H453" s="42"/>
      <c r="I453" s="42"/>
      <c r="J453" s="42"/>
      <c r="K453" s="9"/>
      <c r="L453" s="42"/>
      <c r="M453" s="2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" customHeight="1" x14ac:dyDescent="0.25">
      <c r="A454" s="41"/>
      <c r="B454" s="43"/>
      <c r="C454" s="44"/>
      <c r="D454" s="42"/>
      <c r="E454" s="42"/>
      <c r="F454" s="42"/>
      <c r="G454" s="45"/>
      <c r="H454" s="42"/>
      <c r="I454" s="42"/>
      <c r="J454" s="42"/>
      <c r="K454" s="9"/>
      <c r="L454" s="42"/>
      <c r="M454" s="2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" customHeight="1" x14ac:dyDescent="0.25">
      <c r="A455" s="41"/>
      <c r="B455" s="43"/>
      <c r="C455" s="44"/>
      <c r="D455" s="42"/>
      <c r="E455" s="42"/>
      <c r="F455" s="42"/>
      <c r="G455" s="45"/>
      <c r="H455" s="42"/>
      <c r="I455" s="42"/>
      <c r="J455" s="42"/>
      <c r="K455" s="9"/>
      <c r="L455" s="42"/>
      <c r="M455" s="2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" customHeight="1" x14ac:dyDescent="0.25">
      <c r="A456" s="41"/>
      <c r="B456" s="43"/>
      <c r="C456" s="44"/>
      <c r="D456" s="42"/>
      <c r="E456" s="42"/>
      <c r="F456" s="42"/>
      <c r="G456" s="45"/>
      <c r="H456" s="42"/>
      <c r="I456" s="42"/>
      <c r="J456" s="42"/>
      <c r="K456" s="9"/>
      <c r="L456" s="42"/>
      <c r="M456" s="2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" customHeight="1" x14ac:dyDescent="0.25">
      <c r="A457" s="41"/>
      <c r="B457" s="43"/>
      <c r="C457" s="44"/>
      <c r="D457" s="42"/>
      <c r="E457" s="42"/>
      <c r="F457" s="42"/>
      <c r="G457" s="45"/>
      <c r="H457" s="42"/>
      <c r="I457" s="42"/>
      <c r="J457" s="42"/>
      <c r="K457" s="9"/>
      <c r="L457" s="42"/>
      <c r="M457" s="2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" customHeight="1" x14ac:dyDescent="0.25">
      <c r="A458" s="41"/>
      <c r="B458" s="43"/>
      <c r="C458" s="44"/>
      <c r="D458" s="42"/>
      <c r="E458" s="42"/>
      <c r="F458" s="42"/>
      <c r="G458" s="45"/>
      <c r="H458" s="42"/>
      <c r="I458" s="42"/>
      <c r="J458" s="42"/>
      <c r="K458" s="9"/>
      <c r="L458" s="42"/>
      <c r="M458" s="2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" customHeight="1" x14ac:dyDescent="0.25">
      <c r="A459" s="41"/>
      <c r="B459" s="43"/>
      <c r="C459" s="44"/>
      <c r="D459" s="42"/>
      <c r="E459" s="42"/>
      <c r="F459" s="42"/>
      <c r="G459" s="45"/>
      <c r="H459" s="42"/>
      <c r="I459" s="42"/>
      <c r="J459" s="42"/>
      <c r="K459" s="9"/>
      <c r="L459" s="42"/>
      <c r="M459" s="2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" customHeight="1" x14ac:dyDescent="0.25">
      <c r="A460" s="41"/>
      <c r="B460" s="43"/>
      <c r="C460" s="44"/>
      <c r="D460" s="42"/>
      <c r="E460" s="42"/>
      <c r="F460" s="42"/>
      <c r="G460" s="45"/>
      <c r="H460" s="42"/>
      <c r="I460" s="42"/>
      <c r="J460" s="42"/>
      <c r="K460" s="9"/>
      <c r="L460" s="42"/>
      <c r="M460" s="2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" customHeight="1" x14ac:dyDescent="0.25">
      <c r="A461" s="41"/>
      <c r="B461" s="43"/>
      <c r="C461" s="44"/>
      <c r="D461" s="42"/>
      <c r="E461" s="42"/>
      <c r="F461" s="42"/>
      <c r="G461" s="45"/>
      <c r="H461" s="42"/>
      <c r="I461" s="42"/>
      <c r="J461" s="42"/>
      <c r="K461" s="9"/>
      <c r="L461" s="42"/>
      <c r="M461" s="2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" customHeight="1" x14ac:dyDescent="0.25">
      <c r="A462" s="41"/>
      <c r="B462" s="43"/>
      <c r="C462" s="44"/>
      <c r="D462" s="42"/>
      <c r="E462" s="42"/>
      <c r="F462" s="42"/>
      <c r="G462" s="45"/>
      <c r="H462" s="42"/>
      <c r="I462" s="42"/>
      <c r="J462" s="42"/>
      <c r="K462" s="9"/>
      <c r="L462" s="42"/>
      <c r="M462" s="2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" customHeight="1" x14ac:dyDescent="0.25">
      <c r="A463" s="41"/>
      <c r="B463" s="43"/>
      <c r="C463" s="44"/>
      <c r="D463" s="42"/>
      <c r="E463" s="42"/>
      <c r="F463" s="42"/>
      <c r="G463" s="45"/>
      <c r="H463" s="42"/>
      <c r="I463" s="42"/>
      <c r="J463" s="42"/>
      <c r="K463" s="9"/>
      <c r="L463" s="42"/>
      <c r="M463" s="2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" customHeight="1" x14ac:dyDescent="0.25">
      <c r="A464" s="41"/>
      <c r="B464" s="43"/>
      <c r="C464" s="44"/>
      <c r="D464" s="42"/>
      <c r="E464" s="42"/>
      <c r="F464" s="42"/>
      <c r="G464" s="45"/>
      <c r="H464" s="42"/>
      <c r="I464" s="42"/>
      <c r="J464" s="42"/>
      <c r="K464" s="9"/>
      <c r="L464" s="42"/>
      <c r="M464" s="2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" customHeight="1" x14ac:dyDescent="0.25">
      <c r="A465" s="41"/>
      <c r="B465" s="43"/>
      <c r="C465" s="44"/>
      <c r="D465" s="42"/>
      <c r="E465" s="42"/>
      <c r="F465" s="42"/>
      <c r="G465" s="45"/>
      <c r="H465" s="42"/>
      <c r="I465" s="42"/>
      <c r="J465" s="42"/>
      <c r="K465" s="9"/>
      <c r="L465" s="42"/>
      <c r="M465" s="2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" customHeight="1" x14ac:dyDescent="0.25">
      <c r="A466" s="41"/>
      <c r="B466" s="43"/>
      <c r="C466" s="44"/>
      <c r="D466" s="42"/>
      <c r="E466" s="42"/>
      <c r="F466" s="42"/>
      <c r="G466" s="45"/>
      <c r="H466" s="42"/>
      <c r="I466" s="42"/>
      <c r="J466" s="42"/>
      <c r="K466" s="9"/>
      <c r="L466" s="42"/>
      <c r="M466" s="2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" customHeight="1" x14ac:dyDescent="0.25">
      <c r="A467" s="41"/>
      <c r="B467" s="43"/>
      <c r="C467" s="44"/>
      <c r="D467" s="42"/>
      <c r="E467" s="42"/>
      <c r="F467" s="42"/>
      <c r="G467" s="45"/>
      <c r="H467" s="42"/>
      <c r="I467" s="42"/>
      <c r="J467" s="42"/>
      <c r="K467" s="9"/>
      <c r="L467" s="42"/>
      <c r="M467" s="2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" customHeight="1" x14ac:dyDescent="0.25">
      <c r="A468" s="41"/>
      <c r="B468" s="43"/>
      <c r="C468" s="44"/>
      <c r="D468" s="42"/>
      <c r="E468" s="42"/>
      <c r="F468" s="42"/>
      <c r="G468" s="45"/>
      <c r="H468" s="42"/>
      <c r="I468" s="42"/>
      <c r="J468" s="42"/>
      <c r="K468" s="9"/>
      <c r="L468" s="42"/>
      <c r="M468" s="2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" customHeight="1" x14ac:dyDescent="0.25">
      <c r="A469" s="41"/>
      <c r="B469" s="43"/>
      <c r="C469" s="44"/>
      <c r="D469" s="42"/>
      <c r="E469" s="42"/>
      <c r="F469" s="42"/>
      <c r="G469" s="45"/>
      <c r="H469" s="42"/>
      <c r="I469" s="42"/>
      <c r="J469" s="42"/>
      <c r="K469" s="9"/>
      <c r="L469" s="42"/>
      <c r="M469" s="2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" customHeight="1" x14ac:dyDescent="0.25">
      <c r="A470" s="41"/>
      <c r="B470" s="43"/>
      <c r="C470" s="44"/>
      <c r="D470" s="42"/>
      <c r="E470" s="42"/>
      <c r="F470" s="42"/>
      <c r="G470" s="45"/>
      <c r="H470" s="42"/>
      <c r="I470" s="42"/>
      <c r="J470" s="42"/>
      <c r="K470" s="9"/>
      <c r="L470" s="42"/>
      <c r="M470" s="2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" customHeight="1" x14ac:dyDescent="0.25">
      <c r="A471" s="41"/>
      <c r="B471" s="43"/>
      <c r="C471" s="44"/>
      <c r="D471" s="42"/>
      <c r="E471" s="42"/>
      <c r="F471" s="42"/>
      <c r="G471" s="45"/>
      <c r="H471" s="42"/>
      <c r="I471" s="42"/>
      <c r="J471" s="42"/>
      <c r="K471" s="9"/>
      <c r="L471" s="42"/>
      <c r="M471" s="22"/>
      <c r="N471" s="42"/>
      <c r="O471" s="42"/>
      <c r="P471" s="42"/>
      <c r="Q471" s="42"/>
      <c r="R471" s="48"/>
      <c r="S471" s="42"/>
      <c r="T471" s="42"/>
      <c r="U471" s="42"/>
      <c r="V471" s="42"/>
      <c r="W471" s="42"/>
      <c r="X471" s="42"/>
      <c r="Y471" s="42"/>
    </row>
    <row r="472" spans="1:25" ht="15" customHeight="1" x14ac:dyDescent="0.25">
      <c r="A472" s="41"/>
      <c r="B472" s="43"/>
      <c r="C472" s="44"/>
      <c r="D472" s="42"/>
      <c r="E472" s="42"/>
      <c r="F472" s="42"/>
      <c r="G472" s="45"/>
      <c r="H472" s="42"/>
      <c r="I472" s="42"/>
      <c r="J472" s="42"/>
      <c r="K472" s="9"/>
      <c r="L472" s="42"/>
      <c r="M472" s="2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" customHeight="1" x14ac:dyDescent="0.25">
      <c r="A473" s="41"/>
      <c r="B473" s="43"/>
      <c r="C473" s="44"/>
      <c r="D473" s="42"/>
      <c r="E473" s="42"/>
      <c r="F473" s="42"/>
      <c r="G473" s="45"/>
      <c r="H473" s="42"/>
      <c r="I473" s="42"/>
      <c r="J473" s="42"/>
      <c r="K473" s="9"/>
      <c r="L473" s="42"/>
      <c r="M473" s="22"/>
      <c r="N473" s="42"/>
      <c r="O473" s="42"/>
      <c r="P473" s="42"/>
      <c r="Q473" s="42"/>
      <c r="R473" s="48"/>
      <c r="S473" s="42"/>
      <c r="T473" s="42"/>
      <c r="U473" s="42"/>
      <c r="V473" s="42"/>
      <c r="W473" s="42"/>
      <c r="X473" s="42"/>
      <c r="Y473" s="42"/>
    </row>
    <row r="474" spans="1:25" ht="15" customHeight="1" x14ac:dyDescent="0.25">
      <c r="A474" s="41"/>
      <c r="B474" s="43"/>
      <c r="C474" s="44"/>
      <c r="D474" s="42"/>
      <c r="E474" s="42"/>
      <c r="F474" s="42"/>
      <c r="G474" s="45"/>
      <c r="H474" s="42"/>
      <c r="I474" s="42"/>
      <c r="J474" s="42"/>
      <c r="K474" s="9"/>
      <c r="L474" s="42"/>
      <c r="M474" s="22"/>
      <c r="N474" s="42"/>
      <c r="O474" s="42"/>
      <c r="P474" s="42"/>
      <c r="Q474" s="42"/>
      <c r="R474" s="48"/>
      <c r="S474" s="42"/>
      <c r="T474" s="42"/>
      <c r="U474" s="42"/>
      <c r="V474" s="42"/>
      <c r="W474" s="42"/>
      <c r="X474" s="42"/>
      <c r="Y474" s="42"/>
    </row>
    <row r="475" spans="1:25" ht="15" customHeight="1" x14ac:dyDescent="0.25">
      <c r="A475" s="41"/>
      <c r="B475" s="43"/>
      <c r="C475" s="44"/>
      <c r="D475" s="42"/>
      <c r="E475" s="42"/>
      <c r="F475" s="42"/>
      <c r="G475" s="45"/>
      <c r="H475" s="42"/>
      <c r="I475" s="42"/>
      <c r="J475" s="42"/>
      <c r="K475" s="9"/>
      <c r="L475" s="42"/>
      <c r="M475" s="22"/>
      <c r="N475" s="42"/>
      <c r="O475" s="42"/>
      <c r="P475" s="42"/>
      <c r="Q475" s="42"/>
      <c r="R475" s="48"/>
      <c r="S475" s="42"/>
      <c r="T475" s="42"/>
      <c r="U475" s="42"/>
      <c r="V475" s="42"/>
      <c r="W475" s="42"/>
      <c r="X475" s="42"/>
      <c r="Y475" s="42"/>
    </row>
    <row r="476" spans="1:25" ht="15" customHeight="1" x14ac:dyDescent="0.25">
      <c r="A476" s="41"/>
      <c r="B476" s="43"/>
      <c r="C476" s="44"/>
      <c r="D476" s="42"/>
      <c r="E476" s="42"/>
      <c r="F476" s="42"/>
      <c r="G476" s="45"/>
      <c r="H476" s="42"/>
      <c r="I476" s="42"/>
      <c r="J476" s="42"/>
      <c r="K476" s="9"/>
      <c r="L476" s="42"/>
      <c r="M476" s="22"/>
      <c r="N476" s="42"/>
      <c r="O476" s="42"/>
      <c r="P476" s="42"/>
      <c r="Q476" s="42"/>
      <c r="R476" s="48"/>
      <c r="S476" s="42"/>
      <c r="T476" s="42"/>
      <c r="U476" s="42"/>
      <c r="V476" s="42"/>
      <c r="W476" s="42"/>
      <c r="X476" s="42"/>
      <c r="Y476" s="42"/>
    </row>
    <row r="477" spans="1:25" ht="15" customHeight="1" x14ac:dyDescent="0.25">
      <c r="A477" s="41"/>
      <c r="B477" s="43"/>
      <c r="C477" s="44"/>
      <c r="D477" s="42"/>
      <c r="E477" s="42"/>
      <c r="F477" s="42"/>
      <c r="G477" s="45"/>
      <c r="H477" s="42"/>
      <c r="I477" s="42"/>
      <c r="J477" s="42"/>
      <c r="K477" s="9"/>
      <c r="L477" s="42"/>
      <c r="M477" s="2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" customHeight="1" x14ac:dyDescent="0.25">
      <c r="A478" s="41"/>
      <c r="B478" s="43"/>
      <c r="C478" s="44"/>
      <c r="D478" s="42"/>
      <c r="E478" s="42"/>
      <c r="F478" s="42"/>
      <c r="G478" s="45"/>
      <c r="H478" s="42"/>
      <c r="I478" s="42"/>
      <c r="J478" s="42"/>
      <c r="K478" s="9"/>
      <c r="L478" s="42"/>
      <c r="M478" s="2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" customHeight="1" x14ac:dyDescent="0.25">
      <c r="A479" s="41"/>
      <c r="B479" s="43"/>
      <c r="C479" s="44"/>
      <c r="D479" s="42"/>
      <c r="E479" s="42"/>
      <c r="F479" s="42"/>
      <c r="G479" s="45"/>
      <c r="H479" s="42"/>
      <c r="I479" s="42"/>
      <c r="J479" s="42"/>
      <c r="K479" s="9"/>
      <c r="L479" s="42"/>
      <c r="M479" s="2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" customHeight="1" x14ac:dyDescent="0.25">
      <c r="A480" s="41"/>
      <c r="B480" s="43"/>
      <c r="C480" s="44"/>
      <c r="D480" s="42"/>
      <c r="E480" s="42"/>
      <c r="F480" s="42"/>
      <c r="G480" s="45"/>
      <c r="H480" s="42"/>
      <c r="I480" s="42"/>
      <c r="J480" s="42"/>
      <c r="K480" s="9"/>
      <c r="L480" s="42"/>
      <c r="M480" s="2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" customHeight="1" x14ac:dyDescent="0.25">
      <c r="A481" s="41"/>
      <c r="B481" s="43"/>
      <c r="C481" s="44"/>
      <c r="D481" s="42"/>
      <c r="E481" s="42"/>
      <c r="F481" s="42"/>
      <c r="G481" s="45"/>
      <c r="H481" s="42"/>
      <c r="I481" s="42"/>
      <c r="J481" s="42"/>
      <c r="K481" s="9"/>
      <c r="L481" s="42"/>
      <c r="M481" s="2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" customHeight="1" x14ac:dyDescent="0.25">
      <c r="A482" s="41"/>
      <c r="B482" s="43"/>
      <c r="C482" s="44"/>
      <c r="D482" s="42"/>
      <c r="E482" s="42"/>
      <c r="F482" s="42"/>
      <c r="G482" s="45"/>
      <c r="H482" s="42"/>
      <c r="I482" s="42"/>
      <c r="J482" s="42"/>
      <c r="K482" s="9"/>
      <c r="L482" s="42"/>
      <c r="M482" s="2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" customHeight="1" x14ac:dyDescent="0.25">
      <c r="A483" s="41"/>
      <c r="B483" s="43"/>
      <c r="C483" s="44"/>
      <c r="D483" s="42"/>
      <c r="E483" s="42"/>
      <c r="F483" s="42"/>
      <c r="G483" s="45"/>
      <c r="H483" s="42"/>
      <c r="I483" s="42"/>
      <c r="J483" s="42"/>
      <c r="K483" s="9"/>
      <c r="L483" s="42"/>
      <c r="M483" s="2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" customHeight="1" x14ac:dyDescent="0.25">
      <c r="A484" s="41"/>
      <c r="B484" s="43"/>
      <c r="C484" s="44"/>
      <c r="D484" s="42"/>
      <c r="E484" s="42"/>
      <c r="F484" s="42"/>
      <c r="G484" s="45"/>
      <c r="H484" s="42"/>
      <c r="I484" s="42"/>
      <c r="J484" s="42"/>
      <c r="K484" s="9"/>
      <c r="L484" s="42"/>
      <c r="M484" s="2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" customHeight="1" x14ac:dyDescent="0.25">
      <c r="A485" s="41"/>
      <c r="B485" s="43"/>
      <c r="C485" s="44"/>
      <c r="D485" s="42"/>
      <c r="E485" s="42"/>
      <c r="F485" s="42"/>
      <c r="G485" s="45"/>
      <c r="H485" s="42"/>
      <c r="I485" s="42"/>
      <c r="J485" s="42"/>
      <c r="K485" s="9"/>
      <c r="L485" s="42"/>
      <c r="M485" s="2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" customHeight="1" x14ac:dyDescent="0.25">
      <c r="A486" s="41"/>
      <c r="B486" s="43"/>
      <c r="C486" s="44"/>
      <c r="D486" s="42"/>
      <c r="E486" s="42"/>
      <c r="F486" s="42"/>
      <c r="G486" s="45"/>
      <c r="H486" s="42"/>
      <c r="I486" s="42"/>
      <c r="J486" s="42"/>
      <c r="K486" s="9"/>
      <c r="L486" s="42"/>
      <c r="M486" s="2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" customHeight="1" x14ac:dyDescent="0.25">
      <c r="A487" s="41"/>
      <c r="B487" s="43"/>
      <c r="C487" s="44"/>
      <c r="D487" s="42"/>
      <c r="E487" s="42"/>
      <c r="F487" s="42"/>
      <c r="G487" s="45"/>
      <c r="H487" s="42"/>
      <c r="I487" s="42"/>
      <c r="J487" s="42"/>
      <c r="K487" s="9"/>
      <c r="L487" s="42"/>
      <c r="M487" s="2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" customHeight="1" x14ac:dyDescent="0.25">
      <c r="A488" s="41"/>
      <c r="B488" s="43"/>
      <c r="C488" s="44"/>
      <c r="D488" s="42"/>
      <c r="E488" s="42"/>
      <c r="F488" s="42"/>
      <c r="G488" s="45"/>
      <c r="H488" s="42"/>
      <c r="I488" s="42"/>
      <c r="J488" s="42"/>
      <c r="K488" s="9"/>
      <c r="L488" s="42"/>
      <c r="M488" s="2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" customHeight="1" x14ac:dyDescent="0.25">
      <c r="A489" s="41"/>
      <c r="B489" s="43"/>
      <c r="C489" s="44"/>
      <c r="D489" s="42"/>
      <c r="E489" s="42"/>
      <c r="F489" s="42"/>
      <c r="G489" s="45"/>
      <c r="H489" s="42"/>
      <c r="I489" s="42"/>
      <c r="J489" s="42"/>
      <c r="K489" s="9"/>
      <c r="L489" s="42"/>
      <c r="M489" s="2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" customHeight="1" x14ac:dyDescent="0.25">
      <c r="A490" s="41"/>
      <c r="B490" s="43"/>
      <c r="C490" s="44"/>
      <c r="D490" s="42"/>
      <c r="E490" s="42"/>
      <c r="F490" s="42"/>
      <c r="G490" s="45"/>
      <c r="H490" s="42"/>
      <c r="I490" s="42"/>
      <c r="J490" s="42"/>
      <c r="K490" s="9"/>
      <c r="L490" s="42"/>
      <c r="M490" s="2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" customHeight="1" x14ac:dyDescent="0.25">
      <c r="A491" s="41"/>
      <c r="B491" s="43"/>
      <c r="C491" s="44"/>
      <c r="D491" s="42"/>
      <c r="E491" s="42"/>
      <c r="F491" s="42"/>
      <c r="G491" s="45"/>
      <c r="H491" s="42"/>
      <c r="I491" s="42"/>
      <c r="J491" s="42"/>
      <c r="K491" s="9"/>
      <c r="L491" s="42"/>
      <c r="M491" s="2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" customHeight="1" x14ac:dyDescent="0.25">
      <c r="A492" s="41"/>
      <c r="B492" s="43"/>
      <c r="C492" s="44"/>
      <c r="D492" s="42"/>
      <c r="E492" s="42"/>
      <c r="F492" s="42"/>
      <c r="G492" s="45"/>
      <c r="H492" s="42"/>
      <c r="I492" s="42"/>
      <c r="J492" s="42"/>
      <c r="K492" s="9"/>
      <c r="L492" s="42"/>
      <c r="M492" s="2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" customHeight="1" x14ac:dyDescent="0.25">
      <c r="A493" s="41"/>
      <c r="B493" s="43"/>
      <c r="C493" s="44"/>
      <c r="D493" s="42"/>
      <c r="E493" s="42"/>
      <c r="F493" s="42"/>
      <c r="G493" s="45"/>
      <c r="H493" s="42"/>
      <c r="I493" s="42"/>
      <c r="J493" s="42"/>
      <c r="K493" s="9"/>
      <c r="L493" s="42"/>
      <c r="M493" s="2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" customHeight="1" x14ac:dyDescent="0.25">
      <c r="A494" s="41"/>
      <c r="B494" s="43"/>
      <c r="C494" s="44"/>
      <c r="D494" s="42"/>
      <c r="E494" s="42"/>
      <c r="F494" s="42"/>
      <c r="G494" s="45"/>
      <c r="H494" s="42"/>
      <c r="I494" s="42"/>
      <c r="J494" s="42"/>
      <c r="K494" s="9"/>
      <c r="L494" s="42"/>
      <c r="M494" s="2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" customHeight="1" x14ac:dyDescent="0.25">
      <c r="A495" s="41"/>
      <c r="B495" s="43"/>
      <c r="C495" s="44"/>
      <c r="D495" s="42"/>
      <c r="E495" s="42"/>
      <c r="F495" s="42"/>
      <c r="G495" s="45"/>
      <c r="H495" s="42"/>
      <c r="I495" s="42"/>
      <c r="J495" s="42"/>
      <c r="K495" s="9"/>
      <c r="L495" s="42"/>
      <c r="M495" s="2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50"/>
      <c r="Y495" s="42"/>
    </row>
    <row r="496" spans="1:25" ht="15" customHeight="1" x14ac:dyDescent="0.25">
      <c r="A496" s="41"/>
      <c r="B496" s="43"/>
      <c r="C496" s="44"/>
      <c r="D496" s="42"/>
      <c r="E496" s="42"/>
      <c r="F496" s="42"/>
      <c r="G496" s="45"/>
      <c r="H496" s="42"/>
      <c r="I496" s="42"/>
      <c r="J496" s="42"/>
      <c r="K496" s="9"/>
      <c r="L496" s="42"/>
      <c r="M496" s="2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" customHeight="1" x14ac:dyDescent="0.25">
      <c r="A497" s="41"/>
      <c r="B497" s="43"/>
      <c r="C497" s="44"/>
      <c r="D497" s="42"/>
      <c r="E497" s="42"/>
      <c r="F497" s="42"/>
      <c r="G497" s="45"/>
      <c r="H497" s="42"/>
      <c r="I497" s="42"/>
      <c r="J497" s="42"/>
      <c r="K497" s="9"/>
      <c r="L497" s="42"/>
      <c r="M497" s="2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" customHeight="1" x14ac:dyDescent="0.25">
      <c r="A498" s="41"/>
      <c r="B498" s="43"/>
      <c r="C498" s="44"/>
      <c r="D498" s="42"/>
      <c r="E498" s="42"/>
      <c r="F498" s="42"/>
      <c r="G498" s="45"/>
      <c r="H498" s="42"/>
      <c r="I498" s="42"/>
      <c r="J498" s="42"/>
      <c r="K498" s="9"/>
      <c r="L498" s="42"/>
      <c r="M498" s="2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" customHeight="1" x14ac:dyDescent="0.25">
      <c r="A499" s="41"/>
      <c r="B499" s="43"/>
      <c r="C499" s="44"/>
      <c r="D499" s="42"/>
      <c r="E499" s="42"/>
      <c r="F499" s="42"/>
      <c r="G499" s="45"/>
      <c r="H499" s="42"/>
      <c r="I499" s="42"/>
      <c r="J499" s="42"/>
      <c r="K499" s="9"/>
      <c r="L499" s="42"/>
      <c r="M499" s="2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" customHeight="1" x14ac:dyDescent="0.25">
      <c r="A500" s="41"/>
      <c r="B500" s="43"/>
      <c r="C500" s="44"/>
      <c r="D500" s="42"/>
      <c r="E500" s="42"/>
      <c r="F500" s="42"/>
      <c r="G500" s="45"/>
      <c r="H500" s="42"/>
      <c r="I500" s="42"/>
      <c r="J500" s="42"/>
      <c r="K500" s="9"/>
      <c r="L500" s="42"/>
      <c r="M500" s="2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" customHeight="1" x14ac:dyDescent="0.25">
      <c r="A501" s="41"/>
      <c r="B501" s="43"/>
      <c r="C501" s="44"/>
      <c r="D501" s="42"/>
      <c r="E501" s="42"/>
      <c r="F501" s="42"/>
      <c r="G501" s="45"/>
      <c r="H501" s="42"/>
      <c r="I501" s="42"/>
      <c r="J501" s="42"/>
      <c r="K501" s="9"/>
      <c r="L501" s="42"/>
      <c r="M501" s="2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" customHeight="1" x14ac:dyDescent="0.25">
      <c r="A502" s="41"/>
      <c r="B502" s="43"/>
      <c r="C502" s="44"/>
      <c r="D502" s="42"/>
      <c r="E502" s="42"/>
      <c r="F502" s="42"/>
      <c r="G502" s="45"/>
      <c r="H502" s="42"/>
      <c r="I502" s="42"/>
      <c r="J502" s="42"/>
      <c r="K502" s="9"/>
      <c r="L502" s="42"/>
      <c r="M502" s="2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" customHeight="1" x14ac:dyDescent="0.25">
      <c r="A503" s="42"/>
      <c r="B503" s="43"/>
      <c r="C503" s="44"/>
      <c r="D503" s="42"/>
      <c r="E503" s="42"/>
      <c r="F503" s="42"/>
      <c r="G503" s="45"/>
      <c r="H503" s="42"/>
      <c r="I503" s="42"/>
      <c r="J503" s="42"/>
      <c r="K503" s="9"/>
      <c r="L503" s="42"/>
      <c r="M503" s="2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" customHeight="1" x14ac:dyDescent="0.25">
      <c r="A504" s="42"/>
      <c r="B504" s="43"/>
      <c r="C504" s="44"/>
      <c r="D504" s="42"/>
      <c r="E504" s="42"/>
      <c r="F504" s="42"/>
      <c r="G504" s="45"/>
      <c r="H504" s="42"/>
      <c r="I504" s="42"/>
      <c r="J504" s="42"/>
      <c r="K504" s="9"/>
      <c r="L504" s="42"/>
      <c r="M504" s="2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" customHeight="1" x14ac:dyDescent="0.25">
      <c r="A505" s="42"/>
      <c r="B505" s="43"/>
      <c r="C505" s="44"/>
      <c r="D505" s="42"/>
      <c r="E505" s="42"/>
      <c r="F505" s="42"/>
      <c r="G505" s="45"/>
      <c r="H505" s="42"/>
      <c r="I505" s="42"/>
      <c r="J505" s="42"/>
      <c r="K505" s="9"/>
      <c r="L505" s="42"/>
      <c r="M505" s="2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" customHeight="1" x14ac:dyDescent="0.25">
      <c r="A506" s="42"/>
      <c r="B506" s="43"/>
      <c r="C506" s="44"/>
      <c r="D506" s="42"/>
      <c r="E506" s="42"/>
      <c r="F506" s="42"/>
      <c r="G506" s="45"/>
      <c r="H506" s="42"/>
      <c r="I506" s="42"/>
      <c r="J506" s="42"/>
      <c r="K506" s="9"/>
      <c r="L506" s="42"/>
      <c r="M506" s="2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" customHeight="1" x14ac:dyDescent="0.25">
      <c r="A507" s="42"/>
      <c r="B507" s="43"/>
      <c r="C507" s="44"/>
      <c r="D507" s="42"/>
      <c r="E507" s="42"/>
      <c r="F507" s="42"/>
      <c r="G507" s="45"/>
      <c r="H507" s="42"/>
      <c r="I507" s="42"/>
      <c r="J507" s="42"/>
      <c r="K507" s="9"/>
      <c r="L507" s="42"/>
      <c r="M507" s="2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" customHeight="1" x14ac:dyDescent="0.25">
      <c r="A508" s="42"/>
      <c r="B508" s="43"/>
      <c r="C508" s="44"/>
      <c r="D508" s="42"/>
      <c r="E508" s="42"/>
      <c r="F508" s="42"/>
      <c r="G508" s="45"/>
      <c r="H508" s="42"/>
      <c r="I508" s="42"/>
      <c r="J508" s="42"/>
      <c r="K508" s="9"/>
      <c r="L508" s="42"/>
      <c r="M508" s="2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" customHeight="1" x14ac:dyDescent="0.25">
      <c r="A509" s="42"/>
      <c r="B509" s="43"/>
      <c r="C509" s="44"/>
      <c r="D509" s="42"/>
      <c r="E509" s="42"/>
      <c r="F509" s="42"/>
      <c r="G509" s="45"/>
      <c r="H509" s="42"/>
      <c r="I509" s="42"/>
      <c r="J509" s="42"/>
      <c r="K509" s="9"/>
      <c r="L509" s="42"/>
      <c r="M509" s="2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" customHeight="1" x14ac:dyDescent="0.25">
      <c r="A510" s="42"/>
      <c r="B510" s="43"/>
      <c r="C510" s="44"/>
      <c r="D510" s="42"/>
      <c r="E510" s="42"/>
      <c r="F510" s="42"/>
      <c r="G510" s="45"/>
      <c r="H510" s="42"/>
      <c r="I510" s="42"/>
      <c r="J510" s="42"/>
      <c r="K510" s="9"/>
      <c r="L510" s="42"/>
      <c r="M510" s="2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" customHeight="1" x14ac:dyDescent="0.25">
      <c r="A511" s="42"/>
      <c r="B511" s="43"/>
      <c r="C511" s="44"/>
      <c r="D511" s="42"/>
      <c r="E511" s="42"/>
      <c r="F511" s="42"/>
      <c r="G511" s="45"/>
      <c r="H511" s="42"/>
      <c r="I511" s="42"/>
      <c r="J511" s="42"/>
      <c r="K511" s="9"/>
      <c r="L511" s="42"/>
      <c r="M511" s="2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" customHeight="1" x14ac:dyDescent="0.25">
      <c r="A512" s="42"/>
      <c r="B512" s="43"/>
      <c r="C512" s="44"/>
      <c r="D512" s="42"/>
      <c r="E512" s="42"/>
      <c r="F512" s="42"/>
      <c r="G512" s="45"/>
      <c r="H512" s="42"/>
      <c r="I512" s="42"/>
      <c r="J512" s="42"/>
      <c r="K512" s="9"/>
      <c r="L512" s="42"/>
      <c r="M512" s="2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" customHeight="1" x14ac:dyDescent="0.25">
      <c r="A513" s="42"/>
      <c r="B513" s="43"/>
      <c r="C513" s="44"/>
      <c r="D513" s="42"/>
      <c r="E513" s="42"/>
      <c r="F513" s="42"/>
      <c r="G513" s="45"/>
      <c r="H513" s="42"/>
      <c r="I513" s="42"/>
      <c r="J513" s="42"/>
      <c r="K513" s="9"/>
      <c r="L513" s="42"/>
      <c r="M513" s="2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" customHeight="1" x14ac:dyDescent="0.25">
      <c r="A514" s="42"/>
      <c r="B514" s="43"/>
      <c r="C514" s="44"/>
      <c r="D514" s="42"/>
      <c r="E514" s="42"/>
      <c r="F514" s="42"/>
      <c r="G514" s="45"/>
      <c r="H514" s="42"/>
      <c r="I514" s="42"/>
      <c r="J514" s="42"/>
      <c r="K514" s="9"/>
      <c r="L514" s="42"/>
      <c r="M514" s="2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" customHeight="1" x14ac:dyDescent="0.25">
      <c r="A515" s="42"/>
      <c r="B515" s="43"/>
      <c r="C515" s="44"/>
      <c r="D515" s="42"/>
      <c r="E515" s="42"/>
      <c r="F515" s="42"/>
      <c r="G515" s="45"/>
      <c r="H515" s="42"/>
      <c r="I515" s="42"/>
      <c r="J515" s="42"/>
      <c r="K515" s="9"/>
      <c r="L515" s="42"/>
      <c r="M515" s="2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" customHeight="1" x14ac:dyDescent="0.25">
      <c r="A516" s="42"/>
      <c r="B516" s="43"/>
      <c r="C516" s="44"/>
      <c r="D516" s="42"/>
      <c r="E516" s="42"/>
      <c r="F516" s="42"/>
      <c r="G516" s="45"/>
      <c r="H516" s="42"/>
      <c r="I516" s="42"/>
      <c r="J516" s="42"/>
      <c r="K516" s="9"/>
      <c r="L516" s="42"/>
      <c r="M516" s="2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" customHeight="1" x14ac:dyDescent="0.25">
      <c r="A517" s="42"/>
      <c r="B517" s="43"/>
      <c r="C517" s="44"/>
      <c r="D517" s="42"/>
      <c r="E517" s="42"/>
      <c r="F517" s="42"/>
      <c r="G517" s="45"/>
      <c r="H517" s="42"/>
      <c r="I517" s="42"/>
      <c r="J517" s="42"/>
      <c r="K517" s="9"/>
      <c r="L517" s="42"/>
      <c r="M517" s="2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" customHeight="1" x14ac:dyDescent="0.25">
      <c r="A518" s="42"/>
      <c r="B518" s="43"/>
      <c r="C518" s="44"/>
      <c r="D518" s="42"/>
      <c r="E518" s="42"/>
      <c r="F518" s="42"/>
      <c r="G518" s="45"/>
      <c r="H518" s="42"/>
      <c r="I518" s="42"/>
      <c r="J518" s="42"/>
      <c r="K518" s="9"/>
      <c r="L518" s="42"/>
      <c r="M518" s="2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" customHeight="1" x14ac:dyDescent="0.25">
      <c r="A519" s="42"/>
      <c r="B519" s="43"/>
      <c r="C519" s="44"/>
      <c r="D519" s="42"/>
      <c r="E519" s="42"/>
      <c r="F519" s="42"/>
      <c r="G519" s="45"/>
      <c r="H519" s="42"/>
      <c r="I519" s="42"/>
      <c r="J519" s="42"/>
      <c r="K519" s="9"/>
      <c r="L519" s="42"/>
      <c r="M519" s="2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" customHeight="1" x14ac:dyDescent="0.25">
      <c r="A520" s="42"/>
      <c r="B520" s="43"/>
      <c r="C520" s="44"/>
      <c r="D520" s="42"/>
      <c r="E520" s="42"/>
      <c r="F520" s="42"/>
      <c r="G520" s="45"/>
      <c r="H520" s="42"/>
      <c r="I520" s="42"/>
      <c r="J520" s="42"/>
      <c r="K520" s="9"/>
      <c r="L520" s="42"/>
      <c r="M520" s="2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" customHeight="1" x14ac:dyDescent="0.25">
      <c r="A521" s="42"/>
      <c r="B521" s="43"/>
      <c r="C521" s="44"/>
      <c r="D521" s="42"/>
      <c r="E521" s="42"/>
      <c r="F521" s="42"/>
      <c r="G521" s="45"/>
      <c r="H521" s="42"/>
      <c r="I521" s="42"/>
      <c r="J521" s="42"/>
      <c r="K521" s="9"/>
      <c r="L521" s="42"/>
      <c r="M521" s="2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" customHeight="1" x14ac:dyDescent="0.25">
      <c r="A522" s="42"/>
      <c r="B522" s="43"/>
      <c r="C522" s="44"/>
      <c r="D522" s="42"/>
      <c r="E522" s="42"/>
      <c r="F522" s="42"/>
      <c r="G522" s="45"/>
      <c r="H522" s="42"/>
      <c r="I522" s="42"/>
      <c r="J522" s="42"/>
      <c r="K522" s="9"/>
      <c r="L522" s="42"/>
      <c r="M522" s="2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" customHeight="1" x14ac:dyDescent="0.25">
      <c r="A523" s="42"/>
      <c r="B523" s="43"/>
      <c r="C523" s="44"/>
      <c r="D523" s="42"/>
      <c r="E523" s="42"/>
      <c r="F523" s="42"/>
      <c r="G523" s="45"/>
      <c r="H523" s="42"/>
      <c r="I523" s="42"/>
      <c r="J523" s="42"/>
      <c r="K523" s="9"/>
      <c r="L523" s="42"/>
      <c r="M523" s="2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" customHeight="1" x14ac:dyDescent="0.25">
      <c r="A524" s="42"/>
      <c r="B524" s="43"/>
      <c r="C524" s="44"/>
      <c r="D524" s="42"/>
      <c r="E524" s="42"/>
      <c r="F524" s="42"/>
      <c r="G524" s="45"/>
      <c r="H524" s="42"/>
      <c r="I524" s="42"/>
      <c r="J524" s="42"/>
      <c r="K524" s="9"/>
      <c r="L524" s="42"/>
      <c r="M524" s="2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" customHeight="1" x14ac:dyDescent="0.25">
      <c r="A525" s="42"/>
      <c r="B525" s="43"/>
      <c r="C525" s="44"/>
      <c r="D525" s="42"/>
      <c r="E525" s="42"/>
      <c r="F525" s="42"/>
      <c r="G525" s="45"/>
      <c r="H525" s="42"/>
      <c r="I525" s="42"/>
      <c r="J525" s="42"/>
      <c r="K525" s="9"/>
      <c r="L525" s="42"/>
      <c r="M525" s="2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" customHeight="1" x14ac:dyDescent="0.25">
      <c r="A526" s="42"/>
      <c r="B526" s="43"/>
      <c r="C526" s="44"/>
      <c r="D526" s="42"/>
      <c r="E526" s="42"/>
      <c r="F526" s="42"/>
      <c r="G526" s="45"/>
      <c r="H526" s="42"/>
      <c r="I526" s="42"/>
      <c r="J526" s="42"/>
      <c r="K526" s="9"/>
      <c r="L526" s="42"/>
      <c r="M526" s="2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" customHeight="1" x14ac:dyDescent="0.25">
      <c r="A527" s="42"/>
      <c r="B527" s="43"/>
      <c r="C527" s="44"/>
      <c r="D527" s="42"/>
      <c r="E527" s="42"/>
      <c r="F527" s="42"/>
      <c r="G527" s="45"/>
      <c r="H527" s="42"/>
      <c r="I527" s="42"/>
      <c r="J527" s="42"/>
      <c r="K527" s="9"/>
      <c r="L527" s="42"/>
      <c r="M527" s="2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" customHeight="1" x14ac:dyDescent="0.25">
      <c r="A528" s="42"/>
      <c r="B528" s="43"/>
      <c r="C528" s="44"/>
      <c r="D528" s="42"/>
      <c r="E528" s="42"/>
      <c r="F528" s="42"/>
      <c r="G528" s="45"/>
      <c r="H528" s="42"/>
      <c r="I528" s="42"/>
      <c r="J528" s="42"/>
      <c r="K528" s="9"/>
      <c r="L528" s="42"/>
      <c r="M528" s="2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" customHeight="1" x14ac:dyDescent="0.25">
      <c r="A529" s="42"/>
      <c r="B529" s="43"/>
      <c r="C529" s="44"/>
      <c r="D529" s="42"/>
      <c r="E529" s="42"/>
      <c r="F529" s="42"/>
      <c r="G529" s="45"/>
      <c r="H529" s="42"/>
      <c r="I529" s="42"/>
      <c r="J529" s="42"/>
      <c r="K529" s="9"/>
      <c r="L529" s="42"/>
      <c r="M529" s="2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" customHeight="1" x14ac:dyDescent="0.25">
      <c r="A530" s="42"/>
      <c r="B530" s="43"/>
      <c r="C530" s="44"/>
      <c r="D530" s="42"/>
      <c r="E530" s="42"/>
      <c r="F530" s="42"/>
      <c r="G530" s="45"/>
      <c r="H530" s="42"/>
      <c r="I530" s="42"/>
      <c r="J530" s="42"/>
      <c r="K530" s="9"/>
      <c r="L530" s="42"/>
      <c r="M530" s="2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" customHeight="1" x14ac:dyDescent="0.25">
      <c r="A531" s="42"/>
      <c r="B531" s="43"/>
      <c r="C531" s="44"/>
      <c r="D531" s="42"/>
      <c r="E531" s="42"/>
      <c r="F531" s="42"/>
      <c r="G531" s="45"/>
      <c r="H531" s="42"/>
      <c r="I531" s="42"/>
      <c r="J531" s="42"/>
      <c r="K531" s="9"/>
      <c r="L531" s="42"/>
      <c r="M531" s="2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" customHeight="1" x14ac:dyDescent="0.25">
      <c r="A532" s="42"/>
      <c r="B532" s="43"/>
      <c r="C532" s="44"/>
      <c r="D532" s="42"/>
      <c r="E532" s="42"/>
      <c r="F532" s="42"/>
      <c r="G532" s="45"/>
      <c r="H532" s="42"/>
      <c r="I532" s="42"/>
      <c r="J532" s="42"/>
      <c r="K532" s="9"/>
      <c r="L532" s="42"/>
      <c r="M532" s="2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" customHeight="1" x14ac:dyDescent="0.25">
      <c r="A533" s="42"/>
      <c r="B533" s="43"/>
      <c r="C533" s="44"/>
      <c r="D533" s="42"/>
      <c r="E533" s="42"/>
      <c r="F533" s="42"/>
      <c r="G533" s="45"/>
      <c r="H533" s="42"/>
      <c r="I533" s="42"/>
      <c r="J533" s="42"/>
      <c r="K533" s="9"/>
      <c r="L533" s="42"/>
      <c r="M533" s="2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" customHeight="1" x14ac:dyDescent="0.25">
      <c r="A534" s="42"/>
      <c r="B534" s="43"/>
      <c r="C534" s="44"/>
      <c r="D534" s="42"/>
      <c r="E534" s="42"/>
      <c r="F534" s="42"/>
      <c r="G534" s="45"/>
      <c r="H534" s="42"/>
      <c r="I534" s="42"/>
      <c r="J534" s="42"/>
      <c r="K534" s="9"/>
      <c r="L534" s="42"/>
      <c r="M534" s="2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" customHeight="1" x14ac:dyDescent="0.25">
      <c r="A535" s="42"/>
      <c r="B535" s="43"/>
      <c r="C535" s="44"/>
      <c r="D535" s="42"/>
      <c r="E535" s="42"/>
      <c r="F535" s="42"/>
      <c r="G535" s="45"/>
      <c r="H535" s="42"/>
      <c r="I535" s="42"/>
      <c r="J535" s="42"/>
      <c r="K535" s="9"/>
      <c r="L535" s="42"/>
      <c r="M535" s="2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" customHeight="1" x14ac:dyDescent="0.25">
      <c r="A536" s="42"/>
      <c r="B536" s="43"/>
      <c r="C536" s="44"/>
      <c r="D536" s="42"/>
      <c r="E536" s="42"/>
      <c r="F536" s="42"/>
      <c r="G536" s="45"/>
      <c r="H536" s="42"/>
      <c r="I536" s="42"/>
      <c r="J536" s="42"/>
      <c r="K536" s="9"/>
      <c r="L536" s="42"/>
      <c r="M536" s="2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" customHeight="1" x14ac:dyDescent="0.25">
      <c r="A537" s="42"/>
      <c r="B537" s="43"/>
      <c r="C537" s="44"/>
      <c r="D537" s="42"/>
      <c r="E537" s="42"/>
      <c r="F537" s="42"/>
      <c r="G537" s="45"/>
      <c r="H537" s="42"/>
      <c r="I537" s="42"/>
      <c r="J537" s="42"/>
      <c r="K537" s="9"/>
      <c r="L537" s="42"/>
      <c r="M537" s="2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" customHeight="1" x14ac:dyDescent="0.25">
      <c r="A538" s="42"/>
      <c r="B538" s="43"/>
      <c r="C538" s="44"/>
      <c r="D538" s="42"/>
      <c r="E538" s="42"/>
      <c r="F538" s="42"/>
      <c r="G538" s="45"/>
      <c r="H538" s="42"/>
      <c r="I538" s="42"/>
      <c r="J538" s="42"/>
      <c r="K538" s="9"/>
      <c r="L538" s="42"/>
      <c r="M538" s="2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" customHeight="1" x14ac:dyDescent="0.25">
      <c r="A539" s="42"/>
      <c r="B539" s="43"/>
      <c r="C539" s="44"/>
      <c r="D539" s="42"/>
      <c r="E539" s="42"/>
      <c r="F539" s="42"/>
      <c r="G539" s="45"/>
      <c r="H539" s="42"/>
      <c r="I539" s="42"/>
      <c r="J539" s="42"/>
      <c r="K539" s="9"/>
      <c r="L539" s="42"/>
      <c r="M539" s="2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" customHeight="1" x14ac:dyDescent="0.25">
      <c r="A540" s="42"/>
      <c r="B540" s="43"/>
      <c r="C540" s="44"/>
      <c r="D540" s="42"/>
      <c r="E540" s="42"/>
      <c r="F540" s="42"/>
      <c r="G540" s="45"/>
      <c r="H540" s="42"/>
      <c r="I540" s="42"/>
      <c r="J540" s="42"/>
      <c r="K540" s="9"/>
      <c r="L540" s="42"/>
      <c r="M540" s="2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" customHeight="1" x14ac:dyDescent="0.25">
      <c r="A541" s="42"/>
      <c r="B541" s="43"/>
      <c r="C541" s="44"/>
      <c r="D541" s="42"/>
      <c r="E541" s="42"/>
      <c r="F541" s="42"/>
      <c r="G541" s="45"/>
      <c r="H541" s="42"/>
      <c r="I541" s="42"/>
      <c r="J541" s="42"/>
      <c r="K541" s="9"/>
      <c r="L541" s="42"/>
      <c r="M541" s="2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" customHeight="1" x14ac:dyDescent="0.25">
      <c r="A542" s="42"/>
      <c r="B542" s="43"/>
      <c r="C542" s="44"/>
      <c r="D542" s="42"/>
      <c r="E542" s="42"/>
      <c r="F542" s="42"/>
      <c r="G542" s="45"/>
      <c r="H542" s="42"/>
      <c r="I542" s="42"/>
      <c r="J542" s="42"/>
      <c r="K542" s="9"/>
      <c r="L542" s="42"/>
      <c r="M542" s="2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" customHeight="1" x14ac:dyDescent="0.25">
      <c r="A543" s="42"/>
      <c r="B543" s="43"/>
      <c r="C543" s="44"/>
      <c r="D543" s="42"/>
      <c r="E543" s="42"/>
      <c r="F543" s="42"/>
      <c r="G543" s="45"/>
      <c r="H543" s="42"/>
      <c r="I543" s="42"/>
      <c r="J543" s="42"/>
      <c r="K543" s="9"/>
      <c r="L543" s="42"/>
      <c r="M543" s="2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" customHeight="1" x14ac:dyDescent="0.25">
      <c r="A544" s="42"/>
      <c r="B544" s="43"/>
      <c r="C544" s="44"/>
      <c r="D544" s="42"/>
      <c r="E544" s="42"/>
      <c r="F544" s="42"/>
      <c r="G544" s="45"/>
      <c r="H544" s="42"/>
      <c r="I544" s="42"/>
      <c r="J544" s="42"/>
      <c r="K544" s="9"/>
      <c r="L544" s="42"/>
      <c r="M544" s="2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" customHeight="1" x14ac:dyDescent="0.25">
      <c r="A545" s="42"/>
      <c r="B545" s="43"/>
      <c r="C545" s="44"/>
      <c r="D545" s="42"/>
      <c r="E545" s="42"/>
      <c r="F545" s="42"/>
      <c r="G545" s="45"/>
      <c r="H545" s="42"/>
      <c r="I545" s="42"/>
      <c r="J545" s="42"/>
      <c r="K545" s="9"/>
      <c r="L545" s="42"/>
      <c r="M545" s="2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" customHeight="1" x14ac:dyDescent="0.25">
      <c r="A546" s="42"/>
      <c r="B546" s="43"/>
      <c r="C546" s="44"/>
      <c r="D546" s="42"/>
      <c r="E546" s="42"/>
      <c r="F546" s="42"/>
      <c r="G546" s="45"/>
      <c r="H546" s="42"/>
      <c r="I546" s="42"/>
      <c r="J546" s="42"/>
      <c r="K546" s="9"/>
      <c r="L546" s="42"/>
      <c r="M546" s="2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" customHeight="1" x14ac:dyDescent="0.25">
      <c r="A547" s="42"/>
      <c r="B547" s="43"/>
      <c r="C547" s="44"/>
      <c r="D547" s="42"/>
      <c r="E547" s="42"/>
      <c r="F547" s="42"/>
      <c r="G547" s="45"/>
      <c r="H547" s="42"/>
      <c r="I547" s="42"/>
      <c r="J547" s="42"/>
      <c r="K547" s="9"/>
      <c r="L547" s="42"/>
      <c r="M547" s="2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" customHeight="1" x14ac:dyDescent="0.25">
      <c r="A548" s="42"/>
      <c r="B548" s="43"/>
      <c r="C548" s="44"/>
      <c r="D548" s="42"/>
      <c r="E548" s="42"/>
      <c r="F548" s="42"/>
      <c r="G548" s="45"/>
      <c r="H548" s="42"/>
      <c r="I548" s="42"/>
      <c r="J548" s="42"/>
      <c r="K548" s="9"/>
      <c r="L548" s="42"/>
      <c r="M548" s="2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" customHeight="1" x14ac:dyDescent="0.25">
      <c r="A549" s="42"/>
      <c r="B549" s="43"/>
      <c r="C549" s="44"/>
      <c r="D549" s="42"/>
      <c r="E549" s="42"/>
      <c r="F549" s="42"/>
      <c r="G549" s="45"/>
      <c r="H549" s="42"/>
      <c r="I549" s="42"/>
      <c r="J549" s="42"/>
      <c r="K549" s="9"/>
      <c r="L549" s="42"/>
      <c r="M549" s="2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" customHeight="1" x14ac:dyDescent="0.25">
      <c r="A550" s="42"/>
      <c r="B550" s="43"/>
      <c r="C550" s="44"/>
      <c r="D550" s="42"/>
      <c r="E550" s="42"/>
      <c r="F550" s="42"/>
      <c r="G550" s="45"/>
      <c r="H550" s="42"/>
      <c r="I550" s="42"/>
      <c r="J550" s="42"/>
      <c r="K550" s="9"/>
      <c r="L550" s="42"/>
      <c r="M550" s="2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" customHeight="1" x14ac:dyDescent="0.25">
      <c r="A551" s="42"/>
      <c r="B551" s="43"/>
      <c r="C551" s="44"/>
      <c r="D551" s="42"/>
      <c r="E551" s="42"/>
      <c r="F551" s="42"/>
      <c r="G551" s="45"/>
      <c r="H551" s="42"/>
      <c r="I551" s="42"/>
      <c r="J551" s="42"/>
      <c r="K551" s="9"/>
      <c r="L551" s="42"/>
      <c r="M551" s="2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" customHeight="1" x14ac:dyDescent="0.25">
      <c r="A552" s="42"/>
      <c r="B552" s="43"/>
      <c r="C552" s="44"/>
      <c r="D552" s="42"/>
      <c r="E552" s="42"/>
      <c r="F552" s="42"/>
      <c r="G552" s="45"/>
      <c r="H552" s="42"/>
      <c r="I552" s="42"/>
      <c r="J552" s="42"/>
      <c r="K552" s="9"/>
      <c r="L552" s="42"/>
      <c r="M552" s="2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" customHeight="1" x14ac:dyDescent="0.25">
      <c r="A553" s="42"/>
      <c r="B553" s="43"/>
      <c r="C553" s="44"/>
      <c r="D553" s="42"/>
      <c r="E553" s="42"/>
      <c r="F553" s="42"/>
      <c r="G553" s="45"/>
      <c r="H553" s="42"/>
      <c r="I553" s="42"/>
      <c r="J553" s="42"/>
      <c r="K553" s="9"/>
      <c r="L553" s="42"/>
      <c r="M553" s="2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" customHeight="1" x14ac:dyDescent="0.25">
      <c r="A554" s="42"/>
      <c r="B554" s="43"/>
      <c r="C554" s="44"/>
      <c r="D554" s="42"/>
      <c r="E554" s="42"/>
      <c r="F554" s="42"/>
      <c r="G554" s="45"/>
      <c r="H554" s="42"/>
      <c r="I554" s="42"/>
      <c r="J554" s="42"/>
      <c r="K554" s="9"/>
      <c r="L554" s="42"/>
      <c r="M554" s="2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" customHeight="1" x14ac:dyDescent="0.25">
      <c r="A555" s="42"/>
      <c r="B555" s="43"/>
      <c r="C555" s="44"/>
      <c r="D555" s="42"/>
      <c r="E555" s="42"/>
      <c r="F555" s="42"/>
      <c r="G555" s="45"/>
      <c r="H555" s="42"/>
      <c r="I555" s="42"/>
      <c r="J555" s="42"/>
      <c r="K555" s="9"/>
      <c r="L555" s="42"/>
      <c r="M555" s="2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" customHeight="1" x14ac:dyDescent="0.25">
      <c r="A556" s="42"/>
      <c r="B556" s="43"/>
      <c r="C556" s="44"/>
      <c r="D556" s="42"/>
      <c r="E556" s="42"/>
      <c r="F556" s="42"/>
      <c r="G556" s="45"/>
      <c r="H556" s="42"/>
      <c r="I556" s="42"/>
      <c r="J556" s="42"/>
      <c r="K556" s="9"/>
      <c r="L556" s="42"/>
      <c r="M556" s="2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" customHeight="1" x14ac:dyDescent="0.25">
      <c r="A557" s="42"/>
      <c r="B557" s="43"/>
      <c r="C557" s="44"/>
      <c r="D557" s="42"/>
      <c r="E557" s="42"/>
      <c r="F557" s="42"/>
      <c r="G557" s="45"/>
      <c r="H557" s="42"/>
      <c r="I557" s="42"/>
      <c r="J557" s="42"/>
      <c r="K557" s="9"/>
      <c r="L557" s="42"/>
      <c r="M557" s="2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" customHeight="1" x14ac:dyDescent="0.25">
      <c r="A558" s="42"/>
      <c r="B558" s="43"/>
      <c r="C558" s="44"/>
      <c r="D558" s="42"/>
      <c r="E558" s="42"/>
      <c r="F558" s="42"/>
      <c r="G558" s="45"/>
      <c r="H558" s="42"/>
      <c r="I558" s="42"/>
      <c r="J558" s="42"/>
      <c r="K558" s="9"/>
      <c r="L558" s="42"/>
      <c r="M558" s="2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" customHeight="1" x14ac:dyDescent="0.25">
      <c r="A559" s="42"/>
      <c r="B559" s="43"/>
      <c r="C559" s="44"/>
      <c r="D559" s="42"/>
      <c r="E559" s="42"/>
      <c r="F559" s="42"/>
      <c r="G559" s="45"/>
      <c r="H559" s="42"/>
      <c r="I559" s="42"/>
      <c r="J559" s="42"/>
      <c r="K559" s="9"/>
      <c r="L559" s="42"/>
      <c r="M559" s="2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" customHeight="1" x14ac:dyDescent="0.25">
      <c r="A560" s="42"/>
      <c r="B560" s="43"/>
      <c r="C560" s="44"/>
      <c r="D560" s="42"/>
      <c r="E560" s="42"/>
      <c r="F560" s="42"/>
      <c r="G560" s="45"/>
      <c r="H560" s="42"/>
      <c r="I560" s="42"/>
      <c r="J560" s="42"/>
      <c r="K560" s="9"/>
      <c r="L560" s="42"/>
      <c r="M560" s="2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" customHeight="1" x14ac:dyDescent="0.25">
      <c r="A561" s="42"/>
      <c r="B561" s="43"/>
      <c r="C561" s="44"/>
      <c r="D561" s="42"/>
      <c r="E561" s="42"/>
      <c r="F561" s="42"/>
      <c r="G561" s="45"/>
      <c r="H561" s="42"/>
      <c r="I561" s="42"/>
      <c r="J561" s="42"/>
      <c r="K561" s="9"/>
      <c r="L561" s="42"/>
      <c r="M561" s="2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" customHeight="1" x14ac:dyDescent="0.25">
      <c r="A562" s="42"/>
      <c r="B562" s="43"/>
      <c r="C562" s="44"/>
      <c r="D562" s="42"/>
      <c r="E562" s="42"/>
      <c r="F562" s="42"/>
      <c r="G562" s="45"/>
      <c r="H562" s="42"/>
      <c r="I562" s="42"/>
      <c r="J562" s="42"/>
      <c r="K562" s="9"/>
      <c r="L562" s="42"/>
      <c r="M562" s="2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" customHeight="1" x14ac:dyDescent="0.25">
      <c r="A563" s="42"/>
      <c r="B563" s="43"/>
      <c r="C563" s="44"/>
      <c r="D563" s="42"/>
      <c r="E563" s="42"/>
      <c r="F563" s="42"/>
      <c r="G563" s="45"/>
      <c r="H563" s="42"/>
      <c r="I563" s="42"/>
      <c r="J563" s="42"/>
      <c r="K563" s="9"/>
      <c r="L563" s="42"/>
      <c r="M563" s="2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" customHeight="1" x14ac:dyDescent="0.25">
      <c r="A564" s="42"/>
      <c r="B564" s="43"/>
      <c r="C564" s="44"/>
      <c r="D564" s="42"/>
      <c r="E564" s="42"/>
      <c r="F564" s="42"/>
      <c r="G564" s="45"/>
      <c r="H564" s="42"/>
      <c r="I564" s="42"/>
      <c r="J564" s="42"/>
      <c r="K564" s="9"/>
      <c r="L564" s="42"/>
      <c r="M564" s="2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" customHeight="1" x14ac:dyDescent="0.25">
      <c r="A565" s="42"/>
      <c r="B565" s="43"/>
      <c r="C565" s="44"/>
      <c r="D565" s="42"/>
      <c r="E565" s="42"/>
      <c r="F565" s="42"/>
      <c r="G565" s="45"/>
      <c r="H565" s="42"/>
      <c r="I565" s="42"/>
      <c r="J565" s="42"/>
      <c r="K565" s="9"/>
      <c r="L565" s="42"/>
      <c r="M565" s="2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" customHeight="1" x14ac:dyDescent="0.25">
      <c r="A566" s="42"/>
      <c r="B566" s="43"/>
      <c r="C566" s="44"/>
      <c r="D566" s="42"/>
      <c r="E566" s="42"/>
      <c r="F566" s="42"/>
      <c r="G566" s="45"/>
      <c r="H566" s="42"/>
      <c r="I566" s="42"/>
      <c r="J566" s="42"/>
      <c r="K566" s="9"/>
      <c r="L566" s="42"/>
      <c r="M566" s="2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" customHeight="1" x14ac:dyDescent="0.25">
      <c r="A567" s="42"/>
      <c r="B567" s="43"/>
      <c r="C567" s="44"/>
      <c r="D567" s="42"/>
      <c r="E567" s="42"/>
      <c r="F567" s="42"/>
      <c r="G567" s="45"/>
      <c r="H567" s="42"/>
      <c r="I567" s="42"/>
      <c r="J567" s="42"/>
      <c r="K567" s="9"/>
      <c r="L567" s="42"/>
      <c r="M567" s="2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" customHeight="1" x14ac:dyDescent="0.25">
      <c r="A568" s="42"/>
      <c r="B568" s="43"/>
      <c r="C568" s="44"/>
      <c r="D568" s="42"/>
      <c r="E568" s="42"/>
      <c r="F568" s="42"/>
      <c r="G568" s="45"/>
      <c r="H568" s="42"/>
      <c r="I568" s="42"/>
      <c r="J568" s="42"/>
      <c r="K568" s="9"/>
      <c r="L568" s="42"/>
      <c r="M568" s="2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" customHeight="1" x14ac:dyDescent="0.25">
      <c r="A569" s="42"/>
      <c r="B569" s="43"/>
      <c r="C569" s="44"/>
      <c r="D569" s="42"/>
      <c r="E569" s="42"/>
      <c r="F569" s="42"/>
      <c r="G569" s="45"/>
      <c r="H569" s="42"/>
      <c r="I569" s="42"/>
      <c r="J569" s="42"/>
      <c r="K569" s="9"/>
      <c r="L569" s="42"/>
      <c r="M569" s="2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" customHeight="1" x14ac:dyDescent="0.25">
      <c r="A570" s="42"/>
      <c r="B570" s="43"/>
      <c r="C570" s="44"/>
      <c r="D570" s="42"/>
      <c r="E570" s="42"/>
      <c r="F570" s="42"/>
      <c r="G570" s="45"/>
      <c r="H570" s="42"/>
      <c r="I570" s="42"/>
      <c r="J570" s="42"/>
      <c r="K570" s="9"/>
      <c r="L570" s="42"/>
      <c r="M570" s="2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" customHeight="1" x14ac:dyDescent="0.25">
      <c r="A571" s="42"/>
      <c r="B571" s="43"/>
      <c r="C571" s="44"/>
      <c r="D571" s="42"/>
      <c r="E571" s="42"/>
      <c r="F571" s="42"/>
      <c r="G571" s="45"/>
      <c r="H571" s="42"/>
      <c r="I571" s="42"/>
      <c r="J571" s="42"/>
      <c r="K571" s="9"/>
      <c r="L571" s="42"/>
      <c r="M571" s="2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" customHeight="1" x14ac:dyDescent="0.25">
      <c r="A572" s="42"/>
      <c r="B572" s="43"/>
      <c r="C572" s="44"/>
      <c r="D572" s="42"/>
      <c r="E572" s="42"/>
      <c r="F572" s="42"/>
      <c r="G572" s="45"/>
      <c r="H572" s="42"/>
      <c r="I572" s="42"/>
      <c r="J572" s="42"/>
      <c r="K572" s="9"/>
      <c r="L572" s="42"/>
      <c r="M572" s="2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" customHeight="1" x14ac:dyDescent="0.25">
      <c r="A573" s="42"/>
      <c r="B573" s="43"/>
      <c r="C573" s="44"/>
      <c r="D573" s="42"/>
      <c r="E573" s="42"/>
      <c r="F573" s="42"/>
      <c r="G573" s="45"/>
      <c r="H573" s="42"/>
      <c r="I573" s="42"/>
      <c r="J573" s="42"/>
      <c r="K573" s="9"/>
      <c r="L573" s="42"/>
      <c r="M573" s="2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" customHeight="1" x14ac:dyDescent="0.25">
      <c r="A574" s="42"/>
      <c r="B574" s="43"/>
      <c r="C574" s="44"/>
      <c r="D574" s="42"/>
      <c r="E574" s="42"/>
      <c r="F574" s="42"/>
      <c r="G574" s="45"/>
      <c r="H574" s="42"/>
      <c r="I574" s="42"/>
      <c r="J574" s="42"/>
      <c r="K574" s="9"/>
      <c r="L574" s="42"/>
      <c r="M574" s="2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" customHeight="1" x14ac:dyDescent="0.25">
      <c r="A575" s="42"/>
      <c r="B575" s="43"/>
      <c r="C575" s="44"/>
      <c r="D575" s="42"/>
      <c r="E575" s="42"/>
      <c r="F575" s="42"/>
      <c r="G575" s="45"/>
      <c r="H575" s="42"/>
      <c r="I575" s="42"/>
      <c r="J575" s="42"/>
      <c r="K575" s="9"/>
      <c r="L575" s="42"/>
      <c r="M575" s="2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" customHeight="1" x14ac:dyDescent="0.25">
      <c r="A576" s="42"/>
      <c r="B576" s="43"/>
      <c r="C576" s="44"/>
      <c r="D576" s="42"/>
      <c r="E576" s="42"/>
      <c r="F576" s="42"/>
      <c r="G576" s="45"/>
      <c r="H576" s="42"/>
      <c r="I576" s="42"/>
      <c r="J576" s="42"/>
      <c r="K576" s="9"/>
      <c r="L576" s="42"/>
      <c r="M576" s="2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" customHeight="1" x14ac:dyDescent="0.25">
      <c r="A577" s="42"/>
      <c r="B577" s="43"/>
      <c r="C577" s="44"/>
      <c r="D577" s="42"/>
      <c r="E577" s="42"/>
      <c r="F577" s="42"/>
      <c r="G577" s="45"/>
      <c r="H577" s="42"/>
      <c r="I577" s="42"/>
      <c r="J577" s="42"/>
      <c r="K577" s="9"/>
      <c r="L577" s="42"/>
      <c r="M577" s="2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" customHeight="1" x14ac:dyDescent="0.25">
      <c r="A578" s="42"/>
      <c r="B578" s="43"/>
      <c r="C578" s="44"/>
      <c r="D578" s="42"/>
      <c r="E578" s="42"/>
      <c r="F578" s="42"/>
      <c r="G578" s="45"/>
      <c r="H578" s="42"/>
      <c r="I578" s="42"/>
      <c r="J578" s="42"/>
      <c r="K578" s="9"/>
      <c r="L578" s="42"/>
      <c r="M578" s="2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" customHeight="1" x14ac:dyDescent="0.25">
      <c r="A579" s="42"/>
      <c r="B579" s="43"/>
      <c r="C579" s="44"/>
      <c r="D579" s="42"/>
      <c r="E579" s="42"/>
      <c r="F579" s="42"/>
      <c r="G579" s="45"/>
      <c r="H579" s="42"/>
      <c r="I579" s="42"/>
      <c r="J579" s="42"/>
      <c r="K579" s="9"/>
      <c r="L579" s="42"/>
      <c r="M579" s="2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" customHeight="1" x14ac:dyDescent="0.25">
      <c r="A580" s="42"/>
      <c r="B580" s="43"/>
      <c r="C580" s="44"/>
      <c r="D580" s="42"/>
      <c r="E580" s="42"/>
      <c r="F580" s="42"/>
      <c r="G580" s="45"/>
      <c r="H580" s="42"/>
      <c r="I580" s="42"/>
      <c r="J580" s="42"/>
      <c r="K580" s="9"/>
      <c r="L580" s="42"/>
      <c r="M580" s="2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" customHeight="1" x14ac:dyDescent="0.25">
      <c r="A581" s="42"/>
      <c r="B581" s="43"/>
      <c r="C581" s="44"/>
      <c r="D581" s="42"/>
      <c r="E581" s="42"/>
      <c r="F581" s="42"/>
      <c r="G581" s="45"/>
      <c r="H581" s="42"/>
      <c r="I581" s="42"/>
      <c r="J581" s="42"/>
      <c r="K581" s="9"/>
      <c r="L581" s="42"/>
      <c r="M581" s="2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" customHeight="1" x14ac:dyDescent="0.25">
      <c r="A582" s="42"/>
      <c r="B582" s="43"/>
      <c r="C582" s="44"/>
      <c r="D582" s="42"/>
      <c r="E582" s="42"/>
      <c r="F582" s="42"/>
      <c r="G582" s="45"/>
      <c r="H582" s="42"/>
      <c r="I582" s="42"/>
      <c r="J582" s="42"/>
      <c r="K582" s="9"/>
      <c r="L582" s="42"/>
      <c r="M582" s="2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" customHeight="1" x14ac:dyDescent="0.25">
      <c r="A583" s="42"/>
      <c r="B583" s="43"/>
      <c r="C583" s="44"/>
      <c r="D583" s="42"/>
      <c r="E583" s="42"/>
      <c r="F583" s="42"/>
      <c r="G583" s="45"/>
      <c r="H583" s="42"/>
      <c r="I583" s="42"/>
      <c r="J583" s="42"/>
      <c r="K583" s="9"/>
      <c r="L583" s="42"/>
      <c r="M583" s="2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" customHeight="1" x14ac:dyDescent="0.25">
      <c r="A584" s="42"/>
      <c r="B584" s="43"/>
      <c r="C584" s="44"/>
      <c r="D584" s="42"/>
      <c r="E584" s="42"/>
      <c r="F584" s="42"/>
      <c r="G584" s="45"/>
      <c r="H584" s="42"/>
      <c r="I584" s="42"/>
      <c r="J584" s="42"/>
      <c r="K584" s="9"/>
      <c r="L584" s="42"/>
      <c r="M584" s="2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" customHeight="1" x14ac:dyDescent="0.25">
      <c r="A585" s="42"/>
      <c r="B585" s="43"/>
      <c r="C585" s="44"/>
      <c r="D585" s="42"/>
      <c r="E585" s="42"/>
      <c r="F585" s="42"/>
      <c r="G585" s="45"/>
      <c r="H585" s="42"/>
      <c r="I585" s="42"/>
      <c r="J585" s="42"/>
      <c r="K585" s="9"/>
      <c r="L585" s="42"/>
      <c r="M585" s="2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" customHeight="1" x14ac:dyDescent="0.25">
      <c r="A586" s="42"/>
      <c r="B586" s="43"/>
      <c r="C586" s="44"/>
      <c r="D586" s="42"/>
      <c r="E586" s="42"/>
      <c r="F586" s="42"/>
      <c r="G586" s="45"/>
      <c r="H586" s="42"/>
      <c r="I586" s="42"/>
      <c r="J586" s="42"/>
      <c r="K586" s="9"/>
      <c r="L586" s="42"/>
      <c r="M586" s="2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" customHeight="1" x14ac:dyDescent="0.25">
      <c r="A587" s="42"/>
      <c r="B587" s="43"/>
      <c r="C587" s="44"/>
      <c r="D587" s="42"/>
      <c r="E587" s="42"/>
      <c r="F587" s="42"/>
      <c r="G587" s="45"/>
      <c r="H587" s="42"/>
      <c r="I587" s="42"/>
      <c r="J587" s="42"/>
      <c r="K587" s="9"/>
      <c r="L587" s="42"/>
      <c r="M587" s="2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" customHeight="1" x14ac:dyDescent="0.25">
      <c r="A588" s="42"/>
      <c r="B588" s="43"/>
      <c r="C588" s="44"/>
      <c r="D588" s="42"/>
      <c r="E588" s="42"/>
      <c r="F588" s="42"/>
      <c r="G588" s="45"/>
      <c r="H588" s="42"/>
      <c r="I588" s="42"/>
      <c r="J588" s="42"/>
      <c r="K588" s="9"/>
      <c r="L588" s="42"/>
      <c r="M588" s="2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" customHeight="1" x14ac:dyDescent="0.25">
      <c r="A589" s="42"/>
      <c r="B589" s="43"/>
      <c r="C589" s="44"/>
      <c r="D589" s="42"/>
      <c r="E589" s="42"/>
      <c r="F589" s="42"/>
      <c r="G589" s="45"/>
      <c r="H589" s="42"/>
      <c r="I589" s="42"/>
      <c r="J589" s="42"/>
      <c r="K589" s="9"/>
      <c r="L589" s="42"/>
      <c r="M589" s="2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" customHeight="1" x14ac:dyDescent="0.25">
      <c r="A590" s="42"/>
      <c r="B590" s="43"/>
      <c r="C590" s="44"/>
      <c r="D590" s="42"/>
      <c r="E590" s="42"/>
      <c r="F590" s="42"/>
      <c r="G590" s="45"/>
      <c r="H590" s="42"/>
      <c r="I590" s="42"/>
      <c r="J590" s="42"/>
      <c r="K590" s="9"/>
      <c r="L590" s="42"/>
      <c r="M590" s="2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" customHeight="1" x14ac:dyDescent="0.25">
      <c r="A591" s="42"/>
      <c r="B591" s="43"/>
      <c r="C591" s="44"/>
      <c r="D591" s="42"/>
      <c r="E591" s="42"/>
      <c r="F591" s="42"/>
      <c r="G591" s="45"/>
      <c r="H591" s="42"/>
      <c r="I591" s="42"/>
      <c r="J591" s="42"/>
      <c r="K591" s="9"/>
      <c r="L591" s="42"/>
      <c r="M591" s="2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" customHeight="1" x14ac:dyDescent="0.25">
      <c r="A592" s="42"/>
      <c r="B592" s="43"/>
      <c r="C592" s="44"/>
      <c r="D592" s="42"/>
      <c r="E592" s="42"/>
      <c r="F592" s="42"/>
      <c r="G592" s="45"/>
      <c r="H592" s="42"/>
      <c r="I592" s="42"/>
      <c r="J592" s="42"/>
      <c r="K592" s="9"/>
      <c r="L592" s="42"/>
      <c r="M592" s="2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" customHeight="1" x14ac:dyDescent="0.25">
      <c r="A593" s="42"/>
      <c r="B593" s="43"/>
      <c r="C593" s="44"/>
      <c r="D593" s="42"/>
      <c r="E593" s="42"/>
      <c r="F593" s="42"/>
      <c r="G593" s="45"/>
      <c r="H593" s="42"/>
      <c r="I593" s="42"/>
      <c r="J593" s="42"/>
      <c r="K593" s="9"/>
      <c r="L593" s="42"/>
      <c r="M593" s="2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" customHeight="1" x14ac:dyDescent="0.25">
      <c r="A594" s="42"/>
      <c r="B594" s="43"/>
      <c r="C594" s="44"/>
      <c r="D594" s="42"/>
      <c r="E594" s="42"/>
      <c r="F594" s="42"/>
      <c r="G594" s="45"/>
      <c r="H594" s="42"/>
      <c r="I594" s="42"/>
      <c r="J594" s="42"/>
      <c r="K594" s="9"/>
      <c r="L594" s="42"/>
      <c r="M594" s="2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" customHeight="1" x14ac:dyDescent="0.25">
      <c r="A595" s="42"/>
      <c r="B595" s="43"/>
      <c r="C595" s="44"/>
      <c r="D595" s="42"/>
      <c r="E595" s="42"/>
      <c r="F595" s="42"/>
      <c r="G595" s="45"/>
      <c r="H595" s="42"/>
      <c r="I595" s="42"/>
      <c r="J595" s="42"/>
      <c r="K595" s="9"/>
      <c r="L595" s="42"/>
      <c r="M595" s="2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" customHeight="1" x14ac:dyDescent="0.25">
      <c r="A596" s="42"/>
      <c r="B596" s="43"/>
      <c r="C596" s="44"/>
      <c r="D596" s="42"/>
      <c r="E596" s="42"/>
      <c r="F596" s="42"/>
      <c r="G596" s="45"/>
      <c r="H596" s="42"/>
      <c r="I596" s="42"/>
      <c r="J596" s="42"/>
      <c r="K596" s="9"/>
      <c r="L596" s="42"/>
      <c r="M596" s="2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" customHeight="1" x14ac:dyDescent="0.25">
      <c r="A597" s="42"/>
      <c r="B597" s="43"/>
      <c r="C597" s="44"/>
      <c r="D597" s="42"/>
      <c r="E597" s="42"/>
      <c r="F597" s="42"/>
      <c r="G597" s="45"/>
      <c r="H597" s="42"/>
      <c r="I597" s="42"/>
      <c r="J597" s="42"/>
      <c r="K597" s="9"/>
      <c r="L597" s="42"/>
      <c r="M597" s="2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" customHeight="1" x14ac:dyDescent="0.25">
      <c r="A598" s="42"/>
      <c r="B598" s="43"/>
      <c r="C598" s="44"/>
      <c r="D598" s="42"/>
      <c r="E598" s="42"/>
      <c r="F598" s="42"/>
      <c r="G598" s="45"/>
      <c r="H598" s="42"/>
      <c r="I598" s="42"/>
      <c r="J598" s="42"/>
      <c r="K598" s="9"/>
      <c r="L598" s="42"/>
      <c r="M598" s="2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" customHeight="1" x14ac:dyDescent="0.25">
      <c r="A599" s="42"/>
      <c r="B599" s="43"/>
      <c r="C599" s="44"/>
      <c r="D599" s="42"/>
      <c r="E599" s="42"/>
      <c r="F599" s="42"/>
      <c r="G599" s="45"/>
      <c r="H599" s="42"/>
      <c r="I599" s="42"/>
      <c r="J599" s="42"/>
      <c r="K599" s="9"/>
      <c r="L599" s="42"/>
      <c r="M599" s="2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" customHeight="1" x14ac:dyDescent="0.25">
      <c r="A600" s="42"/>
      <c r="B600" s="43"/>
      <c r="C600" s="44"/>
      <c r="D600" s="42"/>
      <c r="E600" s="42"/>
      <c r="F600" s="42"/>
      <c r="G600" s="45"/>
      <c r="H600" s="42"/>
      <c r="I600" s="42"/>
      <c r="J600" s="42"/>
      <c r="K600" s="9"/>
      <c r="L600" s="42"/>
      <c r="M600" s="2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50"/>
      <c r="Y600" s="42"/>
    </row>
    <row r="601" spans="1:25" ht="15" customHeight="1" x14ac:dyDescent="0.25">
      <c r="A601" s="42"/>
      <c r="B601" s="43"/>
      <c r="C601" s="44"/>
      <c r="D601" s="42"/>
      <c r="E601" s="42"/>
      <c r="F601" s="42"/>
      <c r="G601" s="45"/>
      <c r="H601" s="42"/>
      <c r="I601" s="42"/>
      <c r="J601" s="42"/>
      <c r="K601" s="9"/>
      <c r="L601" s="42"/>
      <c r="M601" s="2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" customHeight="1" x14ac:dyDescent="0.25">
      <c r="A602" s="42"/>
      <c r="B602" s="43"/>
      <c r="C602" s="44"/>
      <c r="D602" s="42"/>
      <c r="E602" s="42"/>
      <c r="F602" s="42"/>
      <c r="G602" s="45"/>
      <c r="H602" s="42"/>
      <c r="I602" s="42"/>
      <c r="J602" s="42"/>
      <c r="K602" s="9"/>
      <c r="L602" s="42"/>
      <c r="M602" s="2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" customHeight="1" x14ac:dyDescent="0.25">
      <c r="A603" s="42"/>
      <c r="B603" s="43"/>
      <c r="C603" s="44"/>
      <c r="D603" s="42"/>
      <c r="E603" s="42"/>
      <c r="F603" s="42"/>
      <c r="G603" s="45"/>
      <c r="H603" s="42"/>
      <c r="I603" s="42"/>
      <c r="J603" s="42"/>
      <c r="K603" s="9"/>
      <c r="L603" s="42"/>
      <c r="M603" s="2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" customHeight="1" x14ac:dyDescent="0.25">
      <c r="A604" s="42"/>
      <c r="B604" s="43"/>
      <c r="C604" s="44"/>
      <c r="D604" s="42"/>
      <c r="E604" s="42"/>
      <c r="F604" s="42"/>
      <c r="G604" s="45"/>
      <c r="H604" s="42"/>
      <c r="I604" s="42"/>
      <c r="J604" s="42"/>
      <c r="K604" s="9"/>
      <c r="L604" s="42"/>
      <c r="M604" s="2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32.25" customHeight="1" x14ac:dyDescent="0.25">
      <c r="A605" s="42"/>
      <c r="B605" s="43"/>
      <c r="C605" s="44"/>
      <c r="D605" s="42"/>
      <c r="E605" s="42"/>
      <c r="F605" s="42"/>
      <c r="G605" s="45"/>
      <c r="H605" s="42"/>
      <c r="I605" s="42"/>
      <c r="J605" s="42"/>
      <c r="K605" s="9"/>
      <c r="L605" s="42"/>
      <c r="M605" s="2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50"/>
      <c r="Y605" s="42"/>
    </row>
    <row r="606" spans="1:25" ht="31.5" customHeight="1" x14ac:dyDescent="0.25">
      <c r="A606" s="42"/>
      <c r="B606" s="43"/>
      <c r="C606" s="44"/>
      <c r="D606" s="42"/>
      <c r="E606" s="42"/>
      <c r="F606" s="42"/>
      <c r="G606" s="45"/>
      <c r="H606" s="42"/>
      <c r="I606" s="42"/>
      <c r="J606" s="42"/>
      <c r="K606" s="9"/>
      <c r="L606" s="42"/>
      <c r="M606" s="2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50"/>
      <c r="Y606" s="42"/>
    </row>
    <row r="607" spans="1:25" ht="15" customHeight="1" x14ac:dyDescent="0.25">
      <c r="A607" s="42"/>
      <c r="B607" s="43"/>
      <c r="C607" s="44"/>
      <c r="D607" s="42"/>
      <c r="E607" s="42"/>
      <c r="F607" s="42"/>
      <c r="G607" s="45"/>
      <c r="H607" s="42"/>
      <c r="I607" s="42"/>
      <c r="J607" s="42"/>
      <c r="K607" s="9"/>
      <c r="L607" s="42"/>
      <c r="M607" s="2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" customHeight="1" x14ac:dyDescent="0.25">
      <c r="A608" s="42"/>
      <c r="B608" s="43"/>
      <c r="C608" s="44"/>
      <c r="D608" s="42"/>
      <c r="E608" s="42"/>
      <c r="F608" s="42"/>
      <c r="G608" s="45"/>
      <c r="H608" s="42"/>
      <c r="I608" s="42"/>
      <c r="J608" s="42"/>
      <c r="K608" s="9"/>
      <c r="L608" s="42"/>
      <c r="M608" s="2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" customHeight="1" x14ac:dyDescent="0.25">
      <c r="A609" s="42"/>
      <c r="B609" s="43"/>
      <c r="C609" s="44"/>
      <c r="D609" s="42"/>
      <c r="E609" s="42"/>
      <c r="F609" s="42"/>
      <c r="G609" s="45"/>
      <c r="H609" s="42"/>
      <c r="I609" s="42"/>
      <c r="J609" s="42"/>
      <c r="K609" s="9"/>
      <c r="L609" s="42"/>
      <c r="M609" s="2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6.5" x14ac:dyDescent="0.25">
      <c r="A610" s="42"/>
      <c r="B610" s="43"/>
      <c r="C610" s="44"/>
      <c r="D610" s="42"/>
      <c r="E610" s="42"/>
      <c r="F610" s="42"/>
      <c r="G610" s="45"/>
      <c r="H610" s="42"/>
      <c r="I610" s="42"/>
      <c r="J610" s="42"/>
      <c r="K610" s="9"/>
      <c r="L610" s="42"/>
      <c r="M610" s="2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" customHeight="1" x14ac:dyDescent="0.25">
      <c r="A611" s="42"/>
      <c r="B611" s="43"/>
      <c r="C611" s="44"/>
      <c r="D611" s="42"/>
      <c r="E611" s="42"/>
      <c r="F611" s="42"/>
      <c r="G611" s="45"/>
      <c r="H611" s="42"/>
      <c r="I611" s="42"/>
      <c r="J611" s="42"/>
      <c r="K611" s="9"/>
      <c r="L611" s="42"/>
      <c r="M611" s="2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" customHeight="1" x14ac:dyDescent="0.25">
      <c r="A612" s="42"/>
      <c r="B612" s="43"/>
      <c r="C612" s="44"/>
      <c r="D612" s="42"/>
      <c r="E612" s="42"/>
      <c r="F612" s="42"/>
      <c r="G612" s="45"/>
      <c r="H612" s="42"/>
      <c r="I612" s="42"/>
      <c r="J612" s="42"/>
      <c r="K612" s="9"/>
      <c r="L612" s="42"/>
      <c r="M612" s="2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" customHeight="1" x14ac:dyDescent="0.25">
      <c r="A613" s="42"/>
      <c r="B613" s="43"/>
      <c r="C613" s="44"/>
      <c r="D613" s="42"/>
      <c r="E613" s="42"/>
      <c r="F613" s="42"/>
      <c r="G613" s="45"/>
      <c r="H613" s="42"/>
      <c r="I613" s="42"/>
      <c r="J613" s="42"/>
      <c r="K613" s="9"/>
      <c r="L613" s="42"/>
      <c r="M613" s="2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" customHeight="1" x14ac:dyDescent="0.25">
      <c r="A614" s="42"/>
      <c r="B614" s="43"/>
      <c r="C614" s="44"/>
      <c r="D614" s="42"/>
      <c r="E614" s="42"/>
      <c r="F614" s="42"/>
      <c r="G614" s="45"/>
      <c r="H614" s="42"/>
      <c r="I614" s="42"/>
      <c r="J614" s="42"/>
      <c r="K614" s="9"/>
      <c r="L614" s="42"/>
      <c r="M614" s="2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" customHeight="1" x14ac:dyDescent="0.25">
      <c r="A615" s="42"/>
      <c r="B615" s="43"/>
      <c r="C615" s="44"/>
      <c r="D615" s="42"/>
      <c r="E615" s="42"/>
      <c r="F615" s="42"/>
      <c r="G615" s="45"/>
      <c r="H615" s="42"/>
      <c r="I615" s="42"/>
      <c r="J615" s="42"/>
      <c r="K615" s="9"/>
      <c r="L615" s="42"/>
      <c r="M615" s="2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" customHeight="1" x14ac:dyDescent="0.25">
      <c r="A616" s="42"/>
      <c r="B616" s="43"/>
      <c r="C616" s="44"/>
      <c r="D616" s="42"/>
      <c r="E616" s="42"/>
      <c r="F616" s="42"/>
      <c r="G616" s="45"/>
      <c r="H616" s="42"/>
      <c r="I616" s="42"/>
      <c r="J616" s="42"/>
      <c r="K616" s="9"/>
      <c r="L616" s="42"/>
      <c r="M616" s="2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" customHeight="1" x14ac:dyDescent="0.25">
      <c r="A617" s="42"/>
      <c r="B617" s="43"/>
      <c r="C617" s="44"/>
      <c r="D617" s="42"/>
      <c r="E617" s="42"/>
      <c r="F617" s="42"/>
      <c r="G617" s="45"/>
      <c r="H617" s="42"/>
      <c r="I617" s="42"/>
      <c r="J617" s="42"/>
      <c r="K617" s="9"/>
      <c r="L617" s="42"/>
      <c r="M617" s="2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" customHeight="1" x14ac:dyDescent="0.25">
      <c r="A618" s="42"/>
      <c r="B618" s="43"/>
      <c r="C618" s="44"/>
      <c r="D618" s="42"/>
      <c r="E618" s="42"/>
      <c r="F618" s="42"/>
      <c r="G618" s="45"/>
      <c r="H618" s="42"/>
      <c r="I618" s="42"/>
      <c r="J618" s="42"/>
      <c r="K618" s="9"/>
      <c r="L618" s="42"/>
      <c r="M618" s="2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" customHeight="1" x14ac:dyDescent="0.25">
      <c r="A619" s="42"/>
      <c r="B619" s="43"/>
      <c r="C619" s="44"/>
      <c r="D619" s="42"/>
      <c r="E619" s="42"/>
      <c r="F619" s="42"/>
      <c r="G619" s="45"/>
      <c r="H619" s="42"/>
      <c r="I619" s="42"/>
      <c r="J619" s="42"/>
      <c r="K619" s="9"/>
      <c r="L619" s="42"/>
      <c r="M619" s="2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" customHeight="1" x14ac:dyDescent="0.25">
      <c r="A620" s="42"/>
      <c r="B620" s="43"/>
      <c r="C620" s="44"/>
      <c r="D620" s="42"/>
      <c r="E620" s="42"/>
      <c r="F620" s="42"/>
      <c r="G620" s="45"/>
      <c r="H620" s="42"/>
      <c r="I620" s="42"/>
      <c r="J620" s="42"/>
      <c r="K620" s="9"/>
      <c r="L620" s="42"/>
      <c r="M620" s="2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" customHeight="1" x14ac:dyDescent="0.25">
      <c r="A621" s="42"/>
      <c r="B621" s="43"/>
      <c r="C621" s="44"/>
      <c r="D621" s="42"/>
      <c r="E621" s="42"/>
      <c r="F621" s="42"/>
      <c r="G621" s="45"/>
      <c r="H621" s="42"/>
      <c r="I621" s="42"/>
      <c r="J621" s="42"/>
      <c r="K621" s="9"/>
      <c r="L621" s="42"/>
      <c r="M621" s="2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" customHeight="1" x14ac:dyDescent="0.25">
      <c r="A622" s="42"/>
      <c r="B622" s="43"/>
      <c r="C622" s="44"/>
      <c r="D622" s="42"/>
      <c r="E622" s="42"/>
      <c r="F622" s="42"/>
      <c r="G622" s="45"/>
      <c r="H622" s="42"/>
      <c r="I622" s="42"/>
      <c r="J622" s="42"/>
      <c r="K622" s="9"/>
      <c r="L622" s="42"/>
      <c r="M622" s="2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" customHeight="1" x14ac:dyDescent="0.25">
      <c r="A623" s="42"/>
      <c r="B623" s="43"/>
      <c r="C623" s="44"/>
      <c r="D623" s="42"/>
      <c r="E623" s="42"/>
      <c r="F623" s="42"/>
      <c r="G623" s="45"/>
      <c r="H623" s="42"/>
      <c r="I623" s="42"/>
      <c r="J623" s="42"/>
      <c r="K623" s="9"/>
      <c r="L623" s="42"/>
      <c r="M623" s="2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" customHeight="1" x14ac:dyDescent="0.25">
      <c r="A624" s="42"/>
      <c r="B624" s="43"/>
      <c r="C624" s="44"/>
      <c r="D624" s="42"/>
      <c r="E624" s="42"/>
      <c r="F624" s="42"/>
      <c r="G624" s="45"/>
      <c r="H624" s="42"/>
      <c r="I624" s="42"/>
      <c r="J624" s="42"/>
      <c r="K624" s="9"/>
      <c r="L624" s="42"/>
      <c r="M624" s="2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" customHeight="1" x14ac:dyDescent="0.25">
      <c r="A625" s="42"/>
      <c r="B625" s="43"/>
      <c r="C625" s="44"/>
      <c r="D625" s="42"/>
      <c r="E625" s="42"/>
      <c r="F625" s="42"/>
      <c r="G625" s="45"/>
      <c r="H625" s="42"/>
      <c r="I625" s="42"/>
      <c r="J625" s="42"/>
      <c r="K625" s="9"/>
      <c r="L625" s="42"/>
      <c r="M625" s="2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" customHeight="1" x14ac:dyDescent="0.25">
      <c r="A626" s="42"/>
      <c r="B626" s="43"/>
      <c r="C626" s="44"/>
      <c r="D626" s="42"/>
      <c r="E626" s="42"/>
      <c r="F626" s="42"/>
      <c r="G626" s="45"/>
      <c r="H626" s="42"/>
      <c r="I626" s="42"/>
      <c r="J626" s="42"/>
      <c r="K626" s="9"/>
      <c r="L626" s="42"/>
      <c r="M626" s="2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" customHeight="1" x14ac:dyDescent="0.25">
      <c r="A627" s="42"/>
      <c r="B627" s="43"/>
      <c r="C627" s="44"/>
      <c r="D627" s="42"/>
      <c r="E627" s="42"/>
      <c r="F627" s="42"/>
      <c r="G627" s="45"/>
      <c r="H627" s="42"/>
      <c r="I627" s="42"/>
      <c r="J627" s="42"/>
      <c r="K627" s="9"/>
      <c r="L627" s="42"/>
      <c r="M627" s="2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" customHeight="1" x14ac:dyDescent="0.25">
      <c r="A628" s="42"/>
      <c r="B628" s="43"/>
      <c r="C628" s="44"/>
      <c r="D628" s="42"/>
      <c r="E628" s="42"/>
      <c r="F628" s="42"/>
      <c r="G628" s="45"/>
      <c r="H628" s="42"/>
      <c r="I628" s="42"/>
      <c r="J628" s="42"/>
      <c r="K628" s="9"/>
      <c r="L628" s="42"/>
      <c r="M628" s="2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" customHeight="1" x14ac:dyDescent="0.25">
      <c r="A629" s="42"/>
      <c r="B629" s="43"/>
      <c r="C629" s="44"/>
      <c r="D629" s="42"/>
      <c r="E629" s="42"/>
      <c r="F629" s="42"/>
      <c r="G629" s="45"/>
      <c r="H629" s="42"/>
      <c r="I629" s="42"/>
      <c r="J629" s="42"/>
      <c r="K629" s="9"/>
      <c r="L629" s="42"/>
      <c r="M629" s="2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" customHeight="1" x14ac:dyDescent="0.25">
      <c r="A630" s="42"/>
      <c r="B630" s="43"/>
      <c r="C630" s="44"/>
      <c r="D630" s="42"/>
      <c r="E630" s="42"/>
      <c r="F630" s="42"/>
      <c r="G630" s="45"/>
      <c r="H630" s="42"/>
      <c r="I630" s="42"/>
      <c r="J630" s="42"/>
      <c r="K630" s="9"/>
      <c r="L630" s="42"/>
      <c r="M630" s="2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" customHeight="1" x14ac:dyDescent="0.25">
      <c r="A631" s="42"/>
      <c r="B631" s="43"/>
      <c r="C631" s="44"/>
      <c r="D631" s="42"/>
      <c r="E631" s="42"/>
      <c r="F631" s="42"/>
      <c r="G631" s="45"/>
      <c r="H631" s="42"/>
      <c r="I631" s="42"/>
      <c r="J631" s="42"/>
      <c r="K631" s="9"/>
      <c r="L631" s="42"/>
      <c r="M631" s="2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" customHeight="1" x14ac:dyDescent="0.25">
      <c r="A632" s="42"/>
      <c r="B632" s="43"/>
      <c r="C632" s="44"/>
      <c r="D632" s="42"/>
      <c r="E632" s="42"/>
      <c r="F632" s="42"/>
      <c r="G632" s="45"/>
      <c r="H632" s="42"/>
      <c r="I632" s="42"/>
      <c r="J632" s="42"/>
      <c r="K632" s="9"/>
      <c r="L632" s="42"/>
      <c r="M632" s="2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" customHeight="1" x14ac:dyDescent="0.25">
      <c r="A633" s="42"/>
      <c r="B633" s="43"/>
      <c r="C633" s="44"/>
      <c r="D633" s="42"/>
      <c r="E633" s="42"/>
      <c r="F633" s="42"/>
      <c r="G633" s="45"/>
      <c r="H633" s="42"/>
      <c r="I633" s="42"/>
      <c r="J633" s="42"/>
      <c r="K633" s="9"/>
      <c r="L633" s="42"/>
      <c r="M633" s="2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" customHeight="1" x14ac:dyDescent="0.25">
      <c r="A634" s="42"/>
      <c r="B634" s="43"/>
      <c r="C634" s="44"/>
      <c r="D634" s="42"/>
      <c r="E634" s="42"/>
      <c r="F634" s="42"/>
      <c r="G634" s="45"/>
      <c r="H634" s="42"/>
      <c r="I634" s="42"/>
      <c r="J634" s="42"/>
      <c r="K634" s="9"/>
      <c r="L634" s="42"/>
      <c r="M634" s="2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" customHeight="1" x14ac:dyDescent="0.25">
      <c r="A635" s="42"/>
      <c r="B635" s="43"/>
      <c r="C635" s="44"/>
      <c r="D635" s="42"/>
      <c r="E635" s="42"/>
      <c r="F635" s="42"/>
      <c r="G635" s="45"/>
      <c r="H635" s="42"/>
      <c r="I635" s="42"/>
      <c r="J635" s="42"/>
      <c r="K635" s="9"/>
      <c r="L635" s="42"/>
      <c r="M635" s="2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" customHeight="1" x14ac:dyDescent="0.25">
      <c r="A636" s="42"/>
      <c r="B636" s="43"/>
      <c r="C636" s="44"/>
      <c r="D636" s="42"/>
      <c r="E636" s="42"/>
      <c r="F636" s="42"/>
      <c r="G636" s="45"/>
      <c r="H636" s="42"/>
      <c r="I636" s="42"/>
      <c r="J636" s="42"/>
      <c r="K636" s="9"/>
      <c r="L636" s="42"/>
      <c r="M636" s="2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" customHeight="1" x14ac:dyDescent="0.25">
      <c r="A637" s="42"/>
      <c r="B637" s="43"/>
      <c r="C637" s="44"/>
      <c r="D637" s="42"/>
      <c r="E637" s="42"/>
      <c r="F637" s="42"/>
      <c r="G637" s="45"/>
      <c r="H637" s="42"/>
      <c r="I637" s="42"/>
      <c r="J637" s="42"/>
      <c r="K637" s="9"/>
      <c r="L637" s="42"/>
      <c r="M637" s="2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" customHeight="1" x14ac:dyDescent="0.25">
      <c r="A638" s="42"/>
      <c r="B638" s="43"/>
      <c r="C638" s="44"/>
      <c r="D638" s="42"/>
      <c r="E638" s="42"/>
      <c r="F638" s="42"/>
      <c r="G638" s="45"/>
      <c r="H638" s="42"/>
      <c r="I638" s="42"/>
      <c r="J638" s="42"/>
      <c r="K638" s="9"/>
      <c r="L638" s="42"/>
      <c r="M638" s="2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" customHeight="1" x14ac:dyDescent="0.25">
      <c r="A639" s="42"/>
      <c r="B639" s="43"/>
      <c r="C639" s="44"/>
      <c r="D639" s="42"/>
      <c r="E639" s="42"/>
      <c r="F639" s="42"/>
      <c r="G639" s="45"/>
      <c r="H639" s="42"/>
      <c r="I639" s="42"/>
      <c r="J639" s="42"/>
      <c r="K639" s="9"/>
      <c r="L639" s="42"/>
      <c r="M639" s="2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" customHeight="1" x14ac:dyDescent="0.25">
      <c r="A640" s="42"/>
      <c r="B640" s="43"/>
      <c r="C640" s="44"/>
      <c r="D640" s="42"/>
      <c r="E640" s="42"/>
      <c r="F640" s="42"/>
      <c r="G640" s="45"/>
      <c r="H640" s="42"/>
      <c r="I640" s="42"/>
      <c r="J640" s="42"/>
      <c r="K640" s="9"/>
      <c r="L640" s="42"/>
      <c r="M640" s="2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" customHeight="1" x14ac:dyDescent="0.25">
      <c r="A641" s="42"/>
      <c r="B641" s="43"/>
      <c r="C641" s="44"/>
      <c r="D641" s="42"/>
      <c r="E641" s="42"/>
      <c r="F641" s="42"/>
      <c r="G641" s="45"/>
      <c r="H641" s="42"/>
      <c r="I641" s="42"/>
      <c r="J641" s="42"/>
      <c r="K641" s="9"/>
      <c r="L641" s="42"/>
      <c r="M641" s="2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" customHeight="1" x14ac:dyDescent="0.25">
      <c r="A642" s="42"/>
      <c r="B642" s="43"/>
      <c r="C642" s="44"/>
      <c r="D642" s="42"/>
      <c r="E642" s="42"/>
      <c r="F642" s="42"/>
      <c r="G642" s="45"/>
      <c r="H642" s="42"/>
      <c r="I642" s="42"/>
      <c r="J642" s="42"/>
      <c r="K642" s="9"/>
      <c r="L642" s="42"/>
      <c r="M642" s="2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" customHeight="1" x14ac:dyDescent="0.25">
      <c r="A643" s="42"/>
      <c r="B643" s="43"/>
      <c r="C643" s="44"/>
      <c r="D643" s="42"/>
      <c r="E643" s="42"/>
      <c r="F643" s="42"/>
      <c r="G643" s="45"/>
      <c r="H643" s="42"/>
      <c r="I643" s="42"/>
      <c r="J643" s="42"/>
      <c r="K643" s="9"/>
      <c r="L643" s="42"/>
      <c r="M643" s="2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" customHeight="1" x14ac:dyDescent="0.25">
      <c r="A644" s="42"/>
      <c r="B644" s="43"/>
      <c r="C644" s="44"/>
      <c r="D644" s="42"/>
      <c r="E644" s="42"/>
      <c r="F644" s="42"/>
      <c r="G644" s="45"/>
      <c r="H644" s="42"/>
      <c r="I644" s="42"/>
      <c r="J644" s="42"/>
      <c r="K644" s="9"/>
      <c r="L644" s="42"/>
      <c r="M644" s="2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" customHeight="1" x14ac:dyDescent="0.25">
      <c r="A645" s="42"/>
      <c r="B645" s="43"/>
      <c r="C645" s="44"/>
      <c r="D645" s="42"/>
      <c r="E645" s="42"/>
      <c r="F645" s="42"/>
      <c r="G645" s="45"/>
      <c r="H645" s="42"/>
      <c r="I645" s="42"/>
      <c r="J645" s="42"/>
      <c r="K645" s="9"/>
      <c r="L645" s="42"/>
      <c r="M645" s="2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" customHeight="1" x14ac:dyDescent="0.25">
      <c r="A646" s="42"/>
      <c r="B646" s="43"/>
      <c r="C646" s="44"/>
      <c r="D646" s="42"/>
      <c r="E646" s="42"/>
      <c r="F646" s="42"/>
      <c r="G646" s="45"/>
      <c r="H646" s="42"/>
      <c r="I646" s="42"/>
      <c r="J646" s="42"/>
      <c r="K646" s="9"/>
      <c r="L646" s="42"/>
      <c r="M646" s="2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" customHeight="1" x14ac:dyDescent="0.25">
      <c r="A647" s="42"/>
      <c r="B647" s="43"/>
      <c r="C647" s="44"/>
      <c r="D647" s="42"/>
      <c r="E647" s="42"/>
      <c r="F647" s="42"/>
      <c r="G647" s="45"/>
      <c r="H647" s="42"/>
      <c r="I647" s="42"/>
      <c r="J647" s="42"/>
      <c r="K647" s="9"/>
      <c r="L647" s="42"/>
      <c r="M647" s="2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" customHeight="1" x14ac:dyDescent="0.25">
      <c r="A648" s="42"/>
      <c r="B648" s="43"/>
      <c r="C648" s="44"/>
      <c r="D648" s="42"/>
      <c r="E648" s="42"/>
      <c r="F648" s="42"/>
      <c r="G648" s="45"/>
      <c r="H648" s="42"/>
      <c r="I648" s="42"/>
      <c r="J648" s="42"/>
      <c r="K648" s="9"/>
      <c r="L648" s="42"/>
      <c r="M648" s="2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" customHeight="1" x14ac:dyDescent="0.25">
      <c r="A649" s="42"/>
      <c r="B649" s="43"/>
      <c r="C649" s="44"/>
      <c r="D649" s="42"/>
      <c r="E649" s="42"/>
      <c r="F649" s="42"/>
      <c r="G649" s="45"/>
      <c r="H649" s="42"/>
      <c r="I649" s="42"/>
      <c r="J649" s="42"/>
      <c r="K649" s="9"/>
      <c r="L649" s="42"/>
      <c r="M649" s="2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" customHeight="1" x14ac:dyDescent="0.25">
      <c r="A650" s="42"/>
      <c r="B650" s="43"/>
      <c r="C650" s="44"/>
      <c r="D650" s="42"/>
      <c r="E650" s="42"/>
      <c r="F650" s="42"/>
      <c r="G650" s="45"/>
      <c r="H650" s="42"/>
      <c r="I650" s="42"/>
      <c r="J650" s="42"/>
      <c r="K650" s="9"/>
      <c r="L650" s="42"/>
      <c r="M650" s="2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" customHeight="1" x14ac:dyDescent="0.25">
      <c r="A651" s="42"/>
      <c r="B651" s="43"/>
      <c r="C651" s="44"/>
      <c r="D651" s="42"/>
      <c r="E651" s="42"/>
      <c r="F651" s="42"/>
      <c r="G651" s="45"/>
      <c r="H651" s="42"/>
      <c r="I651" s="42"/>
      <c r="J651" s="42"/>
      <c r="K651" s="9"/>
      <c r="L651" s="42"/>
      <c r="M651" s="2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" customHeight="1" x14ac:dyDescent="0.25">
      <c r="A652" s="42"/>
      <c r="B652" s="43"/>
      <c r="C652" s="44"/>
      <c r="D652" s="42"/>
      <c r="E652" s="42"/>
      <c r="F652" s="42"/>
      <c r="G652" s="45"/>
      <c r="H652" s="42"/>
      <c r="I652" s="42"/>
      <c r="J652" s="42"/>
      <c r="K652" s="9"/>
      <c r="L652" s="42"/>
      <c r="M652" s="2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" customHeight="1" x14ac:dyDescent="0.25">
      <c r="A653" s="42"/>
      <c r="B653" s="43"/>
      <c r="C653" s="44"/>
      <c r="D653" s="42"/>
      <c r="E653" s="42"/>
      <c r="F653" s="42"/>
      <c r="G653" s="45"/>
      <c r="H653" s="42"/>
      <c r="I653" s="42"/>
      <c r="J653" s="42"/>
      <c r="K653" s="9"/>
      <c r="L653" s="42"/>
      <c r="M653" s="2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" customHeight="1" x14ac:dyDescent="0.25">
      <c r="A654" s="42"/>
      <c r="B654" s="43"/>
      <c r="C654" s="44"/>
      <c r="D654" s="42"/>
      <c r="E654" s="42"/>
      <c r="F654" s="42"/>
      <c r="G654" s="45"/>
      <c r="H654" s="42"/>
      <c r="I654" s="42"/>
      <c r="J654" s="42"/>
      <c r="K654" s="9"/>
      <c r="L654" s="42"/>
      <c r="M654" s="2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" customHeight="1" x14ac:dyDescent="0.25">
      <c r="A655" s="42"/>
      <c r="B655" s="43"/>
      <c r="C655" s="44"/>
      <c r="D655" s="42"/>
      <c r="E655" s="42"/>
      <c r="F655" s="42"/>
      <c r="G655" s="45"/>
      <c r="H655" s="42"/>
      <c r="I655" s="42"/>
      <c r="J655" s="42"/>
      <c r="K655" s="9"/>
      <c r="L655" s="42"/>
      <c r="M655" s="2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" customHeight="1" x14ac:dyDescent="0.25">
      <c r="A656" s="42"/>
      <c r="B656" s="43"/>
      <c r="C656" s="44"/>
      <c r="D656" s="42"/>
      <c r="E656" s="42"/>
      <c r="F656" s="42"/>
      <c r="G656" s="45"/>
      <c r="H656" s="42"/>
      <c r="I656" s="42"/>
      <c r="J656" s="42"/>
      <c r="K656" s="9"/>
      <c r="L656" s="42"/>
      <c r="M656" s="2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" customHeight="1" x14ac:dyDescent="0.25">
      <c r="A657" s="42"/>
      <c r="B657" s="43"/>
      <c r="C657" s="44"/>
      <c r="D657" s="42"/>
      <c r="E657" s="42"/>
      <c r="F657" s="42"/>
      <c r="G657" s="45"/>
      <c r="H657" s="42"/>
      <c r="I657" s="42"/>
      <c r="J657" s="42"/>
      <c r="K657" s="9"/>
      <c r="L657" s="42"/>
      <c r="M657" s="2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50"/>
      <c r="Y657" s="42"/>
    </row>
    <row r="658" spans="1:25" ht="15" customHeight="1" x14ac:dyDescent="0.25">
      <c r="A658" s="42"/>
      <c r="B658" s="43"/>
      <c r="C658" s="44"/>
      <c r="D658" s="42"/>
      <c r="E658" s="42"/>
      <c r="F658" s="42"/>
      <c r="G658" s="45"/>
      <c r="H658" s="42"/>
      <c r="I658" s="42"/>
      <c r="J658" s="42"/>
      <c r="K658" s="9"/>
      <c r="L658" s="42"/>
      <c r="M658" s="2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" customHeight="1" x14ac:dyDescent="0.25">
      <c r="A659" s="42"/>
      <c r="B659" s="43"/>
      <c r="C659" s="44"/>
      <c r="D659" s="42"/>
      <c r="E659" s="42"/>
      <c r="F659" s="42"/>
      <c r="G659" s="45"/>
      <c r="H659" s="42"/>
      <c r="I659" s="42"/>
      <c r="J659" s="42"/>
      <c r="K659" s="9"/>
      <c r="L659" s="42"/>
      <c r="M659" s="2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" customHeight="1" x14ac:dyDescent="0.25">
      <c r="A660" s="42"/>
      <c r="B660" s="43"/>
      <c r="C660" s="44"/>
      <c r="D660" s="42"/>
      <c r="E660" s="42"/>
      <c r="F660" s="42"/>
      <c r="G660" s="45"/>
      <c r="H660" s="42"/>
      <c r="I660" s="42"/>
      <c r="J660" s="42"/>
      <c r="K660" s="9"/>
      <c r="L660" s="42"/>
      <c r="M660" s="2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" customHeight="1" x14ac:dyDescent="0.25">
      <c r="A661" s="42"/>
      <c r="B661" s="43"/>
      <c r="C661" s="44"/>
      <c r="D661" s="42"/>
      <c r="E661" s="42"/>
      <c r="F661" s="42"/>
      <c r="G661" s="45"/>
      <c r="H661" s="42"/>
      <c r="I661" s="42"/>
      <c r="J661" s="42"/>
      <c r="K661" s="9"/>
      <c r="L661" s="42"/>
      <c r="M661" s="2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" customHeight="1" x14ac:dyDescent="0.25">
      <c r="A662" s="42"/>
      <c r="B662" s="43"/>
      <c r="C662" s="44"/>
      <c r="D662" s="42"/>
      <c r="E662" s="42"/>
      <c r="F662" s="42"/>
      <c r="G662" s="45"/>
      <c r="H662" s="42"/>
      <c r="I662" s="42"/>
      <c r="J662" s="42"/>
      <c r="K662" s="9"/>
      <c r="L662" s="42"/>
      <c r="M662" s="2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" customHeight="1" x14ac:dyDescent="0.25">
      <c r="A663" s="42"/>
      <c r="B663" s="43"/>
      <c r="C663" s="44"/>
      <c r="D663" s="42"/>
      <c r="E663" s="42"/>
      <c r="F663" s="42"/>
      <c r="G663" s="45"/>
      <c r="H663" s="42"/>
      <c r="I663" s="42"/>
      <c r="J663" s="42"/>
      <c r="K663" s="9"/>
      <c r="L663" s="42"/>
      <c r="M663" s="2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" customHeight="1" x14ac:dyDescent="0.25">
      <c r="A664" s="42"/>
      <c r="B664" s="43"/>
      <c r="C664" s="44"/>
      <c r="D664" s="42"/>
      <c r="E664" s="42"/>
      <c r="F664" s="42"/>
      <c r="G664" s="45"/>
      <c r="H664" s="42"/>
      <c r="I664" s="42"/>
      <c r="J664" s="42"/>
      <c r="K664" s="9"/>
      <c r="L664" s="42"/>
      <c r="M664" s="2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" customHeight="1" x14ac:dyDescent="0.25">
      <c r="A665" s="42"/>
      <c r="B665" s="43"/>
      <c r="C665" s="44"/>
      <c r="D665" s="42"/>
      <c r="E665" s="42"/>
      <c r="F665" s="42"/>
      <c r="G665" s="45"/>
      <c r="H665" s="42"/>
      <c r="I665" s="42"/>
      <c r="J665" s="42"/>
      <c r="K665" s="9"/>
      <c r="L665" s="42"/>
      <c r="M665" s="2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" customHeight="1" x14ac:dyDescent="0.25">
      <c r="A666" s="42"/>
      <c r="B666" s="43"/>
      <c r="C666" s="44"/>
      <c r="D666" s="42"/>
      <c r="E666" s="42"/>
      <c r="F666" s="42"/>
      <c r="G666" s="45"/>
      <c r="H666" s="42"/>
      <c r="I666" s="42"/>
      <c r="J666" s="42"/>
      <c r="K666" s="9"/>
      <c r="L666" s="42"/>
      <c r="M666" s="2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" customHeight="1" x14ac:dyDescent="0.25">
      <c r="A667" s="42"/>
      <c r="B667" s="43"/>
      <c r="C667" s="44"/>
      <c r="D667" s="42"/>
      <c r="E667" s="42"/>
      <c r="F667" s="42"/>
      <c r="G667" s="45"/>
      <c r="H667" s="42"/>
      <c r="I667" s="42"/>
      <c r="J667" s="42"/>
      <c r="K667" s="9"/>
      <c r="L667" s="42"/>
      <c r="M667" s="2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" customHeight="1" x14ac:dyDescent="0.25">
      <c r="A668" s="42"/>
      <c r="B668" s="43"/>
      <c r="C668" s="44"/>
      <c r="D668" s="42"/>
      <c r="E668" s="42"/>
      <c r="F668" s="42"/>
      <c r="G668" s="45"/>
      <c r="H668" s="42"/>
      <c r="I668" s="42"/>
      <c r="J668" s="42"/>
      <c r="K668" s="9"/>
      <c r="L668" s="42"/>
      <c r="M668" s="2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" customHeight="1" x14ac:dyDescent="0.25">
      <c r="A669" s="42"/>
      <c r="B669" s="43"/>
      <c r="C669" s="44"/>
      <c r="D669" s="42"/>
      <c r="E669" s="42"/>
      <c r="F669" s="42"/>
      <c r="G669" s="45"/>
      <c r="H669" s="42"/>
      <c r="I669" s="42"/>
      <c r="J669" s="42"/>
      <c r="K669" s="9"/>
      <c r="L669" s="42"/>
      <c r="M669" s="2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" customHeight="1" x14ac:dyDescent="0.25">
      <c r="A670" s="42"/>
      <c r="B670" s="43"/>
      <c r="C670" s="44"/>
      <c r="D670" s="42"/>
      <c r="E670" s="42"/>
      <c r="F670" s="42"/>
      <c r="G670" s="45"/>
      <c r="H670" s="42"/>
      <c r="I670" s="42"/>
      <c r="J670" s="42"/>
      <c r="K670" s="9"/>
      <c r="L670" s="42"/>
      <c r="M670" s="2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" customHeight="1" x14ac:dyDescent="0.25">
      <c r="A671" s="42"/>
      <c r="B671" s="43"/>
      <c r="C671" s="44"/>
      <c r="D671" s="42"/>
      <c r="E671" s="42"/>
      <c r="F671" s="42"/>
      <c r="G671" s="45"/>
      <c r="H671" s="42"/>
      <c r="I671" s="42"/>
      <c r="J671" s="42"/>
      <c r="K671" s="9"/>
      <c r="L671" s="42"/>
      <c r="M671" s="2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" customHeight="1" x14ac:dyDescent="0.25">
      <c r="A672" s="42"/>
      <c r="B672" s="43"/>
      <c r="C672" s="44"/>
      <c r="D672" s="42"/>
      <c r="E672" s="42"/>
      <c r="F672" s="42"/>
      <c r="G672" s="45"/>
      <c r="H672" s="42"/>
      <c r="I672" s="42"/>
      <c r="J672" s="42"/>
      <c r="K672" s="9"/>
      <c r="L672" s="42"/>
      <c r="M672" s="2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" customHeight="1" x14ac:dyDescent="0.25">
      <c r="A673" s="42"/>
      <c r="B673" s="43"/>
      <c r="C673" s="44"/>
      <c r="D673" s="42"/>
      <c r="E673" s="42"/>
      <c r="F673" s="42"/>
      <c r="G673" s="45"/>
      <c r="H673" s="42"/>
      <c r="I673" s="42"/>
      <c r="J673" s="42"/>
      <c r="K673" s="9"/>
      <c r="L673" s="42"/>
      <c r="M673" s="2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" customHeight="1" x14ac:dyDescent="0.25">
      <c r="A674" s="42"/>
      <c r="B674" s="43"/>
      <c r="C674" s="44"/>
      <c r="D674" s="42"/>
      <c r="E674" s="42"/>
      <c r="F674" s="42"/>
      <c r="G674" s="45"/>
      <c r="H674" s="42"/>
      <c r="I674" s="42"/>
      <c r="J674" s="42"/>
      <c r="K674" s="9"/>
      <c r="L674" s="42"/>
      <c r="M674" s="2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" customHeight="1" x14ac:dyDescent="0.25">
      <c r="A675" s="42"/>
      <c r="B675" s="43"/>
      <c r="C675" s="44"/>
      <c r="D675" s="42"/>
      <c r="E675" s="42"/>
      <c r="F675" s="42"/>
      <c r="G675" s="45"/>
      <c r="H675" s="42"/>
      <c r="I675" s="42"/>
      <c r="J675" s="42"/>
      <c r="K675" s="9"/>
      <c r="L675" s="42"/>
      <c r="M675" s="2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" customHeight="1" x14ac:dyDescent="0.25">
      <c r="A676" s="42"/>
      <c r="B676" s="43"/>
      <c r="C676" s="44"/>
      <c r="D676" s="42"/>
      <c r="E676" s="42"/>
      <c r="F676" s="42"/>
      <c r="G676" s="45"/>
      <c r="H676" s="42"/>
      <c r="I676" s="42"/>
      <c r="J676" s="42"/>
      <c r="K676" s="9"/>
      <c r="L676" s="42"/>
      <c r="M676" s="2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" customHeight="1" x14ac:dyDescent="0.25">
      <c r="A677" s="42"/>
      <c r="B677" s="43"/>
      <c r="C677" s="44"/>
      <c r="D677" s="42"/>
      <c r="E677" s="42"/>
      <c r="F677" s="42"/>
      <c r="G677" s="45"/>
      <c r="H677" s="42"/>
      <c r="I677" s="42"/>
      <c r="J677" s="42"/>
      <c r="K677" s="9"/>
      <c r="L677" s="42"/>
      <c r="M677" s="2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" customHeight="1" x14ac:dyDescent="0.25">
      <c r="A678" s="42"/>
      <c r="B678" s="43"/>
      <c r="C678" s="44"/>
      <c r="D678" s="42"/>
      <c r="E678" s="42"/>
      <c r="F678" s="42"/>
      <c r="G678" s="45"/>
      <c r="H678" s="42"/>
      <c r="I678" s="42"/>
      <c r="J678" s="42"/>
      <c r="K678" s="9"/>
      <c r="L678" s="42"/>
      <c r="M678" s="2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" customHeight="1" x14ac:dyDescent="0.25">
      <c r="A679" s="42"/>
      <c r="B679" s="43"/>
      <c r="C679" s="44"/>
      <c r="D679" s="42"/>
      <c r="E679" s="42"/>
      <c r="F679" s="42"/>
      <c r="G679" s="45"/>
      <c r="H679" s="42"/>
      <c r="I679" s="42"/>
      <c r="J679" s="42"/>
      <c r="K679" s="9"/>
      <c r="L679" s="42"/>
      <c r="M679" s="2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" customHeight="1" x14ac:dyDescent="0.25">
      <c r="A680" s="42"/>
      <c r="B680" s="43"/>
      <c r="C680" s="44"/>
      <c r="D680" s="42"/>
      <c r="E680" s="42"/>
      <c r="F680" s="42"/>
      <c r="G680" s="45"/>
      <c r="H680" s="42"/>
      <c r="I680" s="42"/>
      <c r="J680" s="42"/>
      <c r="K680" s="9"/>
      <c r="L680" s="42"/>
      <c r="M680" s="2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" customHeight="1" x14ac:dyDescent="0.25">
      <c r="A681" s="42"/>
      <c r="B681" s="43"/>
      <c r="C681" s="44"/>
      <c r="D681" s="42"/>
      <c r="E681" s="42"/>
      <c r="F681" s="42"/>
      <c r="G681" s="45"/>
      <c r="H681" s="42"/>
      <c r="I681" s="42"/>
      <c r="J681" s="42"/>
      <c r="K681" s="9"/>
      <c r="L681" s="42"/>
      <c r="M681" s="2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" customHeight="1" x14ac:dyDescent="0.25">
      <c r="A682" s="42"/>
      <c r="B682" s="43"/>
      <c r="C682" s="44"/>
      <c r="D682" s="42"/>
      <c r="E682" s="42"/>
      <c r="F682" s="42"/>
      <c r="G682" s="45"/>
      <c r="H682" s="42"/>
      <c r="I682" s="42"/>
      <c r="J682" s="42"/>
      <c r="K682" s="9"/>
      <c r="L682" s="42"/>
      <c r="M682" s="2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" customHeight="1" x14ac:dyDescent="0.25">
      <c r="A683" s="42"/>
      <c r="B683" s="43"/>
      <c r="C683" s="44"/>
      <c r="D683" s="42"/>
      <c r="E683" s="42"/>
      <c r="F683" s="42"/>
      <c r="G683" s="45"/>
      <c r="H683" s="42"/>
      <c r="I683" s="42"/>
      <c r="J683" s="42"/>
      <c r="K683" s="9"/>
      <c r="L683" s="42"/>
      <c r="M683" s="22"/>
      <c r="N683" s="42"/>
      <c r="O683" s="42"/>
      <c r="P683" s="22"/>
      <c r="Q683" s="22"/>
      <c r="R683" s="22"/>
      <c r="S683" s="22"/>
      <c r="T683" s="42"/>
      <c r="U683" s="42"/>
      <c r="V683" s="42"/>
      <c r="W683" s="42"/>
      <c r="X683" s="42"/>
      <c r="Y683" s="42"/>
    </row>
    <row r="684" spans="1:25" ht="15" customHeight="1" x14ac:dyDescent="0.25">
      <c r="A684" s="42"/>
      <c r="B684" s="43"/>
      <c r="C684" s="44"/>
      <c r="D684" s="42"/>
      <c r="E684" s="42"/>
      <c r="F684" s="42"/>
      <c r="G684" s="45"/>
      <c r="H684" s="42"/>
      <c r="I684" s="42"/>
      <c r="J684" s="42"/>
      <c r="K684" s="9"/>
      <c r="L684" s="42"/>
      <c r="M684" s="22"/>
      <c r="N684" s="42"/>
      <c r="O684" s="42"/>
      <c r="P684" s="22"/>
      <c r="Q684" s="22"/>
      <c r="R684" s="22"/>
      <c r="S684" s="22"/>
      <c r="T684" s="42"/>
      <c r="U684" s="42"/>
      <c r="V684" s="42"/>
      <c r="W684" s="42"/>
      <c r="X684" s="42"/>
      <c r="Y684" s="42"/>
    </row>
    <row r="685" spans="1:25" ht="15" customHeight="1" x14ac:dyDescent="0.25">
      <c r="A685" s="42"/>
      <c r="B685" s="43"/>
      <c r="C685" s="44"/>
      <c r="D685" s="42"/>
      <c r="E685" s="42"/>
      <c r="F685" s="42"/>
      <c r="G685" s="45"/>
      <c r="H685" s="42"/>
      <c r="I685" s="42"/>
      <c r="J685" s="42"/>
      <c r="K685" s="9"/>
      <c r="L685" s="42"/>
      <c r="M685" s="22"/>
      <c r="N685" s="42"/>
      <c r="O685" s="42"/>
      <c r="P685" s="22"/>
      <c r="Q685" s="22"/>
      <c r="R685" s="22"/>
      <c r="S685" s="22"/>
      <c r="T685" s="42"/>
      <c r="U685" s="42"/>
      <c r="V685" s="42"/>
      <c r="W685" s="42"/>
      <c r="X685" s="42"/>
      <c r="Y685" s="42"/>
    </row>
    <row r="686" spans="1:25" ht="15" customHeight="1" x14ac:dyDescent="0.25">
      <c r="A686" s="42"/>
      <c r="B686" s="43"/>
      <c r="C686" s="44"/>
      <c r="D686" s="42"/>
      <c r="E686" s="42"/>
      <c r="F686" s="42"/>
      <c r="G686" s="45"/>
      <c r="H686" s="42"/>
      <c r="I686" s="42"/>
      <c r="J686" s="42"/>
      <c r="K686" s="9"/>
      <c r="L686" s="42"/>
      <c r="M686" s="2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" customHeight="1" x14ac:dyDescent="0.25">
      <c r="A687" s="42"/>
      <c r="B687" s="43"/>
      <c r="C687" s="44"/>
      <c r="D687" s="42"/>
      <c r="E687" s="42"/>
      <c r="F687" s="42"/>
      <c r="G687" s="45"/>
      <c r="H687" s="42"/>
      <c r="I687" s="42"/>
      <c r="J687" s="42"/>
      <c r="K687" s="9"/>
      <c r="L687" s="42"/>
      <c r="M687" s="2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" customHeight="1" x14ac:dyDescent="0.25">
      <c r="A688" s="42"/>
      <c r="B688" s="43"/>
      <c r="C688" s="44"/>
      <c r="D688" s="42"/>
      <c r="E688" s="42"/>
      <c r="F688" s="42"/>
      <c r="G688" s="45"/>
      <c r="H688" s="42"/>
      <c r="I688" s="42"/>
      <c r="J688" s="42"/>
      <c r="K688" s="9"/>
      <c r="L688" s="42"/>
      <c r="M688" s="2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" customHeight="1" x14ac:dyDescent="0.25">
      <c r="A689" s="42"/>
      <c r="B689" s="43"/>
      <c r="C689" s="44"/>
      <c r="D689" s="42"/>
      <c r="E689" s="42"/>
      <c r="F689" s="42"/>
      <c r="G689" s="45"/>
      <c r="H689" s="42"/>
      <c r="I689" s="42"/>
      <c r="J689" s="42"/>
      <c r="K689" s="9"/>
      <c r="L689" s="42"/>
      <c r="M689" s="22"/>
      <c r="N689" s="42"/>
      <c r="O689" s="42"/>
      <c r="P689" s="22"/>
      <c r="Q689" s="22"/>
      <c r="R689" s="22"/>
      <c r="S689" s="22"/>
      <c r="T689" s="42"/>
      <c r="U689" s="42"/>
      <c r="V689" s="42"/>
      <c r="W689" s="42"/>
      <c r="X689" s="42"/>
      <c r="Y689" s="42"/>
    </row>
    <row r="690" spans="1:25" ht="15" customHeight="1" x14ac:dyDescent="0.25">
      <c r="A690" s="42"/>
      <c r="B690" s="43"/>
      <c r="C690" s="44"/>
      <c r="D690" s="42"/>
      <c r="E690" s="42"/>
      <c r="F690" s="42"/>
      <c r="G690" s="45"/>
      <c r="H690" s="42"/>
      <c r="I690" s="42"/>
      <c r="J690" s="42"/>
      <c r="K690" s="9"/>
      <c r="L690" s="42"/>
      <c r="M690" s="22"/>
      <c r="N690" s="42"/>
      <c r="O690" s="42"/>
      <c r="P690" s="22"/>
      <c r="Q690" s="22"/>
      <c r="R690" s="22"/>
      <c r="S690" s="22"/>
      <c r="T690" s="42"/>
      <c r="U690" s="42"/>
      <c r="V690" s="42"/>
      <c r="W690" s="42"/>
      <c r="X690" s="42"/>
      <c r="Y690" s="42"/>
    </row>
    <row r="691" spans="1:25" ht="15" customHeight="1" x14ac:dyDescent="0.25">
      <c r="A691" s="42"/>
      <c r="B691" s="43"/>
      <c r="C691" s="44"/>
      <c r="D691" s="42"/>
      <c r="E691" s="42"/>
      <c r="F691" s="42"/>
      <c r="G691" s="45"/>
      <c r="H691" s="42"/>
      <c r="I691" s="42"/>
      <c r="J691" s="42"/>
      <c r="K691" s="9"/>
      <c r="L691" s="42"/>
      <c r="M691" s="22"/>
      <c r="N691" s="42"/>
      <c r="O691" s="42"/>
      <c r="P691" s="22"/>
      <c r="Q691" s="22"/>
      <c r="R691" s="22"/>
      <c r="S691" s="22"/>
      <c r="T691" s="42"/>
      <c r="U691" s="42"/>
      <c r="V691" s="42"/>
      <c r="W691" s="42"/>
      <c r="X691" s="42"/>
      <c r="Y691" s="42"/>
    </row>
    <row r="692" spans="1:25" ht="15" customHeight="1" x14ac:dyDescent="0.25">
      <c r="A692" s="42"/>
      <c r="B692" s="43"/>
      <c r="C692" s="44"/>
      <c r="D692" s="42"/>
      <c r="E692" s="42"/>
      <c r="F692" s="42"/>
      <c r="G692" s="45"/>
      <c r="H692" s="42"/>
      <c r="I692" s="42"/>
      <c r="J692" s="42"/>
      <c r="K692" s="9"/>
      <c r="L692" s="42"/>
      <c r="M692" s="2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" customHeight="1" x14ac:dyDescent="0.25">
      <c r="A693" s="42"/>
      <c r="B693" s="43"/>
      <c r="C693" s="44"/>
      <c r="D693" s="42"/>
      <c r="E693" s="42"/>
      <c r="F693" s="42"/>
      <c r="G693" s="45"/>
      <c r="H693" s="42"/>
      <c r="I693" s="42"/>
      <c r="J693" s="42"/>
      <c r="K693" s="9"/>
      <c r="L693" s="42"/>
      <c r="M693" s="2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" customHeight="1" x14ac:dyDescent="0.25">
      <c r="A694" s="42"/>
      <c r="B694" s="43"/>
      <c r="C694" s="44"/>
      <c r="D694" s="42"/>
      <c r="E694" s="42"/>
      <c r="F694" s="42"/>
      <c r="G694" s="45"/>
      <c r="H694" s="42"/>
      <c r="I694" s="42"/>
      <c r="J694" s="42"/>
      <c r="K694" s="9"/>
      <c r="L694" s="42"/>
      <c r="M694" s="2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" customHeight="1" x14ac:dyDescent="0.25">
      <c r="A695" s="42"/>
      <c r="B695" s="43"/>
      <c r="C695" s="44"/>
      <c r="D695" s="42"/>
      <c r="E695" s="42"/>
      <c r="F695" s="42"/>
      <c r="G695" s="45"/>
      <c r="H695" s="42"/>
      <c r="I695" s="42"/>
      <c r="J695" s="42"/>
      <c r="K695" s="9"/>
      <c r="L695" s="42"/>
      <c r="M695" s="2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" customHeight="1" x14ac:dyDescent="0.25">
      <c r="A696" s="42"/>
      <c r="B696" s="43"/>
      <c r="C696" s="44"/>
      <c r="D696" s="42"/>
      <c r="E696" s="42"/>
      <c r="F696" s="42"/>
      <c r="G696" s="45"/>
      <c r="H696" s="42"/>
      <c r="I696" s="42"/>
      <c r="J696" s="42"/>
      <c r="K696" s="9"/>
      <c r="L696" s="42"/>
      <c r="M696" s="2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" customHeight="1" x14ac:dyDescent="0.25">
      <c r="A697" s="42"/>
      <c r="B697" s="43"/>
      <c r="C697" s="44"/>
      <c r="D697" s="42"/>
      <c r="E697" s="42"/>
      <c r="F697" s="42"/>
      <c r="G697" s="45"/>
      <c r="H697" s="42"/>
      <c r="I697" s="42"/>
      <c r="J697" s="42"/>
      <c r="K697" s="9"/>
      <c r="L697" s="42"/>
      <c r="M697" s="2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" customHeight="1" x14ac:dyDescent="0.25">
      <c r="A698" s="42"/>
      <c r="B698" s="43"/>
      <c r="C698" s="44"/>
      <c r="D698" s="42"/>
      <c r="E698" s="42"/>
      <c r="F698" s="42"/>
      <c r="G698" s="45"/>
      <c r="H698" s="42"/>
      <c r="I698" s="42"/>
      <c r="J698" s="42"/>
      <c r="K698" s="9"/>
      <c r="L698" s="42"/>
      <c r="M698" s="2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" customHeight="1" x14ac:dyDescent="0.25">
      <c r="A699" s="42"/>
      <c r="B699" s="43"/>
      <c r="C699" s="44"/>
      <c r="D699" s="42"/>
      <c r="E699" s="42"/>
      <c r="F699" s="42"/>
      <c r="G699" s="45"/>
      <c r="H699" s="42"/>
      <c r="I699" s="42"/>
      <c r="J699" s="42"/>
      <c r="K699" s="9"/>
      <c r="L699" s="42"/>
      <c r="M699" s="22"/>
      <c r="N699" s="42"/>
      <c r="O699" s="42"/>
      <c r="P699" s="22"/>
      <c r="Q699" s="22"/>
      <c r="R699" s="22"/>
      <c r="S699" s="22"/>
      <c r="T699" s="42"/>
      <c r="U699" s="42"/>
      <c r="V699" s="42"/>
      <c r="W699" s="42"/>
      <c r="X699" s="42"/>
      <c r="Y699" s="42"/>
    </row>
    <row r="700" spans="1:25" ht="15" customHeight="1" x14ac:dyDescent="0.25">
      <c r="A700" s="42"/>
      <c r="B700" s="43"/>
      <c r="C700" s="44"/>
      <c r="D700" s="42"/>
      <c r="E700" s="42"/>
      <c r="F700" s="42"/>
      <c r="G700" s="45"/>
      <c r="H700" s="42"/>
      <c r="I700" s="42"/>
      <c r="J700" s="42"/>
      <c r="K700" s="9"/>
      <c r="L700" s="42"/>
      <c r="M700" s="22"/>
      <c r="N700" s="42"/>
      <c r="O700" s="42"/>
      <c r="P700" s="22"/>
      <c r="Q700" s="22"/>
      <c r="R700" s="22"/>
      <c r="S700" s="22"/>
      <c r="T700" s="42"/>
      <c r="U700" s="42"/>
      <c r="V700" s="42"/>
      <c r="W700" s="42"/>
      <c r="X700" s="42"/>
      <c r="Y700" s="42"/>
    </row>
    <row r="701" spans="1:25" ht="15" customHeight="1" x14ac:dyDescent="0.25">
      <c r="A701" s="42"/>
      <c r="B701" s="43"/>
      <c r="C701" s="44"/>
      <c r="D701" s="42"/>
      <c r="E701" s="42"/>
      <c r="F701" s="42"/>
      <c r="G701" s="45"/>
      <c r="H701" s="42"/>
      <c r="I701" s="42"/>
      <c r="J701" s="42"/>
      <c r="K701" s="9"/>
      <c r="L701" s="42"/>
      <c r="M701" s="22"/>
      <c r="N701" s="42"/>
      <c r="O701" s="42"/>
      <c r="P701" s="22"/>
      <c r="Q701" s="22"/>
      <c r="R701" s="22"/>
      <c r="S701" s="22"/>
      <c r="T701" s="42"/>
      <c r="U701" s="42"/>
      <c r="V701" s="42"/>
      <c r="W701" s="42"/>
      <c r="X701" s="42"/>
      <c r="Y701" s="42"/>
    </row>
    <row r="702" spans="1:25" ht="15" customHeight="1" x14ac:dyDescent="0.25">
      <c r="A702" s="42"/>
      <c r="B702" s="43"/>
      <c r="C702" s="44"/>
      <c r="D702" s="42"/>
      <c r="E702" s="42"/>
      <c r="F702" s="42"/>
      <c r="G702" s="45"/>
      <c r="H702" s="42"/>
      <c r="I702" s="42"/>
      <c r="J702" s="42"/>
      <c r="K702" s="9"/>
      <c r="L702" s="42"/>
      <c r="M702" s="2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" customHeight="1" x14ac:dyDescent="0.25">
      <c r="A703" s="42"/>
      <c r="B703" s="43"/>
      <c r="C703" s="44"/>
      <c r="D703" s="42"/>
      <c r="E703" s="42"/>
      <c r="F703" s="42"/>
      <c r="G703" s="45"/>
      <c r="H703" s="42"/>
      <c r="I703" s="42"/>
      <c r="J703" s="42"/>
      <c r="K703" s="9"/>
      <c r="L703" s="42"/>
      <c r="M703" s="2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" customHeight="1" x14ac:dyDescent="0.25">
      <c r="A704" s="42"/>
      <c r="B704" s="43"/>
      <c r="C704" s="44"/>
      <c r="D704" s="42"/>
      <c r="E704" s="42"/>
      <c r="F704" s="42"/>
      <c r="G704" s="45"/>
      <c r="H704" s="42"/>
      <c r="I704" s="42"/>
      <c r="J704" s="42"/>
      <c r="K704" s="9"/>
      <c r="L704" s="42"/>
      <c r="M704" s="2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" customHeight="1" x14ac:dyDescent="0.25">
      <c r="A705" s="42"/>
      <c r="B705" s="43"/>
      <c r="C705" s="44"/>
      <c r="D705" s="42"/>
      <c r="E705" s="42"/>
      <c r="F705" s="42"/>
      <c r="G705" s="45"/>
      <c r="H705" s="42"/>
      <c r="I705" s="42"/>
      <c r="J705" s="42"/>
      <c r="K705" s="9"/>
      <c r="L705" s="42"/>
      <c r="M705" s="2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" customHeight="1" x14ac:dyDescent="0.25">
      <c r="A706" s="42"/>
      <c r="B706" s="43"/>
      <c r="C706" s="44"/>
      <c r="D706" s="42"/>
      <c r="E706" s="42"/>
      <c r="F706" s="42"/>
      <c r="G706" s="45"/>
      <c r="H706" s="42"/>
      <c r="I706" s="42"/>
      <c r="J706" s="42"/>
      <c r="K706" s="9"/>
      <c r="L706" s="42"/>
      <c r="M706" s="2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" customHeight="1" x14ac:dyDescent="0.25">
      <c r="A707" s="42"/>
      <c r="B707" s="43"/>
      <c r="C707" s="44"/>
      <c r="D707" s="42"/>
      <c r="E707" s="42"/>
      <c r="F707" s="42"/>
      <c r="G707" s="45"/>
      <c r="H707" s="42"/>
      <c r="I707" s="42"/>
      <c r="J707" s="42"/>
      <c r="K707" s="9"/>
      <c r="L707" s="42"/>
      <c r="M707" s="2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" customHeight="1" x14ac:dyDescent="0.25">
      <c r="A708" s="42"/>
      <c r="B708" s="43"/>
      <c r="C708" s="44"/>
      <c r="D708" s="42"/>
      <c r="E708" s="42"/>
      <c r="F708" s="42"/>
      <c r="G708" s="45"/>
      <c r="H708" s="42"/>
      <c r="I708" s="42"/>
      <c r="J708" s="42"/>
      <c r="K708" s="9"/>
      <c r="L708" s="42"/>
      <c r="M708" s="2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" customHeight="1" x14ac:dyDescent="0.25">
      <c r="A709" s="42"/>
      <c r="B709" s="43"/>
      <c r="C709" s="44"/>
      <c r="D709" s="42"/>
      <c r="E709" s="42"/>
      <c r="F709" s="42"/>
      <c r="G709" s="45"/>
      <c r="H709" s="42"/>
      <c r="I709" s="42"/>
      <c r="J709" s="42"/>
      <c r="K709" s="9"/>
      <c r="L709" s="42"/>
      <c r="M709" s="2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" customHeight="1" x14ac:dyDescent="0.25">
      <c r="A710" s="42"/>
      <c r="B710" s="43"/>
      <c r="C710" s="44"/>
      <c r="D710" s="42"/>
      <c r="E710" s="42"/>
      <c r="F710" s="42"/>
      <c r="G710" s="45"/>
      <c r="H710" s="42"/>
      <c r="I710" s="42"/>
      <c r="J710" s="42"/>
      <c r="K710" s="9"/>
      <c r="L710" s="42"/>
      <c r="M710" s="2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" customHeight="1" x14ac:dyDescent="0.25">
      <c r="A711" s="42"/>
      <c r="B711" s="43"/>
      <c r="C711" s="44"/>
      <c r="D711" s="42"/>
      <c r="E711" s="42"/>
      <c r="F711" s="42"/>
      <c r="G711" s="45"/>
      <c r="H711" s="42"/>
      <c r="I711" s="42"/>
      <c r="J711" s="42"/>
      <c r="K711" s="9"/>
      <c r="L711" s="42"/>
      <c r="M711" s="2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" customHeight="1" x14ac:dyDescent="0.25">
      <c r="A712" s="42"/>
      <c r="B712" s="43"/>
      <c r="C712" s="44"/>
      <c r="D712" s="42"/>
      <c r="E712" s="42"/>
      <c r="F712" s="42"/>
      <c r="G712" s="45"/>
      <c r="H712" s="42"/>
      <c r="I712" s="42"/>
      <c r="J712" s="42"/>
      <c r="K712" s="9"/>
      <c r="L712" s="42"/>
      <c r="M712" s="2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" customHeight="1" x14ac:dyDescent="0.25">
      <c r="A713" s="42"/>
      <c r="B713" s="43"/>
      <c r="C713" s="44"/>
      <c r="D713" s="42"/>
      <c r="E713" s="42"/>
      <c r="F713" s="42"/>
      <c r="G713" s="45"/>
      <c r="H713" s="42"/>
      <c r="I713" s="42"/>
      <c r="J713" s="42"/>
      <c r="K713" s="9"/>
      <c r="L713" s="42"/>
      <c r="M713" s="22"/>
      <c r="N713" s="42"/>
      <c r="O713" s="42"/>
      <c r="P713" s="49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" customHeight="1" x14ac:dyDescent="0.25">
      <c r="A714" s="42"/>
      <c r="B714" s="43"/>
      <c r="C714" s="44"/>
      <c r="D714" s="42"/>
      <c r="E714" s="42"/>
      <c r="F714" s="42"/>
      <c r="G714" s="45"/>
      <c r="H714" s="42"/>
      <c r="I714" s="42"/>
      <c r="J714" s="42"/>
      <c r="K714" s="9"/>
      <c r="L714" s="42"/>
      <c r="M714" s="2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" customHeight="1" x14ac:dyDescent="0.25">
      <c r="A715" s="42"/>
      <c r="B715" s="43"/>
      <c r="C715" s="44"/>
      <c r="D715" s="42"/>
      <c r="E715" s="42"/>
      <c r="F715" s="42"/>
      <c r="G715" s="45"/>
      <c r="H715" s="42"/>
      <c r="I715" s="42"/>
      <c r="J715" s="42"/>
      <c r="K715" s="9"/>
      <c r="L715" s="42"/>
      <c r="M715" s="2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" customHeight="1" x14ac:dyDescent="0.25">
      <c r="A716" s="42"/>
      <c r="B716" s="43"/>
      <c r="C716" s="44"/>
      <c r="D716" s="42"/>
      <c r="E716" s="42"/>
      <c r="F716" s="42"/>
      <c r="G716" s="45"/>
      <c r="H716" s="42"/>
      <c r="I716" s="42"/>
      <c r="J716" s="42"/>
      <c r="K716" s="9"/>
      <c r="L716" s="42"/>
      <c r="M716" s="2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" customHeight="1" x14ac:dyDescent="0.25">
      <c r="A717" s="42"/>
      <c r="B717" s="43"/>
      <c r="C717" s="44"/>
      <c r="D717" s="42"/>
      <c r="E717" s="42"/>
      <c r="F717" s="42"/>
      <c r="G717" s="45"/>
      <c r="H717" s="42"/>
      <c r="I717" s="42"/>
      <c r="J717" s="42"/>
      <c r="K717" s="9"/>
      <c r="L717" s="42"/>
      <c r="M717" s="2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" customHeight="1" x14ac:dyDescent="0.25">
      <c r="A718" s="42"/>
      <c r="B718" s="43"/>
      <c r="C718" s="44"/>
      <c r="D718" s="42"/>
      <c r="E718" s="42"/>
      <c r="F718" s="42"/>
      <c r="G718" s="45"/>
      <c r="H718" s="42"/>
      <c r="I718" s="42"/>
      <c r="J718" s="42"/>
      <c r="K718" s="9"/>
      <c r="L718" s="42"/>
      <c r="M718" s="2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" customHeight="1" x14ac:dyDescent="0.25">
      <c r="A719" s="42"/>
      <c r="B719" s="43"/>
      <c r="C719" s="44"/>
      <c r="D719" s="42"/>
      <c r="E719" s="42"/>
      <c r="F719" s="42"/>
      <c r="G719" s="45"/>
      <c r="H719" s="42"/>
      <c r="I719" s="42"/>
      <c r="J719" s="42"/>
      <c r="K719" s="9"/>
      <c r="L719" s="42"/>
      <c r="M719" s="2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" customHeight="1" x14ac:dyDescent="0.25">
      <c r="A720" s="42"/>
      <c r="B720" s="43"/>
      <c r="C720" s="44"/>
      <c r="D720" s="42"/>
      <c r="E720" s="42"/>
      <c r="F720" s="42"/>
      <c r="G720" s="45"/>
      <c r="H720" s="42"/>
      <c r="I720" s="42"/>
      <c r="J720" s="42"/>
      <c r="K720" s="9"/>
      <c r="L720" s="42"/>
      <c r="M720" s="2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" customHeight="1" x14ac:dyDescent="0.25">
      <c r="A721" s="42"/>
      <c r="B721" s="43"/>
      <c r="C721" s="44"/>
      <c r="D721" s="42"/>
      <c r="E721" s="42"/>
      <c r="F721" s="42"/>
      <c r="G721" s="45"/>
      <c r="H721" s="42"/>
      <c r="I721" s="42"/>
      <c r="J721" s="42"/>
      <c r="K721" s="9"/>
      <c r="L721" s="42"/>
      <c r="M721" s="2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" customHeight="1" x14ac:dyDescent="0.25">
      <c r="A722" s="42"/>
      <c r="B722" s="43"/>
      <c r="C722" s="44"/>
      <c r="D722" s="42"/>
      <c r="E722" s="42"/>
      <c r="F722" s="42"/>
      <c r="G722" s="45"/>
      <c r="H722" s="42"/>
      <c r="I722" s="42"/>
      <c r="J722" s="42"/>
      <c r="K722" s="9"/>
      <c r="L722" s="42"/>
      <c r="M722" s="2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" customHeight="1" x14ac:dyDescent="0.25">
      <c r="A723" s="42"/>
      <c r="B723" s="43"/>
      <c r="C723" s="44"/>
      <c r="D723" s="42"/>
      <c r="E723" s="42"/>
      <c r="F723" s="42"/>
      <c r="G723" s="45"/>
      <c r="H723" s="42"/>
      <c r="I723" s="42"/>
      <c r="J723" s="42"/>
      <c r="K723" s="9"/>
      <c r="L723" s="42"/>
      <c r="M723" s="2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" customHeight="1" x14ac:dyDescent="0.25">
      <c r="A724" s="42"/>
      <c r="B724" s="43"/>
      <c r="C724" s="44"/>
      <c r="D724" s="42"/>
      <c r="E724" s="42"/>
      <c r="F724" s="42"/>
      <c r="G724" s="45"/>
      <c r="H724" s="42"/>
      <c r="I724" s="42"/>
      <c r="J724" s="42"/>
      <c r="K724" s="9"/>
      <c r="L724" s="42"/>
      <c r="M724" s="2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" customHeight="1" x14ac:dyDescent="0.25">
      <c r="A725" s="42"/>
      <c r="B725" s="43"/>
      <c r="C725" s="44"/>
      <c r="D725" s="42"/>
      <c r="E725" s="42"/>
      <c r="F725" s="42"/>
      <c r="G725" s="45"/>
      <c r="H725" s="42"/>
      <c r="I725" s="42"/>
      <c r="J725" s="42"/>
      <c r="K725" s="9"/>
      <c r="L725" s="42"/>
      <c r="M725" s="2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" customHeight="1" x14ac:dyDescent="0.25">
      <c r="A726" s="42"/>
      <c r="B726" s="43"/>
      <c r="C726" s="44"/>
      <c r="D726" s="42"/>
      <c r="E726" s="42"/>
      <c r="F726" s="42"/>
      <c r="G726" s="45"/>
      <c r="H726" s="42"/>
      <c r="I726" s="42"/>
      <c r="J726" s="42"/>
      <c r="K726" s="9"/>
      <c r="L726" s="42"/>
      <c r="M726" s="2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" customHeight="1" x14ac:dyDescent="0.25">
      <c r="A727" s="42"/>
      <c r="B727" s="43"/>
      <c r="C727" s="44"/>
      <c r="D727" s="42"/>
      <c r="E727" s="42"/>
      <c r="F727" s="42"/>
      <c r="G727" s="45"/>
      <c r="H727" s="42"/>
      <c r="I727" s="42"/>
      <c r="J727" s="42"/>
      <c r="K727" s="9"/>
      <c r="L727" s="42"/>
      <c r="M727" s="2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" customHeight="1" x14ac:dyDescent="0.25">
      <c r="A728" s="42"/>
      <c r="B728" s="43"/>
      <c r="C728" s="44"/>
      <c r="D728" s="42"/>
      <c r="E728" s="42"/>
      <c r="F728" s="42"/>
      <c r="G728" s="45"/>
      <c r="H728" s="42"/>
      <c r="I728" s="42"/>
      <c r="J728" s="42"/>
      <c r="K728" s="9"/>
      <c r="L728" s="42"/>
      <c r="M728" s="2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" customHeight="1" x14ac:dyDescent="0.25">
      <c r="A729" s="42"/>
      <c r="B729" s="43"/>
      <c r="C729" s="44"/>
      <c r="D729" s="42"/>
      <c r="E729" s="42"/>
      <c r="F729" s="42"/>
      <c r="G729" s="45"/>
      <c r="H729" s="42"/>
      <c r="I729" s="42"/>
      <c r="J729" s="42"/>
      <c r="K729" s="9"/>
      <c r="L729" s="42"/>
      <c r="M729" s="2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" customHeight="1" x14ac:dyDescent="0.25">
      <c r="A730" s="42"/>
      <c r="B730" s="43"/>
      <c r="C730" s="44"/>
      <c r="D730" s="42"/>
      <c r="E730" s="42"/>
      <c r="F730" s="42"/>
      <c r="G730" s="45"/>
      <c r="H730" s="42"/>
      <c r="I730" s="42"/>
      <c r="J730" s="42"/>
      <c r="K730" s="9"/>
      <c r="L730" s="42"/>
      <c r="M730" s="2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" customHeight="1" x14ac:dyDescent="0.25">
      <c r="A731" s="42"/>
      <c r="B731" s="43"/>
      <c r="C731" s="44"/>
      <c r="D731" s="42"/>
      <c r="E731" s="42"/>
      <c r="F731" s="42"/>
      <c r="G731" s="45"/>
      <c r="H731" s="42"/>
      <c r="I731" s="42"/>
      <c r="J731" s="42"/>
      <c r="K731" s="9"/>
      <c r="L731" s="42"/>
      <c r="M731" s="2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" customHeight="1" x14ac:dyDescent="0.25">
      <c r="A732" s="42"/>
      <c r="B732" s="43"/>
      <c r="C732" s="44"/>
      <c r="D732" s="42"/>
      <c r="E732" s="42"/>
      <c r="F732" s="42"/>
      <c r="G732" s="45"/>
      <c r="H732" s="42"/>
      <c r="I732" s="42"/>
      <c r="J732" s="42"/>
      <c r="K732" s="9"/>
      <c r="L732" s="42"/>
      <c r="M732" s="2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" customHeight="1" x14ac:dyDescent="0.25">
      <c r="A733" s="42"/>
      <c r="B733" s="43"/>
      <c r="C733" s="44"/>
      <c r="D733" s="42"/>
      <c r="E733" s="42"/>
      <c r="F733" s="42"/>
      <c r="G733" s="45"/>
      <c r="H733" s="42"/>
      <c r="I733" s="42"/>
      <c r="J733" s="42"/>
      <c r="K733" s="9"/>
      <c r="L733" s="42"/>
      <c r="M733" s="2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" customHeight="1" x14ac:dyDescent="0.25">
      <c r="A734" s="42"/>
      <c r="B734" s="43"/>
      <c r="C734" s="44"/>
      <c r="D734" s="42"/>
      <c r="E734" s="42"/>
      <c r="F734" s="42"/>
      <c r="G734" s="45"/>
      <c r="H734" s="42"/>
      <c r="I734" s="42"/>
      <c r="J734" s="42"/>
      <c r="K734" s="9"/>
      <c r="L734" s="42"/>
      <c r="M734" s="2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" customHeight="1" x14ac:dyDescent="0.25">
      <c r="A735" s="42"/>
      <c r="B735" s="43"/>
      <c r="C735" s="44"/>
      <c r="D735" s="42"/>
      <c r="E735" s="42"/>
      <c r="F735" s="42"/>
      <c r="G735" s="45"/>
      <c r="H735" s="42"/>
      <c r="I735" s="42"/>
      <c r="J735" s="42"/>
      <c r="K735" s="9"/>
      <c r="L735" s="42"/>
      <c r="M735" s="2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" customHeight="1" x14ac:dyDescent="0.2">
      <c r="A736" s="42"/>
      <c r="B736" s="43"/>
      <c r="C736" s="44"/>
      <c r="D736" s="65"/>
      <c r="E736" s="42"/>
      <c r="F736" s="42"/>
      <c r="G736" s="45"/>
      <c r="H736" s="42"/>
      <c r="I736" s="42"/>
      <c r="J736" s="42"/>
      <c r="K736" s="9"/>
      <c r="L736" s="42"/>
      <c r="M736" s="2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" customHeight="1" x14ac:dyDescent="0.25">
      <c r="A737" s="42"/>
      <c r="B737" s="43"/>
      <c r="C737" s="44"/>
      <c r="D737" s="42"/>
      <c r="E737" s="42"/>
      <c r="F737" s="42"/>
      <c r="G737" s="45"/>
      <c r="H737" s="42"/>
      <c r="I737" s="42"/>
      <c r="J737" s="42"/>
      <c r="K737" s="9"/>
      <c r="L737" s="42"/>
      <c r="M737" s="2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" customHeight="1" x14ac:dyDescent="0.25">
      <c r="A738" s="42"/>
      <c r="B738" s="43"/>
      <c r="C738" s="44"/>
      <c r="D738" s="42"/>
      <c r="E738" s="42"/>
      <c r="F738" s="42"/>
      <c r="G738" s="45"/>
      <c r="H738" s="42"/>
      <c r="I738" s="42"/>
      <c r="J738" s="42"/>
      <c r="K738" s="9"/>
      <c r="L738" s="42"/>
      <c r="M738" s="2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" customHeight="1" x14ac:dyDescent="0.25">
      <c r="A739" s="42"/>
      <c r="B739" s="43"/>
      <c r="C739" s="44"/>
      <c r="D739" s="42"/>
      <c r="E739" s="42"/>
      <c r="F739" s="42"/>
      <c r="G739" s="45"/>
      <c r="H739" s="42"/>
      <c r="I739" s="42"/>
      <c r="J739" s="42"/>
      <c r="K739" s="9"/>
      <c r="L739" s="42"/>
      <c r="M739" s="2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" customHeight="1" x14ac:dyDescent="0.25">
      <c r="A740" s="42"/>
      <c r="B740" s="43"/>
      <c r="C740" s="44"/>
      <c r="D740" s="42"/>
      <c r="E740" s="42"/>
      <c r="F740" s="42"/>
      <c r="G740" s="45"/>
      <c r="H740" s="42"/>
      <c r="I740" s="42"/>
      <c r="J740" s="42"/>
      <c r="K740" s="9"/>
      <c r="L740" s="42"/>
      <c r="M740" s="2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" customHeight="1" x14ac:dyDescent="0.25">
      <c r="A741" s="42"/>
      <c r="B741" s="43"/>
      <c r="C741" s="44"/>
      <c r="D741" s="42"/>
      <c r="E741" s="42"/>
      <c r="F741" s="42"/>
      <c r="G741" s="45"/>
      <c r="H741" s="42"/>
      <c r="I741" s="42"/>
      <c r="J741" s="42"/>
      <c r="K741" s="9"/>
      <c r="L741" s="42"/>
      <c r="M741" s="2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" customHeight="1" x14ac:dyDescent="0.25">
      <c r="A742" s="42"/>
      <c r="B742" s="43"/>
      <c r="C742" s="44"/>
      <c r="D742" s="42"/>
      <c r="E742" s="42"/>
      <c r="F742" s="42"/>
      <c r="G742" s="45"/>
      <c r="H742" s="42"/>
      <c r="I742" s="42"/>
      <c r="J742" s="42"/>
      <c r="K742" s="9"/>
      <c r="L742" s="42"/>
      <c r="M742" s="2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" customHeight="1" x14ac:dyDescent="0.25">
      <c r="A743" s="42"/>
      <c r="B743" s="43"/>
      <c r="C743" s="44"/>
      <c r="D743" s="42"/>
      <c r="E743" s="42"/>
      <c r="F743" s="42"/>
      <c r="G743" s="45"/>
      <c r="H743" s="42"/>
      <c r="I743" s="42"/>
      <c r="J743" s="42"/>
      <c r="K743" s="9"/>
      <c r="L743" s="42"/>
      <c r="M743" s="2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" customHeight="1" x14ac:dyDescent="0.25">
      <c r="A744" s="42"/>
      <c r="B744" s="43"/>
      <c r="C744" s="44"/>
      <c r="D744" s="42"/>
      <c r="E744" s="42"/>
      <c r="F744" s="42"/>
      <c r="G744" s="45"/>
      <c r="H744" s="42"/>
      <c r="I744" s="42"/>
      <c r="J744" s="42"/>
      <c r="K744" s="9"/>
      <c r="L744" s="42"/>
      <c r="M744" s="2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" customHeight="1" x14ac:dyDescent="0.25">
      <c r="A745" s="42"/>
      <c r="B745" s="43"/>
      <c r="C745" s="44"/>
      <c r="D745" s="42"/>
      <c r="E745" s="42"/>
      <c r="F745" s="42"/>
      <c r="G745" s="45"/>
      <c r="H745" s="42"/>
      <c r="I745" s="42"/>
      <c r="J745" s="42"/>
      <c r="K745" s="9"/>
      <c r="L745" s="42"/>
      <c r="M745" s="2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" customHeight="1" x14ac:dyDescent="0.25">
      <c r="A746" s="42"/>
      <c r="B746" s="43"/>
      <c r="C746" s="44"/>
      <c r="D746" s="42"/>
      <c r="E746" s="42"/>
      <c r="F746" s="42"/>
      <c r="G746" s="45"/>
      <c r="H746" s="42"/>
      <c r="I746" s="42"/>
      <c r="J746" s="42"/>
      <c r="K746" s="9"/>
      <c r="L746" s="42"/>
      <c r="M746" s="2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" customHeight="1" x14ac:dyDescent="0.25">
      <c r="A747" s="42"/>
      <c r="B747" s="43"/>
      <c r="C747" s="44"/>
      <c r="D747" s="42"/>
      <c r="E747" s="42"/>
      <c r="F747" s="42"/>
      <c r="G747" s="45"/>
      <c r="H747" s="42"/>
      <c r="I747" s="42"/>
      <c r="J747" s="42"/>
      <c r="K747" s="9"/>
      <c r="L747" s="42"/>
      <c r="M747" s="2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" customHeight="1" x14ac:dyDescent="0.25">
      <c r="A748" s="42"/>
      <c r="B748" s="43"/>
      <c r="C748" s="44"/>
      <c r="D748" s="42"/>
      <c r="E748" s="42"/>
      <c r="F748" s="42"/>
      <c r="G748" s="45"/>
      <c r="H748" s="42"/>
      <c r="I748" s="42"/>
      <c r="J748" s="42"/>
      <c r="K748" s="9"/>
      <c r="L748" s="42"/>
      <c r="M748" s="2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" customHeight="1" x14ac:dyDescent="0.25">
      <c r="A749" s="42"/>
      <c r="B749" s="43"/>
      <c r="C749" s="44"/>
      <c r="D749" s="42"/>
      <c r="E749" s="42"/>
      <c r="F749" s="42"/>
      <c r="G749" s="45"/>
      <c r="H749" s="42"/>
      <c r="I749" s="42"/>
      <c r="J749" s="42"/>
      <c r="K749" s="9"/>
      <c r="L749" s="42"/>
      <c r="M749" s="2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" customHeight="1" x14ac:dyDescent="0.25">
      <c r="A750" s="42"/>
      <c r="B750" s="43"/>
      <c r="C750" s="44"/>
      <c r="D750" s="42"/>
      <c r="E750" s="42"/>
      <c r="F750" s="42"/>
      <c r="G750" s="45"/>
      <c r="H750" s="42"/>
      <c r="I750" s="42"/>
      <c r="J750" s="42"/>
      <c r="K750" s="9"/>
      <c r="L750" s="42"/>
      <c r="M750" s="2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" customHeight="1" x14ac:dyDescent="0.25">
      <c r="A751" s="42"/>
      <c r="B751" s="43"/>
      <c r="C751" s="44"/>
      <c r="D751" s="42"/>
      <c r="E751" s="42"/>
      <c r="F751" s="42"/>
      <c r="G751" s="45"/>
      <c r="H751" s="42"/>
      <c r="I751" s="42"/>
      <c r="J751" s="42"/>
      <c r="K751" s="9"/>
      <c r="L751" s="42"/>
      <c r="M751" s="2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" customHeight="1" x14ac:dyDescent="0.25">
      <c r="A752" s="42"/>
      <c r="B752" s="43"/>
      <c r="C752" s="44"/>
      <c r="D752" s="42"/>
      <c r="E752" s="42"/>
      <c r="F752" s="42"/>
      <c r="G752" s="45"/>
      <c r="H752" s="42"/>
      <c r="I752" s="42"/>
      <c r="J752" s="42"/>
      <c r="K752" s="9"/>
      <c r="L752" s="42"/>
      <c r="M752" s="2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" customHeight="1" x14ac:dyDescent="0.25">
      <c r="A753" s="42"/>
      <c r="B753" s="43"/>
      <c r="C753" s="44"/>
      <c r="D753" s="42"/>
      <c r="E753" s="42"/>
      <c r="F753" s="42"/>
      <c r="G753" s="45"/>
      <c r="H753" s="42"/>
      <c r="I753" s="42"/>
      <c r="J753" s="42"/>
      <c r="K753" s="9"/>
      <c r="L753" s="42"/>
      <c r="M753" s="2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" customHeight="1" x14ac:dyDescent="0.25">
      <c r="A754" s="42"/>
      <c r="B754" s="43"/>
      <c r="C754" s="44"/>
      <c r="D754" s="42"/>
      <c r="E754" s="42"/>
      <c r="F754" s="42"/>
      <c r="G754" s="45"/>
      <c r="H754" s="42"/>
      <c r="I754" s="42"/>
      <c r="J754" s="42"/>
      <c r="K754" s="9"/>
      <c r="L754" s="42"/>
      <c r="M754" s="2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50"/>
      <c r="Y754" s="42"/>
    </row>
    <row r="755" spans="1:25" ht="15" customHeight="1" x14ac:dyDescent="0.25">
      <c r="A755" s="42"/>
      <c r="B755" s="43"/>
      <c r="C755" s="44"/>
      <c r="D755" s="42"/>
      <c r="E755" s="42"/>
      <c r="F755" s="42"/>
      <c r="G755" s="45"/>
      <c r="H755" s="42"/>
      <c r="I755" s="42"/>
      <c r="J755" s="42"/>
      <c r="K755" s="9"/>
      <c r="L755" s="42"/>
      <c r="M755" s="2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" customHeight="1" x14ac:dyDescent="0.25">
      <c r="A756" s="42"/>
      <c r="B756" s="43"/>
      <c r="C756" s="44"/>
      <c r="D756" s="42"/>
      <c r="E756" s="42"/>
      <c r="F756" s="42"/>
      <c r="G756" s="45"/>
      <c r="H756" s="42"/>
      <c r="I756" s="42"/>
      <c r="J756" s="42"/>
      <c r="K756" s="9"/>
      <c r="L756" s="42"/>
      <c r="M756" s="2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" customHeight="1" x14ac:dyDescent="0.25">
      <c r="A757" s="42"/>
      <c r="B757" s="43"/>
      <c r="C757" s="44"/>
      <c r="D757" s="42"/>
      <c r="E757" s="42"/>
      <c r="F757" s="42"/>
      <c r="G757" s="45"/>
      <c r="H757" s="42"/>
      <c r="I757" s="42"/>
      <c r="J757" s="42"/>
      <c r="K757" s="9"/>
      <c r="L757" s="42"/>
      <c r="M757" s="2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" customHeight="1" x14ac:dyDescent="0.25">
      <c r="A758" s="42"/>
      <c r="B758" s="43"/>
      <c r="C758" s="44"/>
      <c r="D758" s="42"/>
      <c r="E758" s="42"/>
      <c r="F758" s="42"/>
      <c r="G758" s="45"/>
      <c r="H758" s="42"/>
      <c r="I758" s="42"/>
      <c r="J758" s="42"/>
      <c r="K758" s="9"/>
      <c r="L758" s="42"/>
      <c r="M758" s="2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" customHeight="1" x14ac:dyDescent="0.25">
      <c r="A759" s="42"/>
      <c r="B759" s="43"/>
      <c r="C759" s="44"/>
      <c r="D759" s="42"/>
      <c r="E759" s="42"/>
      <c r="F759" s="42"/>
      <c r="G759" s="45"/>
      <c r="H759" s="42"/>
      <c r="I759" s="42"/>
      <c r="J759" s="42"/>
      <c r="K759" s="9"/>
      <c r="L759" s="42"/>
      <c r="M759" s="2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" customHeight="1" x14ac:dyDescent="0.25">
      <c r="A760" s="42"/>
      <c r="B760" s="43"/>
      <c r="C760" s="44"/>
      <c r="D760" s="42"/>
      <c r="E760" s="42"/>
      <c r="F760" s="42"/>
      <c r="G760" s="45"/>
      <c r="H760" s="42"/>
      <c r="I760" s="42"/>
      <c r="J760" s="42"/>
      <c r="K760" s="9"/>
      <c r="L760" s="42"/>
      <c r="M760" s="2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" customHeight="1" x14ac:dyDescent="0.25">
      <c r="A761" s="42"/>
      <c r="B761" s="43"/>
      <c r="C761" s="44"/>
      <c r="D761" s="42"/>
      <c r="E761" s="42"/>
      <c r="F761" s="42"/>
      <c r="G761" s="45"/>
      <c r="H761" s="42"/>
      <c r="I761" s="42"/>
      <c r="J761" s="42"/>
      <c r="K761" s="9"/>
      <c r="L761" s="42"/>
      <c r="M761" s="2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" customHeight="1" x14ac:dyDescent="0.25">
      <c r="A762" s="42"/>
      <c r="B762" s="43"/>
      <c r="C762" s="44"/>
      <c r="D762" s="42"/>
      <c r="E762" s="42"/>
      <c r="F762" s="42"/>
      <c r="G762" s="45"/>
      <c r="H762" s="42"/>
      <c r="I762" s="42"/>
      <c r="J762" s="42"/>
      <c r="K762" s="9"/>
      <c r="L762" s="42"/>
      <c r="M762" s="2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" customHeight="1" x14ac:dyDescent="0.25">
      <c r="A763" s="42"/>
      <c r="B763" s="43"/>
      <c r="C763" s="44"/>
      <c r="D763" s="42"/>
      <c r="E763" s="42"/>
      <c r="F763" s="42"/>
      <c r="G763" s="45"/>
      <c r="H763" s="42"/>
      <c r="I763" s="42"/>
      <c r="J763" s="42"/>
      <c r="K763" s="9"/>
      <c r="L763" s="42"/>
      <c r="M763" s="2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" customHeight="1" x14ac:dyDescent="0.25">
      <c r="A764" s="42"/>
      <c r="B764" s="43"/>
      <c r="C764" s="44"/>
      <c r="D764" s="42"/>
      <c r="E764" s="42"/>
      <c r="F764" s="42"/>
      <c r="G764" s="45"/>
      <c r="H764" s="42"/>
      <c r="I764" s="42"/>
      <c r="J764" s="42"/>
      <c r="K764" s="9"/>
      <c r="L764" s="42"/>
      <c r="M764" s="2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" customHeight="1" x14ac:dyDescent="0.25">
      <c r="A765" s="42"/>
      <c r="B765" s="43"/>
      <c r="C765" s="44"/>
      <c r="D765" s="42"/>
      <c r="E765" s="42"/>
      <c r="F765" s="42"/>
      <c r="G765" s="45"/>
      <c r="H765" s="42"/>
      <c r="I765" s="42"/>
      <c r="J765" s="42"/>
      <c r="K765" s="9"/>
      <c r="L765" s="42"/>
      <c r="M765" s="2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" customHeight="1" x14ac:dyDescent="0.25">
      <c r="A766" s="42"/>
      <c r="B766" s="43"/>
      <c r="C766" s="44"/>
      <c r="D766" s="42"/>
      <c r="E766" s="42"/>
      <c r="F766" s="42"/>
      <c r="G766" s="45"/>
      <c r="H766" s="42"/>
      <c r="I766" s="42"/>
      <c r="J766" s="42"/>
      <c r="K766" s="9"/>
      <c r="L766" s="42"/>
      <c r="M766" s="2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" customHeight="1" x14ac:dyDescent="0.25">
      <c r="A767" s="42"/>
      <c r="B767" s="43"/>
      <c r="C767" s="44"/>
      <c r="D767" s="42"/>
      <c r="E767" s="42"/>
      <c r="F767" s="42"/>
      <c r="G767" s="45"/>
      <c r="H767" s="42"/>
      <c r="I767" s="42"/>
      <c r="J767" s="42"/>
      <c r="K767" s="9"/>
      <c r="L767" s="42"/>
      <c r="M767" s="2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" customHeight="1" x14ac:dyDescent="0.25">
      <c r="A768" s="42"/>
      <c r="B768" s="43"/>
      <c r="C768" s="44"/>
      <c r="D768" s="42"/>
      <c r="E768" s="42"/>
      <c r="F768" s="42"/>
      <c r="G768" s="45"/>
      <c r="H768" s="42"/>
      <c r="I768" s="42"/>
      <c r="J768" s="42"/>
      <c r="K768" s="9"/>
      <c r="L768" s="42"/>
      <c r="M768" s="2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" customHeight="1" x14ac:dyDescent="0.25">
      <c r="A769" s="42"/>
      <c r="B769" s="43"/>
      <c r="C769" s="44"/>
      <c r="D769" s="42"/>
      <c r="E769" s="42"/>
      <c r="F769" s="42"/>
      <c r="G769" s="45"/>
      <c r="H769" s="42"/>
      <c r="I769" s="42"/>
      <c r="J769" s="42"/>
      <c r="K769" s="9"/>
      <c r="L769" s="42"/>
      <c r="M769" s="2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" customHeight="1" x14ac:dyDescent="0.25">
      <c r="A770" s="42"/>
      <c r="B770" s="43"/>
      <c r="C770" s="44"/>
      <c r="D770" s="42"/>
      <c r="E770" s="42"/>
      <c r="F770" s="42"/>
      <c r="G770" s="45"/>
      <c r="H770" s="42"/>
      <c r="I770" s="42"/>
      <c r="J770" s="42"/>
      <c r="K770" s="9"/>
      <c r="L770" s="42"/>
      <c r="M770" s="2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" customHeight="1" x14ac:dyDescent="0.25">
      <c r="A771" s="42"/>
      <c r="B771" s="43"/>
      <c r="C771" s="44"/>
      <c r="D771" s="42"/>
      <c r="E771" s="42"/>
      <c r="F771" s="42"/>
      <c r="G771" s="45"/>
      <c r="H771" s="42"/>
      <c r="I771" s="42"/>
      <c r="J771" s="42"/>
      <c r="K771" s="9"/>
      <c r="L771" s="42"/>
      <c r="M771" s="2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" customHeight="1" x14ac:dyDescent="0.25">
      <c r="A772" s="42"/>
      <c r="B772" s="43"/>
      <c r="C772" s="44"/>
      <c r="D772" s="42"/>
      <c r="E772" s="42"/>
      <c r="F772" s="42"/>
      <c r="G772" s="45"/>
      <c r="H772" s="42"/>
      <c r="I772" s="42"/>
      <c r="J772" s="42"/>
      <c r="K772" s="9"/>
      <c r="L772" s="42"/>
      <c r="M772" s="2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" customHeight="1" x14ac:dyDescent="0.25">
      <c r="A773" s="42"/>
      <c r="B773" s="43"/>
      <c r="C773" s="44"/>
      <c r="D773" s="42"/>
      <c r="E773" s="42"/>
      <c r="F773" s="42"/>
      <c r="G773" s="45"/>
      <c r="H773" s="42"/>
      <c r="I773" s="42"/>
      <c r="J773" s="42"/>
      <c r="K773" s="9"/>
      <c r="L773" s="42"/>
      <c r="M773" s="2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" customHeight="1" x14ac:dyDescent="0.25">
      <c r="A774" s="42"/>
      <c r="B774" s="43"/>
      <c r="C774" s="44"/>
      <c r="D774" s="42"/>
      <c r="E774" s="42"/>
      <c r="F774" s="42"/>
      <c r="G774" s="45"/>
      <c r="H774" s="42"/>
      <c r="I774" s="42"/>
      <c r="J774" s="42"/>
      <c r="K774" s="9"/>
      <c r="L774" s="42"/>
      <c r="M774" s="2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" customHeight="1" x14ac:dyDescent="0.25">
      <c r="A775" s="42"/>
      <c r="B775" s="43"/>
      <c r="C775" s="44"/>
      <c r="D775" s="42"/>
      <c r="E775" s="42"/>
      <c r="F775" s="42"/>
      <c r="G775" s="45"/>
      <c r="H775" s="42"/>
      <c r="I775" s="42"/>
      <c r="J775" s="42"/>
      <c r="K775" s="9"/>
      <c r="L775" s="42"/>
      <c r="M775" s="2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" customHeight="1" x14ac:dyDescent="0.25">
      <c r="A776" s="42"/>
      <c r="B776" s="43"/>
      <c r="C776" s="44"/>
      <c r="D776" s="42"/>
      <c r="E776" s="42"/>
      <c r="F776" s="42"/>
      <c r="G776" s="45"/>
      <c r="H776" s="42"/>
      <c r="I776" s="42"/>
      <c r="J776" s="42"/>
      <c r="K776" s="9"/>
      <c r="L776" s="42"/>
      <c r="M776" s="2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" customHeight="1" x14ac:dyDescent="0.25">
      <c r="A777" s="42"/>
      <c r="B777" s="43"/>
      <c r="C777" s="44"/>
      <c r="D777" s="42"/>
      <c r="E777" s="42"/>
      <c r="F777" s="42"/>
      <c r="G777" s="45"/>
      <c r="H777" s="42"/>
      <c r="I777" s="42"/>
      <c r="J777" s="42"/>
      <c r="K777" s="9"/>
      <c r="L777" s="42"/>
      <c r="M777" s="2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" customHeight="1" x14ac:dyDescent="0.25">
      <c r="A778" s="42"/>
      <c r="B778" s="43"/>
      <c r="C778" s="44"/>
      <c r="D778" s="42"/>
      <c r="E778" s="42"/>
      <c r="F778" s="42"/>
      <c r="G778" s="45"/>
      <c r="H778" s="42"/>
      <c r="I778" s="42"/>
      <c r="J778" s="42"/>
      <c r="K778" s="9"/>
      <c r="L778" s="42"/>
      <c r="M778" s="2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" customHeight="1" x14ac:dyDescent="0.25">
      <c r="A779" s="42"/>
      <c r="B779" s="43"/>
      <c r="C779" s="44"/>
      <c r="D779" s="42"/>
      <c r="E779" s="42"/>
      <c r="F779" s="42"/>
      <c r="G779" s="45"/>
      <c r="H779" s="42"/>
      <c r="I779" s="42"/>
      <c r="J779" s="42"/>
      <c r="K779" s="9"/>
      <c r="L779" s="42"/>
      <c r="M779" s="2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" customHeight="1" x14ac:dyDescent="0.25">
      <c r="A780" s="42"/>
      <c r="B780" s="43"/>
      <c r="C780" s="44"/>
      <c r="D780" s="42"/>
      <c r="E780" s="42"/>
      <c r="F780" s="42"/>
      <c r="G780" s="45"/>
      <c r="H780" s="42"/>
      <c r="I780" s="42"/>
      <c r="J780" s="42"/>
      <c r="K780" s="9"/>
      <c r="L780" s="42"/>
      <c r="M780" s="2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" customHeight="1" x14ac:dyDescent="0.25">
      <c r="A781" s="42"/>
      <c r="B781" s="43"/>
      <c r="C781" s="44"/>
      <c r="D781" s="42"/>
      <c r="E781" s="42"/>
      <c r="F781" s="42"/>
      <c r="G781" s="45"/>
      <c r="H781" s="42"/>
      <c r="I781" s="42"/>
      <c r="J781" s="42"/>
      <c r="K781" s="9"/>
      <c r="L781" s="42"/>
      <c r="M781" s="2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" customHeight="1" x14ac:dyDescent="0.25">
      <c r="A782" s="42"/>
      <c r="B782" s="43"/>
      <c r="C782" s="44"/>
      <c r="D782" s="42"/>
      <c r="E782" s="42"/>
      <c r="F782" s="42"/>
      <c r="G782" s="45"/>
      <c r="H782" s="42"/>
      <c r="I782" s="42"/>
      <c r="J782" s="42"/>
      <c r="K782" s="9"/>
      <c r="L782" s="42"/>
      <c r="M782" s="2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" customHeight="1" x14ac:dyDescent="0.25">
      <c r="A783" s="42"/>
      <c r="B783" s="43"/>
      <c r="C783" s="44"/>
      <c r="D783" s="42"/>
      <c r="E783" s="42"/>
      <c r="F783" s="42"/>
      <c r="G783" s="45"/>
      <c r="H783" s="42"/>
      <c r="I783" s="42"/>
      <c r="J783" s="42"/>
      <c r="K783" s="9"/>
      <c r="L783" s="42"/>
      <c r="M783" s="2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50"/>
      <c r="Y783" s="42"/>
    </row>
    <row r="784" spans="1:25" ht="15" customHeight="1" x14ac:dyDescent="0.25">
      <c r="A784" s="42"/>
      <c r="B784" s="43"/>
      <c r="C784" s="44"/>
      <c r="D784" s="42"/>
      <c r="E784" s="42"/>
      <c r="F784" s="42"/>
      <c r="G784" s="45"/>
      <c r="H784" s="42"/>
      <c r="I784" s="42"/>
      <c r="J784" s="42"/>
      <c r="K784" s="9"/>
      <c r="L784" s="42"/>
      <c r="M784" s="2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50"/>
      <c r="Y784" s="42"/>
    </row>
    <row r="785" spans="1:25" ht="15" customHeight="1" x14ac:dyDescent="0.25">
      <c r="A785" s="42"/>
      <c r="B785" s="43"/>
      <c r="C785" s="44"/>
      <c r="D785" s="42"/>
      <c r="E785" s="42"/>
      <c r="F785" s="42"/>
      <c r="G785" s="45"/>
      <c r="H785" s="42"/>
      <c r="I785" s="42"/>
      <c r="J785" s="42"/>
      <c r="K785" s="9"/>
      <c r="L785" s="42"/>
      <c r="M785" s="2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" customHeight="1" x14ac:dyDescent="0.25">
      <c r="A786" s="42"/>
      <c r="B786" s="43"/>
      <c r="C786" s="44"/>
      <c r="D786" s="42"/>
      <c r="E786" s="42"/>
      <c r="F786" s="42"/>
      <c r="G786" s="45"/>
      <c r="H786" s="42"/>
      <c r="I786" s="42"/>
      <c r="J786" s="42"/>
      <c r="K786" s="9"/>
      <c r="L786" s="42"/>
      <c r="M786" s="2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" customHeight="1" x14ac:dyDescent="0.25">
      <c r="A787" s="42"/>
      <c r="B787" s="43"/>
      <c r="C787" s="44"/>
      <c r="D787" s="42"/>
      <c r="E787" s="42"/>
      <c r="F787" s="42"/>
      <c r="G787" s="45"/>
      <c r="H787" s="42"/>
      <c r="I787" s="42"/>
      <c r="J787" s="42"/>
      <c r="K787" s="9"/>
      <c r="L787" s="42"/>
      <c r="M787" s="2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" customHeight="1" x14ac:dyDescent="0.25">
      <c r="A788" s="42"/>
      <c r="B788" s="43"/>
      <c r="C788" s="44"/>
      <c r="D788" s="42"/>
      <c r="E788" s="42"/>
      <c r="F788" s="42"/>
      <c r="G788" s="45"/>
      <c r="H788" s="42"/>
      <c r="I788" s="42"/>
      <c r="J788" s="42"/>
      <c r="K788" s="9"/>
      <c r="L788" s="42"/>
      <c r="M788" s="2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" customHeight="1" x14ac:dyDescent="0.25">
      <c r="A789" s="42"/>
      <c r="B789" s="43"/>
      <c r="C789" s="44"/>
      <c r="D789" s="42"/>
      <c r="E789" s="42"/>
      <c r="F789" s="42"/>
      <c r="G789" s="45"/>
      <c r="H789" s="42"/>
      <c r="I789" s="42"/>
      <c r="J789" s="42"/>
      <c r="K789" s="9"/>
      <c r="L789" s="42"/>
      <c r="M789" s="2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" customHeight="1" x14ac:dyDescent="0.25">
      <c r="A790" s="42"/>
      <c r="B790" s="43"/>
      <c r="C790" s="44"/>
      <c r="D790" s="42"/>
      <c r="E790" s="42"/>
      <c r="F790" s="42"/>
      <c r="G790" s="45"/>
      <c r="H790" s="42"/>
      <c r="I790" s="42"/>
      <c r="J790" s="42"/>
      <c r="K790" s="9"/>
      <c r="L790" s="42"/>
      <c r="M790" s="2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" customHeight="1" x14ac:dyDescent="0.25">
      <c r="A791" s="42"/>
      <c r="B791" s="43"/>
      <c r="C791" s="44"/>
      <c r="D791" s="42"/>
      <c r="E791" s="42"/>
      <c r="F791" s="42"/>
      <c r="G791" s="45"/>
      <c r="H791" s="42"/>
      <c r="I791" s="42"/>
      <c r="J791" s="42"/>
      <c r="K791" s="9"/>
      <c r="L791" s="42"/>
      <c r="M791" s="2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" customHeight="1" x14ac:dyDescent="0.25">
      <c r="A792" s="42"/>
      <c r="B792" s="43"/>
      <c r="C792" s="44"/>
      <c r="D792" s="42"/>
      <c r="E792" s="42"/>
      <c r="F792" s="42"/>
      <c r="G792" s="45"/>
      <c r="H792" s="42"/>
      <c r="I792" s="42"/>
      <c r="J792" s="42"/>
      <c r="K792" s="9"/>
      <c r="L792" s="42"/>
      <c r="M792" s="2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" customHeight="1" x14ac:dyDescent="0.25">
      <c r="A793" s="42"/>
      <c r="B793" s="43"/>
      <c r="C793" s="44"/>
      <c r="D793" s="42"/>
      <c r="E793" s="42"/>
      <c r="F793" s="42"/>
      <c r="G793" s="45"/>
      <c r="H793" s="42"/>
      <c r="I793" s="42"/>
      <c r="J793" s="42"/>
      <c r="K793" s="9"/>
      <c r="L793" s="42"/>
      <c r="M793" s="2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" customHeight="1" x14ac:dyDescent="0.25">
      <c r="A794" s="42"/>
      <c r="B794" s="43"/>
      <c r="C794" s="44"/>
      <c r="D794" s="42"/>
      <c r="E794" s="42"/>
      <c r="F794" s="42"/>
      <c r="G794" s="45"/>
      <c r="H794" s="42"/>
      <c r="I794" s="42"/>
      <c r="J794" s="42"/>
      <c r="K794" s="9"/>
      <c r="L794" s="42"/>
      <c r="M794" s="2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" customHeight="1" x14ac:dyDescent="0.25">
      <c r="A795" s="42"/>
      <c r="B795" s="43"/>
      <c r="C795" s="44"/>
      <c r="D795" s="42"/>
      <c r="E795" s="42"/>
      <c r="F795" s="42"/>
      <c r="G795" s="45"/>
      <c r="H795" s="42"/>
      <c r="I795" s="42"/>
      <c r="J795" s="42"/>
      <c r="K795" s="9"/>
      <c r="L795" s="42"/>
      <c r="M795" s="2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" customHeight="1" x14ac:dyDescent="0.25">
      <c r="A796" s="42"/>
      <c r="B796" s="43"/>
      <c r="C796" s="44"/>
      <c r="D796" s="42"/>
      <c r="E796" s="42"/>
      <c r="F796" s="42"/>
      <c r="G796" s="45"/>
      <c r="H796" s="42"/>
      <c r="I796" s="42"/>
      <c r="J796" s="42"/>
      <c r="K796" s="9"/>
      <c r="L796" s="42"/>
      <c r="M796" s="2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" customHeight="1" x14ac:dyDescent="0.25">
      <c r="A797" s="42"/>
      <c r="B797" s="43"/>
      <c r="C797" s="44"/>
      <c r="D797" s="42"/>
      <c r="E797" s="42"/>
      <c r="F797" s="42"/>
      <c r="G797" s="45"/>
      <c r="H797" s="42"/>
      <c r="I797" s="42"/>
      <c r="J797" s="42"/>
      <c r="K797" s="9"/>
      <c r="L797" s="42"/>
      <c r="M797" s="2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" customHeight="1" x14ac:dyDescent="0.25">
      <c r="A798" s="42"/>
      <c r="B798" s="43"/>
      <c r="C798" s="44"/>
      <c r="D798" s="42"/>
      <c r="E798" s="42"/>
      <c r="F798" s="42"/>
      <c r="G798" s="45"/>
      <c r="H798" s="42"/>
      <c r="I798" s="42"/>
      <c r="J798" s="42"/>
      <c r="K798" s="9"/>
      <c r="L798" s="42"/>
      <c r="M798" s="2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" customHeight="1" x14ac:dyDescent="0.25">
      <c r="A799" s="42"/>
      <c r="B799" s="43"/>
      <c r="C799" s="44"/>
      <c r="D799" s="42"/>
      <c r="E799" s="42"/>
      <c r="F799" s="42"/>
      <c r="G799" s="45"/>
      <c r="H799" s="42"/>
      <c r="I799" s="42"/>
      <c r="J799" s="42"/>
      <c r="K799" s="9"/>
      <c r="L799" s="42"/>
      <c r="M799" s="2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" customHeight="1" x14ac:dyDescent="0.25">
      <c r="A800" s="42"/>
      <c r="B800" s="43"/>
      <c r="C800" s="44"/>
      <c r="D800" s="42"/>
      <c r="E800" s="42"/>
      <c r="F800" s="42"/>
      <c r="G800" s="45"/>
      <c r="H800" s="42"/>
      <c r="I800" s="42"/>
      <c r="J800" s="42"/>
      <c r="K800" s="9"/>
      <c r="L800" s="42"/>
      <c r="M800" s="2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" customHeight="1" x14ac:dyDescent="0.25">
      <c r="A801" s="42"/>
      <c r="B801" s="43"/>
      <c r="C801" s="44"/>
      <c r="D801" s="42"/>
      <c r="E801" s="42"/>
      <c r="F801" s="42"/>
      <c r="G801" s="45"/>
      <c r="H801" s="42"/>
      <c r="I801" s="42"/>
      <c r="J801" s="42"/>
      <c r="K801" s="9"/>
      <c r="L801" s="42"/>
      <c r="M801" s="2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" customHeight="1" x14ac:dyDescent="0.25">
      <c r="A802" s="42"/>
      <c r="B802" s="43"/>
      <c r="C802" s="44"/>
      <c r="D802" s="42"/>
      <c r="E802" s="42"/>
      <c r="F802" s="42"/>
      <c r="G802" s="45"/>
      <c r="H802" s="42"/>
      <c r="I802" s="42"/>
      <c r="J802" s="42"/>
      <c r="K802" s="9"/>
      <c r="L802" s="42"/>
      <c r="M802" s="2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" customHeight="1" x14ac:dyDescent="0.25">
      <c r="A803" s="42"/>
      <c r="B803" s="43"/>
      <c r="C803" s="44"/>
      <c r="D803" s="42"/>
      <c r="E803" s="42"/>
      <c r="F803" s="42"/>
      <c r="G803" s="45"/>
      <c r="H803" s="42"/>
      <c r="I803" s="42"/>
      <c r="J803" s="42"/>
      <c r="K803" s="9"/>
      <c r="L803" s="42"/>
      <c r="M803" s="2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" customHeight="1" x14ac:dyDescent="0.25">
      <c r="A804" s="42"/>
      <c r="B804" s="43"/>
      <c r="C804" s="44"/>
      <c r="D804" s="42"/>
      <c r="E804" s="42"/>
      <c r="F804" s="42"/>
      <c r="G804" s="45"/>
      <c r="H804" s="42"/>
      <c r="I804" s="42"/>
      <c r="J804" s="42"/>
      <c r="K804" s="9"/>
      <c r="L804" s="42"/>
      <c r="M804" s="2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" customHeight="1" x14ac:dyDescent="0.25">
      <c r="A805" s="42"/>
      <c r="B805" s="43"/>
      <c r="C805" s="44"/>
      <c r="D805" s="42"/>
      <c r="E805" s="42"/>
      <c r="F805" s="42"/>
      <c r="G805" s="45"/>
      <c r="H805" s="42"/>
      <c r="I805" s="42"/>
      <c r="J805" s="42"/>
      <c r="K805" s="9"/>
      <c r="L805" s="42"/>
      <c r="M805" s="2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" customHeight="1" x14ac:dyDescent="0.25">
      <c r="A806" s="42"/>
      <c r="B806" s="43"/>
      <c r="C806" s="44"/>
      <c r="D806" s="42"/>
      <c r="E806" s="42"/>
      <c r="F806" s="42"/>
      <c r="G806" s="45"/>
      <c r="H806" s="42"/>
      <c r="I806" s="42"/>
      <c r="J806" s="42"/>
      <c r="K806" s="9"/>
      <c r="L806" s="42"/>
      <c r="M806" s="2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" customHeight="1" x14ac:dyDescent="0.25">
      <c r="A807" s="42"/>
      <c r="B807" s="43"/>
      <c r="C807" s="44"/>
      <c r="D807" s="42"/>
      <c r="E807" s="42"/>
      <c r="F807" s="42"/>
      <c r="G807" s="45"/>
      <c r="H807" s="42"/>
      <c r="I807" s="42"/>
      <c r="J807" s="42"/>
      <c r="K807" s="9"/>
      <c r="L807" s="42"/>
      <c r="M807" s="2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" customHeight="1" x14ac:dyDescent="0.25">
      <c r="A808" s="42"/>
      <c r="B808" s="43"/>
      <c r="C808" s="44"/>
      <c r="D808" s="42"/>
      <c r="E808" s="42"/>
      <c r="F808" s="42"/>
      <c r="G808" s="45"/>
      <c r="H808" s="42"/>
      <c r="I808" s="42"/>
      <c r="J808" s="42"/>
      <c r="K808" s="9"/>
      <c r="L808" s="42"/>
      <c r="M808" s="2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" customHeight="1" x14ac:dyDescent="0.25">
      <c r="A809" s="42"/>
      <c r="B809" s="43"/>
      <c r="C809" s="44"/>
      <c r="D809" s="42"/>
      <c r="E809" s="42"/>
      <c r="F809" s="42"/>
      <c r="G809" s="45"/>
      <c r="H809" s="42"/>
      <c r="I809" s="42"/>
      <c r="J809" s="42"/>
      <c r="K809" s="9"/>
      <c r="L809" s="42"/>
      <c r="M809" s="2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" customHeight="1" x14ac:dyDescent="0.25">
      <c r="A810" s="42"/>
      <c r="B810" s="43"/>
      <c r="C810" s="44"/>
      <c r="D810" s="42"/>
      <c r="E810" s="42"/>
      <c r="F810" s="42"/>
      <c r="G810" s="45"/>
      <c r="H810" s="42"/>
      <c r="I810" s="42"/>
      <c r="J810" s="42"/>
      <c r="K810" s="9"/>
      <c r="L810" s="42"/>
      <c r="M810" s="2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" customHeight="1" x14ac:dyDescent="0.25">
      <c r="A811" s="42"/>
      <c r="B811" s="43"/>
      <c r="C811" s="44"/>
      <c r="D811" s="42"/>
      <c r="E811" s="42"/>
      <c r="F811" s="42"/>
      <c r="G811" s="45"/>
      <c r="H811" s="42"/>
      <c r="I811" s="42"/>
      <c r="J811" s="42"/>
      <c r="K811" s="9"/>
      <c r="L811" s="42"/>
      <c r="M811" s="2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" customHeight="1" x14ac:dyDescent="0.25">
      <c r="A812" s="42"/>
      <c r="B812" s="43"/>
      <c r="C812" s="44"/>
      <c r="D812" s="42"/>
      <c r="E812" s="42"/>
      <c r="F812" s="42"/>
      <c r="G812" s="45"/>
      <c r="H812" s="42"/>
      <c r="I812" s="42"/>
      <c r="J812" s="42"/>
      <c r="K812" s="9"/>
      <c r="L812" s="42"/>
      <c r="M812" s="2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" customHeight="1" x14ac:dyDescent="0.25">
      <c r="A813" s="42"/>
      <c r="B813" s="43"/>
      <c r="C813" s="44"/>
      <c r="D813" s="42"/>
      <c r="E813" s="42"/>
      <c r="F813" s="42"/>
      <c r="G813" s="45"/>
      <c r="H813" s="42"/>
      <c r="I813" s="42"/>
      <c r="J813" s="42"/>
      <c r="K813" s="9"/>
      <c r="L813" s="42"/>
      <c r="M813" s="2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" customHeight="1" x14ac:dyDescent="0.25">
      <c r="A814" s="42"/>
      <c r="B814" s="43"/>
      <c r="C814" s="44"/>
      <c r="D814" s="42"/>
      <c r="E814" s="42"/>
      <c r="F814" s="42"/>
      <c r="G814" s="45"/>
      <c r="H814" s="42"/>
      <c r="I814" s="42"/>
      <c r="J814" s="42"/>
      <c r="K814" s="9"/>
      <c r="L814" s="42"/>
      <c r="M814" s="2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" customHeight="1" x14ac:dyDescent="0.25">
      <c r="A815" s="42"/>
      <c r="B815" s="43"/>
      <c r="C815" s="44"/>
      <c r="D815" s="42"/>
      <c r="E815" s="42"/>
      <c r="F815" s="42"/>
      <c r="G815" s="45"/>
      <c r="H815" s="42"/>
      <c r="I815" s="42"/>
      <c r="J815" s="42"/>
      <c r="K815" s="9"/>
      <c r="L815" s="42"/>
      <c r="M815" s="2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" customHeight="1" x14ac:dyDescent="0.25">
      <c r="A816" s="42"/>
      <c r="B816" s="43"/>
      <c r="C816" s="44"/>
      <c r="D816" s="42"/>
      <c r="E816" s="42"/>
      <c r="F816" s="42"/>
      <c r="G816" s="45"/>
      <c r="H816" s="42"/>
      <c r="I816" s="42"/>
      <c r="J816" s="42"/>
      <c r="K816" s="9"/>
      <c r="L816" s="42"/>
      <c r="M816" s="2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" customHeight="1" x14ac:dyDescent="0.25">
      <c r="A817" s="42"/>
      <c r="B817" s="43"/>
      <c r="C817" s="44"/>
      <c r="D817" s="42"/>
      <c r="E817" s="42"/>
      <c r="F817" s="42"/>
      <c r="G817" s="45"/>
      <c r="H817" s="42"/>
      <c r="I817" s="42"/>
      <c r="J817" s="42"/>
      <c r="K817" s="9"/>
      <c r="L817" s="42"/>
      <c r="M817" s="2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" customHeight="1" x14ac:dyDescent="0.25">
      <c r="A818" s="42"/>
      <c r="B818" s="43"/>
      <c r="C818" s="44"/>
      <c r="D818" s="42"/>
      <c r="E818" s="42"/>
      <c r="F818" s="42"/>
      <c r="G818" s="45"/>
      <c r="H818" s="42"/>
      <c r="I818" s="42"/>
      <c r="J818" s="42"/>
      <c r="K818" s="9"/>
      <c r="L818" s="42"/>
      <c r="M818" s="2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" customHeight="1" x14ac:dyDescent="0.25">
      <c r="A819" s="42"/>
      <c r="B819" s="43"/>
      <c r="C819" s="44"/>
      <c r="D819" s="42"/>
      <c r="E819" s="42"/>
      <c r="F819" s="42"/>
      <c r="G819" s="45"/>
      <c r="H819" s="42"/>
      <c r="I819" s="42"/>
      <c r="J819" s="42"/>
      <c r="K819" s="9"/>
      <c r="L819" s="42"/>
      <c r="M819" s="2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" customHeight="1" x14ac:dyDescent="0.25">
      <c r="A820" s="42"/>
      <c r="B820" s="43"/>
      <c r="C820" s="44"/>
      <c r="D820" s="42"/>
      <c r="E820" s="42"/>
      <c r="F820" s="42"/>
      <c r="G820" s="45"/>
      <c r="H820" s="42"/>
      <c r="I820" s="42"/>
      <c r="J820" s="42"/>
      <c r="K820" s="9"/>
      <c r="L820" s="42"/>
      <c r="M820" s="2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" customHeight="1" x14ac:dyDescent="0.25">
      <c r="A821" s="42"/>
      <c r="B821" s="43"/>
      <c r="C821" s="44"/>
      <c r="D821" s="42"/>
      <c r="E821" s="42"/>
      <c r="F821" s="42"/>
      <c r="G821" s="45"/>
      <c r="H821" s="42"/>
      <c r="I821" s="42"/>
      <c r="J821" s="42"/>
      <c r="K821" s="9"/>
      <c r="L821" s="42"/>
      <c r="M821" s="2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" customHeight="1" x14ac:dyDescent="0.25">
      <c r="A822" s="42"/>
      <c r="B822" s="43"/>
      <c r="C822" s="44"/>
      <c r="D822" s="42"/>
      <c r="E822" s="42"/>
      <c r="F822" s="42"/>
      <c r="G822" s="45"/>
      <c r="H822" s="42"/>
      <c r="I822" s="42"/>
      <c r="J822" s="42"/>
      <c r="K822" s="9"/>
      <c r="L822" s="42"/>
      <c r="M822" s="2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" customHeight="1" x14ac:dyDescent="0.25">
      <c r="A823" s="42"/>
      <c r="B823" s="43"/>
      <c r="C823" s="44"/>
      <c r="D823" s="42"/>
      <c r="E823" s="42"/>
      <c r="F823" s="42"/>
      <c r="G823" s="45"/>
      <c r="H823" s="42"/>
      <c r="I823" s="42"/>
      <c r="J823" s="42"/>
      <c r="K823" s="9"/>
      <c r="L823" s="42"/>
      <c r="M823" s="2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" customHeight="1" x14ac:dyDescent="0.25">
      <c r="A824" s="42"/>
      <c r="B824" s="43"/>
      <c r="C824" s="44"/>
      <c r="D824" s="42"/>
      <c r="E824" s="42"/>
      <c r="F824" s="42"/>
      <c r="G824" s="45"/>
      <c r="H824" s="42"/>
      <c r="I824" s="42"/>
      <c r="J824" s="42"/>
      <c r="K824" s="9"/>
      <c r="L824" s="42"/>
      <c r="M824" s="2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" customHeight="1" x14ac:dyDescent="0.25">
      <c r="A825" s="42"/>
      <c r="B825" s="43"/>
      <c r="C825" s="44"/>
      <c r="D825" s="42"/>
      <c r="E825" s="42"/>
      <c r="F825" s="42"/>
      <c r="G825" s="45"/>
      <c r="H825" s="42"/>
      <c r="I825" s="42"/>
      <c r="J825" s="42"/>
      <c r="K825" s="9"/>
      <c r="L825" s="42"/>
      <c r="M825" s="2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" customHeight="1" x14ac:dyDescent="0.25">
      <c r="A826" s="42"/>
      <c r="B826" s="43"/>
      <c r="C826" s="44"/>
      <c r="D826" s="42"/>
      <c r="E826" s="42"/>
      <c r="F826" s="42"/>
      <c r="G826" s="45"/>
      <c r="H826" s="42"/>
      <c r="I826" s="42"/>
      <c r="J826" s="42"/>
      <c r="K826" s="9"/>
      <c r="L826" s="42"/>
      <c r="M826" s="2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" customHeight="1" x14ac:dyDescent="0.25">
      <c r="A827" s="42"/>
      <c r="B827" s="43"/>
      <c r="C827" s="44"/>
      <c r="D827" s="42"/>
      <c r="E827" s="42"/>
      <c r="F827" s="42"/>
      <c r="G827" s="45"/>
      <c r="H827" s="42"/>
      <c r="I827" s="42"/>
      <c r="J827" s="42"/>
      <c r="K827" s="9"/>
      <c r="L827" s="42"/>
      <c r="M827" s="2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" customHeight="1" x14ac:dyDescent="0.25">
      <c r="A828" s="42"/>
      <c r="B828" s="43"/>
      <c r="C828" s="44"/>
      <c r="D828" s="42"/>
      <c r="E828" s="42"/>
      <c r="F828" s="42"/>
      <c r="G828" s="45"/>
      <c r="H828" s="42"/>
      <c r="I828" s="42"/>
      <c r="J828" s="42"/>
      <c r="K828" s="9"/>
      <c r="L828" s="42"/>
      <c r="M828" s="2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" customHeight="1" x14ac:dyDescent="0.25">
      <c r="A829" s="42"/>
      <c r="B829" s="43"/>
      <c r="C829" s="44"/>
      <c r="D829" s="42"/>
      <c r="E829" s="42"/>
      <c r="F829" s="42"/>
      <c r="G829" s="45"/>
      <c r="H829" s="42"/>
      <c r="I829" s="42"/>
      <c r="J829" s="42"/>
      <c r="K829" s="9"/>
      <c r="L829" s="42"/>
      <c r="M829" s="2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" customHeight="1" x14ac:dyDescent="0.25">
      <c r="A830" s="42"/>
      <c r="B830" s="43"/>
      <c r="C830" s="44"/>
      <c r="D830" s="42"/>
      <c r="E830" s="42"/>
      <c r="F830" s="42"/>
      <c r="G830" s="45"/>
      <c r="H830" s="42"/>
      <c r="I830" s="42"/>
      <c r="J830" s="42"/>
      <c r="K830" s="9"/>
      <c r="L830" s="42"/>
      <c r="M830" s="2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" customHeight="1" x14ac:dyDescent="0.25">
      <c r="A831" s="42"/>
      <c r="B831" s="43"/>
      <c r="C831" s="44"/>
      <c r="D831" s="42"/>
      <c r="E831" s="42"/>
      <c r="F831" s="42"/>
      <c r="G831" s="45"/>
      <c r="H831" s="42"/>
      <c r="I831" s="42"/>
      <c r="J831" s="42"/>
      <c r="K831" s="9"/>
      <c r="L831" s="42"/>
      <c r="M831" s="2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" customHeight="1" x14ac:dyDescent="0.25">
      <c r="A832" s="42"/>
      <c r="B832" s="43"/>
      <c r="C832" s="44"/>
      <c r="D832" s="42"/>
      <c r="E832" s="42"/>
      <c r="F832" s="42"/>
      <c r="G832" s="45"/>
      <c r="H832" s="42"/>
      <c r="I832" s="42"/>
      <c r="J832" s="42"/>
      <c r="K832" s="9"/>
      <c r="L832" s="42"/>
      <c r="M832" s="2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" customHeight="1" x14ac:dyDescent="0.25">
      <c r="A833" s="42"/>
      <c r="B833" s="43"/>
      <c r="C833" s="44"/>
      <c r="D833" s="42"/>
      <c r="E833" s="42"/>
      <c r="F833" s="42"/>
      <c r="G833" s="45"/>
      <c r="H833" s="42"/>
      <c r="I833" s="42"/>
      <c r="J833" s="42"/>
      <c r="K833" s="9"/>
      <c r="L833" s="42"/>
      <c r="M833" s="2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" customHeight="1" x14ac:dyDescent="0.25">
      <c r="A834" s="42"/>
      <c r="B834" s="43"/>
      <c r="C834" s="44"/>
      <c r="D834" s="42"/>
      <c r="E834" s="42"/>
      <c r="F834" s="42"/>
      <c r="G834" s="45"/>
      <c r="H834" s="42"/>
      <c r="I834" s="42"/>
      <c r="J834" s="42"/>
      <c r="K834" s="9"/>
      <c r="L834" s="42"/>
      <c r="M834" s="2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" customHeight="1" x14ac:dyDescent="0.25">
      <c r="A835" s="42"/>
      <c r="B835" s="43"/>
      <c r="C835" s="44"/>
      <c r="D835" s="42"/>
      <c r="E835" s="42"/>
      <c r="F835" s="42"/>
      <c r="G835" s="45"/>
      <c r="H835" s="42"/>
      <c r="I835" s="42"/>
      <c r="J835" s="42"/>
      <c r="K835" s="9"/>
      <c r="L835" s="42"/>
      <c r="M835" s="2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" customHeight="1" x14ac:dyDescent="0.25">
      <c r="A836" s="42"/>
      <c r="B836" s="43"/>
      <c r="C836" s="44"/>
      <c r="D836" s="42"/>
      <c r="E836" s="42"/>
      <c r="F836" s="42"/>
      <c r="G836" s="45"/>
      <c r="H836" s="42"/>
      <c r="I836" s="42"/>
      <c r="J836" s="42"/>
      <c r="K836" s="9"/>
      <c r="L836" s="42"/>
      <c r="M836" s="2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" customHeight="1" x14ac:dyDescent="0.25">
      <c r="A837" s="42"/>
      <c r="B837" s="43"/>
      <c r="C837" s="44"/>
      <c r="D837" s="42"/>
      <c r="E837" s="42"/>
      <c r="F837" s="42"/>
      <c r="G837" s="45"/>
      <c r="H837" s="42"/>
      <c r="I837" s="42"/>
      <c r="J837" s="42"/>
      <c r="K837" s="9"/>
      <c r="L837" s="42"/>
      <c r="M837" s="2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" customHeight="1" x14ac:dyDescent="0.25">
      <c r="A838" s="42"/>
      <c r="B838" s="43"/>
      <c r="C838" s="44"/>
      <c r="D838" s="42"/>
      <c r="E838" s="42"/>
      <c r="F838" s="42"/>
      <c r="G838" s="45"/>
      <c r="H838" s="42"/>
      <c r="I838" s="42"/>
      <c r="J838" s="42"/>
      <c r="K838" s="9"/>
      <c r="L838" s="42"/>
      <c r="M838" s="2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" customHeight="1" x14ac:dyDescent="0.25">
      <c r="A839" s="42"/>
      <c r="B839" s="43"/>
      <c r="C839" s="44"/>
      <c r="D839" s="42"/>
      <c r="E839" s="42"/>
      <c r="F839" s="42"/>
      <c r="G839" s="45"/>
      <c r="H839" s="42"/>
      <c r="I839" s="42"/>
      <c r="J839" s="42"/>
      <c r="K839" s="9"/>
      <c r="L839" s="42"/>
      <c r="M839" s="2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" customHeight="1" x14ac:dyDescent="0.25">
      <c r="A840" s="42"/>
      <c r="B840" s="43"/>
      <c r="C840" s="44"/>
      <c r="D840" s="42"/>
      <c r="E840" s="42"/>
      <c r="F840" s="42"/>
      <c r="G840" s="45"/>
      <c r="H840" s="42"/>
      <c r="I840" s="42"/>
      <c r="J840" s="42"/>
      <c r="K840" s="9"/>
      <c r="L840" s="42"/>
      <c r="M840" s="2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" customHeight="1" x14ac:dyDescent="0.25">
      <c r="A841" s="42"/>
      <c r="B841" s="43"/>
      <c r="C841" s="44"/>
      <c r="D841" s="42"/>
      <c r="E841" s="42"/>
      <c r="F841" s="42"/>
      <c r="G841" s="45"/>
      <c r="H841" s="42"/>
      <c r="I841" s="42"/>
      <c r="J841" s="42"/>
      <c r="K841" s="9"/>
      <c r="L841" s="42"/>
      <c r="M841" s="2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" customHeight="1" x14ac:dyDescent="0.25">
      <c r="A842" s="42"/>
      <c r="B842" s="43"/>
      <c r="C842" s="44"/>
      <c r="D842" s="42"/>
      <c r="E842" s="42"/>
      <c r="F842" s="42"/>
      <c r="G842" s="45"/>
      <c r="H842" s="42"/>
      <c r="I842" s="42"/>
      <c r="J842" s="42"/>
      <c r="K842" s="9"/>
      <c r="L842" s="42"/>
      <c r="M842" s="2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" customHeight="1" x14ac:dyDescent="0.25">
      <c r="A843" s="42"/>
      <c r="B843" s="43"/>
      <c r="C843" s="44"/>
      <c r="D843" s="42"/>
      <c r="E843" s="42"/>
      <c r="F843" s="42"/>
      <c r="G843" s="45"/>
      <c r="H843" s="42"/>
      <c r="I843" s="42"/>
      <c r="J843" s="42"/>
      <c r="K843" s="9"/>
      <c r="L843" s="42"/>
      <c r="M843" s="2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" customHeight="1" x14ac:dyDescent="0.25">
      <c r="A844" s="42"/>
      <c r="B844" s="43"/>
      <c r="C844" s="44"/>
      <c r="D844" s="42"/>
      <c r="E844" s="42"/>
      <c r="F844" s="42"/>
      <c r="G844" s="45"/>
      <c r="H844" s="42"/>
      <c r="I844" s="42"/>
      <c r="J844" s="42"/>
      <c r="K844" s="9"/>
      <c r="L844" s="42"/>
      <c r="M844" s="2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" customHeight="1" x14ac:dyDescent="0.25">
      <c r="A845" s="42"/>
      <c r="B845" s="43"/>
      <c r="C845" s="44"/>
      <c r="D845" s="42"/>
      <c r="E845" s="42"/>
      <c r="F845" s="42"/>
      <c r="G845" s="45"/>
      <c r="H845" s="42"/>
      <c r="I845" s="42"/>
      <c r="J845" s="42"/>
      <c r="K845" s="9"/>
      <c r="L845" s="42"/>
      <c r="M845" s="2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" customHeight="1" x14ac:dyDescent="0.25">
      <c r="A846" s="42"/>
      <c r="B846" s="43"/>
      <c r="C846" s="44"/>
      <c r="D846" s="42"/>
      <c r="E846" s="42"/>
      <c r="F846" s="42"/>
      <c r="G846" s="45"/>
      <c r="H846" s="42"/>
      <c r="I846" s="42"/>
      <c r="J846" s="42"/>
      <c r="K846" s="9"/>
      <c r="L846" s="42"/>
      <c r="M846" s="2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" customHeight="1" x14ac:dyDescent="0.25">
      <c r="A847" s="42"/>
      <c r="B847" s="43"/>
      <c r="C847" s="44"/>
      <c r="D847" s="42"/>
      <c r="E847" s="42"/>
      <c r="F847" s="42"/>
      <c r="G847" s="45"/>
      <c r="H847" s="42"/>
      <c r="I847" s="42"/>
      <c r="J847" s="42"/>
      <c r="K847" s="9"/>
      <c r="L847" s="42"/>
      <c r="M847" s="2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" customHeight="1" x14ac:dyDescent="0.25">
      <c r="A848" s="42"/>
      <c r="B848" s="43"/>
      <c r="C848" s="44"/>
      <c r="D848" s="42"/>
      <c r="E848" s="42"/>
      <c r="F848" s="42"/>
      <c r="G848" s="45"/>
      <c r="H848" s="42"/>
      <c r="I848" s="42"/>
      <c r="J848" s="42"/>
      <c r="K848" s="9"/>
      <c r="L848" s="42"/>
      <c r="M848" s="2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" customHeight="1" x14ac:dyDescent="0.25">
      <c r="A849" s="42"/>
      <c r="B849" s="43"/>
      <c r="C849" s="44"/>
      <c r="D849" s="42"/>
      <c r="E849" s="42"/>
      <c r="F849" s="42"/>
      <c r="G849" s="45"/>
      <c r="H849" s="42"/>
      <c r="I849" s="42"/>
      <c r="J849" s="42"/>
      <c r="K849" s="9"/>
      <c r="L849" s="42"/>
      <c r="M849" s="2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" customHeight="1" x14ac:dyDescent="0.25">
      <c r="A850" s="42"/>
      <c r="B850" s="43"/>
      <c r="C850" s="44"/>
      <c r="D850" s="42"/>
      <c r="E850" s="42"/>
      <c r="F850" s="42"/>
      <c r="G850" s="45"/>
      <c r="H850" s="42"/>
      <c r="I850" s="42"/>
      <c r="J850" s="42"/>
      <c r="K850" s="9"/>
      <c r="L850" s="42"/>
      <c r="M850" s="2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" customHeight="1" x14ac:dyDescent="0.25">
      <c r="A851" s="42"/>
      <c r="B851" s="43"/>
      <c r="C851" s="44"/>
      <c r="D851" s="42"/>
      <c r="E851" s="42"/>
      <c r="F851" s="42"/>
      <c r="G851" s="45"/>
      <c r="H851" s="42"/>
      <c r="I851" s="42"/>
      <c r="J851" s="42"/>
      <c r="K851" s="9"/>
      <c r="L851" s="42"/>
      <c r="M851" s="2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" customHeight="1" x14ac:dyDescent="0.25">
      <c r="A852" s="42"/>
      <c r="B852" s="43"/>
      <c r="C852" s="44"/>
      <c r="D852" s="42"/>
      <c r="E852" s="42"/>
      <c r="F852" s="42"/>
      <c r="G852" s="45"/>
      <c r="H852" s="42"/>
      <c r="I852" s="42"/>
      <c r="J852" s="42"/>
      <c r="K852" s="9"/>
      <c r="L852" s="42"/>
      <c r="M852" s="2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" customHeight="1" x14ac:dyDescent="0.25">
      <c r="A853" s="42"/>
      <c r="B853" s="43"/>
      <c r="C853" s="44"/>
      <c r="D853" s="42"/>
      <c r="E853" s="42"/>
      <c r="F853" s="42"/>
      <c r="G853" s="45"/>
      <c r="H853" s="42"/>
      <c r="I853" s="42"/>
      <c r="J853" s="42"/>
      <c r="K853" s="9"/>
      <c r="L853" s="42"/>
      <c r="M853" s="2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" customHeight="1" x14ac:dyDescent="0.25">
      <c r="A854" s="42"/>
      <c r="B854" s="43"/>
      <c r="C854" s="44"/>
      <c r="D854" s="42"/>
      <c r="E854" s="42"/>
      <c r="F854" s="42"/>
      <c r="G854" s="45"/>
      <c r="H854" s="42"/>
      <c r="I854" s="42"/>
      <c r="J854" s="42"/>
      <c r="K854" s="9"/>
      <c r="L854" s="42"/>
      <c r="M854" s="2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" customHeight="1" x14ac:dyDescent="0.25">
      <c r="A855" s="42"/>
      <c r="B855" s="43"/>
      <c r="C855" s="44"/>
      <c r="D855" s="42"/>
      <c r="E855" s="42"/>
      <c r="F855" s="42"/>
      <c r="G855" s="45"/>
      <c r="H855" s="42"/>
      <c r="I855" s="42"/>
      <c r="J855" s="42"/>
      <c r="K855" s="9"/>
      <c r="L855" s="42"/>
      <c r="M855" s="2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" customHeight="1" x14ac:dyDescent="0.25">
      <c r="A856" s="42"/>
      <c r="B856" s="43"/>
      <c r="C856" s="44"/>
      <c r="D856" s="42"/>
      <c r="E856" s="42"/>
      <c r="F856" s="42"/>
      <c r="G856" s="45"/>
      <c r="H856" s="42"/>
      <c r="I856" s="42"/>
      <c r="J856" s="42"/>
      <c r="K856" s="9"/>
      <c r="L856" s="42"/>
      <c r="M856" s="2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" customHeight="1" x14ac:dyDescent="0.25">
      <c r="A857" s="42"/>
      <c r="B857" s="43"/>
      <c r="C857" s="44"/>
      <c r="D857" s="42"/>
      <c r="E857" s="42"/>
      <c r="F857" s="42"/>
      <c r="G857" s="45"/>
      <c r="H857" s="42"/>
      <c r="I857" s="42"/>
      <c r="J857" s="42"/>
      <c r="K857" s="9"/>
      <c r="L857" s="42"/>
      <c r="M857" s="2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" customHeight="1" x14ac:dyDescent="0.25">
      <c r="A858" s="42"/>
      <c r="B858" s="43"/>
      <c r="C858" s="44"/>
      <c r="D858" s="42"/>
      <c r="E858" s="42"/>
      <c r="F858" s="42"/>
      <c r="G858" s="45"/>
      <c r="H858" s="42"/>
      <c r="I858" s="42"/>
      <c r="J858" s="42"/>
      <c r="K858" s="9"/>
      <c r="L858" s="42"/>
      <c r="M858" s="2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" customHeight="1" x14ac:dyDescent="0.25">
      <c r="A859" s="42"/>
      <c r="B859" s="43"/>
      <c r="C859" s="44"/>
      <c r="D859" s="42"/>
      <c r="E859" s="42"/>
      <c r="F859" s="42"/>
      <c r="G859" s="45"/>
      <c r="H859" s="42"/>
      <c r="I859" s="42"/>
      <c r="J859" s="42"/>
      <c r="K859" s="9"/>
      <c r="L859" s="42"/>
      <c r="M859" s="2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" customHeight="1" x14ac:dyDescent="0.25">
      <c r="A860" s="42"/>
      <c r="B860" s="43"/>
      <c r="C860" s="44"/>
      <c r="D860" s="42"/>
      <c r="E860" s="42"/>
      <c r="F860" s="42"/>
      <c r="G860" s="45"/>
      <c r="H860" s="42"/>
      <c r="I860" s="42"/>
      <c r="J860" s="42"/>
      <c r="K860" s="9"/>
      <c r="L860" s="42"/>
      <c r="M860" s="2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" customHeight="1" x14ac:dyDescent="0.25">
      <c r="A861" s="42"/>
      <c r="B861" s="43"/>
      <c r="C861" s="44"/>
      <c r="D861" s="42"/>
      <c r="E861" s="42"/>
      <c r="F861" s="42"/>
      <c r="G861" s="45"/>
      <c r="H861" s="42"/>
      <c r="I861" s="42"/>
      <c r="J861" s="42"/>
      <c r="K861" s="9"/>
      <c r="L861" s="42"/>
      <c r="M861" s="2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" customHeight="1" x14ac:dyDescent="0.25">
      <c r="A862" s="42"/>
      <c r="B862" s="43"/>
      <c r="C862" s="44"/>
      <c r="D862" s="42"/>
      <c r="E862" s="42"/>
      <c r="F862" s="42"/>
      <c r="G862" s="45"/>
      <c r="H862" s="42"/>
      <c r="I862" s="42"/>
      <c r="J862" s="42"/>
      <c r="K862" s="9"/>
      <c r="L862" s="42"/>
      <c r="M862" s="2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" customHeight="1" x14ac:dyDescent="0.25">
      <c r="A863" s="42"/>
      <c r="B863" s="43"/>
      <c r="C863" s="44"/>
      <c r="D863" s="42"/>
      <c r="E863" s="42"/>
      <c r="F863" s="42"/>
      <c r="G863" s="45"/>
      <c r="H863" s="42"/>
      <c r="I863" s="42"/>
      <c r="J863" s="42"/>
      <c r="K863" s="9"/>
      <c r="L863" s="42"/>
      <c r="M863" s="22"/>
      <c r="N863" s="42"/>
      <c r="O863" s="42"/>
      <c r="P863" s="42"/>
      <c r="Q863" s="61"/>
      <c r="R863" s="61"/>
      <c r="S863" s="61"/>
      <c r="T863" s="61"/>
      <c r="U863" s="42"/>
      <c r="V863" s="42"/>
      <c r="W863" s="42"/>
      <c r="X863" s="42"/>
      <c r="Y863" s="42"/>
    </row>
    <row r="864" spans="1:25" ht="15" customHeight="1" x14ac:dyDescent="0.25">
      <c r="A864" s="42"/>
      <c r="B864" s="43"/>
      <c r="C864" s="44"/>
      <c r="D864" s="42"/>
      <c r="E864" s="42"/>
      <c r="F864" s="42"/>
      <c r="G864" s="45"/>
      <c r="H864" s="42"/>
      <c r="I864" s="42"/>
      <c r="J864" s="42"/>
      <c r="K864" s="9"/>
      <c r="L864" s="42"/>
      <c r="M864" s="2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" customHeight="1" x14ac:dyDescent="0.25">
      <c r="A865" s="42"/>
      <c r="B865" s="43"/>
      <c r="C865" s="44"/>
      <c r="D865" s="42"/>
      <c r="E865" s="42"/>
      <c r="F865" s="42"/>
      <c r="G865" s="45"/>
      <c r="H865" s="42"/>
      <c r="I865" s="42"/>
      <c r="J865" s="42"/>
      <c r="K865" s="9"/>
      <c r="L865" s="42"/>
      <c r="M865" s="2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" customHeight="1" x14ac:dyDescent="0.25">
      <c r="A866" s="42"/>
      <c r="B866" s="43"/>
      <c r="C866" s="44"/>
      <c r="D866" s="42"/>
      <c r="E866" s="42"/>
      <c r="F866" s="42"/>
      <c r="G866" s="45"/>
      <c r="H866" s="42"/>
      <c r="I866" s="42"/>
      <c r="J866" s="42"/>
      <c r="K866" s="9"/>
      <c r="L866" s="42"/>
      <c r="M866" s="2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" customHeight="1" x14ac:dyDescent="0.25">
      <c r="A867" s="42"/>
      <c r="B867" s="43"/>
      <c r="C867" s="44"/>
      <c r="D867" s="42"/>
      <c r="E867" s="42"/>
      <c r="F867" s="42"/>
      <c r="G867" s="45"/>
      <c r="H867" s="42"/>
      <c r="I867" s="42"/>
      <c r="J867" s="42"/>
      <c r="K867" s="9"/>
      <c r="L867" s="42"/>
      <c r="M867" s="2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" customHeight="1" x14ac:dyDescent="0.25">
      <c r="A868" s="42"/>
      <c r="B868" s="62"/>
      <c r="C868" s="66"/>
      <c r="D868" s="42"/>
      <c r="E868" s="42"/>
      <c r="F868" s="42"/>
      <c r="G868" s="45"/>
      <c r="H868" s="42"/>
      <c r="I868" s="42"/>
      <c r="J868" s="42"/>
      <c r="K868" s="9"/>
      <c r="L868" s="42"/>
      <c r="M868" s="2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" customHeight="1" x14ac:dyDescent="0.25">
      <c r="A869" s="42"/>
      <c r="B869" s="43"/>
      <c r="C869" s="63"/>
      <c r="D869" s="42"/>
      <c r="E869" s="42"/>
      <c r="F869" s="42"/>
      <c r="G869" s="45"/>
      <c r="H869" s="42"/>
      <c r="I869" s="42"/>
      <c r="J869" s="42"/>
      <c r="K869" s="9"/>
      <c r="L869" s="42"/>
      <c r="M869" s="2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" customHeight="1" x14ac:dyDescent="0.25">
      <c r="A870" s="42"/>
      <c r="B870" s="43"/>
      <c r="C870" s="63"/>
      <c r="D870" s="42"/>
      <c r="E870" s="42"/>
      <c r="F870" s="42"/>
      <c r="G870" s="45"/>
      <c r="H870" s="42"/>
      <c r="I870" s="42"/>
      <c r="J870" s="42"/>
      <c r="K870" s="9"/>
      <c r="L870" s="42"/>
      <c r="M870" s="2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" customHeight="1" x14ac:dyDescent="0.25">
      <c r="A871" s="42"/>
      <c r="B871" s="43"/>
      <c r="C871" s="63"/>
      <c r="D871" s="42"/>
      <c r="E871" s="42"/>
      <c r="F871" s="42"/>
      <c r="G871" s="45"/>
      <c r="H871" s="42"/>
      <c r="I871" s="42"/>
      <c r="J871" s="42"/>
      <c r="K871" s="9"/>
      <c r="L871" s="42"/>
      <c r="M871" s="2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" customHeight="1" x14ac:dyDescent="0.25">
      <c r="A872" s="42"/>
      <c r="B872" s="43"/>
      <c r="C872" s="63"/>
      <c r="D872" s="42"/>
      <c r="E872" s="42"/>
      <c r="F872" s="42"/>
      <c r="G872" s="45"/>
      <c r="H872" s="42"/>
      <c r="I872" s="42"/>
      <c r="J872" s="42"/>
      <c r="K872" s="9"/>
      <c r="L872" s="42"/>
      <c r="M872" s="2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" customHeight="1" x14ac:dyDescent="0.25">
      <c r="A873" s="42"/>
      <c r="B873" s="43"/>
      <c r="C873" s="63"/>
      <c r="D873" s="42"/>
      <c r="E873" s="42"/>
      <c r="F873" s="42"/>
      <c r="G873" s="45"/>
      <c r="H873" s="42"/>
      <c r="I873" s="42"/>
      <c r="J873" s="42"/>
      <c r="K873" s="9"/>
      <c r="L873" s="42"/>
      <c r="M873" s="2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" customHeight="1" x14ac:dyDescent="0.25">
      <c r="A874" s="42"/>
      <c r="B874" s="43"/>
      <c r="C874" s="63"/>
      <c r="D874" s="42"/>
      <c r="E874" s="42"/>
      <c r="F874" s="42"/>
      <c r="G874" s="45"/>
      <c r="H874" s="42"/>
      <c r="I874" s="42"/>
      <c r="J874" s="42"/>
      <c r="K874" s="9"/>
      <c r="L874" s="42"/>
      <c r="M874" s="2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" customHeight="1" x14ac:dyDescent="0.25">
      <c r="A875" s="42"/>
      <c r="B875" s="43"/>
      <c r="C875" s="63"/>
      <c r="D875" s="42"/>
      <c r="E875" s="42"/>
      <c r="F875" s="42"/>
      <c r="G875" s="45"/>
      <c r="H875" s="42"/>
      <c r="I875" s="42"/>
      <c r="J875" s="42"/>
      <c r="K875" s="9"/>
      <c r="L875" s="42"/>
      <c r="M875" s="2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" customHeight="1" x14ac:dyDescent="0.25">
      <c r="A876" s="42"/>
      <c r="B876" s="43"/>
      <c r="C876" s="44"/>
      <c r="D876" s="42"/>
      <c r="E876" s="42"/>
      <c r="F876" s="42"/>
      <c r="G876" s="45"/>
      <c r="H876" s="42"/>
      <c r="I876" s="42"/>
      <c r="J876" s="42"/>
      <c r="K876" s="9"/>
      <c r="L876" s="42"/>
      <c r="M876" s="2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" customHeight="1" x14ac:dyDescent="0.25">
      <c r="A877" s="42"/>
      <c r="B877" s="43"/>
      <c r="C877" s="44"/>
      <c r="D877" s="42"/>
      <c r="E877" s="42"/>
      <c r="F877" s="42"/>
      <c r="G877" s="45"/>
      <c r="H877" s="42"/>
      <c r="I877" s="42"/>
      <c r="J877" s="42"/>
      <c r="K877" s="9"/>
      <c r="L877" s="42"/>
      <c r="M877" s="2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" customHeight="1" x14ac:dyDescent="0.25">
      <c r="A878" s="42"/>
      <c r="B878" s="43"/>
      <c r="C878" s="44"/>
      <c r="D878" s="42"/>
      <c r="E878" s="42"/>
      <c r="F878" s="42"/>
      <c r="G878" s="45"/>
      <c r="H878" s="42"/>
      <c r="I878" s="42"/>
      <c r="J878" s="42"/>
      <c r="K878" s="9"/>
      <c r="L878" s="42"/>
      <c r="M878" s="2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" customHeight="1" x14ac:dyDescent="0.25">
      <c r="A879" s="42"/>
      <c r="B879" s="43"/>
      <c r="C879" s="44"/>
      <c r="D879" s="42"/>
      <c r="E879" s="42"/>
      <c r="F879" s="42"/>
      <c r="G879" s="45"/>
      <c r="H879" s="42"/>
      <c r="I879" s="42"/>
      <c r="J879" s="42"/>
      <c r="K879" s="9"/>
      <c r="L879" s="42"/>
      <c r="M879" s="2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" customHeight="1" x14ac:dyDescent="0.25">
      <c r="A880" s="42"/>
      <c r="B880" s="43"/>
      <c r="C880" s="44"/>
      <c r="D880" s="42"/>
      <c r="E880" s="42"/>
      <c r="F880" s="42"/>
      <c r="G880" s="45"/>
      <c r="H880" s="42"/>
      <c r="I880" s="42"/>
      <c r="J880" s="42"/>
      <c r="K880" s="9"/>
      <c r="L880" s="42"/>
      <c r="M880" s="2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" customHeight="1" x14ac:dyDescent="0.25">
      <c r="A881" s="42"/>
      <c r="B881" s="43"/>
      <c r="C881" s="44"/>
      <c r="D881" s="42"/>
      <c r="E881" s="42"/>
      <c r="F881" s="42"/>
      <c r="G881" s="45"/>
      <c r="H881" s="42"/>
      <c r="I881" s="42"/>
      <c r="J881" s="42"/>
      <c r="K881" s="9"/>
      <c r="L881" s="42"/>
      <c r="M881" s="2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" customHeight="1" x14ac:dyDescent="0.25">
      <c r="A882" s="42"/>
      <c r="B882" s="43"/>
      <c r="C882" s="44"/>
      <c r="D882" s="42"/>
      <c r="E882" s="42"/>
      <c r="F882" s="42"/>
      <c r="G882" s="45"/>
      <c r="H882" s="42"/>
      <c r="I882" s="42"/>
      <c r="J882" s="42"/>
      <c r="K882" s="9"/>
      <c r="L882" s="42"/>
      <c r="M882" s="2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" customHeight="1" x14ac:dyDescent="0.25">
      <c r="A883" s="42"/>
      <c r="B883" s="43"/>
      <c r="C883" s="44"/>
      <c r="D883" s="42"/>
      <c r="E883" s="42"/>
      <c r="F883" s="42"/>
      <c r="G883" s="45"/>
      <c r="H883" s="42"/>
      <c r="I883" s="42"/>
      <c r="J883" s="42"/>
      <c r="K883" s="9"/>
      <c r="L883" s="42"/>
      <c r="M883" s="2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" customHeight="1" x14ac:dyDescent="0.25">
      <c r="A884" s="42"/>
      <c r="B884" s="43"/>
      <c r="C884" s="44"/>
      <c r="D884" s="42"/>
      <c r="E884" s="42"/>
      <c r="F884" s="42"/>
      <c r="G884" s="45"/>
      <c r="H884" s="42"/>
      <c r="I884" s="42"/>
      <c r="J884" s="42"/>
      <c r="K884" s="9"/>
      <c r="L884" s="42"/>
      <c r="M884" s="2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" customHeight="1" x14ac:dyDescent="0.25">
      <c r="A885" s="42"/>
      <c r="B885" s="43"/>
      <c r="C885" s="44"/>
      <c r="D885" s="42"/>
      <c r="E885" s="42"/>
      <c r="F885" s="42"/>
      <c r="G885" s="45"/>
      <c r="H885" s="42"/>
      <c r="I885" s="42"/>
      <c r="J885" s="42"/>
      <c r="K885" s="9"/>
      <c r="L885" s="42"/>
      <c r="M885" s="2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" customHeight="1" x14ac:dyDescent="0.25">
      <c r="A886" s="42"/>
      <c r="B886" s="43"/>
      <c r="C886" s="44"/>
      <c r="D886" s="42"/>
      <c r="E886" s="42"/>
      <c r="F886" s="42"/>
      <c r="G886" s="45"/>
      <c r="H886" s="42"/>
      <c r="I886" s="42"/>
      <c r="J886" s="42"/>
      <c r="K886" s="9"/>
      <c r="L886" s="42"/>
      <c r="M886" s="2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" customHeight="1" x14ac:dyDescent="0.25">
      <c r="A887" s="42"/>
      <c r="B887" s="43"/>
      <c r="C887" s="44"/>
      <c r="D887" s="42"/>
      <c r="E887" s="42"/>
      <c r="F887" s="42"/>
      <c r="G887" s="45"/>
      <c r="H887" s="42"/>
      <c r="I887" s="42"/>
      <c r="J887" s="42"/>
      <c r="K887" s="9"/>
      <c r="L887" s="42"/>
      <c r="M887" s="2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" customHeight="1" x14ac:dyDescent="0.25">
      <c r="A888" s="42"/>
      <c r="B888" s="43"/>
      <c r="C888" s="44"/>
      <c r="D888" s="42"/>
      <c r="E888" s="42"/>
      <c r="F888" s="42"/>
      <c r="G888" s="45"/>
      <c r="H888" s="42"/>
      <c r="I888" s="42"/>
      <c r="J888" s="42"/>
      <c r="K888" s="9"/>
      <c r="L888" s="42"/>
      <c r="M888" s="2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" customHeight="1" x14ac:dyDescent="0.25">
      <c r="A889" s="42"/>
      <c r="B889" s="43"/>
      <c r="C889" s="44"/>
      <c r="D889" s="42"/>
      <c r="E889" s="42"/>
      <c r="F889" s="42"/>
      <c r="G889" s="45"/>
      <c r="H889" s="42"/>
      <c r="I889" s="42"/>
      <c r="J889" s="42"/>
      <c r="K889" s="9"/>
      <c r="L889" s="42"/>
      <c r="M889" s="2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" customHeight="1" x14ac:dyDescent="0.25">
      <c r="A890" s="42"/>
      <c r="B890" s="43"/>
      <c r="C890" s="44"/>
      <c r="D890" s="42"/>
      <c r="E890" s="42"/>
      <c r="F890" s="42"/>
      <c r="G890" s="45"/>
      <c r="H890" s="42"/>
      <c r="I890" s="42"/>
      <c r="J890" s="42"/>
      <c r="K890" s="9"/>
      <c r="L890" s="42"/>
      <c r="M890" s="2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" customHeight="1" x14ac:dyDescent="0.25">
      <c r="A891" s="42"/>
      <c r="B891" s="43"/>
      <c r="C891" s="44"/>
      <c r="D891" s="42"/>
      <c r="E891" s="42"/>
      <c r="F891" s="42"/>
      <c r="G891" s="45"/>
      <c r="H891" s="42"/>
      <c r="I891" s="42"/>
      <c r="J891" s="42"/>
      <c r="K891" s="9"/>
      <c r="L891" s="42"/>
      <c r="M891" s="2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" customHeight="1" x14ac:dyDescent="0.25">
      <c r="A892" s="42"/>
      <c r="B892" s="43"/>
      <c r="C892" s="44"/>
      <c r="D892" s="42"/>
      <c r="E892" s="42"/>
      <c r="F892" s="42"/>
      <c r="G892" s="45"/>
      <c r="H892" s="42"/>
      <c r="I892" s="42"/>
      <c r="J892" s="42"/>
      <c r="K892" s="9"/>
      <c r="L892" s="42"/>
      <c r="M892" s="2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" customHeight="1" x14ac:dyDescent="0.25">
      <c r="A893" s="42"/>
      <c r="B893" s="43"/>
      <c r="C893" s="44"/>
      <c r="D893" s="42"/>
      <c r="E893" s="42"/>
      <c r="F893" s="42"/>
      <c r="G893" s="45"/>
      <c r="H893" s="42"/>
      <c r="I893" s="42"/>
      <c r="J893" s="42"/>
      <c r="K893" s="9"/>
      <c r="L893" s="42"/>
      <c r="M893" s="2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" customHeight="1" x14ac:dyDescent="0.25">
      <c r="A894" s="42"/>
      <c r="B894" s="43"/>
      <c r="C894" s="44"/>
      <c r="D894" s="42"/>
      <c r="E894" s="42"/>
      <c r="F894" s="42"/>
      <c r="G894" s="45"/>
      <c r="H894" s="42"/>
      <c r="I894" s="42"/>
      <c r="J894" s="42"/>
      <c r="K894" s="9"/>
      <c r="L894" s="42"/>
      <c r="M894" s="2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" customHeight="1" x14ac:dyDescent="0.25">
      <c r="A895" s="42"/>
      <c r="B895" s="43"/>
      <c r="C895" s="44"/>
      <c r="D895" s="42"/>
      <c r="E895" s="42"/>
      <c r="F895" s="42"/>
      <c r="G895" s="45"/>
      <c r="H895" s="42"/>
      <c r="I895" s="42"/>
      <c r="J895" s="42"/>
      <c r="K895" s="9"/>
      <c r="L895" s="42"/>
      <c r="M895" s="2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" customHeight="1" x14ac:dyDescent="0.25">
      <c r="A896" s="42"/>
      <c r="B896" s="43"/>
      <c r="C896" s="44"/>
      <c r="D896" s="42"/>
      <c r="E896" s="42"/>
      <c r="F896" s="42"/>
      <c r="G896" s="45"/>
      <c r="H896" s="42"/>
      <c r="I896" s="42"/>
      <c r="J896" s="42"/>
      <c r="K896" s="9"/>
      <c r="L896" s="42"/>
      <c r="M896" s="2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" customHeight="1" x14ac:dyDescent="0.25">
      <c r="A897" s="42"/>
      <c r="B897" s="43"/>
      <c r="C897" s="44"/>
      <c r="D897" s="42"/>
      <c r="E897" s="42"/>
      <c r="F897" s="42"/>
      <c r="G897" s="45"/>
      <c r="H897" s="42"/>
      <c r="I897" s="42"/>
      <c r="J897" s="42"/>
      <c r="K897" s="9"/>
      <c r="L897" s="42"/>
      <c r="M897" s="2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" customHeight="1" x14ac:dyDescent="0.25">
      <c r="A898" s="42"/>
      <c r="B898" s="43"/>
      <c r="C898" s="44"/>
      <c r="D898" s="42"/>
      <c r="E898" s="42"/>
      <c r="F898" s="42"/>
      <c r="G898" s="45"/>
      <c r="H898" s="42"/>
      <c r="I898" s="42"/>
      <c r="J898" s="42"/>
      <c r="K898" s="9"/>
      <c r="L898" s="42"/>
      <c r="M898" s="2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" customHeight="1" x14ac:dyDescent="0.25">
      <c r="A899" s="42"/>
      <c r="B899" s="43"/>
      <c r="C899" s="44"/>
      <c r="D899" s="42"/>
      <c r="E899" s="42"/>
      <c r="F899" s="42"/>
      <c r="G899" s="45"/>
      <c r="H899" s="42"/>
      <c r="I899" s="42"/>
      <c r="J899" s="42"/>
      <c r="K899" s="9"/>
      <c r="L899" s="42"/>
      <c r="M899" s="2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" customHeight="1" x14ac:dyDescent="0.25">
      <c r="A900" s="42"/>
      <c r="B900" s="43"/>
      <c r="C900" s="44"/>
      <c r="D900" s="42"/>
      <c r="E900" s="42"/>
      <c r="F900" s="42"/>
      <c r="G900" s="45"/>
      <c r="H900" s="42"/>
      <c r="I900" s="42"/>
      <c r="J900" s="42"/>
      <c r="K900" s="9"/>
      <c r="L900" s="42"/>
      <c r="M900" s="2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" customHeight="1" x14ac:dyDescent="0.25">
      <c r="A901" s="42"/>
      <c r="B901" s="43"/>
      <c r="C901" s="44"/>
      <c r="D901" s="42"/>
      <c r="E901" s="42"/>
      <c r="F901" s="42"/>
      <c r="G901" s="45"/>
      <c r="H901" s="42"/>
      <c r="I901" s="42"/>
      <c r="J901" s="42"/>
      <c r="K901" s="9"/>
      <c r="L901" s="42"/>
      <c r="M901" s="2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" customHeight="1" x14ac:dyDescent="0.25">
      <c r="A902" s="42"/>
      <c r="B902" s="43"/>
      <c r="C902" s="44"/>
      <c r="D902" s="42"/>
      <c r="E902" s="42"/>
      <c r="F902" s="42"/>
      <c r="G902" s="45"/>
      <c r="H902" s="42"/>
      <c r="I902" s="42"/>
      <c r="J902" s="42"/>
      <c r="K902" s="9"/>
      <c r="L902" s="42"/>
      <c r="M902" s="2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" customHeight="1" x14ac:dyDescent="0.25">
      <c r="A903" s="42"/>
      <c r="B903" s="43"/>
      <c r="C903" s="44"/>
      <c r="D903" s="42"/>
      <c r="E903" s="42"/>
      <c r="F903" s="42"/>
      <c r="G903" s="45"/>
      <c r="H903" s="42"/>
      <c r="I903" s="42"/>
      <c r="J903" s="42"/>
      <c r="K903" s="9"/>
      <c r="L903" s="42"/>
      <c r="M903" s="2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" customHeight="1" x14ac:dyDescent="0.25">
      <c r="A904" s="42"/>
      <c r="B904" s="43"/>
      <c r="C904" s="44"/>
      <c r="D904" s="42"/>
      <c r="E904" s="42"/>
      <c r="F904" s="42"/>
      <c r="G904" s="45"/>
      <c r="H904" s="42"/>
      <c r="I904" s="42"/>
      <c r="J904" s="42"/>
      <c r="K904" s="9"/>
      <c r="L904" s="42"/>
      <c r="M904" s="2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" customHeight="1" x14ac:dyDescent="0.25">
      <c r="A905" s="42"/>
      <c r="B905" s="43"/>
      <c r="C905" s="44"/>
      <c r="D905" s="42"/>
      <c r="E905" s="42"/>
      <c r="F905" s="42"/>
      <c r="G905" s="45"/>
      <c r="H905" s="42"/>
      <c r="I905" s="42"/>
      <c r="J905" s="42"/>
      <c r="K905" s="9"/>
      <c r="L905" s="42"/>
      <c r="M905" s="2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" customHeight="1" x14ac:dyDescent="0.25">
      <c r="A906" s="42"/>
      <c r="B906" s="43"/>
      <c r="C906" s="44"/>
      <c r="D906" s="42"/>
      <c r="E906" s="42"/>
      <c r="F906" s="42"/>
      <c r="G906" s="45"/>
      <c r="H906" s="42"/>
      <c r="I906" s="42"/>
      <c r="J906" s="42"/>
      <c r="K906" s="9"/>
      <c r="L906" s="42"/>
      <c r="M906" s="2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" customHeight="1" x14ac:dyDescent="0.25">
      <c r="A907" s="42"/>
      <c r="B907" s="43"/>
      <c r="C907" s="44"/>
      <c r="D907" s="42"/>
      <c r="E907" s="42"/>
      <c r="F907" s="42"/>
      <c r="G907" s="45"/>
      <c r="H907" s="42"/>
      <c r="I907" s="42"/>
      <c r="J907" s="42"/>
      <c r="K907" s="9"/>
      <c r="L907" s="42"/>
      <c r="M907" s="2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" customHeight="1" x14ac:dyDescent="0.25">
      <c r="A908" s="42"/>
      <c r="B908" s="43"/>
      <c r="C908" s="44"/>
      <c r="D908" s="42"/>
      <c r="E908" s="42"/>
      <c r="F908" s="42"/>
      <c r="G908" s="45"/>
      <c r="H908" s="42"/>
      <c r="I908" s="42"/>
      <c r="J908" s="42"/>
      <c r="K908" s="9"/>
      <c r="L908" s="42"/>
      <c r="M908" s="2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" customHeight="1" x14ac:dyDescent="0.25">
      <c r="A909" s="42"/>
      <c r="B909" s="43"/>
      <c r="C909" s="44"/>
      <c r="D909" s="42"/>
      <c r="E909" s="42"/>
      <c r="F909" s="42"/>
      <c r="G909" s="45"/>
      <c r="H909" s="42"/>
      <c r="I909" s="42"/>
      <c r="J909" s="42"/>
      <c r="K909" s="9"/>
      <c r="L909" s="42"/>
      <c r="M909" s="2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" customHeight="1" x14ac:dyDescent="0.25">
      <c r="A910" s="42"/>
      <c r="B910" s="43"/>
      <c r="C910" s="44"/>
      <c r="D910" s="42"/>
      <c r="E910" s="42"/>
      <c r="F910" s="42"/>
      <c r="G910" s="45"/>
      <c r="H910" s="42"/>
      <c r="I910" s="42"/>
      <c r="J910" s="42"/>
      <c r="K910" s="9"/>
      <c r="L910" s="42"/>
      <c r="M910" s="2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" customHeight="1" x14ac:dyDescent="0.25">
      <c r="A911" s="42"/>
      <c r="B911" s="43"/>
      <c r="C911" s="44"/>
      <c r="D911" s="42"/>
      <c r="E911" s="42"/>
      <c r="F911" s="42"/>
      <c r="G911" s="45"/>
      <c r="H911" s="42"/>
      <c r="I911" s="42"/>
      <c r="J911" s="42"/>
      <c r="K911" s="9"/>
      <c r="L911" s="42"/>
      <c r="M911" s="2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" customHeight="1" x14ac:dyDescent="0.25">
      <c r="A912" s="42"/>
      <c r="B912" s="43"/>
      <c r="C912" s="44"/>
      <c r="D912" s="42"/>
      <c r="E912" s="42"/>
      <c r="F912" s="42"/>
      <c r="G912" s="45"/>
      <c r="H912" s="42"/>
      <c r="I912" s="42"/>
      <c r="J912" s="42"/>
      <c r="K912" s="9"/>
      <c r="L912" s="42"/>
      <c r="M912" s="2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" customHeight="1" x14ac:dyDescent="0.25">
      <c r="A913" s="42"/>
      <c r="B913" s="43"/>
      <c r="C913" s="44"/>
      <c r="D913" s="42"/>
      <c r="E913" s="42"/>
      <c r="F913" s="42"/>
      <c r="G913" s="45"/>
      <c r="H913" s="42"/>
      <c r="I913" s="42"/>
      <c r="J913" s="42"/>
      <c r="K913" s="9"/>
      <c r="L913" s="42"/>
      <c r="M913" s="2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" customHeight="1" x14ac:dyDescent="0.25">
      <c r="A914" s="42"/>
      <c r="B914" s="43"/>
      <c r="C914" s="44"/>
      <c r="D914" s="42"/>
      <c r="E914" s="42"/>
      <c r="F914" s="42"/>
      <c r="G914" s="45"/>
      <c r="H914" s="42"/>
      <c r="I914" s="42"/>
      <c r="J914" s="42"/>
      <c r="K914" s="9"/>
      <c r="L914" s="42"/>
      <c r="M914" s="2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" customHeight="1" x14ac:dyDescent="0.25">
      <c r="A915" s="42"/>
      <c r="B915" s="43"/>
      <c r="C915" s="44"/>
      <c r="D915" s="42"/>
      <c r="E915" s="42"/>
      <c r="F915" s="42"/>
      <c r="G915" s="45"/>
      <c r="H915" s="42"/>
      <c r="I915" s="42"/>
      <c r="J915" s="42"/>
      <c r="K915" s="9"/>
      <c r="L915" s="42"/>
      <c r="M915" s="2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" customHeight="1" x14ac:dyDescent="0.25">
      <c r="A916" s="42"/>
      <c r="B916" s="43"/>
      <c r="C916" s="44"/>
      <c r="D916" s="42"/>
      <c r="E916" s="42"/>
      <c r="F916" s="42"/>
      <c r="G916" s="45"/>
      <c r="H916" s="42"/>
      <c r="I916" s="42"/>
      <c r="J916" s="42"/>
      <c r="K916" s="9"/>
      <c r="L916" s="42"/>
      <c r="M916" s="2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" customHeight="1" x14ac:dyDescent="0.25">
      <c r="A917" s="42"/>
      <c r="B917" s="43"/>
      <c r="C917" s="44"/>
      <c r="D917" s="42"/>
      <c r="E917" s="42"/>
      <c r="F917" s="42"/>
      <c r="G917" s="45"/>
      <c r="H917" s="42"/>
      <c r="I917" s="42"/>
      <c r="J917" s="42"/>
      <c r="K917" s="9"/>
      <c r="L917" s="42"/>
      <c r="M917" s="2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" customHeight="1" x14ac:dyDescent="0.25">
      <c r="A918" s="42"/>
      <c r="B918" s="43"/>
      <c r="C918" s="44"/>
      <c r="D918" s="42"/>
      <c r="E918" s="42"/>
      <c r="F918" s="42"/>
      <c r="G918" s="45"/>
      <c r="H918" s="42"/>
      <c r="I918" s="42"/>
      <c r="J918" s="42"/>
      <c r="K918" s="9"/>
      <c r="L918" s="42"/>
      <c r="M918" s="2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" customHeight="1" x14ac:dyDescent="0.25">
      <c r="A919" s="42"/>
      <c r="B919" s="43"/>
      <c r="C919" s="44"/>
      <c r="D919" s="42"/>
      <c r="E919" s="42"/>
      <c r="F919" s="42"/>
      <c r="G919" s="45"/>
      <c r="H919" s="42"/>
      <c r="I919" s="42"/>
      <c r="J919" s="42"/>
      <c r="K919" s="9"/>
      <c r="L919" s="42"/>
      <c r="M919" s="2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" customHeight="1" x14ac:dyDescent="0.25">
      <c r="A920" s="42"/>
      <c r="B920" s="43"/>
      <c r="C920" s="44"/>
      <c r="D920" s="42"/>
      <c r="E920" s="42"/>
      <c r="F920" s="42"/>
      <c r="G920" s="45"/>
      <c r="H920" s="42"/>
      <c r="I920" s="42"/>
      <c r="J920" s="42"/>
      <c r="K920" s="9"/>
      <c r="L920" s="42"/>
      <c r="M920" s="2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" customHeight="1" x14ac:dyDescent="0.25">
      <c r="A921" s="42"/>
      <c r="B921" s="43"/>
      <c r="C921" s="44"/>
      <c r="D921" s="42"/>
      <c r="E921" s="42"/>
      <c r="F921" s="42"/>
      <c r="G921" s="45"/>
      <c r="H921" s="42"/>
      <c r="I921" s="42"/>
      <c r="J921" s="42"/>
      <c r="K921" s="9"/>
      <c r="L921" s="42"/>
      <c r="M921" s="2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" customHeight="1" x14ac:dyDescent="0.25">
      <c r="A922" s="42"/>
      <c r="B922" s="43"/>
      <c r="C922" s="44"/>
      <c r="D922" s="42"/>
      <c r="E922" s="42"/>
      <c r="F922" s="42"/>
      <c r="G922" s="45"/>
      <c r="H922" s="42"/>
      <c r="I922" s="42"/>
      <c r="J922" s="42"/>
      <c r="K922" s="9"/>
      <c r="L922" s="42"/>
      <c r="M922" s="2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" customHeight="1" x14ac:dyDescent="0.25">
      <c r="A923" s="42"/>
      <c r="B923" s="43"/>
      <c r="C923" s="44"/>
      <c r="D923" s="42"/>
      <c r="E923" s="42"/>
      <c r="F923" s="42"/>
      <c r="G923" s="45"/>
      <c r="H923" s="42"/>
      <c r="I923" s="42"/>
      <c r="J923" s="42"/>
      <c r="K923" s="9"/>
      <c r="L923" s="42"/>
      <c r="M923" s="2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" customHeight="1" x14ac:dyDescent="0.25">
      <c r="A924" s="42"/>
      <c r="B924" s="43"/>
      <c r="C924" s="44"/>
      <c r="D924" s="42"/>
      <c r="E924" s="42"/>
      <c r="F924" s="42"/>
      <c r="G924" s="45"/>
      <c r="H924" s="42"/>
      <c r="I924" s="42"/>
      <c r="J924" s="42"/>
      <c r="K924" s="9"/>
      <c r="L924" s="42"/>
      <c r="M924" s="2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" customHeight="1" x14ac:dyDescent="0.25">
      <c r="A925" s="42"/>
      <c r="B925" s="43"/>
      <c r="C925" s="44"/>
      <c r="D925" s="42"/>
      <c r="E925" s="42"/>
      <c r="F925" s="42"/>
      <c r="G925" s="45"/>
      <c r="H925" s="42"/>
      <c r="I925" s="42"/>
      <c r="J925" s="42"/>
      <c r="K925" s="9"/>
      <c r="L925" s="42"/>
      <c r="M925" s="2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" customHeight="1" x14ac:dyDescent="0.25">
      <c r="A926" s="42"/>
      <c r="B926" s="43"/>
      <c r="C926" s="44"/>
      <c r="D926" s="42"/>
      <c r="E926" s="42"/>
      <c r="F926" s="42"/>
      <c r="G926" s="45"/>
      <c r="H926" s="42"/>
      <c r="I926" s="42"/>
      <c r="J926" s="42"/>
      <c r="K926" s="9"/>
      <c r="L926" s="42"/>
      <c r="M926" s="2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" customHeight="1" x14ac:dyDescent="0.25">
      <c r="A927" s="42"/>
      <c r="B927" s="43"/>
      <c r="C927" s="44"/>
      <c r="D927" s="42"/>
      <c r="E927" s="42"/>
      <c r="F927" s="42"/>
      <c r="G927" s="45"/>
      <c r="H927" s="42"/>
      <c r="I927" s="42"/>
      <c r="J927" s="42"/>
      <c r="K927" s="9"/>
      <c r="L927" s="42"/>
      <c r="M927" s="2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" customHeight="1" x14ac:dyDescent="0.25">
      <c r="A928" s="42"/>
      <c r="B928" s="43"/>
      <c r="C928" s="44"/>
      <c r="D928" s="42"/>
      <c r="E928" s="42"/>
      <c r="F928" s="42"/>
      <c r="G928" s="45"/>
      <c r="H928" s="42"/>
      <c r="I928" s="42"/>
      <c r="J928" s="42"/>
      <c r="K928" s="9"/>
      <c r="L928" s="42"/>
      <c r="M928" s="2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" customHeight="1" x14ac:dyDescent="0.25">
      <c r="A929" s="42"/>
      <c r="B929" s="43"/>
      <c r="C929" s="44"/>
      <c r="D929" s="42"/>
      <c r="E929" s="42"/>
      <c r="F929" s="42"/>
      <c r="G929" s="45"/>
      <c r="H929" s="42"/>
      <c r="I929" s="42"/>
      <c r="J929" s="42"/>
      <c r="K929" s="9"/>
      <c r="L929" s="42"/>
      <c r="M929" s="2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" customHeight="1" x14ac:dyDescent="0.25">
      <c r="A930" s="42"/>
      <c r="B930" s="43"/>
      <c r="C930" s="44"/>
      <c r="D930" s="42"/>
      <c r="E930" s="42"/>
      <c r="F930" s="42"/>
      <c r="G930" s="45"/>
      <c r="H930" s="42"/>
      <c r="I930" s="42"/>
      <c r="J930" s="42"/>
      <c r="K930" s="9"/>
      <c r="L930" s="42"/>
      <c r="M930" s="2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" customHeight="1" x14ac:dyDescent="0.25">
      <c r="A931" s="42"/>
      <c r="B931" s="43"/>
      <c r="C931" s="44"/>
      <c r="D931" s="42"/>
      <c r="E931" s="42"/>
      <c r="F931" s="42"/>
      <c r="G931" s="45"/>
      <c r="H931" s="42"/>
      <c r="I931" s="42"/>
      <c r="J931" s="42"/>
      <c r="K931" s="9"/>
      <c r="L931" s="42"/>
      <c r="M931" s="2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" customHeight="1" x14ac:dyDescent="0.25">
      <c r="A932" s="42"/>
      <c r="B932" s="43"/>
      <c r="C932" s="44"/>
      <c r="D932" s="42"/>
      <c r="E932" s="42"/>
      <c r="F932" s="42"/>
      <c r="G932" s="45"/>
      <c r="H932" s="42"/>
      <c r="I932" s="42"/>
      <c r="J932" s="42"/>
      <c r="K932" s="9"/>
      <c r="L932" s="42"/>
      <c r="M932" s="2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" customHeight="1" x14ac:dyDescent="0.25">
      <c r="A933" s="42"/>
      <c r="B933" s="43"/>
      <c r="C933" s="44"/>
      <c r="D933" s="42"/>
      <c r="E933" s="42"/>
      <c r="F933" s="42"/>
      <c r="G933" s="45"/>
      <c r="H933" s="42"/>
      <c r="I933" s="42"/>
      <c r="J933" s="42"/>
      <c r="K933" s="9"/>
      <c r="L933" s="42"/>
      <c r="M933" s="2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" customHeight="1" x14ac:dyDescent="0.25">
      <c r="A934" s="42"/>
      <c r="B934" s="43"/>
      <c r="C934" s="44"/>
      <c r="D934" s="42"/>
      <c r="E934" s="42"/>
      <c r="F934" s="42"/>
      <c r="G934" s="45"/>
      <c r="H934" s="42"/>
      <c r="I934" s="42"/>
      <c r="J934" s="42"/>
      <c r="K934" s="9"/>
      <c r="L934" s="42"/>
      <c r="M934" s="2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" customHeight="1" x14ac:dyDescent="0.25">
      <c r="A935" s="42"/>
      <c r="B935" s="43"/>
      <c r="C935" s="44"/>
      <c r="D935" s="42"/>
      <c r="E935" s="42"/>
      <c r="F935" s="42"/>
      <c r="G935" s="45"/>
      <c r="H935" s="42"/>
      <c r="I935" s="42"/>
      <c r="J935" s="42"/>
      <c r="K935" s="9"/>
      <c r="L935" s="42"/>
      <c r="M935" s="2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" customHeight="1" x14ac:dyDescent="0.25">
      <c r="A936" s="42"/>
      <c r="B936" s="43"/>
      <c r="C936" s="44"/>
      <c r="D936" s="42"/>
      <c r="E936" s="42"/>
      <c r="F936" s="42"/>
      <c r="G936" s="45"/>
      <c r="H936" s="42"/>
      <c r="I936" s="42"/>
      <c r="J936" s="42"/>
      <c r="K936" s="9"/>
      <c r="L936" s="42"/>
      <c r="M936" s="2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" customHeight="1" x14ac:dyDescent="0.25">
      <c r="A937" s="42"/>
      <c r="B937" s="43"/>
      <c r="C937" s="44"/>
      <c r="D937" s="42"/>
      <c r="E937" s="42"/>
      <c r="F937" s="42"/>
      <c r="G937" s="45"/>
      <c r="H937" s="42"/>
      <c r="I937" s="42"/>
      <c r="J937" s="42"/>
      <c r="K937" s="9"/>
      <c r="L937" s="42"/>
      <c r="M937" s="2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" customHeight="1" x14ac:dyDescent="0.25">
      <c r="A938" s="42"/>
      <c r="B938" s="43"/>
      <c r="C938" s="44"/>
      <c r="D938" s="42"/>
      <c r="E938" s="42"/>
      <c r="F938" s="42"/>
      <c r="G938" s="45"/>
      <c r="H938" s="42"/>
      <c r="I938" s="42"/>
      <c r="J938" s="42"/>
      <c r="K938" s="9"/>
      <c r="L938" s="42"/>
      <c r="M938" s="2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" customHeight="1" x14ac:dyDescent="0.25">
      <c r="A939" s="42"/>
      <c r="B939" s="43"/>
      <c r="C939" s="44"/>
      <c r="D939" s="42"/>
      <c r="E939" s="42"/>
      <c r="F939" s="42"/>
      <c r="G939" s="45"/>
      <c r="H939" s="42"/>
      <c r="I939" s="42"/>
      <c r="J939" s="42"/>
      <c r="K939" s="9"/>
      <c r="L939" s="42"/>
      <c r="M939" s="2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" customHeight="1" x14ac:dyDescent="0.25">
      <c r="A940" s="42"/>
      <c r="B940" s="43"/>
      <c r="C940" s="44"/>
      <c r="D940" s="42"/>
      <c r="E940" s="42"/>
      <c r="F940" s="42"/>
      <c r="G940" s="45"/>
      <c r="H940" s="42"/>
      <c r="I940" s="42"/>
      <c r="J940" s="42"/>
      <c r="K940" s="9"/>
      <c r="L940" s="42"/>
      <c r="M940" s="2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" customHeight="1" x14ac:dyDescent="0.25">
      <c r="A941" s="42"/>
      <c r="B941" s="43"/>
      <c r="C941" s="44"/>
      <c r="D941" s="42"/>
      <c r="E941" s="42"/>
      <c r="F941" s="42"/>
      <c r="G941" s="45"/>
      <c r="H941" s="42"/>
      <c r="I941" s="42"/>
      <c r="J941" s="42"/>
      <c r="K941" s="9"/>
      <c r="L941" s="42"/>
      <c r="M941" s="2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" customHeight="1" x14ac:dyDescent="0.25">
      <c r="A942" s="42"/>
      <c r="B942" s="43"/>
      <c r="C942" s="44"/>
      <c r="D942" s="42"/>
      <c r="E942" s="42"/>
      <c r="F942" s="42"/>
      <c r="G942" s="45"/>
      <c r="H942" s="42"/>
      <c r="I942" s="42"/>
      <c r="J942" s="42"/>
      <c r="K942" s="9"/>
      <c r="L942" s="42"/>
      <c r="M942" s="2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" customHeight="1" x14ac:dyDescent="0.25">
      <c r="A943" s="42"/>
      <c r="B943" s="43"/>
      <c r="C943" s="44"/>
      <c r="D943" s="42"/>
      <c r="E943" s="42"/>
      <c r="F943" s="42"/>
      <c r="G943" s="45"/>
      <c r="H943" s="42"/>
      <c r="I943" s="42"/>
      <c r="J943" s="42"/>
      <c r="K943" s="9"/>
      <c r="L943" s="42"/>
      <c r="M943" s="2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" customHeight="1" x14ac:dyDescent="0.25">
      <c r="A944" s="42"/>
      <c r="B944" s="43"/>
      <c r="C944" s="44"/>
      <c r="D944" s="42"/>
      <c r="E944" s="42"/>
      <c r="F944" s="42"/>
      <c r="G944" s="45"/>
      <c r="H944" s="42"/>
      <c r="I944" s="42"/>
      <c r="J944" s="42"/>
      <c r="K944" s="9"/>
      <c r="L944" s="42"/>
      <c r="M944" s="2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" customHeight="1" x14ac:dyDescent="0.25">
      <c r="A945" s="42"/>
      <c r="B945" s="43"/>
      <c r="C945" s="44"/>
      <c r="D945" s="42"/>
      <c r="E945" s="42"/>
      <c r="F945" s="42"/>
      <c r="G945" s="45"/>
      <c r="H945" s="42"/>
      <c r="I945" s="42"/>
      <c r="J945" s="42"/>
      <c r="K945" s="9"/>
      <c r="L945" s="42"/>
      <c r="M945" s="2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" customHeight="1" x14ac:dyDescent="0.25">
      <c r="A946" s="42"/>
      <c r="B946" s="43"/>
      <c r="C946" s="44"/>
      <c r="D946" s="42"/>
      <c r="E946" s="42"/>
      <c r="F946" s="42"/>
      <c r="G946" s="45"/>
      <c r="H946" s="42"/>
      <c r="I946" s="42"/>
      <c r="J946" s="42"/>
      <c r="K946" s="9"/>
      <c r="L946" s="42"/>
      <c r="M946" s="2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" customHeight="1" x14ac:dyDescent="0.25">
      <c r="A947" s="42"/>
      <c r="B947" s="43"/>
      <c r="C947" s="44"/>
      <c r="D947" s="42"/>
      <c r="E947" s="42"/>
      <c r="F947" s="42"/>
      <c r="G947" s="45"/>
      <c r="H947" s="42"/>
      <c r="I947" s="42"/>
      <c r="J947" s="42"/>
      <c r="K947" s="9"/>
      <c r="L947" s="42"/>
      <c r="M947" s="2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" customHeight="1" x14ac:dyDescent="0.25">
      <c r="A948" s="42"/>
      <c r="B948" s="43"/>
      <c r="C948" s="44"/>
      <c r="D948" s="42"/>
      <c r="E948" s="42"/>
      <c r="F948" s="42"/>
      <c r="G948" s="45"/>
      <c r="H948" s="42"/>
      <c r="I948" s="42"/>
      <c r="J948" s="42"/>
      <c r="K948" s="9"/>
      <c r="L948" s="42"/>
      <c r="M948" s="2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" customHeight="1" x14ac:dyDescent="0.25">
      <c r="A949" s="42"/>
      <c r="B949" s="43"/>
      <c r="C949" s="44"/>
      <c r="D949" s="42"/>
      <c r="E949" s="42"/>
      <c r="F949" s="42"/>
      <c r="G949" s="45"/>
      <c r="H949" s="42"/>
      <c r="I949" s="42"/>
      <c r="J949" s="42"/>
      <c r="K949" s="9"/>
      <c r="L949" s="42"/>
      <c r="M949" s="2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" customHeight="1" x14ac:dyDescent="0.25">
      <c r="A950" s="42"/>
      <c r="B950" s="43"/>
      <c r="C950" s="44"/>
      <c r="D950" s="42"/>
      <c r="E950" s="42"/>
      <c r="F950" s="42"/>
      <c r="G950" s="45"/>
      <c r="H950" s="42"/>
      <c r="I950" s="42"/>
      <c r="J950" s="42"/>
      <c r="K950" s="9"/>
      <c r="L950" s="42"/>
      <c r="M950" s="2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" customHeight="1" x14ac:dyDescent="0.25">
      <c r="A951" s="42"/>
      <c r="B951" s="43"/>
      <c r="C951" s="44"/>
      <c r="D951" s="42"/>
      <c r="E951" s="42"/>
      <c r="F951" s="42"/>
      <c r="G951" s="45"/>
      <c r="H951" s="42"/>
      <c r="I951" s="42"/>
      <c r="J951" s="42"/>
      <c r="K951" s="9"/>
      <c r="L951" s="42"/>
      <c r="M951" s="2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" customHeight="1" x14ac:dyDescent="0.25">
      <c r="A952" s="42"/>
      <c r="B952" s="43"/>
      <c r="C952" s="44"/>
      <c r="D952" s="42"/>
      <c r="E952" s="42"/>
      <c r="F952" s="42"/>
      <c r="G952" s="45"/>
      <c r="H952" s="42"/>
      <c r="I952" s="42"/>
      <c r="J952" s="42"/>
      <c r="K952" s="9"/>
      <c r="L952" s="42"/>
      <c r="M952" s="2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" customHeight="1" x14ac:dyDescent="0.25">
      <c r="A953" s="42"/>
      <c r="B953" s="43"/>
      <c r="C953" s="44"/>
      <c r="D953" s="42"/>
      <c r="E953" s="42"/>
      <c r="F953" s="42"/>
      <c r="G953" s="45"/>
      <c r="H953" s="42"/>
      <c r="I953" s="42"/>
      <c r="J953" s="42"/>
      <c r="K953" s="9"/>
      <c r="L953" s="42"/>
      <c r="M953" s="2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" customHeight="1" x14ac:dyDescent="0.25">
      <c r="A954" s="42"/>
      <c r="B954" s="43"/>
      <c r="C954" s="44"/>
      <c r="D954" s="42"/>
      <c r="E954" s="42"/>
      <c r="F954" s="42"/>
      <c r="G954" s="45"/>
      <c r="H954" s="42"/>
      <c r="I954" s="42"/>
      <c r="J954" s="42"/>
      <c r="K954" s="9"/>
      <c r="L954" s="42"/>
      <c r="M954" s="2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" customHeight="1" x14ac:dyDescent="0.25">
      <c r="A955" s="42"/>
      <c r="B955" s="43"/>
      <c r="C955" s="44"/>
      <c r="D955" s="42"/>
      <c r="E955" s="42"/>
      <c r="F955" s="42"/>
      <c r="G955" s="45"/>
      <c r="H955" s="42"/>
      <c r="I955" s="42"/>
      <c r="J955" s="42"/>
      <c r="K955" s="9"/>
      <c r="L955" s="42"/>
      <c r="M955" s="2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" customHeight="1" x14ac:dyDescent="0.25">
      <c r="A956" s="42"/>
      <c r="B956" s="43"/>
      <c r="C956" s="44"/>
      <c r="D956" s="42"/>
      <c r="E956" s="42"/>
      <c r="F956" s="42"/>
      <c r="G956" s="45"/>
      <c r="H956" s="42"/>
      <c r="I956" s="42"/>
      <c r="J956" s="42"/>
      <c r="K956" s="9"/>
      <c r="L956" s="42"/>
      <c r="M956" s="2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" customHeight="1" x14ac:dyDescent="0.25">
      <c r="A957" s="42"/>
      <c r="B957" s="43"/>
      <c r="C957" s="44"/>
      <c r="D957" s="42"/>
      <c r="E957" s="42"/>
      <c r="F957" s="42"/>
      <c r="G957" s="45"/>
      <c r="H957" s="42"/>
      <c r="I957" s="42"/>
      <c r="J957" s="42"/>
      <c r="K957" s="9"/>
      <c r="L957" s="42"/>
      <c r="M957" s="2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" customHeight="1" x14ac:dyDescent="0.25">
      <c r="A958" s="42"/>
      <c r="B958" s="43"/>
      <c r="C958" s="44"/>
      <c r="D958" s="42"/>
      <c r="E958" s="42"/>
      <c r="F958" s="42"/>
      <c r="G958" s="45"/>
      <c r="H958" s="42"/>
      <c r="I958" s="42"/>
      <c r="J958" s="42"/>
      <c r="K958" s="9"/>
      <c r="L958" s="42"/>
      <c r="M958" s="2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" customHeight="1" x14ac:dyDescent="0.25">
      <c r="A959" s="42"/>
      <c r="B959" s="43"/>
      <c r="C959" s="44"/>
      <c r="D959" s="42"/>
      <c r="E959" s="42"/>
      <c r="F959" s="42"/>
      <c r="G959" s="45"/>
      <c r="H959" s="42"/>
      <c r="I959" s="42"/>
      <c r="J959" s="42"/>
      <c r="K959" s="9"/>
      <c r="L959" s="42"/>
      <c r="M959" s="2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" customHeight="1" x14ac:dyDescent="0.25">
      <c r="A960" s="42"/>
      <c r="B960" s="43"/>
      <c r="C960" s="44"/>
      <c r="D960" s="42"/>
      <c r="E960" s="42"/>
      <c r="F960" s="42"/>
      <c r="G960" s="45"/>
      <c r="H960" s="42"/>
      <c r="I960" s="42"/>
      <c r="J960" s="42"/>
      <c r="K960" s="9"/>
      <c r="L960" s="42"/>
      <c r="M960" s="2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" customHeight="1" x14ac:dyDescent="0.25">
      <c r="A961" s="42"/>
      <c r="B961" s="43"/>
      <c r="C961" s="44"/>
      <c r="D961" s="42"/>
      <c r="E961" s="42"/>
      <c r="F961" s="42"/>
      <c r="G961" s="45"/>
      <c r="H961" s="42"/>
      <c r="I961" s="42"/>
      <c r="J961" s="42"/>
      <c r="K961" s="9"/>
      <c r="L961" s="42"/>
      <c r="M961" s="2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" customHeight="1" x14ac:dyDescent="0.25">
      <c r="A962" s="42"/>
      <c r="B962" s="43"/>
      <c r="C962" s="44"/>
      <c r="D962" s="42"/>
      <c r="E962" s="42"/>
      <c r="F962" s="42"/>
      <c r="G962" s="45"/>
      <c r="H962" s="42"/>
      <c r="I962" s="42"/>
      <c r="J962" s="42"/>
      <c r="K962" s="9"/>
      <c r="L962" s="42"/>
      <c r="M962" s="2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" customHeight="1" x14ac:dyDescent="0.25">
      <c r="A963" s="42"/>
      <c r="B963" s="43"/>
      <c r="C963" s="44"/>
      <c r="D963" s="42"/>
      <c r="E963" s="42"/>
      <c r="F963" s="42"/>
      <c r="G963" s="45"/>
      <c r="H963" s="42"/>
      <c r="I963" s="42"/>
      <c r="J963" s="42"/>
      <c r="K963" s="9"/>
      <c r="L963" s="42"/>
      <c r="M963" s="2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" customHeight="1" x14ac:dyDescent="0.25">
      <c r="A964" s="42"/>
      <c r="B964" s="43"/>
      <c r="C964" s="44"/>
      <c r="D964" s="42"/>
      <c r="E964" s="42"/>
      <c r="F964" s="42"/>
      <c r="G964" s="45"/>
      <c r="H964" s="42"/>
      <c r="I964" s="42"/>
      <c r="J964" s="42"/>
      <c r="K964" s="9"/>
      <c r="L964" s="42"/>
      <c r="M964" s="2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" customHeight="1" x14ac:dyDescent="0.25">
      <c r="A965" s="42"/>
      <c r="B965" s="43"/>
      <c r="C965" s="44"/>
      <c r="D965" s="42"/>
      <c r="E965" s="42"/>
      <c r="F965" s="42"/>
      <c r="G965" s="45"/>
      <c r="H965" s="42"/>
      <c r="I965" s="42"/>
      <c r="J965" s="42"/>
      <c r="K965" s="9"/>
      <c r="L965" s="42"/>
      <c r="M965" s="2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" customHeight="1" x14ac:dyDescent="0.25">
      <c r="A966" s="42"/>
      <c r="B966" s="43"/>
      <c r="C966" s="44"/>
      <c r="D966" s="42"/>
      <c r="E966" s="42"/>
      <c r="F966" s="42"/>
      <c r="G966" s="45"/>
      <c r="H966" s="42"/>
      <c r="I966" s="42"/>
      <c r="J966" s="42"/>
      <c r="K966" s="9"/>
      <c r="L966" s="42"/>
      <c r="M966" s="2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5" customHeight="1" x14ac:dyDescent="0.25">
      <c r="A967" s="42"/>
      <c r="B967" s="43"/>
      <c r="C967" s="44"/>
      <c r="D967" s="42"/>
      <c r="E967" s="42"/>
      <c r="F967" s="42"/>
      <c r="G967" s="45"/>
      <c r="H967" s="42"/>
      <c r="I967" s="42"/>
      <c r="J967" s="42"/>
      <c r="K967" s="9"/>
      <c r="L967" s="42"/>
      <c r="M967" s="2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5" customHeight="1" x14ac:dyDescent="0.25">
      <c r="A968" s="42"/>
      <c r="B968" s="43"/>
      <c r="C968" s="44"/>
      <c r="D968" s="42"/>
      <c r="E968" s="42"/>
      <c r="F968" s="42"/>
      <c r="G968" s="45"/>
      <c r="H968" s="42"/>
      <c r="I968" s="42"/>
      <c r="J968" s="42"/>
      <c r="K968" s="9"/>
      <c r="L968" s="42"/>
      <c r="M968" s="2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 spans="1:25" ht="15" customHeight="1" x14ac:dyDescent="0.25">
      <c r="A969" s="42"/>
      <c r="B969" s="43"/>
      <c r="C969" s="44"/>
      <c r="D969" s="42"/>
      <c r="E969" s="42"/>
      <c r="F969" s="42"/>
      <c r="G969" s="45"/>
      <c r="H969" s="42"/>
      <c r="I969" s="42"/>
      <c r="J969" s="42"/>
      <c r="K969" s="9"/>
      <c r="L969" s="42"/>
      <c r="M969" s="2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 spans="1:25" ht="15" customHeight="1" x14ac:dyDescent="0.25">
      <c r="A970" s="42"/>
      <c r="B970" s="43"/>
      <c r="C970" s="44"/>
      <c r="D970" s="42"/>
      <c r="E970" s="42"/>
      <c r="F970" s="42"/>
      <c r="G970" s="45"/>
      <c r="H970" s="42"/>
      <c r="I970" s="42"/>
      <c r="J970" s="42"/>
      <c r="K970" s="9"/>
      <c r="L970" s="42"/>
      <c r="M970" s="2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 spans="1:25" ht="15" customHeight="1" x14ac:dyDescent="0.25">
      <c r="A971" s="42"/>
      <c r="B971" s="43"/>
      <c r="C971" s="44"/>
      <c r="D971" s="42"/>
      <c r="E971" s="42"/>
      <c r="F971" s="42"/>
      <c r="G971" s="45"/>
      <c r="H971" s="42"/>
      <c r="I971" s="42"/>
      <c r="J971" s="42"/>
      <c r="K971" s="9"/>
      <c r="L971" s="42"/>
      <c r="M971" s="2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 spans="1:25" ht="15" customHeight="1" x14ac:dyDescent="0.25">
      <c r="A972" s="42"/>
      <c r="B972" s="43"/>
      <c r="C972" s="44"/>
      <c r="D972" s="42"/>
      <c r="E972" s="42"/>
      <c r="F972" s="42"/>
      <c r="G972" s="45"/>
      <c r="H972" s="42"/>
      <c r="I972" s="42"/>
      <c r="J972" s="42"/>
      <c r="K972" s="9"/>
      <c r="L972" s="42"/>
      <c r="M972" s="2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 spans="1:25" ht="15" customHeight="1" x14ac:dyDescent="0.25">
      <c r="A973" s="42"/>
      <c r="B973" s="43"/>
      <c r="C973" s="44"/>
      <c r="D973" s="42"/>
      <c r="E973" s="42"/>
      <c r="F973" s="42"/>
      <c r="G973" s="45"/>
      <c r="H973" s="42"/>
      <c r="I973" s="42"/>
      <c r="J973" s="42"/>
      <c r="K973" s="9"/>
      <c r="L973" s="42"/>
      <c r="M973" s="2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 spans="1:25" ht="15" customHeight="1" x14ac:dyDescent="0.25">
      <c r="A974" s="42"/>
      <c r="B974" s="43"/>
      <c r="C974" s="44"/>
      <c r="D974" s="42"/>
      <c r="E974" s="42"/>
      <c r="F974" s="42"/>
      <c r="G974" s="45"/>
      <c r="H974" s="42"/>
      <c r="I974" s="42"/>
      <c r="J974" s="42"/>
      <c r="K974" s="9"/>
      <c r="L974" s="42"/>
      <c r="M974" s="2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 spans="1:25" ht="16.5" x14ac:dyDescent="0.25">
      <c r="A975" s="42"/>
      <c r="B975" s="43"/>
      <c r="C975" s="44"/>
      <c r="D975" s="42"/>
      <c r="E975" s="42"/>
      <c r="F975" s="42"/>
      <c r="G975" s="45"/>
      <c r="H975" s="42"/>
      <c r="I975" s="42"/>
      <c r="J975" s="42"/>
      <c r="K975" s="9"/>
      <c r="L975" s="42"/>
      <c r="M975" s="2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 spans="1:25" ht="16.5" x14ac:dyDescent="0.25">
      <c r="A976" s="42"/>
      <c r="B976" s="43"/>
      <c r="C976" s="44"/>
      <c r="D976" s="42"/>
      <c r="E976" s="42"/>
      <c r="F976" s="42"/>
      <c r="G976" s="45"/>
      <c r="H976" s="42"/>
      <c r="I976" s="42"/>
      <c r="J976" s="42"/>
      <c r="K976" s="9"/>
      <c r="L976" s="42"/>
      <c r="M976" s="2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 spans="1:25" ht="16.5" x14ac:dyDescent="0.25">
      <c r="A977" s="42"/>
      <c r="B977" s="43"/>
      <c r="C977" s="44"/>
      <c r="D977" s="42"/>
      <c r="E977" s="42"/>
      <c r="F977" s="42"/>
      <c r="G977" s="45"/>
      <c r="H977" s="42"/>
      <c r="I977" s="42"/>
      <c r="J977" s="42"/>
      <c r="K977" s="9"/>
      <c r="L977" s="42"/>
      <c r="M977" s="2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 spans="1:25" ht="16.5" x14ac:dyDescent="0.25">
      <c r="A978" s="42"/>
      <c r="B978" s="43"/>
      <c r="C978" s="44"/>
      <c r="D978" s="42"/>
      <c r="E978" s="42"/>
      <c r="F978" s="42"/>
      <c r="G978" s="45"/>
      <c r="H978" s="42"/>
      <c r="I978" s="42"/>
      <c r="J978" s="42"/>
      <c r="K978" s="9"/>
      <c r="L978" s="42"/>
      <c r="M978" s="2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 spans="1:25" ht="16.5" x14ac:dyDescent="0.25">
      <c r="A979" s="42"/>
      <c r="B979" s="43"/>
      <c r="C979" s="44"/>
      <c r="D979" s="42"/>
      <c r="E979" s="42"/>
      <c r="F979" s="42"/>
      <c r="G979" s="45"/>
      <c r="H979" s="42"/>
      <c r="I979" s="42"/>
      <c r="J979" s="42"/>
      <c r="K979" s="9"/>
      <c r="L979" s="42"/>
      <c r="M979" s="2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 spans="1:25" ht="16.5" x14ac:dyDescent="0.25">
      <c r="A980" s="42"/>
      <c r="B980" s="43"/>
      <c r="C980" s="44"/>
      <c r="D980" s="42"/>
      <c r="E980" s="42"/>
      <c r="F980" s="42"/>
      <c r="G980" s="45"/>
      <c r="H980" s="42"/>
      <c r="I980" s="42"/>
      <c r="J980" s="42"/>
      <c r="K980" s="9"/>
      <c r="L980" s="42"/>
      <c r="M980" s="2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 spans="1:25" ht="16.5" x14ac:dyDescent="0.25">
      <c r="A981" s="42"/>
      <c r="B981" s="43"/>
      <c r="C981" s="44"/>
      <c r="D981" s="42"/>
      <c r="E981" s="42"/>
      <c r="F981" s="42"/>
      <c r="G981" s="45"/>
      <c r="H981" s="42"/>
      <c r="I981" s="42"/>
      <c r="J981" s="42"/>
      <c r="K981" s="9"/>
      <c r="L981" s="42"/>
      <c r="M981" s="2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 spans="1:25" ht="16.5" x14ac:dyDescent="0.25">
      <c r="A982" s="42"/>
      <c r="B982" s="43"/>
      <c r="C982" s="44"/>
      <c r="D982" s="42"/>
      <c r="E982" s="42"/>
      <c r="F982" s="42"/>
      <c r="G982" s="45"/>
      <c r="H982" s="42"/>
      <c r="I982" s="42"/>
      <c r="J982" s="42"/>
      <c r="K982" s="9"/>
      <c r="L982" s="42"/>
      <c r="M982" s="2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 spans="1:25" ht="16.5" x14ac:dyDescent="0.25">
      <c r="A983" s="42"/>
      <c r="B983" s="43"/>
      <c r="C983" s="44"/>
      <c r="D983" s="42"/>
      <c r="E983" s="42"/>
      <c r="F983" s="42"/>
      <c r="G983" s="45"/>
      <c r="H983" s="42"/>
      <c r="I983" s="42"/>
      <c r="J983" s="42"/>
      <c r="K983" s="9"/>
      <c r="L983" s="42"/>
      <c r="M983" s="2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 spans="1:25" ht="16.5" x14ac:dyDescent="0.25">
      <c r="A984" s="42"/>
      <c r="B984" s="43"/>
      <c r="C984" s="44"/>
      <c r="D984" s="42"/>
      <c r="E984" s="42"/>
      <c r="F984" s="42"/>
      <c r="G984" s="45"/>
      <c r="H984" s="42"/>
      <c r="I984" s="42"/>
      <c r="J984" s="42"/>
      <c r="K984" s="9"/>
      <c r="L984" s="42"/>
      <c r="M984" s="2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 spans="1:25" ht="16.5" x14ac:dyDescent="0.25">
      <c r="A985" s="42"/>
      <c r="B985" s="43"/>
      <c r="C985" s="44"/>
      <c r="D985" s="42"/>
      <c r="E985" s="42"/>
      <c r="F985" s="42"/>
      <c r="G985" s="45"/>
      <c r="H985" s="42"/>
      <c r="I985" s="42"/>
      <c r="J985" s="42"/>
      <c r="K985" s="9"/>
      <c r="L985" s="42"/>
      <c r="M985" s="2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 spans="1:25" ht="16.5" x14ac:dyDescent="0.25">
      <c r="A986" s="42"/>
      <c r="B986" s="43"/>
      <c r="C986" s="44"/>
      <c r="D986" s="42"/>
      <c r="E986" s="42"/>
      <c r="F986" s="42"/>
      <c r="G986" s="45"/>
      <c r="H986" s="42"/>
      <c r="I986" s="42"/>
      <c r="J986" s="42"/>
      <c r="K986" s="9"/>
      <c r="L986" s="42"/>
      <c r="M986" s="2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 spans="1:25" ht="16.5" x14ac:dyDescent="0.25">
      <c r="A987" s="42"/>
      <c r="B987" s="43"/>
      <c r="C987" s="44"/>
      <c r="D987" s="42"/>
      <c r="E987" s="42"/>
      <c r="F987" s="42"/>
      <c r="G987" s="45"/>
      <c r="H987" s="42"/>
      <c r="I987" s="42"/>
      <c r="J987" s="42"/>
      <c r="K987" s="9"/>
      <c r="L987" s="42"/>
      <c r="M987" s="2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 spans="1:25" ht="16.5" x14ac:dyDescent="0.25">
      <c r="A988" s="42"/>
      <c r="B988" s="43"/>
      <c r="C988" s="44"/>
      <c r="D988" s="42"/>
      <c r="E988" s="42"/>
      <c r="F988" s="42"/>
      <c r="G988" s="45"/>
      <c r="H988" s="42"/>
      <c r="I988" s="42"/>
      <c r="J988" s="42"/>
      <c r="K988" s="9"/>
      <c r="L988" s="42"/>
      <c r="M988" s="2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 spans="1:25" ht="16.5" x14ac:dyDescent="0.25">
      <c r="A989" s="42"/>
      <c r="B989" s="43"/>
      <c r="C989" s="44"/>
      <c r="D989" s="42"/>
      <c r="E989" s="42"/>
      <c r="F989" s="42"/>
      <c r="G989" s="45"/>
      <c r="H989" s="42"/>
      <c r="I989" s="42"/>
      <c r="J989" s="42"/>
      <c r="K989" s="9"/>
      <c r="L989" s="42"/>
      <c r="M989" s="2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 spans="1:25" ht="16.5" x14ac:dyDescent="0.25">
      <c r="A990" s="42"/>
      <c r="B990" s="43"/>
      <c r="C990" s="44"/>
      <c r="D990" s="42"/>
      <c r="E990" s="42"/>
      <c r="F990" s="42"/>
      <c r="G990" s="45"/>
      <c r="H990" s="42"/>
      <c r="I990" s="42"/>
      <c r="J990" s="42"/>
      <c r="K990" s="9"/>
      <c r="L990" s="42"/>
      <c r="M990" s="2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 spans="1:25" ht="16.5" x14ac:dyDescent="0.25">
      <c r="A991" s="42"/>
      <c r="B991" s="43"/>
      <c r="C991" s="44"/>
      <c r="D991" s="42"/>
      <c r="E991" s="42"/>
      <c r="F991" s="42"/>
      <c r="G991" s="45"/>
      <c r="H991" s="42"/>
      <c r="I991" s="42"/>
      <c r="J991" s="42"/>
      <c r="K991" s="9"/>
      <c r="L991" s="42"/>
      <c r="M991" s="2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 spans="1:25" ht="16.5" x14ac:dyDescent="0.25">
      <c r="A992" s="42"/>
      <c r="B992" s="43"/>
      <c r="C992" s="44"/>
      <c r="D992" s="42"/>
      <c r="E992" s="42"/>
      <c r="F992" s="42"/>
      <c r="G992" s="45"/>
      <c r="H992" s="42"/>
      <c r="I992" s="42"/>
      <c r="J992" s="42"/>
      <c r="K992" s="9"/>
      <c r="L992" s="42"/>
      <c r="M992" s="2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 spans="1:25" ht="16.5" x14ac:dyDescent="0.25">
      <c r="A993" s="42"/>
      <c r="B993" s="43"/>
      <c r="C993" s="44"/>
      <c r="D993" s="42"/>
      <c r="E993" s="42"/>
      <c r="F993" s="42"/>
      <c r="G993" s="45"/>
      <c r="H993" s="42"/>
      <c r="I993" s="42"/>
      <c r="J993" s="42"/>
      <c r="K993" s="9"/>
      <c r="L993" s="42"/>
      <c r="M993" s="2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 spans="1:25" ht="16.5" x14ac:dyDescent="0.25">
      <c r="A994" s="42"/>
      <c r="B994" s="43"/>
      <c r="C994" s="44"/>
      <c r="D994" s="42"/>
      <c r="E994" s="42"/>
      <c r="F994" s="42"/>
      <c r="G994" s="45"/>
      <c r="H994" s="42"/>
      <c r="I994" s="42"/>
      <c r="J994" s="42"/>
      <c r="K994" s="9"/>
      <c r="L994" s="42"/>
      <c r="M994" s="2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 spans="1:25" ht="16.5" x14ac:dyDescent="0.25">
      <c r="A995" s="42"/>
      <c r="B995" s="43"/>
      <c r="C995" s="44"/>
      <c r="D995" s="42"/>
      <c r="E995" s="42"/>
      <c r="F995" s="42"/>
      <c r="G995" s="45"/>
      <c r="H995" s="42"/>
      <c r="I995" s="42"/>
      <c r="J995" s="42"/>
      <c r="K995" s="9"/>
      <c r="L995" s="42"/>
      <c r="M995" s="2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 spans="1:25" ht="16.5" x14ac:dyDescent="0.25">
      <c r="A996" s="42"/>
      <c r="B996" s="43"/>
      <c r="C996" s="44"/>
      <c r="D996" s="42"/>
      <c r="E996" s="42"/>
      <c r="F996" s="42"/>
      <c r="G996" s="45"/>
      <c r="H996" s="42"/>
      <c r="I996" s="42"/>
      <c r="J996" s="42"/>
      <c r="K996" s="9"/>
      <c r="L996" s="42"/>
      <c r="M996" s="2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 spans="1:25" ht="16.5" x14ac:dyDescent="0.25">
      <c r="A997" s="42"/>
      <c r="B997" s="43"/>
      <c r="C997" s="44"/>
      <c r="D997" s="42"/>
      <c r="E997" s="42"/>
      <c r="F997" s="42"/>
      <c r="G997" s="45"/>
      <c r="H997" s="42"/>
      <c r="I997" s="42"/>
      <c r="J997" s="42"/>
      <c r="K997" s="9"/>
      <c r="L997" s="42"/>
      <c r="M997" s="2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 spans="1:25" ht="16.5" x14ac:dyDescent="0.25">
      <c r="A998" s="42"/>
      <c r="B998" s="43"/>
      <c r="C998" s="44"/>
      <c r="D998" s="42"/>
      <c r="E998" s="42"/>
      <c r="F998" s="42"/>
      <c r="G998" s="45"/>
      <c r="H998" s="42"/>
      <c r="I998" s="42"/>
      <c r="J998" s="42"/>
      <c r="K998" s="9"/>
      <c r="L998" s="42"/>
      <c r="M998" s="2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 spans="1:25" ht="16.5" x14ac:dyDescent="0.25">
      <c r="A999" s="42"/>
      <c r="B999" s="43"/>
      <c r="C999" s="44"/>
      <c r="D999" s="42"/>
      <c r="E999" s="42"/>
      <c r="F999" s="42"/>
      <c r="G999" s="45"/>
      <c r="H999" s="42"/>
      <c r="I999" s="42"/>
      <c r="J999" s="42"/>
      <c r="K999" s="9"/>
      <c r="L999" s="42"/>
      <c r="M999" s="2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 spans="1:25" ht="16.5" x14ac:dyDescent="0.25">
      <c r="A1000" s="42"/>
      <c r="B1000" s="43"/>
      <c r="C1000" s="44"/>
      <c r="D1000" s="42"/>
      <c r="E1000" s="42"/>
      <c r="F1000" s="42"/>
      <c r="G1000" s="45"/>
      <c r="H1000" s="42"/>
      <c r="I1000" s="42"/>
      <c r="J1000" s="42"/>
      <c r="K1000" s="9"/>
      <c r="L1000" s="42"/>
      <c r="M1000" s="2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  <row r="1001" spans="1:25" ht="16.5" x14ac:dyDescent="0.25">
      <c r="A1001" s="42"/>
      <c r="B1001" s="43"/>
      <c r="C1001" s="44"/>
      <c r="D1001" s="42"/>
      <c r="E1001" s="42"/>
      <c r="F1001" s="42"/>
      <c r="G1001" s="45"/>
      <c r="H1001" s="42"/>
      <c r="I1001" s="42"/>
      <c r="J1001" s="42"/>
      <c r="K1001" s="9"/>
      <c r="L1001" s="42"/>
      <c r="M1001" s="2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</row>
    <row r="1002" spans="1:25" ht="16.5" x14ac:dyDescent="0.25">
      <c r="A1002" s="42"/>
      <c r="B1002" s="43"/>
      <c r="C1002" s="44"/>
      <c r="D1002" s="42"/>
      <c r="E1002" s="42"/>
      <c r="F1002" s="42"/>
      <c r="G1002" s="45"/>
      <c r="H1002" s="42"/>
      <c r="I1002" s="42"/>
      <c r="J1002" s="42"/>
      <c r="K1002" s="9"/>
      <c r="L1002" s="42"/>
      <c r="M1002" s="2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</row>
    <row r="1003" spans="1:25" ht="16.5" x14ac:dyDescent="0.25">
      <c r="A1003" s="42"/>
      <c r="B1003" s="43"/>
      <c r="C1003" s="44"/>
      <c r="D1003" s="42"/>
      <c r="E1003" s="42"/>
      <c r="F1003" s="42"/>
      <c r="G1003" s="45"/>
      <c r="H1003" s="42"/>
      <c r="I1003" s="42"/>
      <c r="J1003" s="42"/>
      <c r="K1003" s="9"/>
      <c r="L1003" s="42"/>
      <c r="M1003" s="2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</row>
    <row r="1004" spans="1:25" ht="16.5" x14ac:dyDescent="0.25">
      <c r="A1004" s="42"/>
      <c r="B1004" s="43"/>
      <c r="C1004" s="44"/>
      <c r="D1004" s="42"/>
      <c r="E1004" s="42"/>
      <c r="F1004" s="42"/>
      <c r="G1004" s="45"/>
      <c r="H1004" s="42"/>
      <c r="I1004" s="42"/>
      <c r="J1004" s="42"/>
      <c r="K1004" s="9"/>
      <c r="L1004" s="42"/>
      <c r="M1004" s="2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</row>
    <row r="1005" spans="1:25" ht="16.5" x14ac:dyDescent="0.25">
      <c r="A1005" s="42"/>
      <c r="B1005" s="43"/>
      <c r="C1005" s="44"/>
      <c r="D1005" s="42"/>
      <c r="E1005" s="42"/>
      <c r="F1005" s="42"/>
      <c r="G1005" s="45"/>
      <c r="H1005" s="42"/>
      <c r="I1005" s="42"/>
      <c r="J1005" s="42"/>
      <c r="K1005" s="9"/>
      <c r="L1005" s="42"/>
      <c r="M1005" s="2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</row>
    <row r="1006" spans="1:25" ht="16.5" x14ac:dyDescent="0.25">
      <c r="A1006" s="42"/>
      <c r="B1006" s="43"/>
      <c r="C1006" s="44"/>
      <c r="D1006" s="42"/>
      <c r="E1006" s="42"/>
      <c r="F1006" s="42"/>
      <c r="G1006" s="45"/>
      <c r="H1006" s="42"/>
      <c r="I1006" s="42"/>
      <c r="J1006" s="42"/>
      <c r="K1006" s="9"/>
      <c r="L1006" s="42"/>
      <c r="M1006" s="2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</row>
    <row r="1007" spans="1:25" ht="16.5" x14ac:dyDescent="0.25">
      <c r="A1007" s="42"/>
      <c r="B1007" s="43"/>
      <c r="C1007" s="44"/>
      <c r="D1007" s="42"/>
      <c r="E1007" s="42"/>
      <c r="F1007" s="42"/>
      <c r="G1007" s="45"/>
      <c r="H1007" s="42"/>
      <c r="I1007" s="42"/>
      <c r="J1007" s="42"/>
      <c r="K1007" s="9"/>
      <c r="L1007" s="42"/>
      <c r="M1007" s="2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</row>
    <row r="1008" spans="1:25" ht="16.5" x14ac:dyDescent="0.25">
      <c r="A1008" s="42"/>
      <c r="B1008" s="43"/>
      <c r="C1008" s="44"/>
      <c r="D1008" s="42"/>
      <c r="E1008" s="42"/>
      <c r="F1008" s="42"/>
      <c r="G1008" s="45"/>
      <c r="H1008" s="42"/>
      <c r="I1008" s="42"/>
      <c r="J1008" s="42"/>
      <c r="K1008" s="9"/>
      <c r="L1008" s="42"/>
      <c r="M1008" s="2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</row>
    <row r="1009" spans="1:25" ht="16.5" x14ac:dyDescent="0.25">
      <c r="A1009" s="42"/>
      <c r="B1009" s="43"/>
      <c r="C1009" s="44"/>
      <c r="D1009" s="42"/>
      <c r="E1009" s="42"/>
      <c r="F1009" s="42"/>
      <c r="G1009" s="45"/>
      <c r="H1009" s="42"/>
      <c r="I1009" s="42"/>
      <c r="J1009" s="42"/>
      <c r="K1009" s="9"/>
      <c r="L1009" s="42"/>
      <c r="M1009" s="2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</row>
    <row r="1010" spans="1:25" ht="16.5" x14ac:dyDescent="0.25">
      <c r="A1010" s="42"/>
      <c r="B1010" s="43"/>
      <c r="C1010" s="44"/>
      <c r="D1010" s="42"/>
      <c r="E1010" s="42"/>
      <c r="F1010" s="42"/>
      <c r="G1010" s="45"/>
      <c r="H1010" s="42"/>
      <c r="I1010" s="42"/>
      <c r="J1010" s="42"/>
      <c r="K1010" s="9"/>
      <c r="L1010" s="42"/>
      <c r="M1010" s="2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</row>
    <row r="1011" spans="1:25" ht="16.5" x14ac:dyDescent="0.25">
      <c r="A1011" s="42"/>
      <c r="B1011" s="43"/>
      <c r="C1011" s="44"/>
      <c r="D1011" s="42"/>
      <c r="E1011" s="42"/>
      <c r="F1011" s="42"/>
      <c r="G1011" s="42"/>
      <c r="H1011" s="42"/>
      <c r="I1011" s="42"/>
      <c r="J1011" s="42"/>
      <c r="K1011" s="42"/>
      <c r="L1011" s="42"/>
      <c r="M1011" s="2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</row>
    <row r="1012" spans="1:25" ht="16.5" x14ac:dyDescent="0.25">
      <c r="A1012" s="42"/>
      <c r="B1012" s="43"/>
      <c r="C1012" s="44"/>
      <c r="D1012" s="42"/>
      <c r="E1012" s="42"/>
      <c r="F1012" s="42"/>
      <c r="G1012" s="42"/>
      <c r="H1012" s="42"/>
      <c r="I1012" s="42"/>
      <c r="J1012" s="42"/>
      <c r="K1012" s="42"/>
      <c r="L1012" s="42"/>
      <c r="M1012" s="2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</row>
    <row r="1013" spans="1:25" ht="16.5" x14ac:dyDescent="0.25">
      <c r="A1013" s="42"/>
      <c r="B1013" s="43"/>
      <c r="C1013" s="44"/>
      <c r="D1013" s="42"/>
      <c r="E1013" s="42"/>
      <c r="F1013" s="42"/>
      <c r="G1013" s="42"/>
      <c r="H1013" s="42"/>
      <c r="I1013" s="42"/>
      <c r="J1013" s="42"/>
      <c r="K1013" s="42"/>
      <c r="L1013" s="42"/>
      <c r="M1013" s="48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</row>
    <row r="1014" spans="1:25" ht="16.5" x14ac:dyDescent="0.25">
      <c r="A1014" s="42"/>
      <c r="B1014" s="43"/>
      <c r="C1014" s="44"/>
      <c r="D1014" s="42"/>
      <c r="E1014" s="42"/>
      <c r="F1014" s="42"/>
      <c r="G1014" s="42"/>
      <c r="H1014" s="42"/>
      <c r="I1014" s="42"/>
      <c r="J1014" s="42"/>
      <c r="K1014" s="42"/>
      <c r="L1014" s="42"/>
      <c r="M1014" s="48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</row>
    <row r="1015" spans="1:25" ht="16.5" x14ac:dyDescent="0.25">
      <c r="A1015" s="43"/>
      <c r="B1015" s="43"/>
      <c r="C1015" s="44"/>
      <c r="D1015" s="42"/>
      <c r="E1015" s="42"/>
      <c r="F1015" s="42"/>
      <c r="G1015" s="42"/>
      <c r="H1015" s="42"/>
      <c r="I1015" s="42"/>
      <c r="J1015" s="42"/>
      <c r="K1015" s="42"/>
      <c r="L1015" s="42"/>
      <c r="M1015" s="48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</row>
    <row r="1016" spans="1:25" ht="16.5" x14ac:dyDescent="0.25">
      <c r="A1016" s="43"/>
      <c r="B1016" s="43"/>
      <c r="C1016" s="44"/>
      <c r="D1016" s="42"/>
      <c r="E1016" s="42"/>
      <c r="F1016" s="42"/>
      <c r="G1016" s="42"/>
      <c r="H1016" s="42"/>
      <c r="I1016" s="42"/>
      <c r="J1016" s="42"/>
      <c r="K1016" s="42"/>
      <c r="L1016" s="42"/>
      <c r="M1016" s="48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</row>
    <row r="1017" spans="1:25" ht="16.5" x14ac:dyDescent="0.25">
      <c r="A1017" s="43"/>
      <c r="B1017" s="43"/>
      <c r="C1017" s="44"/>
      <c r="D1017" s="42"/>
      <c r="E1017" s="42"/>
      <c r="F1017" s="42"/>
      <c r="G1017" s="42"/>
      <c r="H1017" s="42"/>
      <c r="I1017" s="42"/>
      <c r="J1017" s="42"/>
      <c r="K1017" s="42"/>
      <c r="L1017" s="42"/>
      <c r="M1017" s="48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</row>
    <row r="1018" spans="1:25" ht="16.5" x14ac:dyDescent="0.25">
      <c r="A1018" s="43"/>
      <c r="B1018" s="43"/>
      <c r="C1018" s="44"/>
      <c r="D1018" s="42"/>
      <c r="E1018" s="42"/>
      <c r="F1018" s="42"/>
      <c r="G1018" s="42"/>
      <c r="H1018" s="42"/>
      <c r="I1018" s="42"/>
      <c r="J1018" s="42"/>
      <c r="K1018" s="42"/>
      <c r="L1018" s="42"/>
      <c r="M1018" s="48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</row>
    <row r="1019" spans="1:25" ht="16.5" x14ac:dyDescent="0.25">
      <c r="A1019" s="43"/>
      <c r="B1019" s="43"/>
      <c r="C1019" s="44"/>
      <c r="D1019" s="42"/>
      <c r="E1019" s="42"/>
      <c r="F1019" s="42"/>
      <c r="G1019" s="42"/>
      <c r="H1019" s="42"/>
      <c r="I1019" s="42"/>
      <c r="J1019" s="42"/>
      <c r="K1019" s="42"/>
      <c r="L1019" s="42"/>
      <c r="M1019" s="48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</row>
    <row r="1020" spans="1:25" ht="16.5" x14ac:dyDescent="0.25">
      <c r="A1020" s="43"/>
      <c r="B1020" s="43"/>
      <c r="C1020" s="44"/>
      <c r="D1020" s="42"/>
      <c r="E1020" s="42"/>
      <c r="F1020" s="42"/>
      <c r="G1020" s="42"/>
      <c r="H1020" s="42"/>
      <c r="I1020" s="42"/>
      <c r="J1020" s="42"/>
      <c r="K1020" s="42"/>
      <c r="L1020" s="42"/>
      <c r="M1020" s="48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</row>
    <row r="1021" spans="1:25" ht="16.5" x14ac:dyDescent="0.25">
      <c r="A1021" s="43"/>
      <c r="B1021" s="43"/>
      <c r="C1021" s="44"/>
      <c r="D1021" s="42"/>
      <c r="E1021" s="42"/>
      <c r="F1021" s="42"/>
      <c r="G1021" s="42"/>
      <c r="H1021" s="42"/>
      <c r="I1021" s="42"/>
      <c r="J1021" s="42"/>
      <c r="K1021" s="42"/>
      <c r="L1021" s="42"/>
      <c r="M1021" s="48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</row>
    <row r="1022" spans="1:25" ht="16.5" x14ac:dyDescent="0.25">
      <c r="A1022" s="43"/>
      <c r="B1022" s="43"/>
      <c r="C1022" s="44"/>
      <c r="D1022" s="42"/>
      <c r="E1022" s="42"/>
      <c r="F1022" s="42"/>
      <c r="G1022" s="42"/>
      <c r="H1022" s="42"/>
      <c r="I1022" s="42"/>
      <c r="J1022" s="42"/>
      <c r="K1022" s="42"/>
      <c r="L1022" s="42"/>
      <c r="M1022" s="48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</row>
    <row r="1023" spans="1:25" ht="16.5" x14ac:dyDescent="0.25">
      <c r="A1023" s="43"/>
      <c r="B1023" s="43"/>
      <c r="C1023" s="44"/>
      <c r="D1023" s="42"/>
      <c r="E1023" s="42"/>
      <c r="F1023" s="42"/>
      <c r="G1023" s="42"/>
      <c r="H1023" s="42"/>
      <c r="I1023" s="42"/>
      <c r="J1023" s="42"/>
      <c r="K1023" s="42"/>
      <c r="L1023" s="42"/>
      <c r="M1023" s="48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</row>
    <row r="1024" spans="1:25" ht="16.5" x14ac:dyDescent="0.25">
      <c r="A1024" s="43"/>
      <c r="B1024" s="43"/>
      <c r="C1024" s="44"/>
      <c r="D1024" s="42"/>
      <c r="E1024" s="42"/>
      <c r="F1024" s="42"/>
      <c r="G1024" s="42"/>
      <c r="H1024" s="42"/>
      <c r="I1024" s="42"/>
      <c r="J1024" s="42"/>
      <c r="K1024" s="42"/>
      <c r="L1024" s="42"/>
      <c r="M1024" s="48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</row>
    <row r="1025" spans="1:25" ht="16.5" x14ac:dyDescent="0.25">
      <c r="A1025" s="43"/>
      <c r="B1025" s="43"/>
      <c r="C1025" s="44"/>
      <c r="D1025" s="42"/>
      <c r="E1025" s="42"/>
      <c r="F1025" s="42"/>
      <c r="G1025" s="42"/>
      <c r="H1025" s="42"/>
      <c r="I1025" s="42"/>
      <c r="J1025" s="42"/>
      <c r="K1025" s="42"/>
      <c r="L1025" s="42"/>
      <c r="M1025" s="48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</row>
    <row r="1026" spans="1:25" ht="16.5" x14ac:dyDescent="0.25">
      <c r="A1026" s="43"/>
      <c r="B1026" s="43"/>
      <c r="C1026" s="44"/>
      <c r="D1026" s="42"/>
      <c r="E1026" s="42"/>
      <c r="F1026" s="42"/>
      <c r="G1026" s="42"/>
      <c r="H1026" s="42"/>
      <c r="I1026" s="42"/>
      <c r="J1026" s="42"/>
      <c r="K1026" s="42"/>
      <c r="L1026" s="42"/>
      <c r="M1026" s="48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</row>
    <row r="1027" spans="1:25" ht="16.5" x14ac:dyDescent="0.25">
      <c r="A1027" s="43"/>
      <c r="B1027" s="43"/>
      <c r="C1027" s="44"/>
      <c r="D1027" s="42"/>
      <c r="E1027" s="42"/>
      <c r="F1027" s="42"/>
      <c r="G1027" s="42"/>
      <c r="H1027" s="42"/>
      <c r="I1027" s="42"/>
      <c r="J1027" s="42"/>
      <c r="K1027" s="42"/>
      <c r="L1027" s="42"/>
      <c r="M1027" s="48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</row>
    <row r="1028" spans="1:25" ht="16.5" x14ac:dyDescent="0.25">
      <c r="A1028" s="43"/>
      <c r="B1028" s="43"/>
      <c r="C1028" s="44"/>
      <c r="D1028" s="42"/>
      <c r="E1028" s="42"/>
      <c r="F1028" s="42"/>
      <c r="G1028" s="42"/>
      <c r="H1028" s="42"/>
      <c r="I1028" s="42"/>
      <c r="J1028" s="42"/>
      <c r="K1028" s="42"/>
      <c r="L1028" s="42"/>
      <c r="M1028" s="48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</row>
    <row r="1029" spans="1:25" ht="16.5" x14ac:dyDescent="0.25">
      <c r="A1029" s="43"/>
      <c r="B1029" s="43"/>
      <c r="C1029" s="44"/>
      <c r="D1029" s="42"/>
      <c r="E1029" s="42"/>
      <c r="F1029" s="42"/>
      <c r="G1029" s="42"/>
      <c r="H1029" s="42"/>
      <c r="I1029" s="42"/>
      <c r="J1029" s="42"/>
      <c r="K1029" s="42"/>
      <c r="L1029" s="42"/>
      <c r="M1029" s="48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</row>
    <row r="1030" spans="1:25" ht="16.5" x14ac:dyDescent="0.25">
      <c r="A1030" s="43"/>
      <c r="B1030" s="43"/>
      <c r="C1030" s="44"/>
      <c r="D1030" s="42"/>
      <c r="E1030" s="42"/>
      <c r="F1030" s="42"/>
      <c r="G1030" s="42"/>
      <c r="H1030" s="42"/>
      <c r="I1030" s="42"/>
      <c r="J1030" s="42"/>
      <c r="K1030" s="42"/>
      <c r="L1030" s="42"/>
      <c r="M1030" s="48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</row>
    <row r="1031" spans="1:25" ht="16.5" x14ac:dyDescent="0.25">
      <c r="A1031" s="43"/>
      <c r="B1031" s="43"/>
      <c r="C1031" s="44"/>
      <c r="D1031" s="42"/>
      <c r="E1031" s="42"/>
      <c r="F1031" s="42"/>
      <c r="G1031" s="42"/>
      <c r="H1031" s="42"/>
      <c r="I1031" s="42"/>
      <c r="J1031" s="42"/>
      <c r="K1031" s="42"/>
      <c r="L1031" s="42"/>
      <c r="M1031" s="48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</row>
    <row r="1032" spans="1:25" ht="16.5" x14ac:dyDescent="0.25">
      <c r="A1032" s="43"/>
      <c r="B1032" s="43"/>
      <c r="C1032" s="44"/>
      <c r="D1032" s="42"/>
      <c r="E1032" s="42"/>
      <c r="F1032" s="42"/>
      <c r="G1032" s="42"/>
      <c r="H1032" s="42"/>
      <c r="I1032" s="42"/>
      <c r="J1032" s="42"/>
      <c r="K1032" s="42"/>
      <c r="L1032" s="42"/>
      <c r="M1032" s="48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</row>
    <row r="1033" spans="1:25" ht="16.5" x14ac:dyDescent="0.25">
      <c r="A1033" s="43"/>
      <c r="B1033" s="43"/>
      <c r="C1033" s="44"/>
      <c r="D1033" s="42"/>
      <c r="E1033" s="42"/>
      <c r="F1033" s="42"/>
      <c r="G1033" s="42"/>
      <c r="H1033" s="42"/>
      <c r="I1033" s="42"/>
      <c r="J1033" s="42"/>
      <c r="K1033" s="42"/>
      <c r="L1033" s="42"/>
      <c r="M1033" s="48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</row>
    <row r="1034" spans="1:25" ht="16.5" x14ac:dyDescent="0.25">
      <c r="A1034" s="43"/>
      <c r="B1034" s="43"/>
      <c r="C1034" s="44"/>
      <c r="D1034" s="42"/>
      <c r="E1034" s="42"/>
      <c r="F1034" s="42"/>
      <c r="G1034" s="42"/>
      <c r="H1034" s="42"/>
      <c r="I1034" s="42"/>
      <c r="J1034" s="42"/>
      <c r="K1034" s="42"/>
      <c r="L1034" s="42"/>
      <c r="M1034" s="48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</row>
    <row r="1035" spans="1:25" ht="16.5" x14ac:dyDescent="0.25">
      <c r="A1035" s="43"/>
      <c r="B1035" s="43"/>
      <c r="C1035" s="44"/>
      <c r="D1035" s="42"/>
      <c r="E1035" s="42"/>
      <c r="F1035" s="42"/>
      <c r="G1035" s="42"/>
      <c r="H1035" s="42"/>
      <c r="I1035" s="42"/>
      <c r="J1035" s="42"/>
      <c r="K1035" s="42"/>
      <c r="L1035" s="42"/>
      <c r="M1035" s="48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</row>
    <row r="1036" spans="1:25" ht="16.5" x14ac:dyDescent="0.25">
      <c r="A1036" s="43"/>
      <c r="B1036" s="43"/>
      <c r="C1036" s="44"/>
      <c r="D1036" s="42"/>
      <c r="E1036" s="42"/>
      <c r="F1036" s="42"/>
      <c r="G1036" s="42"/>
      <c r="H1036" s="42"/>
      <c r="I1036" s="42"/>
      <c r="J1036" s="42"/>
      <c r="K1036" s="42"/>
      <c r="L1036" s="42"/>
      <c r="M1036" s="48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</row>
    <row r="1037" spans="1:25" ht="16.5" x14ac:dyDescent="0.25">
      <c r="A1037" s="43"/>
      <c r="B1037" s="43"/>
      <c r="C1037" s="44"/>
      <c r="D1037" s="42"/>
      <c r="E1037" s="42"/>
      <c r="F1037" s="42"/>
      <c r="G1037" s="42"/>
      <c r="H1037" s="42"/>
      <c r="I1037" s="42"/>
      <c r="J1037" s="42"/>
      <c r="K1037" s="42"/>
      <c r="L1037" s="42"/>
      <c r="M1037" s="48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</row>
    <row r="1038" spans="1:25" ht="16.5" x14ac:dyDescent="0.25">
      <c r="A1038" s="43"/>
      <c r="B1038" s="43"/>
      <c r="C1038" s="44"/>
      <c r="D1038" s="42"/>
      <c r="E1038" s="42"/>
      <c r="F1038" s="42"/>
      <c r="G1038" s="42"/>
      <c r="H1038" s="42"/>
      <c r="I1038" s="42"/>
      <c r="J1038" s="42"/>
      <c r="K1038" s="42"/>
      <c r="L1038" s="42"/>
      <c r="M1038" s="48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</row>
    <row r="1039" spans="1:25" ht="16.5" x14ac:dyDescent="0.25">
      <c r="A1039" s="43"/>
      <c r="B1039" s="43"/>
      <c r="C1039" s="44"/>
      <c r="D1039" s="42"/>
      <c r="E1039" s="42"/>
      <c r="F1039" s="42"/>
      <c r="G1039" s="42"/>
      <c r="H1039" s="42"/>
      <c r="I1039" s="42"/>
      <c r="J1039" s="42"/>
      <c r="K1039" s="42"/>
      <c r="L1039" s="42"/>
      <c r="M1039" s="48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</row>
    <row r="1040" spans="1:25" ht="16.5" x14ac:dyDescent="0.25">
      <c r="A1040" s="43"/>
      <c r="B1040" s="43"/>
      <c r="C1040" s="44"/>
      <c r="D1040" s="42"/>
      <c r="E1040" s="42"/>
      <c r="F1040" s="42"/>
      <c r="G1040" s="42"/>
      <c r="H1040" s="42"/>
      <c r="I1040" s="42"/>
      <c r="J1040" s="42"/>
      <c r="K1040" s="42"/>
      <c r="L1040" s="42"/>
      <c r="M1040" s="48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</row>
    <row r="1041" spans="1:25" ht="16.5" x14ac:dyDescent="0.25">
      <c r="A1041" s="43"/>
      <c r="B1041" s="43"/>
      <c r="C1041" s="44"/>
      <c r="D1041" s="42"/>
      <c r="E1041" s="42"/>
      <c r="F1041" s="42"/>
      <c r="G1041" s="42"/>
      <c r="H1041" s="42"/>
      <c r="I1041" s="42"/>
      <c r="J1041" s="42"/>
      <c r="K1041" s="42"/>
      <c r="L1041" s="42"/>
      <c r="M1041" s="48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</row>
    <row r="1042" spans="1:25" ht="16.5" x14ac:dyDescent="0.25">
      <c r="A1042" s="43"/>
      <c r="B1042" s="43"/>
      <c r="C1042" s="44"/>
      <c r="D1042" s="42"/>
      <c r="E1042" s="42"/>
      <c r="F1042" s="42"/>
      <c r="G1042" s="42"/>
      <c r="H1042" s="42"/>
      <c r="I1042" s="42"/>
      <c r="J1042" s="42"/>
      <c r="K1042" s="42"/>
      <c r="L1042" s="42"/>
      <c r="M1042" s="48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</row>
    <row r="1043" spans="1:25" ht="16.5" x14ac:dyDescent="0.25">
      <c r="A1043" s="43"/>
      <c r="B1043" s="43"/>
      <c r="C1043" s="44"/>
      <c r="D1043" s="42"/>
      <c r="E1043" s="42"/>
      <c r="F1043" s="42"/>
      <c r="G1043" s="42"/>
      <c r="H1043" s="42"/>
      <c r="I1043" s="42"/>
      <c r="J1043" s="42"/>
      <c r="K1043" s="42"/>
      <c r="L1043" s="42"/>
      <c r="M1043" s="48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</row>
    <row r="1044" spans="1:25" ht="16.5" x14ac:dyDescent="0.25">
      <c r="A1044" s="43"/>
      <c r="B1044" s="43"/>
      <c r="C1044" s="44"/>
      <c r="D1044" s="42"/>
      <c r="E1044" s="42"/>
      <c r="F1044" s="42"/>
      <c r="G1044" s="42"/>
      <c r="H1044" s="42"/>
      <c r="I1044" s="42"/>
      <c r="J1044" s="42"/>
      <c r="K1044" s="42"/>
      <c r="L1044" s="42"/>
      <c r="M1044" s="48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</row>
    <row r="1045" spans="1:25" ht="16.5" x14ac:dyDescent="0.25">
      <c r="A1045" s="43"/>
      <c r="B1045" s="43"/>
      <c r="C1045" s="44"/>
      <c r="D1045" s="42"/>
      <c r="E1045" s="42"/>
      <c r="F1045" s="42"/>
      <c r="G1045" s="42"/>
      <c r="H1045" s="42"/>
      <c r="I1045" s="42"/>
      <c r="J1045" s="42"/>
      <c r="K1045" s="42"/>
      <c r="L1045" s="42"/>
      <c r="M1045" s="48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</row>
    <row r="1046" spans="1:25" ht="16.5" x14ac:dyDescent="0.25">
      <c r="A1046" s="43"/>
      <c r="B1046" s="43"/>
      <c r="C1046" s="44"/>
      <c r="D1046" s="42"/>
      <c r="E1046" s="42"/>
      <c r="F1046" s="42"/>
      <c r="G1046" s="42"/>
      <c r="H1046" s="42"/>
      <c r="I1046" s="42"/>
      <c r="J1046" s="42"/>
      <c r="K1046" s="42"/>
      <c r="L1046" s="42"/>
      <c r="M1046" s="48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</row>
    <row r="1047" spans="1:25" ht="16.5" x14ac:dyDescent="0.25">
      <c r="A1047" s="43"/>
      <c r="B1047" s="43"/>
      <c r="C1047" s="44"/>
      <c r="D1047" s="42"/>
      <c r="E1047" s="42"/>
      <c r="F1047" s="42"/>
      <c r="G1047" s="42"/>
      <c r="H1047" s="42"/>
      <c r="I1047" s="42"/>
      <c r="J1047" s="42"/>
      <c r="K1047" s="42"/>
      <c r="L1047" s="42"/>
      <c r="M1047" s="48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</row>
    <row r="1048" spans="1:25" ht="16.5" x14ac:dyDescent="0.25">
      <c r="A1048" s="43"/>
      <c r="B1048" s="43"/>
      <c r="C1048" s="44"/>
      <c r="D1048" s="42"/>
      <c r="E1048" s="42"/>
      <c r="F1048" s="42"/>
      <c r="G1048" s="42"/>
      <c r="H1048" s="42"/>
      <c r="I1048" s="42"/>
      <c r="J1048" s="42"/>
      <c r="K1048" s="42"/>
      <c r="L1048" s="42"/>
      <c r="M1048" s="48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</row>
    <row r="1049" spans="1:25" ht="16.5" x14ac:dyDescent="0.25">
      <c r="A1049" s="43"/>
      <c r="B1049" s="43"/>
      <c r="C1049" s="44"/>
      <c r="D1049" s="42"/>
      <c r="E1049" s="42"/>
      <c r="F1049" s="42"/>
      <c r="G1049" s="42"/>
      <c r="H1049" s="42"/>
      <c r="I1049" s="42"/>
      <c r="J1049" s="42"/>
      <c r="K1049" s="42"/>
      <c r="L1049" s="42"/>
      <c r="M1049" s="48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</row>
    <row r="1050" spans="1:25" ht="16.5" x14ac:dyDescent="0.25">
      <c r="A1050" s="43"/>
      <c r="B1050" s="43"/>
      <c r="C1050" s="44"/>
      <c r="D1050" s="42"/>
      <c r="E1050" s="42"/>
      <c r="F1050" s="42"/>
      <c r="G1050" s="42"/>
      <c r="H1050" s="42"/>
      <c r="I1050" s="42"/>
      <c r="J1050" s="42"/>
      <c r="K1050" s="42"/>
      <c r="L1050" s="42"/>
      <c r="M1050" s="48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</row>
    <row r="1051" spans="1:25" ht="16.5" x14ac:dyDescent="0.25">
      <c r="A1051" s="43"/>
      <c r="B1051" s="43"/>
      <c r="C1051" s="44"/>
      <c r="D1051" s="42"/>
      <c r="E1051" s="42"/>
      <c r="F1051" s="42"/>
      <c r="G1051" s="42"/>
      <c r="H1051" s="42"/>
      <c r="I1051" s="42"/>
      <c r="J1051" s="42"/>
      <c r="K1051" s="42"/>
      <c r="L1051" s="42"/>
      <c r="M1051" s="48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</row>
    <row r="1052" spans="1:25" ht="16.5" x14ac:dyDescent="0.25">
      <c r="A1052" s="43"/>
      <c r="B1052" s="43"/>
      <c r="C1052" s="44"/>
      <c r="D1052" s="42"/>
      <c r="E1052" s="42"/>
      <c r="F1052" s="42"/>
      <c r="G1052" s="42"/>
      <c r="H1052" s="42"/>
      <c r="I1052" s="42"/>
      <c r="J1052" s="42"/>
      <c r="K1052" s="42"/>
      <c r="L1052" s="42"/>
      <c r="M1052" s="48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</row>
    <row r="1053" spans="1:25" ht="16.5" x14ac:dyDescent="0.25">
      <c r="A1053" s="43"/>
      <c r="B1053" s="43"/>
      <c r="C1053" s="44"/>
      <c r="D1053" s="42"/>
      <c r="E1053" s="42"/>
      <c r="F1053" s="42"/>
      <c r="G1053" s="42"/>
      <c r="H1053" s="42"/>
      <c r="I1053" s="42"/>
      <c r="J1053" s="42"/>
      <c r="K1053" s="42"/>
      <c r="L1053" s="42"/>
      <c r="M1053" s="48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</row>
    <row r="1054" spans="1:25" ht="16.5" x14ac:dyDescent="0.25">
      <c r="A1054" s="43"/>
      <c r="B1054" s="43"/>
      <c r="C1054" s="44"/>
      <c r="D1054" s="42"/>
      <c r="E1054" s="42"/>
      <c r="F1054" s="42"/>
      <c r="G1054" s="42"/>
      <c r="H1054" s="42"/>
      <c r="I1054" s="42"/>
      <c r="J1054" s="42"/>
      <c r="K1054" s="42"/>
      <c r="L1054" s="42"/>
      <c r="M1054" s="48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</row>
    <row r="1055" spans="1:25" ht="16.5" x14ac:dyDescent="0.25">
      <c r="A1055" s="43"/>
      <c r="B1055" s="43"/>
      <c r="C1055" s="44"/>
      <c r="D1055" s="42"/>
      <c r="E1055" s="42"/>
      <c r="F1055" s="42"/>
      <c r="G1055" s="42"/>
      <c r="H1055" s="42"/>
      <c r="I1055" s="42"/>
      <c r="J1055" s="42"/>
      <c r="K1055" s="42"/>
      <c r="L1055" s="42"/>
      <c r="M1055" s="48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</row>
    <row r="1056" spans="1:25" ht="16.5" x14ac:dyDescent="0.25">
      <c r="A1056" s="43"/>
      <c r="B1056" s="43"/>
      <c r="C1056" s="44"/>
      <c r="D1056" s="42"/>
      <c r="E1056" s="42"/>
      <c r="F1056" s="42"/>
      <c r="G1056" s="42"/>
      <c r="H1056" s="42"/>
      <c r="I1056" s="42"/>
      <c r="J1056" s="42"/>
      <c r="K1056" s="42"/>
      <c r="L1056" s="42"/>
      <c r="M1056" s="48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</row>
    <row r="1057" spans="1:25" ht="16.5" x14ac:dyDescent="0.25">
      <c r="A1057" s="43"/>
      <c r="B1057" s="43"/>
      <c r="C1057" s="44"/>
      <c r="D1057" s="42"/>
      <c r="E1057" s="42"/>
      <c r="F1057" s="42"/>
      <c r="G1057" s="42"/>
      <c r="H1057" s="42"/>
      <c r="I1057" s="42"/>
      <c r="J1057" s="42"/>
      <c r="K1057" s="42"/>
      <c r="L1057" s="42"/>
      <c r="M1057" s="48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</row>
    <row r="1058" spans="1:25" ht="16.5" x14ac:dyDescent="0.25">
      <c r="A1058" s="43"/>
      <c r="B1058" s="43"/>
      <c r="C1058" s="44"/>
      <c r="D1058" s="42"/>
      <c r="E1058" s="42"/>
      <c r="F1058" s="42"/>
      <c r="G1058" s="42"/>
      <c r="H1058" s="42"/>
      <c r="I1058" s="42"/>
      <c r="J1058" s="42"/>
      <c r="K1058" s="42"/>
      <c r="L1058" s="42"/>
      <c r="M1058" s="48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</row>
    <row r="1059" spans="1:25" ht="16.5" x14ac:dyDescent="0.25">
      <c r="A1059" s="43"/>
      <c r="B1059" s="43"/>
      <c r="C1059" s="44"/>
      <c r="D1059" s="42"/>
      <c r="E1059" s="42"/>
      <c r="F1059" s="42"/>
      <c r="G1059" s="42"/>
      <c r="H1059" s="42"/>
      <c r="I1059" s="42"/>
      <c r="J1059" s="42"/>
      <c r="K1059" s="42"/>
      <c r="L1059" s="42"/>
      <c r="M1059" s="48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</row>
    <row r="1060" spans="1:25" ht="16.5" x14ac:dyDescent="0.25">
      <c r="A1060" s="43"/>
      <c r="B1060" s="43"/>
      <c r="C1060" s="44"/>
      <c r="D1060" s="42"/>
      <c r="E1060" s="42"/>
      <c r="F1060" s="42"/>
      <c r="G1060" s="42"/>
      <c r="H1060" s="42"/>
      <c r="I1060" s="42"/>
      <c r="J1060" s="42"/>
      <c r="K1060" s="42"/>
      <c r="L1060" s="42"/>
      <c r="M1060" s="48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</row>
    <row r="1061" spans="1:25" ht="16.5" x14ac:dyDescent="0.25">
      <c r="A1061" s="43"/>
      <c r="B1061" s="43"/>
      <c r="C1061" s="44"/>
      <c r="D1061" s="42"/>
      <c r="E1061" s="42"/>
      <c r="F1061" s="42"/>
      <c r="G1061" s="42"/>
      <c r="H1061" s="42"/>
      <c r="I1061" s="42"/>
      <c r="J1061" s="42"/>
      <c r="K1061" s="42"/>
      <c r="L1061" s="42"/>
      <c r="M1061" s="48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</row>
    <row r="1062" spans="1:25" ht="16.5" x14ac:dyDescent="0.25">
      <c r="A1062" s="43"/>
      <c r="B1062" s="43"/>
      <c r="C1062" s="44"/>
      <c r="D1062" s="42"/>
      <c r="E1062" s="42"/>
      <c r="F1062" s="42"/>
      <c r="G1062" s="42"/>
      <c r="H1062" s="42"/>
      <c r="I1062" s="42"/>
      <c r="J1062" s="42"/>
      <c r="K1062" s="42"/>
      <c r="L1062" s="42"/>
      <c r="M1062" s="48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</row>
    <row r="1063" spans="1:25" ht="16.5" x14ac:dyDescent="0.25">
      <c r="A1063" s="43"/>
      <c r="B1063" s="43"/>
      <c r="C1063" s="44"/>
      <c r="D1063" s="42"/>
      <c r="E1063" s="42"/>
      <c r="F1063" s="42"/>
      <c r="G1063" s="42"/>
      <c r="H1063" s="42"/>
      <c r="I1063" s="42"/>
      <c r="J1063" s="42"/>
      <c r="K1063" s="42"/>
      <c r="L1063" s="42"/>
      <c r="M1063" s="48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</row>
    <row r="1064" spans="1:25" ht="16.5" x14ac:dyDescent="0.25">
      <c r="A1064" s="43"/>
      <c r="B1064" s="43"/>
      <c r="C1064" s="44"/>
      <c r="D1064" s="42"/>
      <c r="E1064" s="42"/>
      <c r="F1064" s="42"/>
      <c r="G1064" s="42"/>
      <c r="H1064" s="42"/>
      <c r="I1064" s="42"/>
      <c r="J1064" s="42"/>
      <c r="K1064" s="42"/>
      <c r="L1064" s="42"/>
      <c r="M1064" s="48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</row>
    <row r="1065" spans="1:25" ht="16.5" x14ac:dyDescent="0.25">
      <c r="A1065" s="43"/>
      <c r="B1065" s="43"/>
      <c r="C1065" s="44"/>
      <c r="D1065" s="42"/>
      <c r="E1065" s="42"/>
      <c r="F1065" s="42"/>
      <c r="G1065" s="42"/>
      <c r="H1065" s="42"/>
      <c r="I1065" s="42"/>
      <c r="J1065" s="42"/>
      <c r="K1065" s="42"/>
      <c r="L1065" s="42"/>
      <c r="M1065" s="48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</row>
    <row r="1066" spans="1:25" ht="16.5" x14ac:dyDescent="0.25">
      <c r="A1066" s="43"/>
      <c r="B1066" s="43"/>
      <c r="C1066" s="44"/>
      <c r="D1066" s="42"/>
      <c r="E1066" s="42"/>
      <c r="F1066" s="42"/>
      <c r="G1066" s="42"/>
      <c r="H1066" s="42"/>
      <c r="I1066" s="42"/>
      <c r="J1066" s="42"/>
      <c r="K1066" s="42"/>
      <c r="L1066" s="42"/>
      <c r="M1066" s="48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</row>
    <row r="1067" spans="1:25" ht="16.5" x14ac:dyDescent="0.25">
      <c r="A1067" s="43"/>
      <c r="B1067" s="43"/>
      <c r="C1067" s="44"/>
      <c r="D1067" s="42"/>
      <c r="E1067" s="42"/>
      <c r="F1067" s="42"/>
      <c r="G1067" s="42"/>
      <c r="H1067" s="42"/>
      <c r="I1067" s="42"/>
      <c r="J1067" s="42"/>
      <c r="K1067" s="42"/>
      <c r="L1067" s="42"/>
      <c r="M1067" s="48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</row>
    <row r="1068" spans="1:25" ht="16.5" x14ac:dyDescent="0.25">
      <c r="A1068" s="43"/>
      <c r="B1068" s="43"/>
      <c r="C1068" s="44"/>
      <c r="D1068" s="42"/>
      <c r="E1068" s="42"/>
      <c r="F1068" s="42"/>
      <c r="G1068" s="42"/>
      <c r="H1068" s="42"/>
      <c r="I1068" s="42"/>
      <c r="J1068" s="42"/>
      <c r="K1068" s="42"/>
      <c r="L1068" s="42"/>
      <c r="M1068" s="48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</row>
    <row r="1069" spans="1:25" ht="16.5" x14ac:dyDescent="0.25">
      <c r="A1069" s="43"/>
      <c r="B1069" s="43"/>
      <c r="C1069" s="44"/>
      <c r="D1069" s="42"/>
      <c r="E1069" s="42"/>
      <c r="F1069" s="42"/>
      <c r="G1069" s="42"/>
      <c r="H1069" s="42"/>
      <c r="I1069" s="42"/>
      <c r="J1069" s="42"/>
      <c r="K1069" s="42"/>
      <c r="L1069" s="42"/>
      <c r="M1069" s="48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</row>
    <row r="1070" spans="1:25" ht="16.5" x14ac:dyDescent="0.25">
      <c r="A1070" s="43"/>
      <c r="B1070" s="43"/>
      <c r="C1070" s="44"/>
      <c r="D1070" s="42"/>
      <c r="E1070" s="42"/>
      <c r="F1070" s="42"/>
      <c r="G1070" s="42"/>
      <c r="H1070" s="42"/>
      <c r="I1070" s="42"/>
      <c r="J1070" s="42"/>
      <c r="K1070" s="42"/>
      <c r="L1070" s="42"/>
      <c r="M1070" s="48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</row>
    <row r="1071" spans="1:25" ht="16.5" x14ac:dyDescent="0.25">
      <c r="A1071" s="43"/>
      <c r="B1071" s="43"/>
      <c r="C1071" s="44"/>
      <c r="D1071" s="42"/>
      <c r="E1071" s="42"/>
      <c r="F1071" s="42"/>
      <c r="G1071" s="42"/>
      <c r="H1071" s="42"/>
      <c r="I1071" s="42"/>
      <c r="J1071" s="42"/>
      <c r="K1071" s="42"/>
      <c r="L1071" s="42"/>
      <c r="M1071" s="48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</row>
    <row r="1072" spans="1:25" ht="16.5" x14ac:dyDescent="0.25">
      <c r="A1072" s="43"/>
      <c r="B1072" s="43"/>
      <c r="C1072" s="44"/>
      <c r="D1072" s="42"/>
      <c r="E1072" s="42"/>
      <c r="F1072" s="42"/>
      <c r="G1072" s="42"/>
      <c r="H1072" s="42"/>
      <c r="I1072" s="42"/>
      <c r="J1072" s="42"/>
      <c r="K1072" s="42"/>
      <c r="L1072" s="42"/>
      <c r="M1072" s="48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</row>
    <row r="1073" spans="1:25" ht="16.5" x14ac:dyDescent="0.25">
      <c r="A1073" s="43"/>
      <c r="B1073" s="43"/>
      <c r="C1073" s="44"/>
      <c r="D1073" s="42"/>
      <c r="E1073" s="42"/>
      <c r="F1073" s="42"/>
      <c r="G1073" s="42"/>
      <c r="H1073" s="42"/>
      <c r="I1073" s="42"/>
      <c r="J1073" s="42"/>
      <c r="K1073" s="42"/>
      <c r="L1073" s="42"/>
      <c r="M1073" s="48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</row>
    <row r="1074" spans="1:25" ht="16.5" x14ac:dyDescent="0.25">
      <c r="A1074" s="43"/>
      <c r="B1074" s="43"/>
      <c r="C1074" s="44"/>
      <c r="D1074" s="42"/>
      <c r="E1074" s="42"/>
      <c r="F1074" s="42"/>
      <c r="G1074" s="42"/>
      <c r="H1074" s="42"/>
      <c r="I1074" s="42"/>
      <c r="J1074" s="42"/>
      <c r="K1074" s="42"/>
      <c r="L1074" s="42"/>
      <c r="M1074" s="48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</row>
    <row r="1075" spans="1:25" ht="16.5" x14ac:dyDescent="0.25">
      <c r="A1075" s="43"/>
      <c r="B1075" s="43"/>
      <c r="C1075" s="44"/>
      <c r="D1075" s="42"/>
      <c r="E1075" s="42"/>
      <c r="F1075" s="42"/>
      <c r="G1075" s="42"/>
      <c r="H1075" s="42"/>
      <c r="I1075" s="42"/>
      <c r="J1075" s="42"/>
      <c r="K1075" s="42"/>
      <c r="L1075" s="42"/>
      <c r="M1075" s="48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</row>
    <row r="1076" spans="1:25" ht="16.5" x14ac:dyDescent="0.25">
      <c r="A1076" s="43"/>
      <c r="B1076" s="43"/>
      <c r="C1076" s="4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8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</row>
    <row r="1077" spans="1:25" ht="16.5" x14ac:dyDescent="0.25">
      <c r="A1077" s="43"/>
      <c r="B1077" s="43"/>
      <c r="C1077" s="4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8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</row>
    <row r="1078" spans="1:25" ht="16.5" x14ac:dyDescent="0.25">
      <c r="A1078" s="43"/>
      <c r="B1078" s="43"/>
      <c r="C1078" s="4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8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</row>
    <row r="1079" spans="1:25" ht="16.5" x14ac:dyDescent="0.25">
      <c r="A1079" s="43"/>
      <c r="B1079" s="43"/>
      <c r="C1079" s="4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8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</row>
    <row r="1080" spans="1:25" ht="16.5" x14ac:dyDescent="0.25">
      <c r="A1080" s="43"/>
      <c r="B1080" s="43"/>
      <c r="C1080" s="4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8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</row>
    <row r="1081" spans="1:25" ht="16.5" x14ac:dyDescent="0.25">
      <c r="A1081" s="43"/>
      <c r="B1081" s="43"/>
      <c r="C1081" s="4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8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</row>
    <row r="1082" spans="1:25" ht="16.5" x14ac:dyDescent="0.25">
      <c r="A1082" s="43"/>
      <c r="B1082" s="43"/>
      <c r="C1082" s="4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8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</row>
    <row r="1083" spans="1:25" ht="16.5" x14ac:dyDescent="0.25">
      <c r="A1083" s="43"/>
      <c r="B1083" s="43"/>
      <c r="C1083" s="4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8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</row>
    <row r="1084" spans="1:25" ht="16.5" x14ac:dyDescent="0.25">
      <c r="A1084" s="43"/>
      <c r="B1084" s="43"/>
      <c r="C1084" s="4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8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</row>
    <row r="1085" spans="1:25" ht="16.5" x14ac:dyDescent="0.25">
      <c r="A1085" s="43"/>
      <c r="B1085" s="43"/>
      <c r="C1085" s="4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8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</row>
    <row r="1086" spans="1:25" ht="16.5" x14ac:dyDescent="0.25">
      <c r="A1086" s="43"/>
      <c r="B1086" s="43"/>
      <c r="C1086" s="4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8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</row>
    <row r="1087" spans="1:25" ht="16.5" x14ac:dyDescent="0.25">
      <c r="A1087" s="43"/>
      <c r="B1087" s="43"/>
      <c r="C1087" s="4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8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</row>
    <row r="1088" spans="1:25" ht="16.5" x14ac:dyDescent="0.25">
      <c r="A1088" s="43"/>
      <c r="B1088" s="43"/>
      <c r="C1088" s="4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8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</row>
    <row r="1089" spans="1:25" ht="16.5" x14ac:dyDescent="0.25">
      <c r="A1089" s="43"/>
      <c r="B1089" s="43"/>
      <c r="C1089" s="4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8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</row>
    <row r="1090" spans="1:25" ht="16.5" x14ac:dyDescent="0.25">
      <c r="A1090" s="43"/>
      <c r="B1090" s="43"/>
      <c r="C1090" s="4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8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</row>
    <row r="1091" spans="1:25" ht="16.5" x14ac:dyDescent="0.25">
      <c r="A1091" s="43"/>
      <c r="B1091" s="43"/>
      <c r="C1091" s="4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8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</row>
    <row r="1092" spans="1:25" ht="16.5" x14ac:dyDescent="0.25">
      <c r="A1092" s="43"/>
      <c r="B1092" s="43"/>
      <c r="C1092" s="4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8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</row>
    <row r="1093" spans="1:25" ht="16.5" x14ac:dyDescent="0.25">
      <c r="A1093" s="43"/>
      <c r="B1093" s="43"/>
      <c r="C1093" s="4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8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</row>
    <row r="1094" spans="1:25" ht="16.5" x14ac:dyDescent="0.25">
      <c r="A1094" s="43"/>
      <c r="B1094" s="43"/>
      <c r="C1094" s="4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8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</row>
    <row r="1095" spans="1:25" ht="16.5" x14ac:dyDescent="0.25">
      <c r="A1095" s="43"/>
      <c r="B1095" s="43"/>
      <c r="C1095" s="4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8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</row>
    <row r="1096" spans="1:25" ht="16.5" x14ac:dyDescent="0.25">
      <c r="A1096" s="43"/>
      <c r="B1096" s="43"/>
      <c r="C1096" s="4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8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</row>
    <row r="1097" spans="1:25" ht="16.5" x14ac:dyDescent="0.25">
      <c r="A1097" s="43"/>
      <c r="B1097" s="43"/>
      <c r="C1097" s="4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8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</row>
    <row r="1098" spans="1:25" ht="16.5" x14ac:dyDescent="0.25">
      <c r="A1098" s="43"/>
      <c r="B1098" s="43"/>
      <c r="C1098" s="4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8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</row>
    <row r="1099" spans="1:25" ht="16.5" x14ac:dyDescent="0.25">
      <c r="A1099" s="43"/>
      <c r="B1099" s="43"/>
      <c r="C1099" s="4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8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</row>
    <row r="1100" spans="1:25" ht="16.5" x14ac:dyDescent="0.25">
      <c r="A1100" s="43"/>
      <c r="B1100" s="43"/>
      <c r="C1100" s="4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8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2"/>
      <c r="Y1100" s="42"/>
    </row>
    <row r="1101" spans="1:25" ht="16.5" x14ac:dyDescent="0.25">
      <c r="A1101" s="43"/>
      <c r="B1101" s="43"/>
      <c r="C1101" s="4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8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2"/>
      <c r="Y1101" s="42"/>
    </row>
    <row r="1102" spans="1:25" ht="16.5" x14ac:dyDescent="0.25">
      <c r="A1102" s="43"/>
      <c r="B1102" s="43"/>
      <c r="C1102" s="4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8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</row>
    <row r="1103" spans="1:25" ht="16.5" x14ac:dyDescent="0.25">
      <c r="A1103" s="43"/>
      <c r="B1103" s="43"/>
      <c r="C1103" s="4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8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</row>
    <row r="1104" spans="1:25" ht="16.5" x14ac:dyDescent="0.25">
      <c r="A1104" s="43"/>
      <c r="B1104" s="43"/>
      <c r="C1104" s="4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8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</row>
    <row r="1105" spans="1:25" ht="16.5" x14ac:dyDescent="0.25">
      <c r="A1105" s="43"/>
      <c r="B1105" s="43"/>
      <c r="C1105" s="4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8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</row>
    <row r="1106" spans="1:25" ht="16.5" x14ac:dyDescent="0.25">
      <c r="A1106" s="43"/>
      <c r="B1106" s="43"/>
      <c r="C1106" s="4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8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</row>
    <row r="1107" spans="1:25" ht="16.5" x14ac:dyDescent="0.25">
      <c r="A1107" s="43"/>
      <c r="B1107" s="43"/>
      <c r="C1107" s="4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8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</row>
    <row r="1108" spans="1:25" ht="16.5" x14ac:dyDescent="0.25">
      <c r="A1108" s="43"/>
      <c r="B1108" s="43"/>
      <c r="C1108" s="4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8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2"/>
      <c r="Y1108" s="42"/>
    </row>
    <row r="1109" spans="1:25" ht="16.5" x14ac:dyDescent="0.25">
      <c r="A1109" s="43"/>
      <c r="B1109" s="43"/>
      <c r="C1109" s="4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8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2"/>
      <c r="Y1109" s="42"/>
    </row>
    <row r="1110" spans="1:25" ht="16.5" x14ac:dyDescent="0.25">
      <c r="A1110" s="43"/>
      <c r="B1110" s="43"/>
      <c r="C1110" s="4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8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2"/>
      <c r="Y1110" s="42"/>
    </row>
    <row r="1111" spans="1:25" ht="16.5" x14ac:dyDescent="0.25">
      <c r="A1111" s="43"/>
      <c r="B1111" s="43"/>
      <c r="C1111" s="4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8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2"/>
      <c r="Y1111" s="42"/>
    </row>
    <row r="1112" spans="1:25" ht="16.5" x14ac:dyDescent="0.25">
      <c r="A1112" s="43"/>
      <c r="B1112" s="43"/>
      <c r="C1112" s="4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8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</row>
    <row r="1113" spans="1:25" ht="16.5" x14ac:dyDescent="0.25">
      <c r="A1113" s="43"/>
      <c r="B1113" s="43"/>
      <c r="C1113" s="4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8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2"/>
      <c r="Y1113" s="42"/>
    </row>
    <row r="1114" spans="1:25" ht="16.5" x14ac:dyDescent="0.25">
      <c r="A1114" s="43"/>
      <c r="B1114" s="43"/>
      <c r="C1114" s="4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8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2"/>
      <c r="Y1114" s="42"/>
    </row>
    <row r="1115" spans="1:25" ht="16.5" x14ac:dyDescent="0.25">
      <c r="A1115" s="43"/>
      <c r="B1115" s="43"/>
      <c r="C1115" s="4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8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</row>
    <row r="1116" spans="1:25" ht="16.5" x14ac:dyDescent="0.25">
      <c r="A1116" s="43"/>
      <c r="B1116" s="43"/>
      <c r="C1116" s="4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8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</row>
    <row r="1117" spans="1:25" ht="16.5" x14ac:dyDescent="0.25">
      <c r="A1117" s="43"/>
      <c r="B1117" s="43"/>
      <c r="C1117" s="4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8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</row>
    <row r="1118" spans="1:25" ht="16.5" x14ac:dyDescent="0.25">
      <c r="A1118" s="43"/>
      <c r="B1118" s="43"/>
      <c r="C1118" s="4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8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</row>
    <row r="1119" spans="1:25" ht="16.5" x14ac:dyDescent="0.25">
      <c r="A1119" s="43"/>
      <c r="B1119" s="43"/>
      <c r="C1119" s="4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8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</row>
    <row r="1120" spans="1:25" ht="16.5" x14ac:dyDescent="0.25">
      <c r="A1120" s="43"/>
      <c r="B1120" s="43"/>
      <c r="C1120" s="4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8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</row>
    <row r="1121" spans="1:25" ht="16.5" x14ac:dyDescent="0.25">
      <c r="A1121" s="43"/>
      <c r="B1121" s="43"/>
      <c r="C1121" s="4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8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2"/>
      <c r="Y1121" s="42"/>
    </row>
    <row r="1122" spans="1:25" ht="16.5" x14ac:dyDescent="0.25">
      <c r="A1122" s="43"/>
      <c r="B1122" s="43"/>
      <c r="C1122" s="4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8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2"/>
      <c r="Y1122" s="42"/>
    </row>
    <row r="1123" spans="1:25" ht="16.5" x14ac:dyDescent="0.25">
      <c r="A1123" s="43"/>
      <c r="B1123" s="43"/>
      <c r="C1123" s="4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8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2"/>
      <c r="Y1123" s="42"/>
    </row>
    <row r="1124" spans="1:25" ht="16.5" x14ac:dyDescent="0.25">
      <c r="A1124" s="43"/>
      <c r="B1124" s="43"/>
      <c r="C1124" s="4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8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2"/>
      <c r="Y1124" s="42"/>
    </row>
    <row r="1125" spans="1:25" ht="16.5" x14ac:dyDescent="0.25">
      <c r="A1125" s="43"/>
      <c r="B1125" s="43"/>
      <c r="C1125" s="4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8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2"/>
      <c r="Y1125" s="42"/>
    </row>
    <row r="1126" spans="1:25" ht="16.5" x14ac:dyDescent="0.25">
      <c r="A1126" s="43"/>
      <c r="B1126" s="43"/>
      <c r="C1126" s="4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8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2"/>
      <c r="Y1126" s="42"/>
    </row>
    <row r="1127" spans="1:25" ht="16.5" x14ac:dyDescent="0.25">
      <c r="A1127" s="43"/>
      <c r="B1127" s="43"/>
      <c r="C1127" s="4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8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</row>
    <row r="1128" spans="1:25" ht="16.5" x14ac:dyDescent="0.25">
      <c r="A1128" s="43"/>
      <c r="B1128" s="43"/>
      <c r="C1128" s="4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8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</row>
    <row r="1129" spans="1:25" ht="16.5" x14ac:dyDescent="0.25">
      <c r="A1129" s="43"/>
      <c r="B1129" s="43"/>
      <c r="C1129" s="4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8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</row>
    <row r="1130" spans="1:25" ht="16.5" x14ac:dyDescent="0.25">
      <c r="A1130" s="43"/>
      <c r="B1130" s="43"/>
      <c r="C1130" s="4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8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</row>
    <row r="1131" spans="1:25" ht="16.5" x14ac:dyDescent="0.25">
      <c r="A1131" s="43"/>
      <c r="B1131" s="43"/>
      <c r="C1131" s="4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8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</row>
    <row r="1132" spans="1:25" ht="16.5" x14ac:dyDescent="0.25">
      <c r="A1132" s="43"/>
      <c r="B1132" s="43"/>
      <c r="C1132" s="4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8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</row>
    <row r="1133" spans="1:25" ht="16.5" x14ac:dyDescent="0.25">
      <c r="A1133" s="43"/>
      <c r="B1133" s="43"/>
      <c r="C1133" s="4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8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</row>
    <row r="1134" spans="1:25" ht="16.5" x14ac:dyDescent="0.25">
      <c r="A1134" s="43"/>
      <c r="B1134" s="43"/>
      <c r="C1134" s="4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8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2"/>
      <c r="Y1134" s="42"/>
    </row>
    <row r="1135" spans="1:25" ht="16.5" x14ac:dyDescent="0.25">
      <c r="A1135" s="43"/>
      <c r="B1135" s="43"/>
      <c r="C1135" s="4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8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2"/>
      <c r="Y1135" s="42"/>
    </row>
    <row r="1136" spans="1:25" ht="16.5" x14ac:dyDescent="0.25">
      <c r="A1136" s="43"/>
      <c r="B1136" s="43"/>
      <c r="C1136" s="4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8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2"/>
      <c r="Y1136" s="42"/>
    </row>
    <row r="1137" spans="1:25" ht="16.5" x14ac:dyDescent="0.25">
      <c r="A1137" s="43"/>
      <c r="B1137" s="43"/>
      <c r="C1137" s="4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8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2"/>
      <c r="Y1137" s="42"/>
    </row>
    <row r="1138" spans="1:25" ht="16.5" x14ac:dyDescent="0.25">
      <c r="A1138" s="43"/>
      <c r="B1138" s="43"/>
      <c r="C1138" s="4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8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2"/>
      <c r="Y1138" s="42"/>
    </row>
    <row r="1139" spans="1:25" ht="16.5" x14ac:dyDescent="0.25">
      <c r="A1139" s="43"/>
      <c r="B1139" s="43"/>
      <c r="C1139" s="4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8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</row>
    <row r="1140" spans="1:25" ht="16.5" x14ac:dyDescent="0.25">
      <c r="A1140" s="43"/>
      <c r="B1140" s="43"/>
      <c r="C1140" s="4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8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2"/>
      <c r="Y1140" s="42"/>
    </row>
    <row r="1141" spans="1:25" ht="16.5" x14ac:dyDescent="0.25">
      <c r="A1141" s="43"/>
      <c r="B1141" s="43"/>
      <c r="C1141" s="4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8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2"/>
      <c r="Y1141" s="42"/>
    </row>
    <row r="1142" spans="1:25" ht="16.5" x14ac:dyDescent="0.25">
      <c r="A1142" s="43"/>
      <c r="B1142" s="43"/>
      <c r="C1142" s="4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8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</row>
    <row r="1143" spans="1:25" ht="16.5" x14ac:dyDescent="0.25">
      <c r="A1143" s="43"/>
      <c r="B1143" s="43"/>
      <c r="C1143" s="4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8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</row>
    <row r="1144" spans="1:25" ht="16.5" x14ac:dyDescent="0.25">
      <c r="A1144" s="43"/>
      <c r="B1144" s="43"/>
      <c r="C1144" s="4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8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</row>
    <row r="1145" spans="1:25" ht="16.5" x14ac:dyDescent="0.25">
      <c r="A1145" s="43"/>
      <c r="B1145" s="43"/>
      <c r="C1145" s="4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8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</row>
    <row r="1146" spans="1:25" ht="16.5" x14ac:dyDescent="0.25">
      <c r="A1146" s="43"/>
      <c r="B1146" s="43"/>
      <c r="C1146" s="4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8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</row>
    <row r="1147" spans="1:25" ht="16.5" x14ac:dyDescent="0.25">
      <c r="A1147" s="43"/>
      <c r="B1147" s="43"/>
      <c r="C1147" s="4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8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2"/>
      <c r="Y1147" s="42"/>
    </row>
    <row r="1148" spans="1:25" ht="16.5" x14ac:dyDescent="0.25">
      <c r="A1148" s="43"/>
      <c r="B1148" s="43"/>
      <c r="C1148" s="4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8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2"/>
      <c r="Y1148" s="42"/>
    </row>
    <row r="1149" spans="1:25" ht="16.5" x14ac:dyDescent="0.25">
      <c r="A1149" s="43"/>
      <c r="B1149" s="43"/>
      <c r="C1149" s="4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8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2"/>
      <c r="Y1149" s="42"/>
    </row>
    <row r="1150" spans="1:25" ht="16.5" x14ac:dyDescent="0.25">
      <c r="A1150" s="43"/>
      <c r="B1150" s="43"/>
      <c r="C1150" s="4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8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2"/>
      <c r="Y1150" s="42"/>
    </row>
    <row r="1151" spans="1:25" ht="16.5" x14ac:dyDescent="0.25">
      <c r="A1151" s="43"/>
      <c r="B1151" s="43"/>
      <c r="C1151" s="4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8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</row>
    <row r="1152" spans="1:25" ht="16.5" x14ac:dyDescent="0.25">
      <c r="A1152" s="43"/>
      <c r="B1152" s="43"/>
      <c r="C1152" s="4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8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2"/>
      <c r="Y1152" s="42"/>
    </row>
    <row r="1153" spans="1:25" ht="16.5" x14ac:dyDescent="0.25">
      <c r="A1153" s="43"/>
      <c r="B1153" s="43"/>
      <c r="C1153" s="4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8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2"/>
      <c r="Y1153" s="42"/>
    </row>
    <row r="1154" spans="1:25" ht="16.5" x14ac:dyDescent="0.25">
      <c r="A1154" s="43"/>
      <c r="B1154" s="43"/>
      <c r="C1154" s="4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8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2"/>
      <c r="Y1154" s="42"/>
    </row>
    <row r="1155" spans="1:25" ht="16.5" x14ac:dyDescent="0.25">
      <c r="A1155" s="43"/>
      <c r="B1155" s="43"/>
      <c r="C1155" s="4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8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</row>
    <row r="1156" spans="1:25" ht="16.5" x14ac:dyDescent="0.25">
      <c r="A1156" s="43"/>
      <c r="B1156" s="43"/>
      <c r="C1156" s="4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8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</row>
    <row r="1157" spans="1:25" ht="16.5" x14ac:dyDescent="0.25">
      <c r="A1157" s="43"/>
      <c r="B1157" s="43"/>
      <c r="C1157" s="4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8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</row>
    <row r="1158" spans="1:25" ht="16.5" x14ac:dyDescent="0.25">
      <c r="A1158" s="43"/>
      <c r="B1158" s="43"/>
      <c r="C1158" s="4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8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</row>
    <row r="1159" spans="1:25" ht="16.5" x14ac:dyDescent="0.25">
      <c r="A1159" s="43"/>
      <c r="B1159" s="43"/>
      <c r="C1159" s="4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8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</row>
    <row r="1160" spans="1:25" ht="16.5" x14ac:dyDescent="0.25">
      <c r="A1160" s="43"/>
      <c r="B1160" s="43"/>
      <c r="C1160" s="4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8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</row>
    <row r="1161" spans="1:25" ht="16.5" x14ac:dyDescent="0.25">
      <c r="A1161" s="43"/>
      <c r="B1161" s="43"/>
      <c r="C1161" s="4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8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2"/>
      <c r="Y1161" s="42"/>
    </row>
    <row r="1162" spans="1:25" ht="16.5" x14ac:dyDescent="0.25">
      <c r="A1162" s="43"/>
      <c r="B1162" s="43"/>
      <c r="C1162" s="4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8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2"/>
      <c r="Y1162" s="42"/>
    </row>
    <row r="1163" spans="1:25" ht="16.5" x14ac:dyDescent="0.25">
      <c r="A1163" s="43"/>
      <c r="B1163" s="43"/>
      <c r="C1163" s="4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8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2"/>
      <c r="Y1163" s="42"/>
    </row>
    <row r="1164" spans="1:25" ht="16.5" x14ac:dyDescent="0.25">
      <c r="A1164" s="43"/>
      <c r="B1164" s="43"/>
      <c r="C1164" s="4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8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2"/>
      <c r="Y1164" s="42"/>
    </row>
    <row r="1165" spans="1:25" ht="16.5" x14ac:dyDescent="0.25">
      <c r="A1165" s="43"/>
      <c r="B1165" s="43"/>
      <c r="C1165" s="4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8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</row>
    <row r="1166" spans="1:25" ht="16.5" x14ac:dyDescent="0.25">
      <c r="A1166" s="43"/>
      <c r="B1166" s="43"/>
      <c r="C1166" s="4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8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</row>
    <row r="1167" spans="1:25" ht="16.5" x14ac:dyDescent="0.25">
      <c r="A1167" s="43"/>
      <c r="B1167" s="43"/>
      <c r="C1167" s="4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8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</row>
    <row r="1168" spans="1:25" ht="16.5" x14ac:dyDescent="0.25">
      <c r="A1168" s="43"/>
      <c r="B1168" s="43"/>
      <c r="C1168" s="4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8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</row>
    <row r="1169" spans="1:25" ht="16.5" x14ac:dyDescent="0.25">
      <c r="A1169" s="43"/>
      <c r="B1169" s="43"/>
      <c r="C1169" s="4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8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</row>
    <row r="1170" spans="1:25" ht="16.5" x14ac:dyDescent="0.25">
      <c r="A1170" s="43"/>
      <c r="B1170" s="43"/>
      <c r="C1170" s="4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8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</row>
    <row r="1171" spans="1:25" ht="16.5" x14ac:dyDescent="0.25">
      <c r="A1171" s="43"/>
      <c r="B1171" s="43"/>
      <c r="C1171" s="4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8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2"/>
      <c r="Y1171" s="42"/>
    </row>
    <row r="1172" spans="1:25" ht="16.5" x14ac:dyDescent="0.25">
      <c r="A1172" s="43"/>
      <c r="B1172" s="43"/>
      <c r="C1172" s="4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8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2"/>
      <c r="Y1172" s="42"/>
    </row>
    <row r="1173" spans="1:25" ht="16.5" x14ac:dyDescent="0.25">
      <c r="A1173" s="43"/>
      <c r="B1173" s="43"/>
      <c r="C1173" s="4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8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2"/>
      <c r="Y1173" s="42"/>
    </row>
    <row r="1174" spans="1:25" ht="16.5" x14ac:dyDescent="0.25">
      <c r="A1174" s="43"/>
      <c r="B1174" s="43"/>
      <c r="C1174" s="4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8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2"/>
      <c r="Y1174" s="42"/>
    </row>
    <row r="1175" spans="1:25" ht="16.5" x14ac:dyDescent="0.25">
      <c r="A1175" s="43"/>
      <c r="B1175" s="43"/>
      <c r="C1175" s="4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8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2"/>
      <c r="Y1175" s="42"/>
    </row>
    <row r="1176" spans="1:25" ht="16.5" x14ac:dyDescent="0.25">
      <c r="A1176" s="43"/>
      <c r="B1176" s="43"/>
      <c r="C1176" s="4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8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</row>
    <row r="1177" spans="1:25" ht="16.5" x14ac:dyDescent="0.25">
      <c r="A1177" s="43"/>
      <c r="B1177" s="43"/>
      <c r="C1177" s="4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8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</row>
    <row r="1178" spans="1:25" ht="16.5" x14ac:dyDescent="0.25">
      <c r="A1178" s="43"/>
      <c r="B1178" s="43"/>
      <c r="C1178" s="4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8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</row>
    <row r="1179" spans="1:25" ht="16.5" x14ac:dyDescent="0.25">
      <c r="A1179" s="43"/>
      <c r="B1179" s="43"/>
      <c r="C1179" s="4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8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</row>
    <row r="1180" spans="1:25" ht="16.5" x14ac:dyDescent="0.25">
      <c r="A1180" s="43"/>
      <c r="B1180" s="43"/>
      <c r="C1180" s="4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8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</row>
    <row r="1181" spans="1:25" ht="16.5" x14ac:dyDescent="0.25">
      <c r="A1181" s="43"/>
      <c r="B1181" s="43"/>
      <c r="C1181" s="4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8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</row>
    <row r="1182" spans="1:25" ht="16.5" x14ac:dyDescent="0.25">
      <c r="A1182" s="43"/>
      <c r="B1182" s="43"/>
      <c r="C1182" s="4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8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2"/>
      <c r="Y1182" s="42"/>
    </row>
    <row r="1183" spans="1:25" ht="16.5" x14ac:dyDescent="0.25">
      <c r="A1183" s="43"/>
      <c r="B1183" s="43"/>
      <c r="C1183" s="4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8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2"/>
      <c r="Y1183" s="42"/>
    </row>
    <row r="1184" spans="1:25" ht="16.5" x14ac:dyDescent="0.25">
      <c r="A1184" s="43"/>
      <c r="B1184" s="43"/>
      <c r="C1184" s="4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8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2"/>
      <c r="Y1184" s="42"/>
    </row>
    <row r="1185" spans="1:25" ht="16.5" x14ac:dyDescent="0.25">
      <c r="A1185" s="43"/>
      <c r="B1185" s="43"/>
      <c r="C1185" s="4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8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2"/>
      <c r="Y1185" s="42"/>
    </row>
    <row r="1186" spans="1:25" ht="16.5" x14ac:dyDescent="0.25">
      <c r="A1186" s="43"/>
      <c r="B1186" s="43"/>
      <c r="C1186" s="4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8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2"/>
      <c r="Y1186" s="42"/>
    </row>
    <row r="1187" spans="1:25" ht="16.5" x14ac:dyDescent="0.25">
      <c r="A1187" s="43"/>
      <c r="B1187" s="43"/>
      <c r="C1187" s="4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8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</row>
    <row r="1188" spans="1:25" ht="16.5" x14ac:dyDescent="0.25">
      <c r="A1188" s="43"/>
      <c r="B1188" s="43"/>
      <c r="C1188" s="4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8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</row>
    <row r="1189" spans="1:25" ht="16.5" x14ac:dyDescent="0.25">
      <c r="A1189" s="43"/>
      <c r="B1189" s="43"/>
      <c r="C1189" s="4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8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</row>
    <row r="1190" spans="1:25" ht="16.5" x14ac:dyDescent="0.25">
      <c r="A1190" s="43"/>
      <c r="B1190" s="43"/>
      <c r="C1190" s="4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8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</row>
    <row r="1191" spans="1:25" ht="16.5" x14ac:dyDescent="0.25">
      <c r="A1191" s="43"/>
      <c r="B1191" s="43"/>
      <c r="C1191" s="4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8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</row>
    <row r="1192" spans="1:25" ht="16.5" x14ac:dyDescent="0.25">
      <c r="A1192" s="43"/>
      <c r="B1192" s="43"/>
      <c r="C1192" s="4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8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</row>
    <row r="1193" spans="1:25" ht="16.5" x14ac:dyDescent="0.25">
      <c r="A1193" s="43"/>
      <c r="B1193" s="43"/>
      <c r="C1193" s="4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8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</row>
    <row r="1194" spans="1:25" ht="16.5" x14ac:dyDescent="0.25">
      <c r="A1194" s="43"/>
      <c r="B1194" s="43"/>
      <c r="C1194" s="4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8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2"/>
      <c r="Y1194" s="42"/>
    </row>
    <row r="1195" spans="1:25" ht="16.5" x14ac:dyDescent="0.25">
      <c r="A1195" s="43"/>
      <c r="B1195" s="43"/>
      <c r="C1195" s="4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8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2"/>
      <c r="Y1195" s="42"/>
    </row>
    <row r="1196" spans="1:25" ht="16.5" x14ac:dyDescent="0.25">
      <c r="A1196" s="43"/>
      <c r="B1196" s="43"/>
      <c r="C1196" s="4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8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2"/>
      <c r="Y1196" s="42"/>
    </row>
    <row r="1197" spans="1:25" ht="16.5" x14ac:dyDescent="0.25">
      <c r="A1197" s="43"/>
      <c r="B1197" s="43"/>
      <c r="C1197" s="4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8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2"/>
      <c r="Y1197" s="42"/>
    </row>
    <row r="1198" spans="1:25" ht="16.5" x14ac:dyDescent="0.25">
      <c r="A1198" s="43"/>
      <c r="B1198" s="43"/>
      <c r="C1198" s="4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8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2"/>
      <c r="Y1198" s="42"/>
    </row>
    <row r="1199" spans="1:25" ht="16.5" x14ac:dyDescent="0.25">
      <c r="A1199" s="43"/>
      <c r="B1199" s="43"/>
      <c r="C1199" s="4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8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</row>
    <row r="1200" spans="1:25" ht="16.5" x14ac:dyDescent="0.25">
      <c r="A1200" s="43"/>
      <c r="B1200" s="43"/>
      <c r="C1200" s="4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8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</row>
    <row r="1201" spans="1:25" ht="16.5" x14ac:dyDescent="0.25">
      <c r="A1201" s="43"/>
      <c r="B1201" s="43"/>
      <c r="C1201" s="4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8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</row>
    <row r="1202" spans="1:25" ht="16.5" x14ac:dyDescent="0.25">
      <c r="A1202" s="43"/>
      <c r="B1202" s="43"/>
      <c r="C1202" s="4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8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</row>
    <row r="1203" spans="1:25" ht="16.5" x14ac:dyDescent="0.25">
      <c r="A1203" s="43"/>
      <c r="B1203" s="43"/>
      <c r="C1203" s="4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8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</row>
    <row r="1204" spans="1:25" ht="16.5" x14ac:dyDescent="0.25">
      <c r="A1204" s="43"/>
      <c r="B1204" s="43"/>
      <c r="C1204" s="4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8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</row>
    <row r="1205" spans="1:25" ht="16.5" x14ac:dyDescent="0.25">
      <c r="A1205" s="43"/>
      <c r="B1205" s="43"/>
      <c r="C1205" s="4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8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</row>
    <row r="1206" spans="1:25" ht="16.5" x14ac:dyDescent="0.25">
      <c r="A1206" s="43"/>
      <c r="B1206" s="43"/>
      <c r="C1206" s="4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8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</row>
    <row r="1207" spans="1:25" ht="16.5" x14ac:dyDescent="0.25">
      <c r="A1207" s="43"/>
      <c r="B1207" s="43"/>
      <c r="C1207" s="4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8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</row>
    <row r="1208" spans="1:25" ht="16.5" x14ac:dyDescent="0.25">
      <c r="A1208" s="43"/>
      <c r="B1208" s="43"/>
      <c r="C1208" s="4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8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</row>
    <row r="1209" spans="1:25" ht="16.5" x14ac:dyDescent="0.25">
      <c r="A1209" s="43"/>
      <c r="B1209" s="43"/>
      <c r="C1209" s="4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8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2"/>
      <c r="Y1209" s="42"/>
    </row>
    <row r="1210" spans="1:25" ht="16.5" x14ac:dyDescent="0.25">
      <c r="A1210" s="43"/>
      <c r="B1210" s="43"/>
      <c r="C1210" s="4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8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2"/>
      <c r="Y1210" s="42"/>
    </row>
    <row r="1211" spans="1:25" ht="16.5" x14ac:dyDescent="0.25">
      <c r="A1211" s="43"/>
      <c r="B1211" s="43"/>
      <c r="C1211" s="4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8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2"/>
      <c r="Y1211" s="42"/>
    </row>
    <row r="1212" spans="1:25" ht="16.5" x14ac:dyDescent="0.25">
      <c r="A1212" s="43"/>
      <c r="B1212" s="43"/>
      <c r="C1212" s="4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8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</row>
    <row r="1213" spans="1:25" ht="16.5" x14ac:dyDescent="0.25">
      <c r="A1213" s="43"/>
      <c r="B1213" s="43"/>
      <c r="C1213" s="4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8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</row>
    <row r="1214" spans="1:25" ht="16.5" x14ac:dyDescent="0.25">
      <c r="A1214" s="43"/>
      <c r="B1214" s="43"/>
      <c r="C1214" s="4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8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</row>
    <row r="1215" spans="1:25" ht="16.5" x14ac:dyDescent="0.25">
      <c r="A1215" s="43"/>
      <c r="B1215" s="43"/>
      <c r="C1215" s="4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8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</row>
    <row r="1216" spans="1:25" ht="16.5" x14ac:dyDescent="0.25">
      <c r="A1216" s="43"/>
      <c r="B1216" s="43"/>
      <c r="C1216" s="4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8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</row>
    <row r="1217" spans="1:25" ht="16.5" x14ac:dyDescent="0.25">
      <c r="A1217" s="43"/>
      <c r="B1217" s="43"/>
      <c r="C1217" s="4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8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</row>
    <row r="1218" spans="1:25" ht="16.5" x14ac:dyDescent="0.25">
      <c r="A1218" s="43"/>
      <c r="B1218" s="43"/>
      <c r="C1218" s="4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8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</row>
    <row r="1219" spans="1:25" ht="16.5" x14ac:dyDescent="0.25">
      <c r="A1219" s="43"/>
      <c r="B1219" s="43"/>
      <c r="C1219" s="4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8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2"/>
      <c r="Y1219" s="42"/>
    </row>
    <row r="1220" spans="1:25" ht="16.5" x14ac:dyDescent="0.25">
      <c r="A1220" s="43"/>
      <c r="B1220" s="43"/>
      <c r="C1220" s="4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8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2"/>
      <c r="Y1220" s="42"/>
    </row>
    <row r="1221" spans="1:25" ht="16.5" x14ac:dyDescent="0.25">
      <c r="A1221" s="43"/>
      <c r="B1221" s="43"/>
      <c r="C1221" s="4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8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2"/>
      <c r="Y1221" s="42"/>
    </row>
    <row r="1222" spans="1:25" ht="16.5" x14ac:dyDescent="0.25">
      <c r="A1222" s="43"/>
      <c r="B1222" s="43"/>
      <c r="C1222" s="4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8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2"/>
      <c r="Y1222" s="42"/>
    </row>
    <row r="1223" spans="1:25" ht="16.5" x14ac:dyDescent="0.25">
      <c r="A1223" s="43"/>
      <c r="B1223" s="43"/>
      <c r="C1223" s="4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8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2"/>
      <c r="Y1223" s="42"/>
    </row>
    <row r="1224" spans="1:25" ht="16.5" x14ac:dyDescent="0.25">
      <c r="A1224" s="43"/>
      <c r="B1224" s="43"/>
      <c r="C1224" s="4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8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2"/>
      <c r="Y1224" s="42"/>
    </row>
    <row r="1225" spans="1:25" ht="16.5" x14ac:dyDescent="0.25">
      <c r="A1225" s="43"/>
      <c r="B1225" s="43"/>
      <c r="C1225" s="4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8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</row>
    <row r="1226" spans="1:25" ht="16.5" x14ac:dyDescent="0.25">
      <c r="A1226" s="43"/>
      <c r="B1226" s="43"/>
      <c r="C1226" s="4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8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</row>
    <row r="1227" spans="1:25" ht="16.5" x14ac:dyDescent="0.25">
      <c r="A1227" s="43"/>
      <c r="B1227" s="43"/>
      <c r="C1227" s="4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8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</row>
    <row r="1228" spans="1:25" ht="16.5" x14ac:dyDescent="0.25">
      <c r="A1228" s="43"/>
      <c r="B1228" s="43"/>
      <c r="C1228" s="4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8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</row>
    <row r="1229" spans="1:25" ht="16.5" x14ac:dyDescent="0.25">
      <c r="A1229" s="43"/>
      <c r="B1229" s="43"/>
      <c r="C1229" s="4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8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</row>
    <row r="1230" spans="1:25" ht="16.5" x14ac:dyDescent="0.25">
      <c r="A1230" s="43"/>
      <c r="B1230" s="43"/>
      <c r="C1230" s="4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8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</row>
    <row r="1231" spans="1:25" ht="16.5" x14ac:dyDescent="0.25">
      <c r="A1231" s="43"/>
      <c r="B1231" s="43"/>
      <c r="C1231" s="4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8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</row>
    <row r="1232" spans="1:25" ht="16.5" x14ac:dyDescent="0.25">
      <c r="A1232" s="43"/>
      <c r="B1232" s="43"/>
      <c r="C1232" s="4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8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</row>
    <row r="1233" spans="1:25" ht="16.5" x14ac:dyDescent="0.25">
      <c r="A1233" s="43"/>
      <c r="B1233" s="43"/>
      <c r="C1233" s="4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8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</row>
    <row r="1234" spans="1:25" ht="16.5" x14ac:dyDescent="0.25">
      <c r="A1234" s="43"/>
      <c r="B1234" s="43"/>
      <c r="C1234" s="4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8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</row>
    <row r="1235" spans="1:25" ht="16.5" x14ac:dyDescent="0.25">
      <c r="A1235" s="43"/>
      <c r="B1235" s="43"/>
      <c r="C1235" s="4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8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</row>
    <row r="1236" spans="1:25" ht="16.5" x14ac:dyDescent="0.25">
      <c r="A1236" s="43"/>
      <c r="B1236" s="43"/>
      <c r="C1236" s="4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8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</row>
    <row r="1237" spans="1:25" ht="16.5" x14ac:dyDescent="0.25">
      <c r="A1237" s="43"/>
      <c r="B1237" s="43"/>
      <c r="C1237" s="4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8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</row>
    <row r="1238" spans="1:25" ht="16.5" x14ac:dyDescent="0.25">
      <c r="A1238" s="43"/>
      <c r="B1238" s="43"/>
      <c r="C1238" s="4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8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</row>
    <row r="1239" spans="1:25" ht="16.5" x14ac:dyDescent="0.25">
      <c r="A1239" s="43"/>
      <c r="B1239" s="43"/>
      <c r="C1239" s="4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8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</row>
    <row r="1240" spans="1:25" ht="16.5" x14ac:dyDescent="0.25">
      <c r="A1240" s="43"/>
      <c r="B1240" s="43"/>
      <c r="C1240" s="4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8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2"/>
      <c r="Y1240" s="42"/>
    </row>
    <row r="1241" spans="1:25" ht="16.5" x14ac:dyDescent="0.25">
      <c r="A1241" s="43"/>
      <c r="B1241" s="43"/>
      <c r="C1241" s="4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8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2"/>
      <c r="Y1241" s="42"/>
    </row>
    <row r="1242" spans="1:25" ht="16.5" x14ac:dyDescent="0.25">
      <c r="A1242" s="43"/>
      <c r="B1242" s="43"/>
      <c r="C1242" s="4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8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2"/>
      <c r="Y1242" s="42"/>
    </row>
    <row r="1243" spans="1:25" ht="16.5" x14ac:dyDescent="0.25">
      <c r="A1243" s="43"/>
      <c r="B1243" s="43"/>
      <c r="C1243" s="4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8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2"/>
      <c r="Y1243" s="42"/>
    </row>
    <row r="1244" spans="1:25" ht="16.5" x14ac:dyDescent="0.25">
      <c r="A1244" s="43"/>
      <c r="B1244" s="43"/>
      <c r="C1244" s="4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8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</row>
    <row r="1245" spans="1:25" ht="16.5" x14ac:dyDescent="0.25">
      <c r="A1245" s="43"/>
      <c r="B1245" s="43"/>
      <c r="C1245" s="4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8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</row>
    <row r="1246" spans="1:25" ht="16.5" x14ac:dyDescent="0.25">
      <c r="A1246" s="43"/>
      <c r="B1246" s="43"/>
      <c r="C1246" s="4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8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</row>
    <row r="1247" spans="1:25" ht="16.5" x14ac:dyDescent="0.25">
      <c r="A1247" s="43"/>
      <c r="B1247" s="43"/>
      <c r="C1247" s="4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8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</row>
    <row r="1248" spans="1:25" ht="16.5" x14ac:dyDescent="0.25">
      <c r="A1248" s="43"/>
      <c r="B1248" s="43"/>
      <c r="C1248" s="4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8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</row>
    <row r="1249" spans="1:25" ht="16.5" x14ac:dyDescent="0.25">
      <c r="A1249" s="43"/>
      <c r="B1249" s="43"/>
      <c r="C1249" s="4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8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</row>
    <row r="1250" spans="1:25" ht="16.5" x14ac:dyDescent="0.25">
      <c r="A1250" s="43"/>
      <c r="B1250" s="43"/>
      <c r="C1250" s="4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8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2"/>
      <c r="Y1250" s="42"/>
    </row>
    <row r="1251" spans="1:25" ht="16.5" x14ac:dyDescent="0.25">
      <c r="A1251" s="43"/>
      <c r="B1251" s="43"/>
      <c r="C1251" s="4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8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2"/>
      <c r="Y1251" s="42"/>
    </row>
    <row r="1252" spans="1:25" ht="16.5" x14ac:dyDescent="0.25">
      <c r="A1252" s="43"/>
      <c r="B1252" s="43"/>
      <c r="C1252" s="4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8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2"/>
      <c r="Y1252" s="42"/>
    </row>
    <row r="1253" spans="1:25" ht="16.5" x14ac:dyDescent="0.25">
      <c r="A1253" s="43"/>
      <c r="B1253" s="43"/>
      <c r="C1253" s="4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8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2"/>
      <c r="Y1253" s="42"/>
    </row>
    <row r="1254" spans="1:25" ht="16.5" x14ac:dyDescent="0.25">
      <c r="A1254" s="43"/>
      <c r="B1254" s="43"/>
      <c r="C1254" s="4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8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</row>
    <row r="1255" spans="1:25" ht="16.5" x14ac:dyDescent="0.25">
      <c r="A1255" s="43"/>
      <c r="B1255" s="43"/>
      <c r="C1255" s="4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8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</row>
    <row r="1256" spans="1:25" ht="16.5" x14ac:dyDescent="0.25">
      <c r="A1256" s="43"/>
      <c r="B1256" s="43"/>
      <c r="C1256" s="4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8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</row>
    <row r="1257" spans="1:25" ht="16.5" x14ac:dyDescent="0.25">
      <c r="A1257" s="43"/>
      <c r="B1257" s="43"/>
      <c r="C1257" s="4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8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</row>
    <row r="1258" spans="1:25" ht="16.5" x14ac:dyDescent="0.25">
      <c r="A1258" s="43"/>
      <c r="B1258" s="43"/>
      <c r="C1258" s="4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8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</row>
    <row r="1259" spans="1:25" ht="16.5" x14ac:dyDescent="0.25">
      <c r="A1259" s="43"/>
      <c r="B1259" s="43"/>
      <c r="C1259" s="4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8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</row>
    <row r="1260" spans="1:25" ht="16.5" x14ac:dyDescent="0.25">
      <c r="A1260" s="43"/>
      <c r="B1260" s="43"/>
      <c r="C1260" s="4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8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</row>
    <row r="1261" spans="1:25" ht="16.5" x14ac:dyDescent="0.25">
      <c r="A1261" s="43"/>
      <c r="B1261" s="43"/>
      <c r="C1261" s="4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8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2"/>
      <c r="Y1261" s="42"/>
    </row>
    <row r="1262" spans="1:25" ht="16.5" x14ac:dyDescent="0.25">
      <c r="A1262" s="43"/>
      <c r="B1262" s="43"/>
      <c r="C1262" s="4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8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2"/>
      <c r="Y1262" s="42"/>
    </row>
    <row r="1263" spans="1:25" ht="16.5" x14ac:dyDescent="0.25">
      <c r="A1263" s="43"/>
      <c r="B1263" s="43"/>
      <c r="C1263" s="4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8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2"/>
      <c r="Y1263" s="42"/>
    </row>
    <row r="1264" spans="1:25" ht="16.5" x14ac:dyDescent="0.25">
      <c r="A1264" s="43"/>
      <c r="B1264" s="43"/>
      <c r="C1264" s="4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8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2"/>
      <c r="Y1264" s="42"/>
    </row>
    <row r="1265" spans="1:25" ht="16.5" x14ac:dyDescent="0.25">
      <c r="A1265" s="43"/>
      <c r="B1265" s="43"/>
      <c r="C1265" s="4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8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</row>
    <row r="1266" spans="1:25" ht="16.5" x14ac:dyDescent="0.25">
      <c r="A1266" s="43"/>
      <c r="B1266" s="43"/>
      <c r="C1266" s="4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8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</row>
    <row r="1267" spans="1:25" ht="16.5" x14ac:dyDescent="0.25">
      <c r="A1267" s="43"/>
      <c r="B1267" s="43"/>
      <c r="C1267" s="4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8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</row>
    <row r="1268" spans="1:25" ht="16.5" x14ac:dyDescent="0.25">
      <c r="A1268" s="43"/>
      <c r="B1268" s="43"/>
      <c r="C1268" s="4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8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</row>
    <row r="1269" spans="1:25" ht="16.5" x14ac:dyDescent="0.25">
      <c r="A1269" s="43"/>
      <c r="B1269" s="43"/>
      <c r="C1269" s="4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8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</row>
    <row r="1270" spans="1:25" ht="16.5" x14ac:dyDescent="0.25">
      <c r="A1270" s="43"/>
      <c r="B1270" s="43"/>
      <c r="C1270" s="4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8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</row>
    <row r="1271" spans="1:25" ht="16.5" x14ac:dyDescent="0.25">
      <c r="A1271" s="43"/>
      <c r="B1271" s="43"/>
      <c r="C1271" s="4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8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2"/>
      <c r="Y1271" s="42"/>
    </row>
    <row r="1272" spans="1:25" ht="16.5" x14ac:dyDescent="0.25">
      <c r="A1272" s="43"/>
      <c r="B1272" s="43"/>
      <c r="C1272" s="4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8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2"/>
      <c r="Y1272" s="42"/>
    </row>
    <row r="1273" spans="1:25" ht="16.5" x14ac:dyDescent="0.25">
      <c r="A1273" s="43"/>
      <c r="B1273" s="43"/>
      <c r="C1273" s="4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8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2"/>
      <c r="Y1273" s="42"/>
    </row>
    <row r="1274" spans="1:25" ht="16.5" x14ac:dyDescent="0.25">
      <c r="A1274" s="43"/>
      <c r="B1274" s="43"/>
      <c r="C1274" s="4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8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2"/>
      <c r="Y1274" s="42"/>
    </row>
    <row r="1275" spans="1:25" ht="16.5" x14ac:dyDescent="0.25">
      <c r="A1275" s="43"/>
      <c r="B1275" s="43"/>
      <c r="C1275" s="4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8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</row>
    <row r="1276" spans="1:25" ht="16.5" x14ac:dyDescent="0.25">
      <c r="A1276" s="43"/>
      <c r="B1276" s="43"/>
      <c r="C1276" s="4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8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</row>
    <row r="1277" spans="1:25" ht="16.5" x14ac:dyDescent="0.25">
      <c r="A1277" s="43"/>
      <c r="B1277" s="43"/>
      <c r="C1277" s="4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8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</row>
    <row r="1278" spans="1:25" ht="16.5" x14ac:dyDescent="0.25">
      <c r="A1278" s="43"/>
      <c r="B1278" s="43"/>
      <c r="C1278" s="4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8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</row>
    <row r="1279" spans="1:25" ht="16.5" x14ac:dyDescent="0.25">
      <c r="A1279" s="43"/>
      <c r="B1279" s="43"/>
      <c r="C1279" s="4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8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</row>
    <row r="1280" spans="1:25" ht="16.5" x14ac:dyDescent="0.25">
      <c r="A1280" s="43"/>
      <c r="B1280" s="43"/>
      <c r="C1280" s="4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8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</row>
    <row r="1281" spans="1:25" ht="16.5" x14ac:dyDescent="0.25">
      <c r="A1281" s="43"/>
      <c r="B1281" s="43"/>
      <c r="C1281" s="4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8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</row>
    <row r="1282" spans="1:25" ht="16.5" x14ac:dyDescent="0.25">
      <c r="A1282" s="43"/>
      <c r="B1282" s="43"/>
      <c r="C1282" s="4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8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2"/>
      <c r="Y1282" s="42"/>
    </row>
    <row r="1283" spans="1:25" ht="16.5" x14ac:dyDescent="0.25">
      <c r="A1283" s="43"/>
      <c r="B1283" s="43"/>
      <c r="C1283" s="4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8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2"/>
      <c r="Y1283" s="42"/>
    </row>
    <row r="1284" spans="1:25" ht="16.5" x14ac:dyDescent="0.25">
      <c r="A1284" s="43"/>
      <c r="B1284" s="43"/>
      <c r="C1284" s="4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8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2"/>
      <c r="Y1284" s="42"/>
    </row>
    <row r="1285" spans="1:25" ht="16.5" x14ac:dyDescent="0.25">
      <c r="A1285" s="43"/>
      <c r="B1285" s="43"/>
      <c r="C1285" s="4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8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2"/>
      <c r="Y1285" s="42"/>
    </row>
    <row r="1286" spans="1:25" ht="16.5" x14ac:dyDescent="0.25">
      <c r="A1286" s="43"/>
      <c r="B1286" s="43"/>
      <c r="C1286" s="4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8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2"/>
      <c r="Y1286" s="42"/>
    </row>
    <row r="1287" spans="1:25" ht="16.5" x14ac:dyDescent="0.25">
      <c r="A1287" s="43"/>
      <c r="B1287" s="43"/>
      <c r="C1287" s="4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8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2"/>
      <c r="Y1287" s="42"/>
    </row>
    <row r="1288" spans="1:25" ht="16.5" x14ac:dyDescent="0.25">
      <c r="A1288" s="43"/>
      <c r="B1288" s="43"/>
      <c r="C1288" s="4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8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2"/>
      <c r="Y1288" s="42"/>
    </row>
    <row r="1289" spans="1:25" ht="16.5" x14ac:dyDescent="0.25">
      <c r="A1289" s="43"/>
      <c r="B1289" s="43"/>
      <c r="C1289" s="4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8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</row>
    <row r="1290" spans="1:25" ht="16.5" x14ac:dyDescent="0.25">
      <c r="A1290" s="43"/>
      <c r="B1290" s="43"/>
      <c r="C1290" s="4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8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</row>
    <row r="1291" spans="1:25" ht="16.5" x14ac:dyDescent="0.25">
      <c r="A1291" s="43"/>
      <c r="B1291" s="43"/>
      <c r="C1291" s="4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8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</row>
    <row r="1292" spans="1:25" ht="16.5" x14ac:dyDescent="0.25">
      <c r="A1292" s="43"/>
      <c r="B1292" s="43"/>
      <c r="C1292" s="4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8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</row>
    <row r="1293" spans="1:25" ht="16.5" x14ac:dyDescent="0.25">
      <c r="A1293" s="43"/>
      <c r="B1293" s="43"/>
      <c r="C1293" s="4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8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</row>
    <row r="1294" spans="1:25" ht="16.5" x14ac:dyDescent="0.25">
      <c r="A1294" s="43"/>
      <c r="B1294" s="43"/>
      <c r="C1294" s="4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8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</row>
    <row r="1295" spans="1:25" ht="16.5" x14ac:dyDescent="0.25">
      <c r="A1295" s="43"/>
      <c r="B1295" s="43"/>
      <c r="C1295" s="4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8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</row>
    <row r="1296" spans="1:25" ht="16.5" x14ac:dyDescent="0.25">
      <c r="A1296" s="43"/>
      <c r="B1296" s="43"/>
      <c r="C1296" s="4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8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2"/>
      <c r="Y1296" s="42"/>
    </row>
    <row r="1297" spans="1:25" ht="16.5" x14ac:dyDescent="0.25">
      <c r="A1297" s="43"/>
      <c r="B1297" s="43"/>
      <c r="C1297" s="4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8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2"/>
      <c r="Y1297" s="42"/>
    </row>
    <row r="1298" spans="1:25" ht="16.5" x14ac:dyDescent="0.25">
      <c r="A1298" s="43"/>
      <c r="B1298" s="43"/>
      <c r="C1298" s="4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8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2"/>
      <c r="Y1298" s="42"/>
    </row>
    <row r="1299" spans="1:25" ht="16.5" x14ac:dyDescent="0.25">
      <c r="A1299" s="43"/>
      <c r="B1299" s="43"/>
      <c r="C1299" s="4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8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2"/>
      <c r="Y1299" s="42"/>
    </row>
    <row r="1300" spans="1:25" ht="16.5" x14ac:dyDescent="0.25">
      <c r="A1300" s="43"/>
      <c r="B1300" s="43"/>
      <c r="C1300" s="4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8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2"/>
      <c r="Y1300" s="42"/>
    </row>
    <row r="1301" spans="1:25" ht="16.5" x14ac:dyDescent="0.25">
      <c r="A1301" s="43"/>
      <c r="B1301" s="43"/>
      <c r="C1301" s="4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8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2"/>
      <c r="Y1301" s="42"/>
    </row>
    <row r="1302" spans="1:25" ht="16.5" x14ac:dyDescent="0.25">
      <c r="A1302" s="43"/>
      <c r="B1302" s="43"/>
      <c r="C1302" s="4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8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2"/>
      <c r="Y1302" s="42"/>
    </row>
    <row r="1303" spans="1:25" ht="16.5" x14ac:dyDescent="0.25">
      <c r="A1303" s="43"/>
      <c r="B1303" s="43"/>
      <c r="C1303" s="4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8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</row>
    <row r="1304" spans="1:25" ht="16.5" x14ac:dyDescent="0.25">
      <c r="A1304" s="43"/>
      <c r="B1304" s="43"/>
      <c r="C1304" s="4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8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</row>
    <row r="1305" spans="1:25" ht="16.5" x14ac:dyDescent="0.25">
      <c r="A1305" s="43"/>
      <c r="B1305" s="43"/>
      <c r="C1305" s="4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8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</row>
    <row r="1306" spans="1:25" ht="16.5" x14ac:dyDescent="0.25">
      <c r="A1306" s="43"/>
      <c r="B1306" s="43"/>
      <c r="C1306" s="4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8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</row>
    <row r="1307" spans="1:25" ht="16.5" x14ac:dyDescent="0.25">
      <c r="A1307" s="43"/>
      <c r="B1307" s="43"/>
      <c r="C1307" s="4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8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</row>
    <row r="1308" spans="1:25" ht="16.5" x14ac:dyDescent="0.25">
      <c r="A1308" s="43"/>
      <c r="B1308" s="43"/>
      <c r="C1308" s="4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8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</row>
    <row r="1309" spans="1:25" ht="16.5" x14ac:dyDescent="0.25">
      <c r="A1309" s="43"/>
      <c r="B1309" s="43"/>
      <c r="C1309" s="4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8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</row>
    <row r="1310" spans="1:25" ht="16.5" x14ac:dyDescent="0.25">
      <c r="A1310" s="43"/>
      <c r="B1310" s="43"/>
      <c r="C1310" s="4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8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2"/>
      <c r="Y1310" s="42"/>
    </row>
    <row r="1311" spans="1:25" ht="16.5" x14ac:dyDescent="0.25">
      <c r="A1311" s="43"/>
      <c r="B1311" s="43"/>
      <c r="C1311" s="4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8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2"/>
      <c r="Y1311" s="42"/>
    </row>
    <row r="1312" spans="1:25" ht="16.5" x14ac:dyDescent="0.25">
      <c r="A1312" s="43"/>
      <c r="B1312" s="43"/>
      <c r="C1312" s="4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8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2"/>
      <c r="Y1312" s="42"/>
    </row>
    <row r="1313" spans="1:25" ht="16.5" x14ac:dyDescent="0.25">
      <c r="A1313" s="43"/>
      <c r="B1313" s="43"/>
      <c r="C1313" s="4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8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2"/>
      <c r="Y1313" s="42"/>
    </row>
    <row r="1314" spans="1:25" ht="16.5" x14ac:dyDescent="0.25">
      <c r="A1314" s="43"/>
      <c r="B1314" s="43"/>
      <c r="C1314" s="4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8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</row>
    <row r="1315" spans="1:25" ht="16.5" x14ac:dyDescent="0.25">
      <c r="A1315" s="43"/>
      <c r="B1315" s="43"/>
      <c r="C1315" s="4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8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</row>
    <row r="1316" spans="1:25" ht="16.5" x14ac:dyDescent="0.25">
      <c r="A1316" s="43"/>
      <c r="B1316" s="43"/>
      <c r="C1316" s="4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8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</row>
    <row r="1317" spans="1:25" ht="16.5" x14ac:dyDescent="0.25">
      <c r="A1317" s="43"/>
      <c r="B1317" s="43"/>
      <c r="C1317" s="4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8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</row>
    <row r="1318" spans="1:25" ht="16.5" x14ac:dyDescent="0.25">
      <c r="A1318" s="43"/>
      <c r="B1318" s="43"/>
      <c r="C1318" s="4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8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</row>
    <row r="1319" spans="1:25" ht="16.5" x14ac:dyDescent="0.25">
      <c r="A1319" s="43"/>
      <c r="B1319" s="43"/>
      <c r="C1319" s="4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8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</row>
    <row r="1320" spans="1:25" ht="16.5" x14ac:dyDescent="0.25">
      <c r="A1320" s="43"/>
      <c r="B1320" s="43"/>
      <c r="C1320" s="4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8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</row>
    <row r="1321" spans="1:25" ht="16.5" x14ac:dyDescent="0.25">
      <c r="A1321" s="43"/>
      <c r="B1321" s="43"/>
      <c r="C1321" s="4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8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2"/>
      <c r="Y1321" s="42"/>
    </row>
    <row r="1322" spans="1:25" ht="16.5" x14ac:dyDescent="0.25">
      <c r="A1322" s="43"/>
      <c r="B1322" s="43"/>
      <c r="C1322" s="4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8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2"/>
      <c r="Y1322" s="42"/>
    </row>
    <row r="1323" spans="1:25" ht="16.5" x14ac:dyDescent="0.25">
      <c r="A1323" s="43"/>
      <c r="B1323" s="43"/>
      <c r="C1323" s="4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8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2"/>
      <c r="Y1323" s="42"/>
    </row>
    <row r="1324" spans="1:25" ht="16.5" x14ac:dyDescent="0.25">
      <c r="A1324" s="43"/>
      <c r="B1324" s="43"/>
      <c r="C1324" s="4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8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2"/>
      <c r="Y1324" s="42"/>
    </row>
    <row r="1325" spans="1:25" ht="16.5" x14ac:dyDescent="0.25">
      <c r="A1325" s="43"/>
      <c r="B1325" s="43"/>
      <c r="C1325" s="4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8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</row>
    <row r="1326" spans="1:25" ht="16.5" x14ac:dyDescent="0.25">
      <c r="A1326" s="43"/>
      <c r="B1326" s="43"/>
      <c r="C1326" s="4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8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</row>
    <row r="1327" spans="1:25" ht="16.5" x14ac:dyDescent="0.25">
      <c r="A1327" s="43"/>
      <c r="B1327" s="43"/>
      <c r="C1327" s="4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8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</row>
    <row r="1328" spans="1:25" ht="16.5" x14ac:dyDescent="0.25">
      <c r="A1328" s="43"/>
      <c r="B1328" s="43"/>
      <c r="C1328" s="4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8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</row>
    <row r="1329" spans="1:25" ht="16.5" x14ac:dyDescent="0.25">
      <c r="A1329" s="43"/>
      <c r="B1329" s="43"/>
      <c r="C1329" s="4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8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</row>
    <row r="1330" spans="1:25" ht="16.5" x14ac:dyDescent="0.25">
      <c r="A1330" s="43"/>
      <c r="B1330" s="43"/>
      <c r="C1330" s="4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8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</row>
    <row r="1331" spans="1:25" ht="16.5" x14ac:dyDescent="0.25">
      <c r="A1331" s="43"/>
      <c r="B1331" s="43"/>
      <c r="C1331" s="4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8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</row>
    <row r="1332" spans="1:25" ht="16.5" x14ac:dyDescent="0.25">
      <c r="A1332" s="43"/>
      <c r="B1332" s="43"/>
      <c r="C1332" s="4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8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2"/>
      <c r="Y1332" s="42"/>
    </row>
    <row r="1333" spans="1:25" ht="16.5" x14ac:dyDescent="0.25">
      <c r="A1333" s="43"/>
      <c r="B1333" s="43"/>
      <c r="C1333" s="4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8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</row>
    <row r="1334" spans="1:25" ht="16.5" x14ac:dyDescent="0.25">
      <c r="A1334" s="43"/>
      <c r="B1334" s="43"/>
      <c r="C1334" s="4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8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2"/>
      <c r="Y1334" s="42"/>
    </row>
    <row r="1335" spans="1:25" ht="16.5" x14ac:dyDescent="0.25">
      <c r="A1335" s="43"/>
      <c r="B1335" s="43"/>
      <c r="C1335" s="4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8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2"/>
      <c r="Y1335" s="42"/>
    </row>
    <row r="1336" spans="1:25" ht="16.5" x14ac:dyDescent="0.25">
      <c r="A1336" s="43"/>
      <c r="B1336" s="43"/>
      <c r="C1336" s="4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8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2"/>
      <c r="Y1336" s="42"/>
    </row>
    <row r="1337" spans="1:25" ht="16.5" x14ac:dyDescent="0.25">
      <c r="A1337" s="43"/>
      <c r="B1337" s="43"/>
      <c r="C1337" s="4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8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</row>
    <row r="1338" spans="1:25" ht="16.5" x14ac:dyDescent="0.25">
      <c r="A1338" s="43"/>
      <c r="B1338" s="43"/>
      <c r="C1338" s="4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8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</row>
    <row r="1339" spans="1:25" ht="16.5" x14ac:dyDescent="0.25">
      <c r="A1339" s="43"/>
      <c r="B1339" s="43"/>
      <c r="C1339" s="4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8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</row>
    <row r="1340" spans="1:25" ht="16.5" x14ac:dyDescent="0.25">
      <c r="A1340" s="43"/>
      <c r="B1340" s="43"/>
      <c r="C1340" s="4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8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</row>
    <row r="1341" spans="1:25" ht="16.5" x14ac:dyDescent="0.25">
      <c r="A1341" s="43"/>
      <c r="B1341" s="43"/>
      <c r="C1341" s="4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8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</row>
    <row r="1342" spans="1:25" ht="16.5" x14ac:dyDescent="0.25">
      <c r="A1342" s="43"/>
      <c r="B1342" s="43"/>
      <c r="C1342" s="4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8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</row>
    <row r="1343" spans="1:25" ht="16.5" x14ac:dyDescent="0.25">
      <c r="A1343" s="43"/>
      <c r="B1343" s="43"/>
      <c r="C1343" s="4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8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</row>
    <row r="1344" spans="1:25" ht="16.5" x14ac:dyDescent="0.25">
      <c r="A1344" s="43"/>
      <c r="B1344" s="43"/>
      <c r="C1344" s="4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8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2"/>
      <c r="Y1344" s="42"/>
    </row>
    <row r="1345" spans="1:25" ht="16.5" x14ac:dyDescent="0.25">
      <c r="A1345" s="43"/>
      <c r="B1345" s="43"/>
      <c r="C1345" s="4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8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2"/>
      <c r="Y1345" s="42"/>
    </row>
    <row r="1346" spans="1:25" ht="16.5" x14ac:dyDescent="0.25">
      <c r="A1346" s="43"/>
      <c r="B1346" s="43"/>
      <c r="C1346" s="4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8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2"/>
      <c r="Y1346" s="42"/>
    </row>
    <row r="1347" spans="1:25" ht="16.5" x14ac:dyDescent="0.25">
      <c r="A1347" s="43"/>
      <c r="B1347" s="43"/>
      <c r="C1347" s="4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8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2"/>
      <c r="Y1347" s="42"/>
    </row>
    <row r="1348" spans="1:25" ht="16.5" x14ac:dyDescent="0.25">
      <c r="A1348" s="43"/>
      <c r="B1348" s="43"/>
      <c r="C1348" s="4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8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</row>
    <row r="1349" spans="1:25" ht="16.5" x14ac:dyDescent="0.25">
      <c r="A1349" s="43"/>
      <c r="B1349" s="43"/>
      <c r="C1349" s="4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8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</row>
    <row r="1350" spans="1:25" ht="16.5" x14ac:dyDescent="0.25">
      <c r="A1350" s="43"/>
      <c r="B1350" s="43"/>
      <c r="C1350" s="4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8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</row>
    <row r="1351" spans="1:25" ht="16.5" x14ac:dyDescent="0.25">
      <c r="A1351" s="43"/>
      <c r="B1351" s="43"/>
      <c r="C1351" s="4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8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</row>
    <row r="1352" spans="1:25" ht="16.5" x14ac:dyDescent="0.25">
      <c r="A1352" s="43"/>
      <c r="B1352" s="43"/>
      <c r="C1352" s="4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8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</row>
    <row r="1353" spans="1:25" ht="16.5" x14ac:dyDescent="0.25">
      <c r="A1353" s="43"/>
      <c r="B1353" s="43"/>
      <c r="C1353" s="4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8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</row>
    <row r="1354" spans="1:25" ht="16.5" x14ac:dyDescent="0.25">
      <c r="A1354" s="43"/>
      <c r="B1354" s="43"/>
      <c r="C1354" s="4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8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</row>
    <row r="1355" spans="1:25" ht="16.5" x14ac:dyDescent="0.25">
      <c r="A1355" s="43"/>
      <c r="B1355" s="43"/>
      <c r="C1355" s="4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8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2"/>
      <c r="Y1355" s="42"/>
    </row>
    <row r="1356" spans="1:25" ht="16.5" x14ac:dyDescent="0.25">
      <c r="A1356" s="43"/>
      <c r="B1356" s="43"/>
      <c r="C1356" s="4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8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2"/>
      <c r="Y1356" s="42"/>
    </row>
    <row r="1357" spans="1:25" ht="16.5" x14ac:dyDescent="0.25">
      <c r="A1357" s="43"/>
      <c r="B1357" s="43"/>
      <c r="C1357" s="4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8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2"/>
      <c r="Y1357" s="42"/>
    </row>
    <row r="1358" spans="1:25" ht="16.5" x14ac:dyDescent="0.25">
      <c r="A1358" s="43"/>
      <c r="B1358" s="43"/>
      <c r="C1358" s="4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8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2"/>
      <c r="Y1358" s="42"/>
    </row>
    <row r="1359" spans="1:25" ht="16.5" x14ac:dyDescent="0.25">
      <c r="A1359" s="43"/>
      <c r="B1359" s="43"/>
      <c r="C1359" s="4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8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2"/>
      <c r="Y1359" s="42"/>
    </row>
    <row r="1360" spans="1:25" ht="16.5" x14ac:dyDescent="0.25">
      <c r="A1360" s="43"/>
      <c r="B1360" s="43"/>
      <c r="C1360" s="4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8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2"/>
      <c r="Y1360" s="42"/>
    </row>
    <row r="1361" spans="1:25" ht="16.5" x14ac:dyDescent="0.25">
      <c r="A1361" s="43"/>
      <c r="B1361" s="43"/>
      <c r="C1361" s="4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8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2"/>
      <c r="Y1361" s="42"/>
    </row>
    <row r="1362" spans="1:25" ht="16.5" x14ac:dyDescent="0.25">
      <c r="A1362" s="43"/>
      <c r="B1362" s="43"/>
      <c r="C1362" s="4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8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2"/>
      <c r="Y1362" s="42"/>
    </row>
    <row r="1363" spans="1:25" ht="16.5" x14ac:dyDescent="0.25">
      <c r="A1363" s="43"/>
      <c r="B1363" s="43"/>
      <c r="C1363" s="4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8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2"/>
      <c r="Y1363" s="42"/>
    </row>
    <row r="1364" spans="1:25" ht="16.5" x14ac:dyDescent="0.25">
      <c r="A1364" s="43"/>
      <c r="B1364" s="43"/>
      <c r="C1364" s="4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8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2"/>
      <c r="Y1364" s="42"/>
    </row>
    <row r="1365" spans="1:25" ht="16.5" x14ac:dyDescent="0.25">
      <c r="A1365" s="43"/>
      <c r="B1365" s="43"/>
      <c r="C1365" s="4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8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2"/>
      <c r="Y1365" s="42"/>
    </row>
    <row r="1366" spans="1:25" ht="16.5" x14ac:dyDescent="0.25">
      <c r="A1366" s="43"/>
      <c r="B1366" s="43"/>
      <c r="C1366" s="4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8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2"/>
      <c r="Y1366" s="42"/>
    </row>
    <row r="1367" spans="1:25" ht="16.5" x14ac:dyDescent="0.25">
      <c r="A1367" s="43"/>
      <c r="B1367" s="43"/>
      <c r="C1367" s="4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8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2"/>
      <c r="Y1367" s="42"/>
    </row>
    <row r="1368" spans="1:25" ht="16.5" x14ac:dyDescent="0.25">
      <c r="A1368" s="43"/>
      <c r="B1368" s="43"/>
      <c r="C1368" s="4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8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2"/>
      <c r="Y1368" s="42"/>
    </row>
    <row r="1369" spans="1:25" ht="16.5" x14ac:dyDescent="0.25">
      <c r="A1369" s="43"/>
      <c r="B1369" s="43"/>
      <c r="C1369" s="4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8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2"/>
      <c r="Y1369" s="42"/>
    </row>
    <row r="1370" spans="1:25" ht="16.5" x14ac:dyDescent="0.25">
      <c r="A1370" s="43"/>
      <c r="B1370" s="43"/>
      <c r="C1370" s="4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8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2"/>
      <c r="Y1370" s="42"/>
    </row>
    <row r="1371" spans="1:25" ht="16.5" x14ac:dyDescent="0.25">
      <c r="A1371" s="43"/>
      <c r="B1371" s="43"/>
      <c r="C1371" s="4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8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2"/>
      <c r="Y1371" s="42"/>
    </row>
    <row r="1372" spans="1:25" ht="16.5" x14ac:dyDescent="0.25">
      <c r="A1372" s="43"/>
      <c r="B1372" s="43"/>
      <c r="C1372" s="4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8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2"/>
      <c r="Y1372" s="42"/>
    </row>
    <row r="1373" spans="1:25" ht="16.5" x14ac:dyDescent="0.25">
      <c r="A1373" s="43"/>
      <c r="B1373" s="43"/>
      <c r="C1373" s="4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8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2"/>
      <c r="Y1373" s="42"/>
    </row>
    <row r="1374" spans="1:25" ht="16.5" x14ac:dyDescent="0.25">
      <c r="A1374" s="43"/>
      <c r="B1374" s="43"/>
      <c r="C1374" s="4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8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</row>
    <row r="1375" spans="1:25" ht="16.5" x14ac:dyDescent="0.25">
      <c r="A1375" s="43"/>
      <c r="B1375" s="43"/>
      <c r="C1375" s="4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8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2"/>
      <c r="Y1375" s="42"/>
    </row>
    <row r="1376" spans="1:25" ht="16.5" x14ac:dyDescent="0.25">
      <c r="A1376" s="43"/>
      <c r="B1376" s="43"/>
      <c r="C1376" s="4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8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</row>
    <row r="1377" spans="1:25" ht="16.5" x14ac:dyDescent="0.25">
      <c r="A1377" s="43"/>
      <c r="B1377" s="43"/>
      <c r="C1377" s="4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8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2"/>
      <c r="Y1377" s="42"/>
    </row>
    <row r="1378" spans="1:25" ht="16.5" x14ac:dyDescent="0.25">
      <c r="A1378" s="43"/>
      <c r="B1378" s="43"/>
      <c r="C1378" s="4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8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2"/>
      <c r="Y1378" s="42"/>
    </row>
    <row r="1379" spans="1:25" ht="16.5" x14ac:dyDescent="0.25">
      <c r="A1379" s="43"/>
      <c r="B1379" s="43"/>
      <c r="C1379" s="4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8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2"/>
      <c r="Y1379" s="42"/>
    </row>
    <row r="1380" spans="1:25" ht="16.5" x14ac:dyDescent="0.25">
      <c r="A1380" s="43"/>
      <c r="B1380" s="43"/>
      <c r="C1380" s="4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8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2"/>
      <c r="Y1380" s="42"/>
    </row>
    <row r="1381" spans="1:25" ht="16.5" x14ac:dyDescent="0.25">
      <c r="A1381" s="43"/>
      <c r="B1381" s="43"/>
      <c r="C1381" s="4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8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2"/>
      <c r="Y1381" s="42"/>
    </row>
    <row r="1382" spans="1:25" ht="16.5" x14ac:dyDescent="0.25">
      <c r="A1382" s="43"/>
      <c r="B1382" s="43"/>
      <c r="C1382" s="4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8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2"/>
      <c r="Y1382" s="42"/>
    </row>
    <row r="1383" spans="1:25" ht="16.5" x14ac:dyDescent="0.25">
      <c r="A1383" s="43"/>
      <c r="B1383" s="43"/>
      <c r="C1383" s="4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8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2"/>
      <c r="Y1383" s="42"/>
    </row>
    <row r="1384" spans="1:25" ht="16.5" x14ac:dyDescent="0.25">
      <c r="A1384" s="43"/>
      <c r="B1384" s="43"/>
      <c r="C1384" s="4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8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2"/>
      <c r="Y1384" s="42"/>
    </row>
    <row r="1385" spans="1:25" ht="16.5" x14ac:dyDescent="0.25">
      <c r="A1385" s="43"/>
      <c r="B1385" s="43"/>
      <c r="C1385" s="4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8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2"/>
      <c r="Y1385" s="42"/>
    </row>
    <row r="1386" spans="1:25" ht="16.5" x14ac:dyDescent="0.25">
      <c r="A1386" s="43"/>
      <c r="B1386" s="43"/>
      <c r="C1386" s="4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8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2"/>
      <c r="Y1386" s="42"/>
    </row>
    <row r="1387" spans="1:25" ht="16.5" x14ac:dyDescent="0.25">
      <c r="A1387" s="43"/>
      <c r="B1387" s="43"/>
      <c r="C1387" s="4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8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2"/>
      <c r="Y1387" s="42"/>
    </row>
    <row r="1388" spans="1:25" ht="16.5" x14ac:dyDescent="0.25">
      <c r="A1388" s="43"/>
      <c r="B1388" s="43"/>
      <c r="C1388" s="4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8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2"/>
      <c r="Y1388" s="42"/>
    </row>
    <row r="1389" spans="1:25" ht="16.5" x14ac:dyDescent="0.25">
      <c r="A1389" s="43"/>
      <c r="B1389" s="43"/>
      <c r="C1389" s="4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8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2"/>
      <c r="Y1389" s="42"/>
    </row>
    <row r="1390" spans="1:25" ht="16.5" x14ac:dyDescent="0.25">
      <c r="A1390" s="43"/>
      <c r="B1390" s="43"/>
      <c r="C1390" s="4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8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2"/>
      <c r="Y1390" s="42"/>
    </row>
    <row r="1391" spans="1:25" ht="16.5" x14ac:dyDescent="0.25">
      <c r="A1391" s="43"/>
      <c r="B1391" s="43"/>
      <c r="C1391" s="4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8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</row>
    <row r="1392" spans="1:25" ht="16.5" x14ac:dyDescent="0.25">
      <c r="A1392" s="43"/>
      <c r="B1392" s="43"/>
      <c r="C1392" s="4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8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2"/>
      <c r="Y1392" s="42"/>
    </row>
    <row r="1393" spans="1:25" ht="16.5" x14ac:dyDescent="0.25">
      <c r="A1393" s="43"/>
      <c r="B1393" s="43"/>
      <c r="C1393" s="4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8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2"/>
      <c r="Y1393" s="42"/>
    </row>
    <row r="1394" spans="1:25" ht="16.5" x14ac:dyDescent="0.25">
      <c r="A1394" s="43"/>
      <c r="B1394" s="43"/>
      <c r="C1394" s="4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8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2"/>
      <c r="Y1394" s="42"/>
    </row>
    <row r="1395" spans="1:25" ht="16.5" x14ac:dyDescent="0.25">
      <c r="A1395" s="43"/>
      <c r="B1395" s="43"/>
      <c r="C1395" s="4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8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2"/>
      <c r="Y1395" s="42"/>
    </row>
    <row r="1396" spans="1:25" ht="16.5" x14ac:dyDescent="0.25">
      <c r="A1396" s="43"/>
      <c r="B1396" s="43"/>
      <c r="C1396" s="4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8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2"/>
      <c r="Y1396" s="42"/>
    </row>
    <row r="1397" spans="1:25" ht="16.5" x14ac:dyDescent="0.25">
      <c r="A1397" s="43"/>
      <c r="B1397" s="43"/>
      <c r="C1397" s="4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8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2"/>
      <c r="Y1397" s="42"/>
    </row>
    <row r="1398" spans="1:25" ht="16.5" x14ac:dyDescent="0.25">
      <c r="A1398" s="43"/>
      <c r="B1398" s="43"/>
      <c r="C1398" s="4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8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2"/>
      <c r="Y1398" s="42"/>
    </row>
    <row r="1399" spans="1:25" ht="16.5" x14ac:dyDescent="0.25">
      <c r="A1399" s="43"/>
      <c r="B1399" s="43"/>
      <c r="C1399" s="4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8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2"/>
      <c r="Y1399" s="42"/>
    </row>
    <row r="1400" spans="1:25" ht="16.5" x14ac:dyDescent="0.25">
      <c r="A1400" s="43"/>
      <c r="B1400" s="43"/>
      <c r="C1400" s="4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8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</row>
    <row r="1401" spans="1:25" ht="16.5" x14ac:dyDescent="0.25">
      <c r="A1401" s="43"/>
      <c r="B1401" s="43"/>
      <c r="C1401" s="4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8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2"/>
      <c r="Y1401" s="42"/>
    </row>
    <row r="1402" spans="1:25" ht="16.5" x14ac:dyDescent="0.25">
      <c r="A1402" s="43"/>
      <c r="B1402" s="43"/>
      <c r="C1402" s="4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8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2"/>
      <c r="Y1402" s="42"/>
    </row>
    <row r="1403" spans="1:25" ht="16.5" x14ac:dyDescent="0.25">
      <c r="A1403" s="43"/>
      <c r="B1403" s="43"/>
      <c r="C1403" s="4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8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2"/>
      <c r="Y1403" s="42"/>
    </row>
    <row r="1404" spans="1:25" ht="16.5" x14ac:dyDescent="0.25">
      <c r="A1404" s="43"/>
      <c r="B1404" s="43"/>
      <c r="C1404" s="4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8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2"/>
      <c r="Y1404" s="42"/>
    </row>
    <row r="1405" spans="1:25" ht="16.5" x14ac:dyDescent="0.25">
      <c r="A1405" s="43"/>
      <c r="B1405" s="43"/>
      <c r="C1405" s="4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8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2"/>
      <c r="Y1405" s="42"/>
    </row>
    <row r="1406" spans="1:25" ht="16.5" x14ac:dyDescent="0.25">
      <c r="A1406" s="43"/>
      <c r="B1406" s="43"/>
      <c r="C1406" s="4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8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2"/>
      <c r="Y1406" s="42"/>
    </row>
    <row r="1407" spans="1:25" ht="16.5" x14ac:dyDescent="0.25">
      <c r="A1407" s="43"/>
      <c r="B1407" s="43"/>
      <c r="C1407" s="4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8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2"/>
      <c r="Y1407" s="42"/>
    </row>
    <row r="1408" spans="1:25" ht="16.5" x14ac:dyDescent="0.25">
      <c r="A1408" s="43"/>
      <c r="B1408" s="43"/>
      <c r="C1408" s="4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8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2"/>
      <c r="Y1408" s="42"/>
    </row>
    <row r="1409" spans="1:25" ht="16.5" x14ac:dyDescent="0.25">
      <c r="A1409" s="43"/>
      <c r="B1409" s="43"/>
      <c r="C1409" s="4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8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2"/>
      <c r="Y1409" s="42"/>
    </row>
    <row r="1410" spans="1:25" ht="16.5" x14ac:dyDescent="0.25">
      <c r="A1410" s="43"/>
      <c r="B1410" s="43"/>
      <c r="C1410" s="4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8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2"/>
      <c r="Y1410" s="42"/>
    </row>
    <row r="1411" spans="1:25" ht="16.5" x14ac:dyDescent="0.25">
      <c r="A1411" s="43"/>
      <c r="B1411" s="43"/>
      <c r="C1411" s="4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8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2"/>
      <c r="Y1411" s="42"/>
    </row>
    <row r="1412" spans="1:25" ht="16.5" x14ac:dyDescent="0.25">
      <c r="A1412" s="43"/>
      <c r="B1412" s="43"/>
      <c r="C1412" s="4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8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2"/>
      <c r="Y1412" s="42"/>
    </row>
    <row r="1413" spans="1:25" ht="16.5" x14ac:dyDescent="0.25">
      <c r="A1413" s="43"/>
      <c r="B1413" s="43"/>
      <c r="C1413" s="4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8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2"/>
      <c r="Y1413" s="42"/>
    </row>
    <row r="1414" spans="1:25" ht="16.5" x14ac:dyDescent="0.25">
      <c r="A1414" s="43"/>
      <c r="B1414" s="43"/>
      <c r="C1414" s="4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8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2"/>
      <c r="Y1414" s="42"/>
    </row>
    <row r="1415" spans="1:25" ht="16.5" x14ac:dyDescent="0.25">
      <c r="A1415" s="43"/>
      <c r="B1415" s="43"/>
      <c r="C1415" s="4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8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2"/>
      <c r="Y1415" s="42"/>
    </row>
    <row r="1416" spans="1:25" ht="16.5" x14ac:dyDescent="0.25">
      <c r="A1416" s="43"/>
      <c r="B1416" s="43"/>
      <c r="C1416" s="4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8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2"/>
      <c r="Y1416" s="42"/>
    </row>
    <row r="1417" spans="1:25" ht="16.5" x14ac:dyDescent="0.25">
      <c r="A1417" s="43"/>
      <c r="B1417" s="43"/>
      <c r="C1417" s="4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8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2"/>
      <c r="Y1417" s="42"/>
    </row>
    <row r="1418" spans="1:25" ht="16.5" x14ac:dyDescent="0.25">
      <c r="A1418" s="43"/>
      <c r="B1418" s="43"/>
      <c r="C1418" s="4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8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2"/>
      <c r="Y1418" s="42"/>
    </row>
    <row r="1419" spans="1:25" ht="16.5" x14ac:dyDescent="0.25">
      <c r="A1419" s="43"/>
      <c r="B1419" s="43"/>
      <c r="C1419" s="4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8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2"/>
      <c r="Y1419" s="42"/>
    </row>
    <row r="1420" spans="1:25" ht="16.5" x14ac:dyDescent="0.25">
      <c r="A1420" s="43"/>
      <c r="B1420" s="43"/>
      <c r="C1420" s="4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8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2"/>
      <c r="Y1420" s="42"/>
    </row>
    <row r="1421" spans="1:25" ht="16.5" x14ac:dyDescent="0.25">
      <c r="A1421" s="43"/>
      <c r="B1421" s="43"/>
      <c r="C1421" s="4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8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2"/>
      <c r="Y1421" s="42"/>
    </row>
    <row r="1422" spans="1:25" ht="16.5" x14ac:dyDescent="0.25">
      <c r="A1422" s="43"/>
      <c r="B1422" s="43"/>
      <c r="C1422" s="4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8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2"/>
      <c r="Y1422" s="42"/>
    </row>
    <row r="1423" spans="1:25" ht="16.5" x14ac:dyDescent="0.25">
      <c r="A1423" s="43"/>
      <c r="B1423" s="43"/>
      <c r="C1423" s="4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8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2"/>
      <c r="Y1423" s="42"/>
    </row>
    <row r="1424" spans="1:25" ht="16.5" x14ac:dyDescent="0.25">
      <c r="A1424" s="43"/>
      <c r="B1424" s="43"/>
      <c r="C1424" s="4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8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2"/>
      <c r="Y1424" s="42"/>
    </row>
    <row r="1425" spans="1:25" ht="16.5" x14ac:dyDescent="0.25">
      <c r="A1425" s="43"/>
      <c r="B1425" s="43"/>
      <c r="C1425" s="4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8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2"/>
      <c r="Y1425" s="42"/>
    </row>
    <row r="1426" spans="1:25" ht="16.5" x14ac:dyDescent="0.25">
      <c r="A1426" s="43"/>
      <c r="B1426" s="43"/>
      <c r="C1426" s="4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8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2"/>
      <c r="Y1426" s="42"/>
    </row>
    <row r="1427" spans="1:25" ht="16.5" x14ac:dyDescent="0.25">
      <c r="A1427" s="43"/>
      <c r="B1427" s="43"/>
      <c r="C1427" s="4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8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2"/>
      <c r="Y1427" s="42"/>
    </row>
    <row r="1428" spans="1:25" ht="16.5" x14ac:dyDescent="0.25">
      <c r="A1428" s="43"/>
      <c r="B1428" s="43"/>
      <c r="C1428" s="4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8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2"/>
      <c r="Y1428" s="42"/>
    </row>
    <row r="1429" spans="1:25" ht="16.5" x14ac:dyDescent="0.25">
      <c r="A1429" s="43"/>
      <c r="B1429" s="43"/>
      <c r="C1429" s="4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8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2"/>
      <c r="Y1429" s="42"/>
    </row>
    <row r="1430" spans="1:25" ht="16.5" x14ac:dyDescent="0.25">
      <c r="A1430" s="43"/>
      <c r="B1430" s="43"/>
      <c r="C1430" s="4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8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2"/>
      <c r="Y1430" s="42"/>
    </row>
    <row r="1431" spans="1:25" ht="16.5" x14ac:dyDescent="0.25">
      <c r="A1431" s="43"/>
      <c r="B1431" s="43"/>
      <c r="C1431" s="4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8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2"/>
      <c r="Y1431" s="42"/>
    </row>
    <row r="1432" spans="1:25" ht="16.5" x14ac:dyDescent="0.25">
      <c r="A1432" s="43"/>
      <c r="B1432" s="43"/>
      <c r="C1432" s="4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8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2"/>
      <c r="Y1432" s="42"/>
    </row>
    <row r="1433" spans="1:25" ht="16.5" x14ac:dyDescent="0.25">
      <c r="A1433" s="43"/>
      <c r="B1433" s="43"/>
      <c r="C1433" s="4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8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2"/>
      <c r="Y1433" s="42"/>
    </row>
    <row r="1434" spans="1:25" ht="16.5" x14ac:dyDescent="0.25">
      <c r="A1434" s="43"/>
      <c r="B1434" s="43"/>
      <c r="C1434" s="4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8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2"/>
      <c r="Y1434" s="42"/>
    </row>
    <row r="1435" spans="1:25" ht="16.5" x14ac:dyDescent="0.25">
      <c r="A1435" s="43"/>
      <c r="B1435" s="43"/>
      <c r="C1435" s="4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8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2"/>
      <c r="Y1435" s="42"/>
    </row>
    <row r="1436" spans="1:25" ht="16.5" x14ac:dyDescent="0.25">
      <c r="A1436" s="43"/>
      <c r="B1436" s="43"/>
      <c r="C1436" s="4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8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2"/>
      <c r="Y1436" s="42"/>
    </row>
    <row r="1437" spans="1:25" ht="16.5" x14ac:dyDescent="0.25">
      <c r="A1437" s="43"/>
      <c r="B1437" s="43"/>
      <c r="C1437" s="4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8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2"/>
      <c r="Y1437" s="42"/>
    </row>
    <row r="1438" spans="1:25" ht="16.5" x14ac:dyDescent="0.25">
      <c r="A1438" s="43"/>
      <c r="B1438" s="43"/>
      <c r="C1438" s="4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8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2"/>
      <c r="Y1438" s="42"/>
    </row>
    <row r="1439" spans="1:25" ht="16.5" x14ac:dyDescent="0.25">
      <c r="A1439" s="43"/>
      <c r="B1439" s="43"/>
      <c r="C1439" s="4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8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2"/>
      <c r="Y1439" s="42"/>
    </row>
    <row r="1440" spans="1:25" ht="16.5" x14ac:dyDescent="0.25">
      <c r="A1440" s="43"/>
      <c r="B1440" s="43"/>
      <c r="C1440" s="4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8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2"/>
      <c r="Y1440" s="42"/>
    </row>
    <row r="1441" spans="1:25" ht="16.5" x14ac:dyDescent="0.25">
      <c r="A1441" s="43"/>
      <c r="B1441" s="43"/>
      <c r="C1441" s="4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8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2"/>
      <c r="Y1441" s="42"/>
    </row>
    <row r="1442" spans="1:25" ht="16.5" x14ac:dyDescent="0.25">
      <c r="A1442" s="43"/>
      <c r="B1442" s="43"/>
      <c r="C1442" s="4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8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2"/>
      <c r="Y1442" s="42"/>
    </row>
    <row r="1443" spans="1:25" ht="16.5" x14ac:dyDescent="0.25">
      <c r="A1443" s="43"/>
      <c r="B1443" s="43"/>
      <c r="C1443" s="4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8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2"/>
      <c r="Y1443" s="42"/>
    </row>
    <row r="1444" spans="1:25" ht="16.5" x14ac:dyDescent="0.25">
      <c r="A1444" s="43"/>
      <c r="B1444" s="43"/>
      <c r="C1444" s="4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8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2"/>
      <c r="Y1444" s="42"/>
    </row>
    <row r="1445" spans="1:25" ht="16.5" x14ac:dyDescent="0.25">
      <c r="A1445" s="43"/>
      <c r="B1445" s="43"/>
      <c r="C1445" s="4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8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2"/>
      <c r="Y1445" s="42"/>
    </row>
    <row r="1446" spans="1:25" ht="16.5" x14ac:dyDescent="0.25">
      <c r="A1446" s="43"/>
      <c r="B1446" s="43"/>
      <c r="C1446" s="4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8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2"/>
      <c r="Y1446" s="42"/>
    </row>
    <row r="1447" spans="1:25" ht="16.5" x14ac:dyDescent="0.25">
      <c r="A1447" s="43"/>
      <c r="B1447" s="43"/>
      <c r="C1447" s="4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8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2"/>
      <c r="Y1447" s="42"/>
    </row>
    <row r="1448" spans="1:25" ht="16.5" x14ac:dyDescent="0.25">
      <c r="A1448" s="43"/>
      <c r="B1448" s="43"/>
      <c r="C1448" s="4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8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2"/>
      <c r="Y1448" s="42"/>
    </row>
    <row r="1449" spans="1:25" ht="16.5" x14ac:dyDescent="0.25">
      <c r="A1449" s="43"/>
      <c r="B1449" s="43"/>
      <c r="C1449" s="4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8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2"/>
      <c r="Y1449" s="42"/>
    </row>
    <row r="1450" spans="1:25" ht="16.5" x14ac:dyDescent="0.25">
      <c r="A1450" s="43"/>
      <c r="B1450" s="43"/>
      <c r="C1450" s="4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8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2"/>
      <c r="Y1450" s="42"/>
    </row>
    <row r="1451" spans="1:25" ht="16.5" x14ac:dyDescent="0.25">
      <c r="A1451" s="43"/>
      <c r="B1451" s="43"/>
      <c r="C1451" s="4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8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2"/>
      <c r="Y1451" s="42"/>
    </row>
    <row r="1452" spans="1:25" ht="16.5" x14ac:dyDescent="0.25">
      <c r="A1452" s="43"/>
      <c r="B1452" s="43"/>
      <c r="C1452" s="4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8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2"/>
      <c r="Y1452" s="42"/>
    </row>
    <row r="1453" spans="1:25" ht="16.5" x14ac:dyDescent="0.25">
      <c r="A1453" s="43"/>
      <c r="B1453" s="43"/>
      <c r="C1453" s="4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8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2"/>
      <c r="Y1453" s="42"/>
    </row>
    <row r="1454" spans="1:25" ht="16.5" x14ac:dyDescent="0.25">
      <c r="A1454" s="43"/>
      <c r="B1454" s="43"/>
      <c r="C1454" s="4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8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2"/>
      <c r="Y1454" s="42"/>
    </row>
    <row r="1455" spans="1:25" ht="16.5" x14ac:dyDescent="0.25">
      <c r="A1455" s="43"/>
      <c r="B1455" s="43"/>
      <c r="C1455" s="4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8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2"/>
      <c r="Y1455" s="42"/>
    </row>
    <row r="1456" spans="1:25" ht="16.5" x14ac:dyDescent="0.25">
      <c r="A1456" s="43"/>
      <c r="B1456" s="43"/>
      <c r="C1456" s="4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8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2"/>
      <c r="Y1456" s="42"/>
    </row>
    <row r="1457" spans="1:25" ht="16.5" x14ac:dyDescent="0.25">
      <c r="A1457" s="43"/>
      <c r="B1457" s="43"/>
      <c r="C1457" s="4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8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2"/>
      <c r="Y1457" s="42"/>
    </row>
    <row r="1458" spans="1:25" ht="16.5" x14ac:dyDescent="0.25">
      <c r="A1458" s="43"/>
      <c r="B1458" s="43"/>
      <c r="C1458" s="4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8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2"/>
      <c r="Y1458" s="42"/>
    </row>
    <row r="1459" spans="1:25" ht="16.5" x14ac:dyDescent="0.25">
      <c r="A1459" s="43"/>
      <c r="B1459" s="43"/>
      <c r="C1459" s="4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8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2"/>
      <c r="Y1459" s="42"/>
    </row>
    <row r="1460" spans="1:25" ht="16.5" x14ac:dyDescent="0.25">
      <c r="A1460" s="43"/>
      <c r="B1460" s="43"/>
      <c r="C1460" s="4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8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2"/>
      <c r="Y1460" s="42"/>
    </row>
    <row r="1461" spans="1:25" ht="16.5" x14ac:dyDescent="0.25">
      <c r="A1461" s="43"/>
      <c r="B1461" s="43"/>
      <c r="C1461" s="4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8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2"/>
      <c r="Y1461" s="42"/>
    </row>
    <row r="1462" spans="1:25" ht="16.5" x14ac:dyDescent="0.25">
      <c r="A1462" s="43"/>
      <c r="B1462" s="43"/>
      <c r="C1462" s="4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8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2"/>
      <c r="Y1462" s="42"/>
    </row>
    <row r="1463" spans="1:25" ht="16.5" x14ac:dyDescent="0.25">
      <c r="A1463" s="43"/>
      <c r="B1463" s="43"/>
      <c r="C1463" s="4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8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2"/>
      <c r="Y1463" s="42"/>
    </row>
    <row r="1464" spans="1:25" ht="16.5" x14ac:dyDescent="0.25">
      <c r="A1464" s="43"/>
      <c r="B1464" s="43"/>
      <c r="C1464" s="4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8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2"/>
      <c r="Y1464" s="42"/>
    </row>
    <row r="1465" spans="1:25" ht="16.5" x14ac:dyDescent="0.25">
      <c r="A1465" s="43"/>
      <c r="B1465" s="43"/>
      <c r="C1465" s="4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8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2"/>
      <c r="Y1465" s="42"/>
    </row>
    <row r="1466" spans="1:25" ht="16.5" x14ac:dyDescent="0.25">
      <c r="A1466" s="43"/>
      <c r="B1466" s="43"/>
      <c r="C1466" s="4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8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2"/>
      <c r="Y1466" s="42"/>
    </row>
    <row r="1467" spans="1:25" ht="16.5" x14ac:dyDescent="0.25">
      <c r="A1467" s="43"/>
      <c r="B1467" s="43"/>
      <c r="C1467" s="4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8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2"/>
      <c r="Y1467" s="42"/>
    </row>
    <row r="1468" spans="1:25" ht="16.5" x14ac:dyDescent="0.25">
      <c r="A1468" s="43"/>
      <c r="B1468" s="43"/>
      <c r="C1468" s="4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8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2"/>
      <c r="Y1468" s="42"/>
    </row>
    <row r="1469" spans="1:25" ht="16.5" x14ac:dyDescent="0.25">
      <c r="A1469" s="43"/>
      <c r="B1469" s="43"/>
      <c r="C1469" s="4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8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2"/>
      <c r="Y1469" s="42"/>
    </row>
    <row r="1470" spans="1:25" ht="16.5" x14ac:dyDescent="0.25">
      <c r="A1470" s="43"/>
      <c r="B1470" s="43"/>
      <c r="C1470" s="4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8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2"/>
      <c r="Y1470" s="42"/>
    </row>
    <row r="1471" spans="1:25" ht="16.5" x14ac:dyDescent="0.25">
      <c r="A1471" s="43"/>
      <c r="B1471" s="43"/>
      <c r="C1471" s="4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8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2"/>
      <c r="Y1471" s="42"/>
    </row>
    <row r="1472" spans="1:25" ht="16.5" x14ac:dyDescent="0.25">
      <c r="A1472" s="43"/>
      <c r="B1472" s="43"/>
      <c r="C1472" s="4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8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2"/>
      <c r="Y1472" s="42"/>
    </row>
    <row r="1473" spans="1:25" ht="16.5" x14ac:dyDescent="0.25">
      <c r="A1473" s="43"/>
      <c r="B1473" s="43"/>
      <c r="C1473" s="4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8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2"/>
      <c r="Y1473" s="42"/>
    </row>
    <row r="1474" spans="1:25" ht="16.5" x14ac:dyDescent="0.25">
      <c r="A1474" s="43"/>
      <c r="B1474" s="43"/>
      <c r="C1474" s="4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8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2"/>
      <c r="Y1474" s="42"/>
    </row>
    <row r="1475" spans="1:25" ht="16.5" x14ac:dyDescent="0.25">
      <c r="A1475" s="43"/>
      <c r="B1475" s="43"/>
      <c r="C1475" s="4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8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2"/>
      <c r="Y1475" s="42"/>
    </row>
    <row r="1476" spans="1:25" ht="16.5" x14ac:dyDescent="0.25">
      <c r="A1476" s="43"/>
      <c r="B1476" s="43"/>
      <c r="C1476" s="4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8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2"/>
      <c r="Y1476" s="42"/>
    </row>
    <row r="1477" spans="1:25" ht="16.5" x14ac:dyDescent="0.25">
      <c r="A1477" s="43"/>
      <c r="B1477" s="43"/>
      <c r="C1477" s="4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8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2"/>
      <c r="Y1477" s="42"/>
    </row>
    <row r="1478" spans="1:25" ht="16.5" x14ac:dyDescent="0.25">
      <c r="A1478" s="43"/>
      <c r="B1478" s="43"/>
      <c r="C1478" s="4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8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2"/>
      <c r="Y1478" s="42"/>
    </row>
    <row r="1479" spans="1:25" ht="16.5" x14ac:dyDescent="0.25">
      <c r="A1479" s="43"/>
      <c r="B1479" s="43"/>
      <c r="C1479" s="4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8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2"/>
      <c r="Y1479" s="42"/>
    </row>
    <row r="1480" spans="1:25" ht="16.5" x14ac:dyDescent="0.25">
      <c r="A1480" s="43"/>
      <c r="B1480" s="43"/>
      <c r="C1480" s="4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8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2"/>
      <c r="Y1480" s="42"/>
    </row>
    <row r="1481" spans="1:25" ht="16.5" x14ac:dyDescent="0.25">
      <c r="A1481" s="43"/>
      <c r="B1481" s="43"/>
      <c r="C1481" s="4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8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2"/>
      <c r="Y1481" s="42"/>
    </row>
    <row r="1482" spans="1:25" ht="16.5" x14ac:dyDescent="0.25">
      <c r="A1482" s="43"/>
      <c r="B1482" s="43"/>
      <c r="C1482" s="4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8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2"/>
      <c r="Y1482" s="42"/>
    </row>
    <row r="1483" spans="1:25" ht="16.5" x14ac:dyDescent="0.25">
      <c r="A1483" s="43"/>
      <c r="B1483" s="43"/>
      <c r="C1483" s="4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8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2"/>
      <c r="Y1483" s="42"/>
    </row>
    <row r="1484" spans="1:25" ht="16.5" x14ac:dyDescent="0.25">
      <c r="A1484" s="43"/>
      <c r="B1484" s="43"/>
      <c r="C1484" s="4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8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2"/>
      <c r="Y1484" s="42"/>
    </row>
    <row r="1485" spans="1:25" ht="16.5" x14ac:dyDescent="0.25">
      <c r="A1485" s="43"/>
      <c r="B1485" s="43"/>
      <c r="C1485" s="4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8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2"/>
      <c r="Y1485" s="42"/>
    </row>
    <row r="1486" spans="1:25" ht="16.5" x14ac:dyDescent="0.25">
      <c r="A1486" s="43"/>
      <c r="B1486" s="43"/>
      <c r="C1486" s="4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8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2"/>
      <c r="Y1486" s="42"/>
    </row>
    <row r="1487" spans="1:25" ht="16.5" x14ac:dyDescent="0.25">
      <c r="A1487" s="43"/>
      <c r="B1487" s="43"/>
      <c r="C1487" s="4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8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2"/>
      <c r="Y1487" s="42"/>
    </row>
    <row r="1488" spans="1:25" ht="16.5" x14ac:dyDescent="0.25">
      <c r="A1488" s="43"/>
      <c r="B1488" s="43"/>
      <c r="C1488" s="4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8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2"/>
      <c r="Y1488" s="42"/>
    </row>
    <row r="1489" spans="1:25" ht="16.5" x14ac:dyDescent="0.25">
      <c r="A1489" s="43"/>
      <c r="B1489" s="43"/>
      <c r="C1489" s="4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8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2"/>
      <c r="Y1489" s="42"/>
    </row>
    <row r="1490" spans="1:25" ht="16.5" x14ac:dyDescent="0.25">
      <c r="A1490" s="43"/>
      <c r="B1490" s="43"/>
      <c r="C1490" s="4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8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2"/>
      <c r="Y1490" s="42"/>
    </row>
    <row r="1491" spans="1:25" ht="16.5" x14ac:dyDescent="0.25">
      <c r="A1491" s="43"/>
      <c r="B1491" s="43"/>
      <c r="C1491" s="4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8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2"/>
      <c r="Y1491" s="42"/>
    </row>
    <row r="1492" spans="1:25" ht="16.5" x14ac:dyDescent="0.25">
      <c r="A1492" s="43"/>
      <c r="B1492" s="43"/>
      <c r="C1492" s="4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8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2"/>
      <c r="Y1492" s="42"/>
    </row>
    <row r="1493" spans="1:25" ht="16.5" x14ac:dyDescent="0.25">
      <c r="A1493" s="43"/>
      <c r="B1493" s="43"/>
      <c r="C1493" s="4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8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2"/>
      <c r="Y1493" s="42"/>
    </row>
    <row r="1494" spans="1:25" ht="16.5" x14ac:dyDescent="0.25">
      <c r="A1494" s="43"/>
      <c r="B1494" s="43"/>
      <c r="C1494" s="4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8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2"/>
      <c r="Y1494" s="42"/>
    </row>
    <row r="1495" spans="1:25" ht="16.5" x14ac:dyDescent="0.25">
      <c r="A1495" s="43"/>
      <c r="B1495" s="43"/>
      <c r="C1495" s="4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8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2"/>
      <c r="Y1495" s="42"/>
    </row>
    <row r="1496" spans="1:25" ht="16.5" x14ac:dyDescent="0.25">
      <c r="A1496" s="43"/>
      <c r="B1496" s="43"/>
      <c r="C1496" s="4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8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2"/>
      <c r="Y1496" s="42"/>
    </row>
    <row r="1497" spans="1:25" ht="16.5" x14ac:dyDescent="0.25">
      <c r="A1497" s="43"/>
      <c r="B1497" s="43"/>
      <c r="C1497" s="4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8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2"/>
      <c r="Y1497" s="42"/>
    </row>
    <row r="1498" spans="1:25" ht="16.5" x14ac:dyDescent="0.25">
      <c r="A1498" s="43"/>
      <c r="B1498" s="43"/>
      <c r="C1498" s="4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8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2"/>
      <c r="Y1498" s="42"/>
    </row>
    <row r="1499" spans="1:25" ht="16.5" x14ac:dyDescent="0.25">
      <c r="A1499" s="43"/>
      <c r="B1499" s="43"/>
      <c r="C1499" s="4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8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2"/>
      <c r="Y1499" s="42"/>
    </row>
    <row r="1500" spans="1:25" ht="16.5" x14ac:dyDescent="0.25">
      <c r="A1500" s="43"/>
      <c r="B1500" s="43"/>
      <c r="C1500" s="4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8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2"/>
      <c r="Y1500" s="42"/>
    </row>
    <row r="1501" spans="1:25" ht="16.5" x14ac:dyDescent="0.25">
      <c r="A1501" s="43"/>
      <c r="B1501" s="43"/>
      <c r="C1501" s="4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8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2"/>
      <c r="Y1501" s="42"/>
    </row>
    <row r="1502" spans="1:25" ht="16.5" x14ac:dyDescent="0.25">
      <c r="A1502" s="43"/>
      <c r="B1502" s="43"/>
      <c r="C1502" s="4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8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</row>
    <row r="1503" spans="1:25" ht="16.5" x14ac:dyDescent="0.25">
      <c r="A1503" s="43"/>
      <c r="B1503" s="43"/>
      <c r="C1503" s="4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8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</row>
    <row r="1504" spans="1:25" ht="16.5" x14ac:dyDescent="0.25">
      <c r="A1504" s="43"/>
      <c r="B1504" s="43"/>
      <c r="C1504" s="4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8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2"/>
      <c r="Y1504" s="42"/>
    </row>
    <row r="1505" spans="1:25" ht="16.5" x14ac:dyDescent="0.25">
      <c r="A1505" s="43"/>
      <c r="B1505" s="43"/>
      <c r="C1505" s="4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8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2"/>
      <c r="Y1505" s="42"/>
    </row>
    <row r="1506" spans="1:25" ht="16.5" x14ac:dyDescent="0.25">
      <c r="A1506" s="43"/>
      <c r="B1506" s="43"/>
      <c r="C1506" s="4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8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2"/>
      <c r="Y1506" s="42"/>
    </row>
    <row r="1507" spans="1:25" ht="16.5" x14ac:dyDescent="0.25">
      <c r="A1507" s="43"/>
      <c r="B1507" s="43"/>
      <c r="C1507" s="4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8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2"/>
      <c r="Y1507" s="42"/>
    </row>
    <row r="1508" spans="1:25" ht="16.5" x14ac:dyDescent="0.25">
      <c r="A1508" s="43"/>
      <c r="B1508" s="43"/>
      <c r="C1508" s="4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8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2"/>
      <c r="Y1508" s="42"/>
    </row>
    <row r="1509" spans="1:25" ht="16.5" x14ac:dyDescent="0.25">
      <c r="A1509" s="43"/>
      <c r="B1509" s="43"/>
      <c r="C1509" s="4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8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2"/>
      <c r="Y1509" s="42"/>
    </row>
    <row r="1510" spans="1:25" ht="16.5" x14ac:dyDescent="0.25">
      <c r="A1510" s="43"/>
      <c r="B1510" s="43"/>
      <c r="C1510" s="4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8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2"/>
      <c r="Y1510" s="42"/>
    </row>
    <row r="1511" spans="1:25" ht="16.5" x14ac:dyDescent="0.25">
      <c r="A1511" s="43"/>
      <c r="B1511" s="43"/>
      <c r="C1511" s="4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8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2"/>
      <c r="Y1511" s="42"/>
    </row>
    <row r="1512" spans="1:25" ht="16.5" x14ac:dyDescent="0.25">
      <c r="A1512" s="43"/>
      <c r="B1512" s="43"/>
      <c r="C1512" s="4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8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</row>
    <row r="1513" spans="1:25" ht="16.5" x14ac:dyDescent="0.25">
      <c r="A1513" s="43"/>
      <c r="B1513" s="43"/>
      <c r="C1513" s="4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8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</row>
    <row r="1514" spans="1:25" ht="16.5" x14ac:dyDescent="0.25">
      <c r="A1514" s="43"/>
      <c r="B1514" s="43"/>
      <c r="C1514" s="4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8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2"/>
      <c r="Y1514" s="42"/>
    </row>
    <row r="1515" spans="1:25" ht="16.5" x14ac:dyDescent="0.25">
      <c r="A1515" s="43"/>
      <c r="B1515" s="43"/>
      <c r="C1515" s="4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8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2"/>
      <c r="Y1515" s="42"/>
    </row>
    <row r="1516" spans="1:25" ht="16.5" x14ac:dyDescent="0.25">
      <c r="A1516" s="43"/>
      <c r="B1516" s="43"/>
      <c r="C1516" s="4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8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2"/>
      <c r="Y1516" s="42"/>
    </row>
    <row r="1517" spans="1:25" ht="16.5" x14ac:dyDescent="0.25">
      <c r="A1517" s="43"/>
      <c r="B1517" s="43"/>
      <c r="C1517" s="4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8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2"/>
      <c r="Y1517" s="42"/>
    </row>
    <row r="1518" spans="1:25" ht="16.5" x14ac:dyDescent="0.25">
      <c r="A1518" s="43"/>
      <c r="B1518" s="43"/>
      <c r="C1518" s="4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8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2"/>
      <c r="Y1518" s="42"/>
    </row>
    <row r="1519" spans="1:25" ht="16.5" x14ac:dyDescent="0.25">
      <c r="A1519" s="43"/>
      <c r="B1519" s="43"/>
      <c r="C1519" s="4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8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2"/>
      <c r="Y1519" s="42"/>
    </row>
    <row r="1520" spans="1:25" ht="16.5" x14ac:dyDescent="0.25">
      <c r="A1520" s="43"/>
      <c r="B1520" s="43"/>
      <c r="C1520" s="4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8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2"/>
      <c r="Y1520" s="42"/>
    </row>
    <row r="1521" spans="1:25" ht="16.5" x14ac:dyDescent="0.25">
      <c r="A1521" s="43"/>
      <c r="B1521" s="43"/>
      <c r="C1521" s="4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8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2"/>
      <c r="Y1521" s="42"/>
    </row>
    <row r="1522" spans="1:25" ht="16.5" x14ac:dyDescent="0.25">
      <c r="A1522" s="43"/>
      <c r="B1522" s="43"/>
      <c r="C1522" s="4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8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</row>
    <row r="1523" spans="1:25" ht="16.5" x14ac:dyDescent="0.25">
      <c r="A1523" s="43"/>
      <c r="B1523" s="43"/>
      <c r="C1523" s="4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8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</row>
    <row r="1524" spans="1:25" ht="16.5" x14ac:dyDescent="0.25">
      <c r="A1524" s="43"/>
      <c r="B1524" s="43"/>
      <c r="C1524" s="4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8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2"/>
      <c r="Y1524" s="42"/>
    </row>
    <row r="1525" spans="1:25" ht="16.5" x14ac:dyDescent="0.25">
      <c r="A1525" s="43"/>
      <c r="B1525" s="43"/>
      <c r="C1525" s="4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8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2"/>
      <c r="Y1525" s="42"/>
    </row>
    <row r="1526" spans="1:25" ht="16.5" x14ac:dyDescent="0.25">
      <c r="A1526" s="43"/>
      <c r="B1526" s="43"/>
      <c r="C1526" s="4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8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2"/>
      <c r="Y1526" s="42"/>
    </row>
    <row r="1527" spans="1:25" ht="16.5" x14ac:dyDescent="0.25">
      <c r="A1527" s="43"/>
      <c r="B1527" s="43"/>
      <c r="C1527" s="4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8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2"/>
      <c r="Y1527" s="42"/>
    </row>
    <row r="1528" spans="1:25" ht="16.5" x14ac:dyDescent="0.25">
      <c r="A1528" s="43"/>
      <c r="B1528" s="43"/>
      <c r="C1528" s="4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8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2"/>
      <c r="Y1528" s="42"/>
    </row>
    <row r="1529" spans="1:25" ht="16.5" x14ac:dyDescent="0.25">
      <c r="A1529" s="43"/>
      <c r="B1529" s="43"/>
      <c r="C1529" s="4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8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2"/>
      <c r="Y1529" s="42"/>
    </row>
    <row r="1530" spans="1:25" ht="16.5" x14ac:dyDescent="0.25">
      <c r="A1530" s="43"/>
      <c r="B1530" s="43"/>
      <c r="C1530" s="4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8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</row>
    <row r="1531" spans="1:25" ht="16.5" x14ac:dyDescent="0.25">
      <c r="A1531" s="43"/>
      <c r="B1531" s="43"/>
      <c r="C1531" s="4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8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2"/>
      <c r="Y1531" s="42"/>
    </row>
    <row r="1532" spans="1:25" ht="16.5" x14ac:dyDescent="0.25">
      <c r="A1532" s="43"/>
      <c r="B1532" s="43"/>
      <c r="C1532" s="4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8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</row>
    <row r="1533" spans="1:25" ht="16.5" x14ac:dyDescent="0.25">
      <c r="A1533" s="43"/>
      <c r="B1533" s="43"/>
      <c r="C1533" s="4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8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</row>
    <row r="1534" spans="1:25" ht="16.5" x14ac:dyDescent="0.25">
      <c r="A1534" s="43"/>
      <c r="B1534" s="43"/>
      <c r="C1534" s="4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8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</row>
    <row r="1535" spans="1:25" ht="16.5" x14ac:dyDescent="0.25">
      <c r="A1535" s="43"/>
      <c r="B1535" s="43"/>
      <c r="C1535" s="4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8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</row>
    <row r="1536" spans="1:25" ht="16.5" x14ac:dyDescent="0.25">
      <c r="A1536" s="43"/>
      <c r="B1536" s="43"/>
      <c r="C1536" s="4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8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2"/>
      <c r="Y1536" s="42"/>
    </row>
    <row r="1537" spans="1:25" ht="16.5" x14ac:dyDescent="0.25">
      <c r="A1537" s="43"/>
      <c r="B1537" s="43"/>
      <c r="C1537" s="4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8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2"/>
      <c r="Y1537" s="42"/>
    </row>
    <row r="1538" spans="1:25" ht="16.5" x14ac:dyDescent="0.25">
      <c r="A1538" s="43"/>
      <c r="B1538" s="43"/>
      <c r="C1538" s="4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8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2"/>
      <c r="Y1538" s="42"/>
    </row>
    <row r="1539" spans="1:25" ht="16.5" x14ac:dyDescent="0.25">
      <c r="A1539" s="43"/>
      <c r="B1539" s="43"/>
      <c r="C1539" s="4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8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2"/>
      <c r="Y1539" s="42"/>
    </row>
    <row r="1540" spans="1:25" ht="16.5" x14ac:dyDescent="0.25">
      <c r="A1540" s="43"/>
      <c r="B1540" s="43"/>
      <c r="C1540" s="4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8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2"/>
      <c r="Y1540" s="42"/>
    </row>
    <row r="1541" spans="1:25" ht="16.5" x14ac:dyDescent="0.25">
      <c r="A1541" s="43"/>
      <c r="B1541" s="43"/>
      <c r="C1541" s="4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8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2"/>
      <c r="Y1541" s="42"/>
    </row>
    <row r="1542" spans="1:25" ht="16.5" x14ac:dyDescent="0.25">
      <c r="A1542" s="43"/>
      <c r="B1542" s="43"/>
      <c r="C1542" s="4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8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2"/>
      <c r="Y1542" s="42"/>
    </row>
    <row r="1543" spans="1:25" ht="16.5" x14ac:dyDescent="0.25">
      <c r="A1543" s="43"/>
      <c r="B1543" s="43"/>
      <c r="C1543" s="4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8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2"/>
      <c r="Y1543" s="42"/>
    </row>
    <row r="1544" spans="1:25" ht="16.5" x14ac:dyDescent="0.25">
      <c r="A1544" s="43"/>
      <c r="B1544" s="43"/>
      <c r="C1544" s="4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8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2"/>
      <c r="Y1544" s="42"/>
    </row>
    <row r="1545" spans="1:25" ht="16.5" x14ac:dyDescent="0.25">
      <c r="A1545" s="43"/>
      <c r="B1545" s="43"/>
      <c r="C1545" s="4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8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2"/>
      <c r="Y1545" s="42"/>
    </row>
    <row r="1546" spans="1:25" ht="16.5" x14ac:dyDescent="0.25">
      <c r="A1546" s="43"/>
      <c r="B1546" s="43"/>
      <c r="C1546" s="4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8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2"/>
      <c r="Y1546" s="42"/>
    </row>
    <row r="1547" spans="1:25" ht="16.5" x14ac:dyDescent="0.25">
      <c r="A1547" s="43"/>
      <c r="B1547" s="43"/>
      <c r="C1547" s="4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8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2"/>
      <c r="Y1547" s="42"/>
    </row>
    <row r="1548" spans="1:25" ht="16.5" x14ac:dyDescent="0.25">
      <c r="A1548" s="43"/>
      <c r="B1548" s="43"/>
      <c r="C1548" s="4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8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2"/>
      <c r="Y1548" s="42"/>
    </row>
    <row r="1549" spans="1:25" ht="16.5" x14ac:dyDescent="0.25">
      <c r="A1549" s="43"/>
      <c r="B1549" s="43"/>
      <c r="C1549" s="4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8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2"/>
      <c r="Y1549" s="42"/>
    </row>
    <row r="1550" spans="1:25" ht="16.5" x14ac:dyDescent="0.25">
      <c r="A1550" s="43"/>
      <c r="B1550" s="43"/>
      <c r="C1550" s="4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8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2"/>
      <c r="Y1550" s="42"/>
    </row>
    <row r="1551" spans="1:25" ht="16.5" x14ac:dyDescent="0.25">
      <c r="A1551" s="43"/>
      <c r="B1551" s="43"/>
      <c r="C1551" s="4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8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2"/>
      <c r="Y1551" s="42"/>
    </row>
    <row r="1552" spans="1:25" ht="16.5" x14ac:dyDescent="0.25">
      <c r="A1552" s="43"/>
      <c r="B1552" s="43"/>
      <c r="C1552" s="4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8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2"/>
      <c r="Y1552" s="42"/>
    </row>
    <row r="1553" spans="1:25" ht="16.5" x14ac:dyDescent="0.25">
      <c r="A1553" s="43"/>
      <c r="B1553" s="43"/>
      <c r="C1553" s="4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8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2"/>
      <c r="Y1553" s="42"/>
    </row>
    <row r="1554" spans="1:25" ht="16.5" x14ac:dyDescent="0.25">
      <c r="A1554" s="43"/>
      <c r="B1554" s="43"/>
      <c r="C1554" s="4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8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2"/>
      <c r="Y1554" s="42"/>
    </row>
    <row r="1555" spans="1:25" ht="16.5" x14ac:dyDescent="0.25">
      <c r="A1555" s="43"/>
      <c r="B1555" s="43"/>
      <c r="C1555" s="4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8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2"/>
      <c r="Y1555" s="42"/>
    </row>
    <row r="1556" spans="1:25" ht="16.5" x14ac:dyDescent="0.25">
      <c r="A1556" s="43"/>
      <c r="B1556" s="43"/>
      <c r="C1556" s="4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8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2"/>
      <c r="Y1556" s="42"/>
    </row>
    <row r="1557" spans="1:25" ht="16.5" x14ac:dyDescent="0.25">
      <c r="A1557" s="43"/>
      <c r="B1557" s="43"/>
      <c r="C1557" s="4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8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2"/>
      <c r="Y1557" s="42"/>
    </row>
    <row r="1558" spans="1:25" ht="16.5" x14ac:dyDescent="0.25">
      <c r="A1558" s="43"/>
      <c r="B1558" s="43"/>
      <c r="C1558" s="4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8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2"/>
      <c r="Y1558" s="42"/>
    </row>
    <row r="1559" spans="1:25" ht="16.5" x14ac:dyDescent="0.25">
      <c r="A1559" s="43"/>
      <c r="B1559" s="43"/>
      <c r="C1559" s="4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8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2"/>
      <c r="Y1559" s="42"/>
    </row>
    <row r="1560" spans="1:25" ht="16.5" x14ac:dyDescent="0.25">
      <c r="A1560" s="43"/>
      <c r="B1560" s="43"/>
      <c r="C1560" s="4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8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2"/>
      <c r="Y1560" s="42"/>
    </row>
    <row r="1561" spans="1:25" ht="16.5" x14ac:dyDescent="0.25">
      <c r="A1561" s="43"/>
      <c r="B1561" s="43"/>
      <c r="C1561" s="4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8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2"/>
      <c r="Y1561" s="42"/>
    </row>
    <row r="1562" spans="1:25" ht="16.5" x14ac:dyDescent="0.25">
      <c r="A1562" s="43"/>
      <c r="B1562" s="43"/>
      <c r="C1562" s="4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8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2"/>
      <c r="Y1562" s="42"/>
    </row>
    <row r="1563" spans="1:25" ht="16.5" x14ac:dyDescent="0.25">
      <c r="A1563" s="43"/>
      <c r="B1563" s="43"/>
      <c r="C1563" s="4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8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2"/>
      <c r="Y1563" s="42"/>
    </row>
    <row r="1564" spans="1:25" ht="16.5" x14ac:dyDescent="0.25">
      <c r="A1564" s="43"/>
      <c r="B1564" s="43"/>
      <c r="C1564" s="4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8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2"/>
      <c r="Y1564" s="42"/>
    </row>
    <row r="1565" spans="1:25" ht="16.5" x14ac:dyDescent="0.25">
      <c r="A1565" s="43"/>
      <c r="B1565" s="43"/>
      <c r="C1565" s="4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8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2"/>
      <c r="Y1565" s="42"/>
    </row>
    <row r="1566" spans="1:25" ht="16.5" x14ac:dyDescent="0.25">
      <c r="A1566" s="43"/>
      <c r="B1566" s="43"/>
      <c r="C1566" s="4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8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2"/>
      <c r="Y1566" s="42"/>
    </row>
    <row r="1567" spans="1:25" ht="16.5" x14ac:dyDescent="0.25">
      <c r="A1567" s="43"/>
      <c r="B1567" s="43"/>
      <c r="C1567" s="4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8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2"/>
      <c r="Y1567" s="42"/>
    </row>
    <row r="1568" spans="1:25" ht="16.5" x14ac:dyDescent="0.25">
      <c r="A1568" s="43"/>
      <c r="B1568" s="43"/>
      <c r="C1568" s="4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8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2"/>
      <c r="Y1568" s="42"/>
    </row>
    <row r="1569" spans="1:25" ht="16.5" x14ac:dyDescent="0.25">
      <c r="A1569" s="43"/>
      <c r="B1569" s="43"/>
      <c r="C1569" s="4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8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2"/>
      <c r="Y1569" s="42"/>
    </row>
    <row r="1570" spans="1:25" ht="16.5" x14ac:dyDescent="0.25">
      <c r="A1570" s="43"/>
      <c r="B1570" s="43"/>
      <c r="C1570" s="4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8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2"/>
      <c r="Y1570" s="42"/>
    </row>
    <row r="1571" spans="1:25" ht="16.5" x14ac:dyDescent="0.25">
      <c r="A1571" s="43"/>
      <c r="B1571" s="43"/>
      <c r="C1571" s="4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8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2"/>
      <c r="Y1571" s="42"/>
    </row>
    <row r="1572" spans="1:25" ht="16.5" x14ac:dyDescent="0.25">
      <c r="A1572" s="43"/>
      <c r="B1572" s="43"/>
      <c r="C1572" s="4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8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2"/>
      <c r="Y1572" s="42"/>
    </row>
    <row r="1573" spans="1:25" ht="16.5" x14ac:dyDescent="0.25">
      <c r="A1573" s="43"/>
      <c r="B1573" s="43"/>
      <c r="C1573" s="4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8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2"/>
      <c r="Y1573" s="42"/>
    </row>
    <row r="1574" spans="1:25" ht="16.5" x14ac:dyDescent="0.25">
      <c r="A1574" s="43"/>
      <c r="B1574" s="43"/>
      <c r="C1574" s="4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8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</row>
    <row r="1575" spans="1:25" ht="16.5" x14ac:dyDescent="0.25">
      <c r="A1575" s="43"/>
      <c r="B1575" s="43"/>
      <c r="C1575" s="4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8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2"/>
      <c r="Y1575" s="42"/>
    </row>
    <row r="1576" spans="1:25" ht="16.5" x14ac:dyDescent="0.25">
      <c r="A1576" s="43"/>
      <c r="B1576" s="43"/>
      <c r="C1576" s="4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8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2"/>
      <c r="Y1576" s="42"/>
    </row>
    <row r="1577" spans="1:25" ht="16.5" x14ac:dyDescent="0.25">
      <c r="A1577" s="43"/>
      <c r="B1577" s="43"/>
      <c r="C1577" s="4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8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2"/>
      <c r="Y1577" s="42"/>
    </row>
    <row r="1578" spans="1:25" ht="16.5" x14ac:dyDescent="0.25">
      <c r="A1578" s="43"/>
      <c r="B1578" s="43"/>
      <c r="C1578" s="4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8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2"/>
      <c r="Y1578" s="42"/>
    </row>
    <row r="1579" spans="1:25" ht="16.5" x14ac:dyDescent="0.25">
      <c r="A1579" s="43"/>
      <c r="B1579" s="43"/>
      <c r="C1579" s="4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8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2"/>
      <c r="Y1579" s="42"/>
    </row>
    <row r="1580" spans="1:25" ht="16.5" x14ac:dyDescent="0.25">
      <c r="A1580" s="43"/>
      <c r="B1580" s="43"/>
      <c r="C1580" s="4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8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2"/>
      <c r="Y1580" s="42"/>
    </row>
    <row r="1581" spans="1:25" ht="16.5" x14ac:dyDescent="0.25">
      <c r="A1581" s="43"/>
      <c r="B1581" s="43"/>
      <c r="C1581" s="4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8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2"/>
      <c r="Y1581" s="42"/>
    </row>
    <row r="1582" spans="1:25" ht="16.5" x14ac:dyDescent="0.25">
      <c r="A1582" s="43"/>
      <c r="B1582" s="43"/>
      <c r="C1582" s="4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8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</row>
    <row r="1583" spans="1:25" ht="16.5" x14ac:dyDescent="0.25">
      <c r="A1583" s="43"/>
      <c r="B1583" s="43"/>
      <c r="C1583" s="4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8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</row>
    <row r="1584" spans="1:25" ht="16.5" x14ac:dyDescent="0.25">
      <c r="A1584" s="43"/>
      <c r="B1584" s="43"/>
      <c r="C1584" s="4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8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2"/>
      <c r="Y1584" s="42"/>
    </row>
    <row r="1585" spans="1:25" ht="16.5" x14ac:dyDescent="0.25">
      <c r="A1585" s="43"/>
      <c r="B1585" s="43"/>
      <c r="C1585" s="4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8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2"/>
      <c r="Y1585" s="42"/>
    </row>
    <row r="1586" spans="1:25" ht="16.5" x14ac:dyDescent="0.25">
      <c r="A1586" s="43"/>
      <c r="B1586" s="43"/>
      <c r="C1586" s="4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8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2"/>
      <c r="Y1586" s="42"/>
    </row>
    <row r="1587" spans="1:25" ht="16.5" x14ac:dyDescent="0.25">
      <c r="A1587" s="43"/>
      <c r="B1587" s="43"/>
      <c r="C1587" s="4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8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2"/>
      <c r="Y1587" s="42"/>
    </row>
    <row r="1588" spans="1:25" ht="16.5" x14ac:dyDescent="0.25">
      <c r="A1588" s="43"/>
      <c r="B1588" s="43"/>
      <c r="C1588" s="4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8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2"/>
      <c r="Y1588" s="42"/>
    </row>
    <row r="1589" spans="1:25" ht="16.5" x14ac:dyDescent="0.25">
      <c r="A1589" s="43"/>
      <c r="B1589" s="43"/>
      <c r="C1589" s="4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8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2"/>
      <c r="Y1589" s="42"/>
    </row>
    <row r="1590" spans="1:25" ht="16.5" x14ac:dyDescent="0.25">
      <c r="A1590" s="43"/>
      <c r="B1590" s="43"/>
      <c r="C1590" s="4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8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2"/>
      <c r="Y1590" s="42"/>
    </row>
    <row r="1591" spans="1:25" ht="16.5" x14ac:dyDescent="0.25">
      <c r="A1591" s="43"/>
      <c r="B1591" s="43"/>
      <c r="C1591" s="4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8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2"/>
      <c r="Y1591" s="42"/>
    </row>
    <row r="1592" spans="1:25" ht="16.5" x14ac:dyDescent="0.25">
      <c r="A1592" s="43"/>
      <c r="B1592" s="43"/>
      <c r="C1592" s="4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8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</row>
    <row r="1593" spans="1:25" ht="16.5" x14ac:dyDescent="0.25">
      <c r="A1593" s="43"/>
      <c r="B1593" s="43"/>
      <c r="C1593" s="4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8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</row>
    <row r="1594" spans="1:25" ht="16.5" x14ac:dyDescent="0.25">
      <c r="A1594" s="43"/>
      <c r="B1594" s="43"/>
      <c r="C1594" s="4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8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2"/>
      <c r="Y1594" s="42"/>
    </row>
    <row r="1595" spans="1:25" ht="16.5" x14ac:dyDescent="0.25">
      <c r="A1595" s="43"/>
      <c r="B1595" s="43"/>
      <c r="C1595" s="4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8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2"/>
      <c r="Y1595" s="42"/>
    </row>
    <row r="1596" spans="1:25" ht="16.5" x14ac:dyDescent="0.25">
      <c r="A1596" s="43"/>
      <c r="B1596" s="43"/>
      <c r="C1596" s="4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8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2"/>
      <c r="Y1596" s="42"/>
    </row>
    <row r="1597" spans="1:25" ht="16.5" x14ac:dyDescent="0.25">
      <c r="A1597" s="43"/>
      <c r="B1597" s="43"/>
      <c r="C1597" s="4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8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2"/>
      <c r="Y1597" s="42"/>
    </row>
    <row r="1598" spans="1:25" ht="16.5" x14ac:dyDescent="0.25">
      <c r="A1598" s="43"/>
      <c r="B1598" s="43"/>
      <c r="C1598" s="4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8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2"/>
      <c r="Y1598" s="42"/>
    </row>
    <row r="1599" spans="1:25" ht="16.5" x14ac:dyDescent="0.25">
      <c r="A1599" s="43"/>
      <c r="B1599" s="43"/>
      <c r="C1599" s="4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8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2"/>
      <c r="Y1599" s="42"/>
    </row>
    <row r="1600" spans="1:25" ht="16.5" x14ac:dyDescent="0.25">
      <c r="A1600" s="43"/>
      <c r="B1600" s="43"/>
      <c r="C1600" s="4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8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2"/>
      <c r="Y1600" s="42"/>
    </row>
    <row r="1601" spans="1:25" ht="16.5" x14ac:dyDescent="0.25">
      <c r="A1601" s="43"/>
      <c r="B1601" s="43"/>
      <c r="C1601" s="44"/>
      <c r="D1601" s="42"/>
      <c r="E1601" s="42"/>
      <c r="F1601" s="42"/>
      <c r="G1601" s="42"/>
      <c r="H1601" s="42"/>
      <c r="I1601" s="42"/>
      <c r="J1601" s="42"/>
      <c r="K1601" s="42"/>
      <c r="L1601" s="42"/>
      <c r="M1601" s="48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2"/>
      <c r="Y1601" s="42"/>
    </row>
    <row r="1602" spans="1:25" ht="16.5" x14ac:dyDescent="0.25">
      <c r="A1602" s="43"/>
      <c r="B1602" s="43"/>
      <c r="C1602" s="44"/>
      <c r="D1602" s="42"/>
      <c r="E1602" s="42"/>
      <c r="F1602" s="42"/>
      <c r="G1602" s="42"/>
      <c r="H1602" s="42"/>
      <c r="I1602" s="42"/>
      <c r="J1602" s="42"/>
      <c r="K1602" s="42"/>
      <c r="L1602" s="42"/>
      <c r="M1602" s="48"/>
      <c r="N1602" s="42"/>
      <c r="O1602" s="42"/>
      <c r="P1602" s="42"/>
      <c r="Q1602" s="42"/>
      <c r="R1602" s="42"/>
      <c r="S1602" s="42"/>
      <c r="T1602" s="42"/>
      <c r="U1602" s="42"/>
      <c r="V1602" s="42"/>
      <c r="W1602" s="42"/>
      <c r="X1602" s="42"/>
      <c r="Y1602" s="42"/>
    </row>
    <row r="1603" spans="1:25" ht="16.5" x14ac:dyDescent="0.25">
      <c r="A1603" s="43"/>
      <c r="B1603" s="43"/>
      <c r="C1603" s="44"/>
      <c r="D1603" s="42"/>
      <c r="E1603" s="42"/>
      <c r="F1603" s="42"/>
      <c r="G1603" s="42"/>
      <c r="H1603" s="42"/>
      <c r="I1603" s="42"/>
      <c r="J1603" s="42"/>
      <c r="K1603" s="42"/>
      <c r="L1603" s="42"/>
      <c r="M1603" s="48"/>
      <c r="N1603" s="42"/>
      <c r="O1603" s="42"/>
      <c r="P1603" s="42"/>
      <c r="Q1603" s="42"/>
      <c r="R1603" s="42"/>
      <c r="S1603" s="42"/>
      <c r="T1603" s="42"/>
      <c r="U1603" s="42"/>
      <c r="V1603" s="42"/>
      <c r="W1603" s="42"/>
      <c r="X1603" s="42"/>
      <c r="Y1603" s="42"/>
    </row>
    <row r="1604" spans="1:25" ht="16.5" x14ac:dyDescent="0.25">
      <c r="A1604" s="43"/>
      <c r="B1604" s="43"/>
      <c r="C1604" s="44"/>
      <c r="D1604" s="42"/>
      <c r="E1604" s="42"/>
      <c r="F1604" s="42"/>
      <c r="G1604" s="42"/>
      <c r="H1604" s="42"/>
      <c r="I1604" s="42"/>
      <c r="J1604" s="42"/>
      <c r="K1604" s="42"/>
      <c r="L1604" s="42"/>
      <c r="M1604" s="48"/>
      <c r="N1604" s="42"/>
      <c r="O1604" s="42"/>
      <c r="P1604" s="42"/>
      <c r="Q1604" s="42"/>
      <c r="R1604" s="42"/>
      <c r="S1604" s="42"/>
      <c r="T1604" s="42"/>
      <c r="U1604" s="42"/>
      <c r="V1604" s="42"/>
      <c r="W1604" s="42"/>
      <c r="X1604" s="42"/>
      <c r="Y1604" s="42"/>
    </row>
    <row r="1605" spans="1:25" ht="16.5" x14ac:dyDescent="0.25">
      <c r="A1605" s="43"/>
      <c r="B1605" s="43"/>
      <c r="C1605" s="44"/>
      <c r="D1605" s="42"/>
      <c r="E1605" s="42"/>
      <c r="F1605" s="42"/>
      <c r="G1605" s="42"/>
      <c r="H1605" s="42"/>
      <c r="I1605" s="42"/>
      <c r="J1605" s="42"/>
      <c r="K1605" s="42"/>
      <c r="L1605" s="42"/>
      <c r="M1605" s="48"/>
      <c r="N1605" s="42"/>
      <c r="O1605" s="42"/>
      <c r="P1605" s="42"/>
      <c r="Q1605" s="42"/>
      <c r="R1605" s="42"/>
      <c r="S1605" s="42"/>
      <c r="T1605" s="42"/>
      <c r="U1605" s="42"/>
      <c r="V1605" s="42"/>
      <c r="W1605" s="42"/>
      <c r="X1605" s="42"/>
      <c r="Y1605" s="42"/>
    </row>
    <row r="1606" spans="1:25" ht="16.5" x14ac:dyDescent="0.25">
      <c r="A1606" s="43"/>
      <c r="B1606" s="43"/>
      <c r="C1606" s="44"/>
      <c r="D1606" s="42"/>
      <c r="E1606" s="42"/>
      <c r="F1606" s="42"/>
      <c r="G1606" s="42"/>
      <c r="H1606" s="42"/>
      <c r="I1606" s="42"/>
      <c r="J1606" s="42"/>
      <c r="K1606" s="42"/>
      <c r="L1606" s="42"/>
      <c r="M1606" s="48"/>
      <c r="N1606" s="42"/>
      <c r="O1606" s="42"/>
      <c r="P1606" s="42"/>
      <c r="Q1606" s="42"/>
      <c r="R1606" s="42"/>
      <c r="S1606" s="42"/>
      <c r="T1606" s="42"/>
      <c r="U1606" s="42"/>
      <c r="V1606" s="42"/>
      <c r="W1606" s="42"/>
      <c r="X1606" s="42"/>
      <c r="Y1606" s="42"/>
    </row>
    <row r="1607" spans="1:25" ht="16.5" x14ac:dyDescent="0.25">
      <c r="A1607" s="43"/>
      <c r="B1607" s="43"/>
      <c r="C1607" s="44"/>
      <c r="D1607" s="42"/>
      <c r="E1607" s="42"/>
      <c r="F1607" s="42"/>
      <c r="G1607" s="42"/>
      <c r="H1607" s="42"/>
      <c r="I1607" s="42"/>
      <c r="J1607" s="42"/>
      <c r="K1607" s="42"/>
      <c r="L1607" s="42"/>
      <c r="M1607" s="48"/>
      <c r="N1607" s="42"/>
      <c r="O1607" s="42"/>
      <c r="P1607" s="42"/>
      <c r="Q1607" s="42"/>
      <c r="R1607" s="42"/>
      <c r="S1607" s="42"/>
      <c r="T1607" s="42"/>
      <c r="U1607" s="42"/>
      <c r="V1607" s="42"/>
      <c r="W1607" s="42"/>
      <c r="X1607" s="42"/>
      <c r="Y1607" s="42"/>
    </row>
    <row r="1608" spans="1:25" ht="16.5" x14ac:dyDescent="0.25">
      <c r="A1608" s="43"/>
      <c r="B1608" s="43"/>
      <c r="C1608" s="44"/>
      <c r="D1608" s="42"/>
      <c r="E1608" s="42"/>
      <c r="F1608" s="42"/>
      <c r="G1608" s="42"/>
      <c r="H1608" s="42"/>
      <c r="I1608" s="42"/>
      <c r="J1608" s="42"/>
      <c r="K1608" s="42"/>
      <c r="L1608" s="42"/>
      <c r="M1608" s="48"/>
      <c r="N1608" s="42"/>
      <c r="O1608" s="42"/>
      <c r="P1608" s="42"/>
      <c r="Q1608" s="42"/>
      <c r="R1608" s="42"/>
      <c r="S1608" s="42"/>
      <c r="T1608" s="42"/>
      <c r="U1608" s="42"/>
      <c r="V1608" s="42"/>
      <c r="W1608" s="42"/>
      <c r="X1608" s="42"/>
      <c r="Y1608" s="42"/>
    </row>
    <row r="1609" spans="1:25" ht="16.5" x14ac:dyDescent="0.25">
      <c r="A1609" s="43"/>
      <c r="B1609" s="43"/>
      <c r="C1609" s="44"/>
      <c r="D1609" s="42"/>
      <c r="E1609" s="42"/>
      <c r="F1609" s="42"/>
      <c r="G1609" s="42"/>
      <c r="H1609" s="42"/>
      <c r="I1609" s="42"/>
      <c r="J1609" s="42"/>
      <c r="K1609" s="42"/>
      <c r="L1609" s="42"/>
      <c r="M1609" s="48"/>
      <c r="N1609" s="42"/>
      <c r="O1609" s="42"/>
      <c r="P1609" s="42"/>
      <c r="Q1609" s="42"/>
      <c r="R1609" s="42"/>
      <c r="S1609" s="42"/>
      <c r="T1609" s="42"/>
      <c r="U1609" s="42"/>
      <c r="V1609" s="42"/>
      <c r="W1609" s="42"/>
      <c r="X1609" s="42"/>
      <c r="Y1609" s="42"/>
    </row>
    <row r="1610" spans="1:25" ht="16.5" x14ac:dyDescent="0.25">
      <c r="A1610" s="42"/>
      <c r="B1610" s="43"/>
      <c r="C1610" s="44"/>
      <c r="D1610" s="42"/>
      <c r="E1610" s="42"/>
      <c r="F1610" s="42"/>
      <c r="G1610" s="45"/>
      <c r="H1610" s="42"/>
      <c r="I1610" s="42"/>
      <c r="J1610" s="31"/>
      <c r="K1610" s="31"/>
      <c r="L1610" s="42"/>
      <c r="M1610" s="42"/>
      <c r="N1610" s="42"/>
      <c r="O1610" s="42"/>
      <c r="P1610" s="42"/>
      <c r="Q1610" s="42"/>
      <c r="R1610" s="42"/>
      <c r="S1610" s="42"/>
      <c r="T1610" s="42"/>
      <c r="U1610" s="42"/>
      <c r="V1610" s="42"/>
      <c r="W1610" s="42"/>
      <c r="X1610" s="31"/>
    </row>
    <row r="1611" spans="1:25" ht="16.5" x14ac:dyDescent="0.25">
      <c r="A1611" s="42"/>
      <c r="B1611" s="43"/>
      <c r="C1611" s="44"/>
      <c r="D1611" s="42"/>
      <c r="E1611" s="42"/>
      <c r="F1611" s="42"/>
      <c r="G1611" s="45"/>
      <c r="H1611" s="42"/>
      <c r="I1611" s="42"/>
      <c r="J1611" s="31"/>
      <c r="K1611" s="31"/>
      <c r="L1611" s="42"/>
      <c r="M1611" s="42"/>
      <c r="N1611" s="42"/>
      <c r="O1611" s="42"/>
      <c r="P1611" s="42"/>
      <c r="Q1611" s="42"/>
      <c r="R1611" s="42"/>
      <c r="S1611" s="42"/>
      <c r="T1611" s="42"/>
      <c r="U1611" s="42"/>
      <c r="V1611" s="42"/>
      <c r="W1611" s="42"/>
      <c r="X1611" s="31"/>
    </row>
    <row r="1612" spans="1:25" ht="16.5" x14ac:dyDescent="0.25">
      <c r="A1612" s="42"/>
      <c r="B1612" s="43"/>
      <c r="C1612" s="44"/>
      <c r="D1612" s="42"/>
      <c r="E1612" s="42"/>
      <c r="F1612" s="42"/>
      <c r="G1612" s="45"/>
      <c r="H1612" s="42"/>
      <c r="I1612" s="42"/>
      <c r="J1612" s="31"/>
      <c r="K1612" s="31"/>
      <c r="L1612" s="42"/>
      <c r="M1612" s="42"/>
      <c r="N1612" s="42"/>
      <c r="O1612" s="42"/>
      <c r="P1612" s="42"/>
      <c r="Q1612" s="42"/>
      <c r="R1612" s="42"/>
      <c r="S1612" s="42"/>
      <c r="T1612" s="42"/>
      <c r="U1612" s="42"/>
      <c r="V1612" s="42"/>
      <c r="W1612" s="42"/>
    </row>
    <row r="1613" spans="1:25" ht="16.5" x14ac:dyDescent="0.25">
      <c r="A1613" s="42"/>
      <c r="B1613" s="43"/>
      <c r="C1613" s="44"/>
      <c r="D1613" s="42"/>
      <c r="E1613" s="42"/>
      <c r="F1613" s="42"/>
      <c r="G1613" s="45"/>
      <c r="H1613" s="42"/>
      <c r="I1613" s="42"/>
      <c r="J1613" s="31"/>
      <c r="K1613" s="31"/>
      <c r="L1613" s="42"/>
      <c r="M1613" s="42"/>
      <c r="N1613" s="42"/>
      <c r="O1613" s="42"/>
      <c r="P1613" s="42"/>
      <c r="Q1613" s="42"/>
      <c r="R1613" s="42"/>
      <c r="S1613" s="42"/>
      <c r="T1613" s="42"/>
      <c r="U1613" s="42"/>
      <c r="V1613" s="42"/>
      <c r="W1613" s="42"/>
      <c r="X1613" s="31"/>
    </row>
    <row r="1614" spans="1:25" ht="16.5" x14ac:dyDescent="0.25">
      <c r="A1614" s="42"/>
      <c r="B1614" s="43"/>
      <c r="C1614" s="44"/>
      <c r="D1614" s="42"/>
      <c r="E1614" s="42"/>
      <c r="F1614" s="42"/>
      <c r="G1614" s="45"/>
      <c r="H1614" s="42"/>
      <c r="I1614" s="42"/>
      <c r="J1614" s="31"/>
      <c r="K1614" s="31"/>
      <c r="L1614" s="42"/>
      <c r="M1614" s="42"/>
      <c r="N1614" s="42"/>
      <c r="O1614" s="42"/>
      <c r="P1614" s="42"/>
      <c r="Q1614" s="42"/>
      <c r="R1614" s="42"/>
      <c r="S1614" s="42"/>
      <c r="T1614" s="42"/>
      <c r="U1614" s="42"/>
      <c r="V1614" s="42"/>
      <c r="W1614" s="42"/>
      <c r="X1614" s="31"/>
    </row>
    <row r="1615" spans="1:25" ht="16.5" x14ac:dyDescent="0.25">
      <c r="A1615" s="42"/>
      <c r="B1615" s="43"/>
      <c r="C1615" s="44"/>
      <c r="D1615" s="42"/>
      <c r="E1615" s="42"/>
      <c r="F1615" s="42"/>
      <c r="G1615" s="45"/>
      <c r="H1615" s="42"/>
      <c r="I1615" s="42"/>
      <c r="J1615" s="31"/>
      <c r="K1615" s="31"/>
      <c r="L1615" s="42"/>
      <c r="M1615" s="42"/>
      <c r="N1615" s="42"/>
      <c r="O1615" s="42"/>
      <c r="P1615" s="42"/>
      <c r="Q1615" s="42"/>
      <c r="R1615" s="42"/>
      <c r="S1615" s="42"/>
      <c r="T1615" s="42"/>
      <c r="U1615" s="42"/>
      <c r="V1615" s="42"/>
      <c r="W1615" s="42"/>
      <c r="X1615" s="31"/>
    </row>
    <row r="1616" spans="1:25" ht="16.5" x14ac:dyDescent="0.25">
      <c r="A1616" s="42"/>
      <c r="B1616" s="43"/>
      <c r="C1616" s="44"/>
      <c r="D1616" s="42"/>
      <c r="E1616" s="42"/>
      <c r="F1616" s="42"/>
      <c r="G1616" s="45"/>
      <c r="H1616" s="42"/>
      <c r="I1616" s="42"/>
      <c r="J1616" s="31"/>
      <c r="K1616" s="31"/>
      <c r="L1616" s="42"/>
      <c r="M1616" s="42"/>
      <c r="N1616" s="42"/>
      <c r="O1616" s="42"/>
      <c r="P1616" s="42"/>
      <c r="Q1616" s="42"/>
      <c r="R1616" s="42"/>
      <c r="S1616" s="42"/>
      <c r="T1616" s="42"/>
      <c r="U1616" s="42"/>
      <c r="V1616" s="42"/>
      <c r="W1616" s="42"/>
      <c r="X1616" s="31"/>
    </row>
    <row r="1617" spans="1:24" ht="16.5" x14ac:dyDescent="0.25">
      <c r="A1617" s="42"/>
      <c r="B1617" s="43"/>
      <c r="C1617" s="44"/>
      <c r="D1617" s="42"/>
      <c r="E1617" s="42"/>
      <c r="F1617" s="42"/>
      <c r="G1617" s="45"/>
      <c r="H1617" s="42"/>
      <c r="I1617" s="42"/>
      <c r="J1617" s="31"/>
      <c r="K1617" s="31"/>
      <c r="L1617" s="42"/>
      <c r="M1617" s="42"/>
      <c r="N1617" s="42"/>
      <c r="O1617" s="42"/>
      <c r="P1617" s="42"/>
      <c r="Q1617" s="42"/>
      <c r="R1617" s="42"/>
      <c r="S1617" s="42"/>
      <c r="T1617" s="42"/>
      <c r="U1617" s="42"/>
      <c r="V1617" s="42"/>
      <c r="W1617" s="42"/>
      <c r="X1617" s="31"/>
    </row>
    <row r="1618" spans="1:24" ht="16.5" x14ac:dyDescent="0.25">
      <c r="A1618" s="42"/>
      <c r="B1618" s="43"/>
      <c r="C1618" s="44"/>
      <c r="D1618" s="42"/>
      <c r="E1618" s="42"/>
      <c r="F1618" s="42"/>
      <c r="G1618" s="45"/>
      <c r="H1618" s="42"/>
      <c r="I1618" s="42"/>
      <c r="J1618" s="31"/>
      <c r="K1618" s="31"/>
      <c r="L1618" s="42"/>
      <c r="M1618" s="42"/>
      <c r="N1618" s="42"/>
      <c r="O1618" s="42"/>
      <c r="P1618" s="42"/>
      <c r="Q1618" s="42"/>
      <c r="R1618" s="42"/>
      <c r="S1618" s="42"/>
      <c r="T1618" s="42"/>
      <c r="U1618" s="42"/>
      <c r="V1618" s="42"/>
      <c r="W1618" s="42"/>
      <c r="X1618" s="31"/>
    </row>
    <row r="1619" spans="1:24" ht="16.5" x14ac:dyDescent="0.25">
      <c r="A1619" s="42"/>
      <c r="B1619" s="43"/>
      <c r="C1619" s="44"/>
      <c r="D1619" s="42"/>
      <c r="E1619" s="42"/>
      <c r="F1619" s="42"/>
      <c r="G1619" s="45"/>
      <c r="H1619" s="42"/>
      <c r="I1619" s="42"/>
      <c r="J1619" s="31"/>
      <c r="K1619" s="31"/>
      <c r="L1619" s="42"/>
      <c r="M1619" s="42"/>
      <c r="N1619" s="42"/>
      <c r="O1619" s="42"/>
      <c r="P1619" s="42"/>
      <c r="Q1619" s="42"/>
      <c r="R1619" s="42"/>
      <c r="S1619" s="42"/>
      <c r="T1619" s="42"/>
      <c r="U1619" s="42"/>
      <c r="V1619" s="42"/>
      <c r="W1619" s="42"/>
      <c r="X1619" s="31"/>
    </row>
    <row r="1620" spans="1:24" ht="16.5" x14ac:dyDescent="0.25">
      <c r="A1620" s="31"/>
      <c r="B1620" s="43"/>
      <c r="C1620" s="44"/>
      <c r="D1620" s="42"/>
      <c r="E1620" s="42"/>
      <c r="F1620" s="42"/>
      <c r="G1620" s="45"/>
      <c r="H1620" s="42"/>
      <c r="I1620" s="42"/>
      <c r="J1620" s="31"/>
      <c r="K1620" s="31"/>
      <c r="L1620" s="42"/>
      <c r="M1620" s="42"/>
      <c r="N1620" s="42"/>
      <c r="O1620" s="42"/>
      <c r="P1620" s="42"/>
      <c r="Q1620" s="42"/>
      <c r="R1620" s="42"/>
      <c r="S1620" s="42"/>
      <c r="T1620" s="42"/>
      <c r="U1620" s="42"/>
      <c r="V1620" s="42"/>
      <c r="W1620" s="42"/>
      <c r="X1620" s="31"/>
    </row>
    <row r="1621" spans="1:24" ht="16.5" x14ac:dyDescent="0.25">
      <c r="A1621" s="31"/>
      <c r="B1621" s="43"/>
      <c r="C1621" s="44"/>
      <c r="D1621" s="42"/>
      <c r="E1621" s="42"/>
      <c r="F1621" s="42"/>
      <c r="G1621" s="45"/>
      <c r="H1621" s="42"/>
      <c r="I1621" s="42"/>
      <c r="J1621" s="31"/>
      <c r="K1621" s="31"/>
      <c r="L1621" s="42"/>
      <c r="M1621" s="42"/>
      <c r="N1621" s="42"/>
      <c r="O1621" s="42"/>
      <c r="P1621" s="42"/>
      <c r="Q1621" s="42"/>
      <c r="R1621" s="42"/>
      <c r="S1621" s="42"/>
      <c r="T1621" s="42"/>
      <c r="U1621" s="42"/>
      <c r="V1621" s="42"/>
      <c r="W1621" s="42"/>
      <c r="X1621" s="31"/>
    </row>
    <row r="1622" spans="1:24" ht="16.5" x14ac:dyDescent="0.25">
      <c r="A1622" s="31"/>
      <c r="B1622" s="43"/>
      <c r="C1622" s="44"/>
      <c r="D1622" s="42"/>
      <c r="E1622" s="42"/>
      <c r="F1622" s="42"/>
      <c r="G1622" s="45"/>
      <c r="H1622" s="42"/>
      <c r="I1622" s="42"/>
      <c r="J1622" s="31"/>
      <c r="K1622" s="31"/>
      <c r="L1622" s="42"/>
      <c r="M1622" s="42"/>
      <c r="N1622" s="42"/>
      <c r="O1622" s="42"/>
      <c r="P1622" s="42"/>
      <c r="Q1622" s="42"/>
      <c r="R1622" s="42"/>
      <c r="S1622" s="42"/>
      <c r="T1622" s="42"/>
      <c r="U1622" s="42"/>
      <c r="V1622" s="42"/>
      <c r="W1622" s="42"/>
      <c r="X1622" s="31"/>
    </row>
    <row r="1623" spans="1:24" ht="16.5" x14ac:dyDescent="0.25">
      <c r="A1623" s="31"/>
      <c r="B1623" s="43"/>
      <c r="C1623" s="44"/>
      <c r="D1623" s="42"/>
      <c r="E1623" s="42"/>
      <c r="F1623" s="42"/>
      <c r="G1623" s="45"/>
      <c r="H1623" s="42"/>
      <c r="I1623" s="42"/>
      <c r="J1623" s="31"/>
      <c r="K1623" s="31"/>
      <c r="L1623" s="42"/>
      <c r="M1623" s="42"/>
      <c r="N1623" s="42"/>
      <c r="O1623" s="42"/>
      <c r="P1623" s="42"/>
      <c r="Q1623" s="42"/>
      <c r="R1623" s="42"/>
      <c r="S1623" s="42"/>
      <c r="T1623" s="42"/>
      <c r="U1623" s="42"/>
      <c r="V1623" s="42"/>
      <c r="W1623" s="42"/>
      <c r="X1623" s="31"/>
    </row>
    <row r="1624" spans="1:24" x14ac:dyDescent="0.25">
      <c r="A1624" s="31"/>
      <c r="B1624" s="51"/>
      <c r="C1624" s="44"/>
      <c r="D1624" s="42"/>
      <c r="E1624" s="42"/>
      <c r="F1624" s="42"/>
      <c r="G1624" s="45"/>
      <c r="H1624" s="42"/>
      <c r="I1624" s="42"/>
      <c r="J1624" s="31"/>
      <c r="K1624" s="31"/>
      <c r="L1624" s="42"/>
      <c r="M1624" s="42"/>
      <c r="N1624" s="42"/>
      <c r="O1624" s="42"/>
      <c r="P1624" s="42"/>
      <c r="Q1624" s="42"/>
      <c r="R1624" s="42"/>
      <c r="S1624" s="42"/>
      <c r="T1624" s="42"/>
      <c r="U1624" s="42"/>
      <c r="V1624" s="42"/>
      <c r="W1624" s="42"/>
      <c r="X1624" s="31"/>
    </row>
    <row r="1625" spans="1:24" x14ac:dyDescent="0.25">
      <c r="A1625" s="31"/>
      <c r="B1625" s="51"/>
      <c r="C1625" s="44"/>
      <c r="D1625" s="42"/>
      <c r="E1625" s="42"/>
      <c r="F1625" s="42"/>
      <c r="G1625" s="45"/>
      <c r="H1625" s="42"/>
      <c r="I1625" s="42"/>
      <c r="J1625" s="31"/>
      <c r="K1625" s="31"/>
      <c r="L1625" s="42"/>
      <c r="M1625" s="42"/>
      <c r="N1625" s="42"/>
      <c r="O1625" s="42"/>
      <c r="P1625" s="42"/>
      <c r="Q1625" s="42"/>
      <c r="R1625" s="42"/>
      <c r="S1625" s="42"/>
      <c r="T1625" s="42"/>
      <c r="U1625" s="42"/>
      <c r="V1625" s="42"/>
      <c r="W1625" s="42"/>
      <c r="X1625" s="31"/>
    </row>
    <row r="1626" spans="1:24" x14ac:dyDescent="0.25">
      <c r="A1626" s="31"/>
      <c r="B1626" s="51"/>
      <c r="C1626" s="44"/>
      <c r="D1626" s="42"/>
      <c r="E1626" s="42"/>
      <c r="F1626" s="42"/>
      <c r="G1626" s="45"/>
      <c r="H1626" s="42"/>
      <c r="I1626" s="42"/>
      <c r="J1626" s="31"/>
      <c r="K1626" s="31"/>
      <c r="L1626" s="42"/>
      <c r="M1626" s="42"/>
      <c r="N1626" s="42"/>
      <c r="O1626" s="42"/>
      <c r="P1626" s="42"/>
      <c r="Q1626" s="42"/>
      <c r="R1626" s="42"/>
      <c r="S1626" s="42"/>
      <c r="T1626" s="42"/>
      <c r="U1626" s="42"/>
      <c r="V1626" s="42"/>
      <c r="W1626" s="42"/>
      <c r="X1626" s="31"/>
    </row>
    <row r="1627" spans="1:24" x14ac:dyDescent="0.25">
      <c r="A1627" s="31"/>
      <c r="B1627" s="51"/>
      <c r="C1627" s="44"/>
      <c r="D1627" s="42"/>
      <c r="E1627" s="42"/>
      <c r="F1627" s="42"/>
      <c r="G1627" s="45"/>
      <c r="H1627" s="42"/>
      <c r="I1627" s="42"/>
      <c r="J1627" s="31"/>
      <c r="K1627" s="31"/>
      <c r="L1627" s="42"/>
      <c r="M1627" s="42"/>
      <c r="N1627" s="42"/>
      <c r="O1627" s="42"/>
      <c r="P1627" s="42"/>
      <c r="Q1627" s="42"/>
      <c r="R1627" s="42"/>
      <c r="S1627" s="42"/>
      <c r="T1627" s="42"/>
      <c r="U1627" s="42"/>
      <c r="V1627" s="42"/>
      <c r="W1627" s="42"/>
      <c r="X1627" s="31"/>
    </row>
    <row r="1628" spans="1:24" x14ac:dyDescent="0.25">
      <c r="A1628" s="31"/>
      <c r="B1628" s="51"/>
      <c r="C1628" s="44"/>
      <c r="D1628" s="42"/>
      <c r="E1628" s="42"/>
      <c r="F1628" s="42"/>
      <c r="G1628" s="45"/>
      <c r="H1628" s="42"/>
      <c r="I1628" s="42"/>
      <c r="J1628" s="31"/>
      <c r="K1628" s="31"/>
      <c r="L1628" s="42"/>
      <c r="M1628" s="42"/>
      <c r="N1628" s="42"/>
      <c r="O1628" s="42"/>
      <c r="P1628" s="42"/>
      <c r="Q1628" s="42"/>
      <c r="R1628" s="42"/>
      <c r="S1628" s="42"/>
      <c r="T1628" s="42"/>
      <c r="U1628" s="42"/>
      <c r="V1628" s="42"/>
      <c r="W1628" s="42"/>
      <c r="X1628" s="31"/>
    </row>
    <row r="1629" spans="1:24" x14ac:dyDescent="0.25">
      <c r="A1629" s="31"/>
      <c r="B1629" s="51"/>
      <c r="C1629" s="44"/>
      <c r="D1629" s="42"/>
      <c r="E1629" s="42"/>
      <c r="F1629" s="42"/>
      <c r="G1629" s="45"/>
      <c r="H1629" s="42"/>
      <c r="I1629" s="42"/>
      <c r="J1629" s="31"/>
      <c r="K1629" s="31"/>
      <c r="L1629" s="42"/>
      <c r="M1629" s="42"/>
      <c r="N1629" s="42"/>
      <c r="O1629" s="42"/>
      <c r="P1629" s="42"/>
      <c r="Q1629" s="42"/>
      <c r="R1629" s="42"/>
      <c r="S1629" s="42"/>
      <c r="T1629" s="42"/>
      <c r="U1629" s="42"/>
      <c r="V1629" s="42"/>
      <c r="W1629" s="42"/>
      <c r="X1629" s="31"/>
    </row>
    <row r="1630" spans="1:24" x14ac:dyDescent="0.25">
      <c r="A1630" s="31"/>
      <c r="B1630" s="51"/>
      <c r="C1630" s="44"/>
      <c r="D1630" s="42"/>
      <c r="E1630" s="42"/>
      <c r="F1630" s="42"/>
      <c r="G1630" s="45"/>
      <c r="H1630" s="42"/>
      <c r="I1630" s="42"/>
      <c r="J1630" s="31"/>
      <c r="K1630" s="31"/>
      <c r="L1630" s="42"/>
      <c r="M1630" s="42"/>
      <c r="N1630" s="42"/>
      <c r="O1630" s="42"/>
      <c r="P1630" s="42"/>
      <c r="Q1630" s="42"/>
      <c r="R1630" s="42"/>
      <c r="S1630" s="42"/>
      <c r="T1630" s="42"/>
      <c r="U1630" s="42"/>
      <c r="V1630" s="42"/>
      <c r="W1630" s="42"/>
      <c r="X1630" s="31"/>
    </row>
    <row r="1631" spans="1:24" x14ac:dyDescent="0.25">
      <c r="A1631" s="31"/>
      <c r="B1631" s="51"/>
      <c r="C1631" s="44"/>
      <c r="D1631" s="42"/>
      <c r="E1631" s="42"/>
      <c r="F1631" s="42"/>
      <c r="G1631" s="45"/>
      <c r="H1631" s="42"/>
      <c r="I1631" s="42"/>
      <c r="J1631" s="31"/>
      <c r="K1631" s="31"/>
      <c r="L1631" s="42"/>
      <c r="M1631" s="42"/>
      <c r="N1631" s="42"/>
      <c r="O1631" s="42"/>
      <c r="P1631" s="42"/>
      <c r="Q1631" s="42"/>
      <c r="R1631" s="42"/>
      <c r="S1631" s="42"/>
      <c r="T1631" s="42"/>
      <c r="U1631" s="42"/>
      <c r="V1631" s="42"/>
      <c r="W1631" s="42"/>
      <c r="X1631" s="31"/>
    </row>
    <row r="1632" spans="1:24" x14ac:dyDescent="0.25">
      <c r="A1632" s="31"/>
      <c r="B1632" s="51"/>
      <c r="C1632" s="44"/>
      <c r="D1632" s="42"/>
      <c r="E1632" s="42"/>
      <c r="F1632" s="42"/>
      <c r="G1632" s="45"/>
      <c r="H1632" s="42"/>
      <c r="I1632" s="42"/>
      <c r="J1632" s="31"/>
      <c r="K1632" s="31"/>
      <c r="L1632" s="42"/>
      <c r="M1632" s="42"/>
      <c r="N1632" s="42"/>
      <c r="O1632" s="42"/>
      <c r="P1632" s="42"/>
      <c r="Q1632" s="42"/>
      <c r="R1632" s="42"/>
      <c r="S1632" s="42"/>
      <c r="T1632" s="42"/>
      <c r="U1632" s="42"/>
      <c r="V1632" s="42"/>
      <c r="W1632" s="42"/>
      <c r="X1632" s="31"/>
    </row>
    <row r="1633" spans="1:24" x14ac:dyDescent="0.25">
      <c r="A1633" s="31"/>
      <c r="B1633" s="51"/>
      <c r="C1633" s="44"/>
      <c r="D1633" s="42"/>
      <c r="E1633" s="42"/>
      <c r="F1633" s="42"/>
      <c r="G1633" s="45"/>
      <c r="H1633" s="42"/>
      <c r="I1633" s="42"/>
      <c r="J1633" s="31"/>
      <c r="K1633" s="31"/>
      <c r="L1633" s="42"/>
      <c r="M1633" s="42"/>
      <c r="N1633" s="42"/>
      <c r="O1633" s="42"/>
      <c r="P1633" s="42"/>
      <c r="Q1633" s="42"/>
      <c r="R1633" s="42"/>
      <c r="S1633" s="42"/>
      <c r="T1633" s="42"/>
      <c r="U1633" s="42"/>
      <c r="V1633" s="42"/>
      <c r="W1633" s="42"/>
      <c r="X1633" s="31"/>
    </row>
    <row r="1634" spans="1:24" x14ac:dyDescent="0.25">
      <c r="A1634" s="31"/>
      <c r="B1634" s="51"/>
      <c r="C1634" s="46"/>
      <c r="D1634" s="31"/>
      <c r="E1634" s="42"/>
      <c r="F1634" s="31"/>
      <c r="G1634" s="45"/>
      <c r="H1634" s="31"/>
      <c r="I1634" s="31"/>
      <c r="J1634" s="31"/>
      <c r="K1634" s="31"/>
      <c r="L1634" s="42"/>
      <c r="M1634" s="42"/>
      <c r="N1634" s="42"/>
      <c r="O1634" s="42"/>
      <c r="P1634" s="42"/>
      <c r="Q1634" s="42"/>
      <c r="R1634" s="42"/>
      <c r="S1634" s="42"/>
      <c r="T1634" s="42"/>
      <c r="U1634" s="42"/>
      <c r="V1634" s="42"/>
      <c r="W1634" s="42"/>
      <c r="X1634" s="31"/>
    </row>
    <row r="1635" spans="1:24" x14ac:dyDescent="0.25">
      <c r="A1635" s="31"/>
      <c r="B1635" s="51"/>
      <c r="C1635" s="46"/>
      <c r="D1635" s="31"/>
      <c r="E1635" s="42"/>
      <c r="F1635" s="31"/>
      <c r="G1635" s="45"/>
      <c r="H1635" s="31"/>
      <c r="I1635" s="31"/>
      <c r="J1635" s="31"/>
      <c r="K1635" s="31"/>
      <c r="L1635" s="42"/>
      <c r="M1635" s="42"/>
      <c r="N1635" s="42"/>
      <c r="O1635" s="42"/>
      <c r="P1635" s="42"/>
      <c r="Q1635" s="42"/>
      <c r="R1635" s="42"/>
      <c r="S1635" s="42"/>
      <c r="T1635" s="42"/>
      <c r="U1635" s="42"/>
      <c r="V1635" s="42"/>
      <c r="W1635" s="42"/>
      <c r="X1635" s="31"/>
    </row>
    <row r="1636" spans="1:24" x14ac:dyDescent="0.25">
      <c r="A1636" s="31"/>
      <c r="B1636" s="51"/>
      <c r="C1636" s="46"/>
      <c r="D1636" s="31"/>
      <c r="E1636" s="42"/>
      <c r="F1636" s="31"/>
      <c r="G1636" s="45"/>
      <c r="H1636" s="31"/>
      <c r="I1636" s="31"/>
      <c r="J1636" s="31"/>
      <c r="K1636" s="31"/>
      <c r="L1636" s="42"/>
      <c r="M1636" s="42"/>
      <c r="N1636" s="42"/>
      <c r="O1636" s="42"/>
      <c r="P1636" s="42"/>
      <c r="Q1636" s="42"/>
      <c r="R1636" s="42"/>
      <c r="S1636" s="42"/>
      <c r="T1636" s="42"/>
      <c r="U1636" s="42"/>
      <c r="V1636" s="42"/>
      <c r="W1636" s="42"/>
      <c r="X1636" s="31"/>
    </row>
    <row r="1637" spans="1:24" x14ac:dyDescent="0.25">
      <c r="A1637" s="31"/>
      <c r="B1637" s="51"/>
      <c r="C1637" s="46"/>
      <c r="D1637" s="31"/>
      <c r="E1637" s="42"/>
      <c r="F1637" s="31"/>
      <c r="G1637" s="45"/>
      <c r="H1637" s="31"/>
      <c r="I1637" s="31"/>
      <c r="J1637" s="31"/>
      <c r="K1637" s="31"/>
      <c r="L1637" s="42"/>
      <c r="M1637" s="42"/>
      <c r="N1637" s="42"/>
      <c r="O1637" s="42"/>
      <c r="P1637" s="42"/>
      <c r="Q1637" s="42"/>
      <c r="R1637" s="42"/>
      <c r="S1637" s="42"/>
      <c r="T1637" s="42"/>
      <c r="U1637" s="42"/>
      <c r="V1637" s="42"/>
      <c r="W1637" s="42"/>
      <c r="X1637" s="31"/>
    </row>
    <row r="1638" spans="1:24" x14ac:dyDescent="0.25">
      <c r="A1638" s="31"/>
      <c r="B1638" s="51"/>
      <c r="C1638" s="46"/>
      <c r="D1638" s="31"/>
      <c r="E1638" s="42"/>
      <c r="F1638" s="31"/>
      <c r="G1638" s="45"/>
      <c r="H1638" s="31"/>
      <c r="I1638" s="31"/>
      <c r="J1638" s="31"/>
      <c r="K1638" s="31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31"/>
    </row>
    <row r="1639" spans="1:24" x14ac:dyDescent="0.25">
      <c r="A1639" s="31"/>
      <c r="B1639" s="51"/>
      <c r="C1639" s="46"/>
      <c r="D1639" s="31"/>
      <c r="E1639" s="42"/>
      <c r="F1639" s="31"/>
      <c r="G1639" s="45"/>
      <c r="H1639" s="31"/>
      <c r="I1639" s="31"/>
      <c r="J1639" s="31"/>
      <c r="K1639" s="31"/>
      <c r="L1639" s="42"/>
      <c r="M1639" s="42"/>
      <c r="N1639" s="42"/>
      <c r="O1639" s="42"/>
      <c r="P1639" s="42"/>
      <c r="Q1639" s="42"/>
      <c r="R1639" s="42"/>
      <c r="S1639" s="42"/>
      <c r="T1639" s="42"/>
      <c r="U1639" s="42"/>
      <c r="V1639" s="42"/>
      <c r="W1639" s="42"/>
      <c r="X1639" s="31"/>
    </row>
    <row r="1640" spans="1:24" x14ac:dyDescent="0.25">
      <c r="A1640" s="31"/>
      <c r="B1640" s="51"/>
      <c r="C1640" s="46"/>
      <c r="D1640" s="31"/>
      <c r="E1640" s="42"/>
      <c r="F1640" s="31"/>
      <c r="G1640" s="45"/>
      <c r="H1640" s="31"/>
      <c r="I1640" s="31"/>
      <c r="J1640" s="31"/>
      <c r="K1640" s="31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/>
      <c r="V1640" s="42"/>
      <c r="W1640" s="42"/>
      <c r="X1640" s="31"/>
    </row>
    <row r="1641" spans="1:24" x14ac:dyDescent="0.25">
      <c r="A1641" s="31"/>
      <c r="B1641" s="51"/>
      <c r="C1641" s="46"/>
      <c r="D1641" s="31"/>
      <c r="E1641" s="42"/>
      <c r="F1641" s="31"/>
      <c r="G1641" s="45"/>
      <c r="H1641" s="31"/>
      <c r="I1641" s="31"/>
      <c r="J1641" s="31"/>
      <c r="K1641" s="31"/>
      <c r="L1641" s="42"/>
      <c r="M1641" s="42"/>
      <c r="N1641" s="42"/>
      <c r="O1641" s="42"/>
      <c r="P1641" s="42"/>
      <c r="Q1641" s="42"/>
      <c r="R1641" s="42"/>
      <c r="S1641" s="42"/>
      <c r="T1641" s="42"/>
      <c r="U1641" s="42"/>
      <c r="V1641" s="42"/>
      <c r="W1641" s="42"/>
      <c r="X1641" s="31"/>
    </row>
    <row r="1642" spans="1:24" x14ac:dyDescent="0.25">
      <c r="A1642" s="31"/>
      <c r="B1642" s="51"/>
      <c r="C1642" s="46"/>
      <c r="D1642" s="31"/>
      <c r="E1642" s="42"/>
      <c r="F1642" s="31"/>
      <c r="G1642" s="45"/>
      <c r="H1642" s="31"/>
      <c r="I1642" s="31"/>
      <c r="J1642" s="31"/>
      <c r="K1642" s="31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/>
      <c r="V1642" s="42"/>
      <c r="W1642" s="42"/>
      <c r="X1642" s="31"/>
    </row>
    <row r="1643" spans="1:24" x14ac:dyDescent="0.25">
      <c r="A1643" s="31"/>
      <c r="B1643" s="51"/>
      <c r="C1643" s="46"/>
      <c r="D1643" s="31"/>
      <c r="E1643" s="42"/>
      <c r="F1643" s="31"/>
      <c r="G1643" s="45"/>
      <c r="H1643" s="31"/>
      <c r="I1643" s="31"/>
      <c r="J1643" s="31"/>
      <c r="K1643" s="31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31"/>
    </row>
    <row r="1644" spans="1:24" x14ac:dyDescent="0.25">
      <c r="A1644" s="31"/>
      <c r="B1644" s="51"/>
      <c r="C1644" s="46"/>
      <c r="D1644" s="31"/>
      <c r="E1644" s="42"/>
      <c r="F1644" s="31"/>
      <c r="G1644" s="45"/>
      <c r="H1644" s="31"/>
      <c r="I1644" s="31"/>
      <c r="J1644" s="31"/>
      <c r="K1644" s="31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31"/>
    </row>
    <row r="1645" spans="1:24" x14ac:dyDescent="0.25">
      <c r="A1645" s="31"/>
      <c r="B1645" s="51"/>
      <c r="C1645" s="46"/>
      <c r="D1645" s="31"/>
      <c r="E1645" s="42"/>
      <c r="F1645" s="31"/>
      <c r="G1645" s="45"/>
      <c r="H1645" s="31"/>
      <c r="I1645" s="31"/>
      <c r="J1645" s="31"/>
      <c r="K1645" s="31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31"/>
    </row>
    <row r="1646" spans="1:24" x14ac:dyDescent="0.25">
      <c r="A1646" s="31"/>
      <c r="B1646" s="51"/>
      <c r="C1646" s="46"/>
      <c r="D1646" s="31"/>
      <c r="E1646" s="42"/>
      <c r="F1646" s="31"/>
      <c r="G1646" s="45"/>
      <c r="H1646" s="31"/>
      <c r="I1646" s="31"/>
      <c r="J1646" s="31"/>
      <c r="K1646" s="31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31"/>
    </row>
    <row r="1647" spans="1:24" x14ac:dyDescent="0.25">
      <c r="A1647" s="31"/>
      <c r="B1647" s="51"/>
      <c r="C1647" s="46"/>
      <c r="D1647" s="31"/>
      <c r="E1647" s="42"/>
      <c r="F1647" s="31"/>
      <c r="G1647" s="45"/>
      <c r="H1647" s="31"/>
      <c r="I1647" s="31"/>
      <c r="J1647" s="31"/>
      <c r="K1647" s="31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31"/>
    </row>
    <row r="1648" spans="1:24" x14ac:dyDescent="0.25">
      <c r="A1648" s="31"/>
      <c r="B1648" s="51"/>
      <c r="C1648" s="46"/>
      <c r="D1648" s="31"/>
      <c r="E1648" s="42"/>
      <c r="F1648" s="31"/>
      <c r="G1648" s="45"/>
      <c r="H1648" s="31"/>
      <c r="I1648" s="31"/>
      <c r="J1648" s="31"/>
      <c r="K1648" s="31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31"/>
    </row>
    <row r="1649" spans="1:25" x14ac:dyDescent="0.25">
      <c r="A1649" s="31"/>
      <c r="B1649" s="51"/>
      <c r="C1649" s="46"/>
      <c r="D1649" s="31"/>
      <c r="E1649" s="42"/>
      <c r="F1649" s="31"/>
      <c r="G1649" s="45"/>
      <c r="H1649" s="31"/>
      <c r="I1649" s="31"/>
      <c r="J1649" s="31"/>
      <c r="K1649" s="31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31"/>
    </row>
    <row r="1650" spans="1:25" x14ac:dyDescent="0.25">
      <c r="A1650" s="31"/>
      <c r="B1650" s="51"/>
      <c r="C1650" s="46"/>
      <c r="D1650" s="31"/>
      <c r="E1650" s="42"/>
      <c r="F1650" s="31"/>
      <c r="G1650" s="45"/>
      <c r="H1650" s="31"/>
      <c r="I1650" s="31"/>
      <c r="J1650" s="31"/>
      <c r="K1650" s="31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  <c r="W1650" s="42"/>
      <c r="X1650" s="31"/>
    </row>
    <row r="1651" spans="1:25" x14ac:dyDescent="0.25">
      <c r="A1651" s="31"/>
      <c r="B1651" s="51"/>
      <c r="C1651" s="46"/>
      <c r="D1651" s="31"/>
      <c r="E1651" s="42"/>
      <c r="F1651" s="31"/>
      <c r="G1651" s="45"/>
      <c r="H1651" s="31"/>
      <c r="I1651" s="31"/>
      <c r="J1651" s="31"/>
      <c r="K1651" s="31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  <c r="V1651" s="42"/>
      <c r="W1651" s="42"/>
      <c r="X1651" s="31"/>
    </row>
    <row r="1652" spans="1:25" x14ac:dyDescent="0.25">
      <c r="A1652" s="31"/>
      <c r="B1652" s="51"/>
      <c r="C1652" s="46"/>
      <c r="D1652" s="31"/>
      <c r="E1652" s="42"/>
      <c r="F1652" s="31"/>
      <c r="G1652" s="45"/>
      <c r="H1652" s="31"/>
      <c r="I1652" s="31"/>
      <c r="J1652" s="31"/>
      <c r="K1652" s="31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31"/>
    </row>
    <row r="1653" spans="1:25" x14ac:dyDescent="0.25">
      <c r="A1653" s="31"/>
      <c r="B1653" s="51"/>
      <c r="C1653" s="46"/>
      <c r="D1653" s="31"/>
      <c r="E1653" s="42"/>
      <c r="F1653" s="31"/>
      <c r="G1653" s="45"/>
      <c r="H1653" s="31"/>
      <c r="I1653" s="31"/>
      <c r="J1653" s="31"/>
      <c r="K1653" s="31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31"/>
    </row>
    <row r="1654" spans="1:25" x14ac:dyDescent="0.25">
      <c r="A1654" s="31"/>
      <c r="B1654" s="51"/>
      <c r="C1654" s="46"/>
      <c r="D1654" s="31"/>
      <c r="E1654" s="42"/>
      <c r="F1654" s="31"/>
      <c r="G1654" s="45"/>
      <c r="H1654" s="31"/>
      <c r="I1654" s="31"/>
      <c r="J1654" s="31"/>
      <c r="K1654" s="31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31"/>
    </row>
    <row r="1655" spans="1:25" x14ac:dyDescent="0.25">
      <c r="A1655" s="31"/>
      <c r="B1655" s="51"/>
      <c r="C1655" s="46"/>
      <c r="D1655" s="31"/>
      <c r="E1655" s="31"/>
      <c r="F1655" s="31"/>
      <c r="G1655" s="45"/>
      <c r="H1655" s="31"/>
      <c r="I1655" s="31"/>
      <c r="J1655" s="31"/>
      <c r="K1655" s="31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31"/>
    </row>
    <row r="1656" spans="1:25" x14ac:dyDescent="0.25">
      <c r="A1656" s="31"/>
      <c r="B1656" s="51"/>
      <c r="C1656" s="46"/>
      <c r="D1656" s="31"/>
      <c r="E1656" s="31"/>
      <c r="F1656" s="31"/>
      <c r="G1656" s="31"/>
      <c r="H1656" s="31"/>
      <c r="I1656" s="31"/>
      <c r="J1656" s="31"/>
      <c r="K1656" s="31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31"/>
    </row>
    <row r="1657" spans="1:25" x14ac:dyDescent="0.25">
      <c r="A1657" s="31"/>
      <c r="B1657" s="51"/>
      <c r="C1657" s="46"/>
      <c r="D1657" s="31"/>
      <c r="E1657" s="31"/>
      <c r="F1657" s="31"/>
      <c r="H1657" s="31"/>
      <c r="I1657" s="31"/>
      <c r="J1657" s="31"/>
      <c r="K1657" s="31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  <c r="V1657" s="42"/>
      <c r="W1657" s="42"/>
      <c r="X1657" s="31"/>
    </row>
    <row r="1658" spans="1:25" x14ac:dyDescent="0.25">
      <c r="A1658" s="56"/>
      <c r="B1658" s="57"/>
      <c r="C1658" s="58"/>
      <c r="D1658" s="56"/>
      <c r="E1658" s="56"/>
      <c r="F1658" s="56"/>
      <c r="G1658" s="56"/>
      <c r="H1658" s="56"/>
      <c r="I1658" s="56"/>
      <c r="J1658" s="56"/>
      <c r="K1658" s="56"/>
      <c r="L1658" s="53"/>
      <c r="M1658" s="53"/>
      <c r="N1658" s="53"/>
      <c r="O1658" s="53"/>
      <c r="P1658" s="53"/>
      <c r="Q1658" s="53"/>
      <c r="R1658" s="53"/>
      <c r="S1658" s="53"/>
      <c r="T1658" s="53"/>
      <c r="U1658" s="53"/>
      <c r="V1658" s="53"/>
      <c r="W1658" s="53"/>
      <c r="X1658" s="56"/>
    </row>
    <row r="1659" spans="1:25" x14ac:dyDescent="0.25">
      <c r="A1659" s="31"/>
      <c r="B1659" s="51"/>
      <c r="C1659" s="46"/>
      <c r="D1659" s="31"/>
      <c r="E1659" s="31"/>
      <c r="F1659" s="31"/>
      <c r="G1659" s="31"/>
      <c r="H1659" s="31"/>
      <c r="I1659" s="31"/>
      <c r="J1659" s="31"/>
      <c r="K1659" s="31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  <c r="V1659" s="42"/>
      <c r="W1659" s="42"/>
      <c r="X1659" s="31"/>
      <c r="Y1659" s="59"/>
    </row>
    <row r="1660" spans="1:25" x14ac:dyDescent="0.25">
      <c r="A1660" s="31"/>
      <c r="B1660" s="51"/>
      <c r="C1660" s="46"/>
      <c r="D1660" s="31"/>
      <c r="E1660" s="31"/>
      <c r="F1660" s="31"/>
      <c r="G1660" s="31"/>
      <c r="H1660" s="31"/>
      <c r="I1660" s="31"/>
      <c r="J1660" s="31"/>
      <c r="K1660" s="31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  <c r="W1660" s="42"/>
      <c r="X1660" s="31"/>
      <c r="Y1660" s="59"/>
    </row>
    <row r="1661" spans="1:25" x14ac:dyDescent="0.25">
      <c r="A1661" s="31"/>
      <c r="B1661" s="51"/>
      <c r="C1661" s="46"/>
      <c r="D1661" s="31"/>
      <c r="E1661" s="31"/>
      <c r="F1661" s="31"/>
      <c r="G1661" s="31"/>
      <c r="H1661" s="31"/>
      <c r="I1661" s="31"/>
      <c r="J1661" s="31"/>
      <c r="K1661" s="31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/>
      <c r="V1661" s="42"/>
      <c r="W1661" s="42"/>
      <c r="X1661" s="31"/>
      <c r="Y1661" s="59"/>
    </row>
    <row r="1662" spans="1:25" x14ac:dyDescent="0.25">
      <c r="A1662" s="31"/>
      <c r="B1662" s="51"/>
      <c r="C1662" s="46"/>
      <c r="D1662" s="31"/>
      <c r="E1662" s="31"/>
      <c r="F1662" s="31"/>
      <c r="G1662" s="31"/>
      <c r="H1662" s="31"/>
      <c r="I1662" s="31"/>
      <c r="J1662" s="31"/>
      <c r="K1662" s="31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  <c r="W1662" s="42"/>
      <c r="X1662" s="31"/>
      <c r="Y1662" s="59"/>
    </row>
    <row r="1663" spans="1:25" x14ac:dyDescent="0.25">
      <c r="A1663" s="31"/>
      <c r="B1663" s="51"/>
      <c r="C1663" s="46"/>
      <c r="D1663" s="31"/>
      <c r="E1663" s="31"/>
      <c r="F1663" s="31"/>
      <c r="G1663" s="31"/>
      <c r="H1663" s="31"/>
      <c r="I1663" s="31"/>
      <c r="J1663" s="31"/>
      <c r="K1663" s="31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/>
      <c r="V1663" s="42"/>
      <c r="W1663" s="42"/>
      <c r="X1663" s="31"/>
      <c r="Y1663" s="59"/>
    </row>
    <row r="1664" spans="1:25" x14ac:dyDescent="0.25">
      <c r="A1664" s="31"/>
      <c r="B1664" s="51"/>
      <c r="C1664" s="46"/>
      <c r="D1664" s="31"/>
      <c r="E1664" s="31"/>
      <c r="F1664" s="31"/>
      <c r="G1664" s="31"/>
      <c r="H1664" s="31"/>
      <c r="I1664" s="31"/>
      <c r="J1664" s="31"/>
      <c r="K1664" s="31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31"/>
      <c r="Y1664" s="59"/>
    </row>
    <row r="1665" spans="1:25" x14ac:dyDescent="0.25">
      <c r="A1665" s="31"/>
      <c r="B1665" s="60"/>
      <c r="C1665" s="46"/>
      <c r="D1665" s="31"/>
      <c r="E1665" s="31"/>
      <c r="F1665" s="31"/>
      <c r="G1665" s="31"/>
      <c r="H1665" s="31"/>
      <c r="I1665" s="31"/>
      <c r="J1665" s="31"/>
      <c r="K1665" s="31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31"/>
      <c r="Y1665" s="59"/>
    </row>
    <row r="1666" spans="1:25" x14ac:dyDescent="0.25">
      <c r="A1666" s="31"/>
      <c r="B1666" s="60"/>
      <c r="C1666" s="46"/>
      <c r="D1666" s="31"/>
      <c r="E1666" s="31"/>
      <c r="F1666" s="31"/>
      <c r="G1666" s="31"/>
      <c r="H1666" s="31"/>
      <c r="I1666" s="31"/>
      <c r="J1666" s="31"/>
      <c r="K1666" s="31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31"/>
      <c r="Y1666" s="59"/>
    </row>
    <row r="1667" spans="1:25" x14ac:dyDescent="0.25">
      <c r="A1667" s="31"/>
      <c r="B1667" s="60"/>
      <c r="C1667" s="46"/>
      <c r="D1667" s="31"/>
      <c r="E1667" s="31"/>
      <c r="F1667" s="31"/>
      <c r="G1667" s="31"/>
      <c r="H1667" s="31"/>
      <c r="I1667" s="31"/>
      <c r="J1667" s="31"/>
      <c r="K1667" s="31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31"/>
      <c r="Y1667" s="59"/>
    </row>
    <row r="1668" spans="1:25" x14ac:dyDescent="0.25">
      <c r="A1668" s="31"/>
      <c r="B1668" s="60"/>
      <c r="C1668" s="46"/>
      <c r="D1668" s="31"/>
      <c r="E1668" s="31"/>
      <c r="F1668" s="31"/>
      <c r="G1668" s="31"/>
      <c r="H1668" s="31"/>
      <c r="I1668" s="31"/>
      <c r="J1668" s="31"/>
      <c r="K1668" s="31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31"/>
      <c r="Y1668" s="59"/>
    </row>
    <row r="1669" spans="1:25" x14ac:dyDescent="0.25">
      <c r="A1669" s="31"/>
      <c r="B1669" s="60"/>
      <c r="C1669" s="46"/>
      <c r="D1669" s="31"/>
      <c r="E1669" s="31"/>
      <c r="F1669" s="31"/>
      <c r="G1669" s="31"/>
      <c r="H1669" s="31"/>
      <c r="I1669" s="31"/>
      <c r="J1669" s="31"/>
      <c r="K1669" s="31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31"/>
      <c r="Y1669" s="59"/>
    </row>
    <row r="1670" spans="1:25" x14ac:dyDescent="0.25">
      <c r="A1670" s="31"/>
      <c r="B1670" s="60"/>
      <c r="C1670" s="46"/>
      <c r="D1670" s="31"/>
      <c r="E1670" s="31"/>
      <c r="F1670" s="31"/>
      <c r="G1670" s="31"/>
      <c r="H1670" s="31"/>
      <c r="I1670" s="31"/>
      <c r="J1670" s="31"/>
      <c r="K1670" s="31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31"/>
      <c r="Y1670" s="59"/>
    </row>
    <row r="1671" spans="1:25" x14ac:dyDescent="0.25">
      <c r="A1671" s="31"/>
      <c r="B1671" s="60"/>
      <c r="C1671" s="46"/>
      <c r="D1671" s="31"/>
      <c r="E1671" s="31"/>
      <c r="F1671" s="31"/>
      <c r="G1671" s="31"/>
      <c r="H1671" s="31"/>
      <c r="I1671" s="31"/>
      <c r="J1671" s="31"/>
      <c r="K1671" s="31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31"/>
      <c r="Y1671" s="59"/>
    </row>
    <row r="1672" spans="1:25" x14ac:dyDescent="0.25">
      <c r="A1672" s="31"/>
      <c r="B1672" s="60"/>
      <c r="C1672" s="46"/>
      <c r="D1672" s="31"/>
      <c r="E1672" s="31"/>
      <c r="F1672" s="31"/>
      <c r="G1672" s="31"/>
      <c r="H1672" s="31"/>
      <c r="I1672" s="31"/>
      <c r="J1672" s="31"/>
      <c r="K1672" s="31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31"/>
      <c r="Y1672" s="59"/>
    </row>
    <row r="1673" spans="1:25" x14ac:dyDescent="0.25">
      <c r="A1673" s="31"/>
      <c r="B1673" s="60"/>
      <c r="C1673" s="46"/>
      <c r="D1673" s="31"/>
      <c r="E1673" s="31"/>
      <c r="F1673" s="31"/>
      <c r="G1673" s="31"/>
      <c r="H1673" s="31"/>
      <c r="I1673" s="31"/>
      <c r="J1673" s="31"/>
      <c r="K1673" s="31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31"/>
      <c r="Y1673" s="59"/>
    </row>
    <row r="1674" spans="1:25" x14ac:dyDescent="0.25">
      <c r="A1674" s="31"/>
      <c r="B1674" s="60"/>
      <c r="C1674" s="46"/>
      <c r="D1674" s="31"/>
      <c r="E1674" s="31"/>
      <c r="F1674" s="31"/>
      <c r="G1674" s="31"/>
      <c r="H1674" s="31"/>
      <c r="I1674" s="31"/>
      <c r="J1674" s="31"/>
      <c r="K1674" s="31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31"/>
      <c r="Y1674" s="59"/>
    </row>
    <row r="1675" spans="1:25" x14ac:dyDescent="0.25">
      <c r="A1675" s="31"/>
      <c r="B1675" s="60"/>
      <c r="C1675" s="46"/>
      <c r="D1675" s="31"/>
      <c r="E1675" s="31"/>
      <c r="F1675" s="31"/>
      <c r="G1675" s="31"/>
      <c r="H1675" s="31"/>
      <c r="I1675" s="31"/>
      <c r="J1675" s="31"/>
      <c r="K1675" s="31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31"/>
      <c r="Y1675" s="59"/>
    </row>
    <row r="1676" spans="1:25" x14ac:dyDescent="0.25">
      <c r="A1676" s="31"/>
      <c r="B1676" s="60"/>
      <c r="C1676" s="46"/>
      <c r="D1676" s="31"/>
      <c r="E1676" s="31"/>
      <c r="F1676" s="31"/>
      <c r="G1676" s="31"/>
      <c r="H1676" s="31"/>
      <c r="I1676" s="31"/>
      <c r="J1676" s="31"/>
      <c r="K1676" s="31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31"/>
      <c r="Y1676" s="59"/>
    </row>
    <row r="1677" spans="1:25" x14ac:dyDescent="0.25">
      <c r="A1677" s="31"/>
      <c r="B1677" s="60"/>
      <c r="C1677" s="46"/>
      <c r="D1677" s="31"/>
      <c r="E1677" s="31"/>
      <c r="F1677" s="31"/>
      <c r="G1677" s="31"/>
      <c r="H1677" s="31"/>
      <c r="I1677" s="31"/>
      <c r="J1677" s="31"/>
      <c r="K1677" s="31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31"/>
      <c r="Y1677" s="59"/>
    </row>
    <row r="1678" spans="1:25" x14ac:dyDescent="0.25">
      <c r="A1678" s="31"/>
      <c r="B1678" s="60"/>
      <c r="C1678" s="46"/>
      <c r="D1678" s="31"/>
      <c r="E1678" s="31"/>
      <c r="F1678" s="31"/>
      <c r="G1678" s="31"/>
      <c r="H1678" s="31"/>
      <c r="I1678" s="31"/>
      <c r="J1678" s="31"/>
      <c r="K1678" s="31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31"/>
      <c r="Y1678" s="59"/>
    </row>
    <row r="1679" spans="1:25" x14ac:dyDescent="0.25">
      <c r="A1679" s="31"/>
      <c r="B1679" s="60"/>
      <c r="C1679" s="46"/>
      <c r="D1679" s="31"/>
      <c r="E1679" s="31"/>
      <c r="F1679" s="31"/>
      <c r="G1679" s="31"/>
      <c r="H1679" s="31"/>
      <c r="I1679" s="31"/>
      <c r="J1679" s="31"/>
      <c r="K1679" s="31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31"/>
      <c r="Y1679" s="59"/>
    </row>
    <row r="1680" spans="1:25" x14ac:dyDescent="0.25">
      <c r="A1680" s="31"/>
      <c r="B1680" s="60"/>
      <c r="C1680" s="46"/>
      <c r="D1680" s="31"/>
      <c r="E1680" s="31"/>
      <c r="F1680" s="31"/>
      <c r="G1680" s="31"/>
      <c r="H1680" s="31"/>
      <c r="I1680" s="31"/>
      <c r="J1680" s="31"/>
      <c r="K1680" s="31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31"/>
      <c r="Y1680" s="59"/>
    </row>
    <row r="1681" spans="1:25" x14ac:dyDescent="0.25">
      <c r="A1681" s="31"/>
      <c r="B1681" s="60"/>
      <c r="C1681" s="46"/>
      <c r="D1681" s="31"/>
      <c r="E1681" s="31"/>
      <c r="F1681" s="31"/>
      <c r="G1681" s="31"/>
      <c r="H1681" s="31"/>
      <c r="I1681" s="31"/>
      <c r="J1681" s="31"/>
      <c r="K1681" s="31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31"/>
      <c r="Y1681" s="59"/>
    </row>
    <row r="1682" spans="1:25" x14ac:dyDescent="0.25">
      <c r="A1682" s="31"/>
      <c r="B1682" s="60"/>
      <c r="C1682" s="46"/>
      <c r="D1682" s="31"/>
      <c r="E1682" s="31"/>
      <c r="F1682" s="31"/>
      <c r="G1682" s="31"/>
      <c r="H1682" s="31"/>
      <c r="I1682" s="31"/>
      <c r="J1682" s="31"/>
      <c r="K1682" s="31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31"/>
      <c r="Y1682" s="59"/>
    </row>
    <row r="1683" spans="1:25" x14ac:dyDescent="0.25">
      <c r="A1683" s="31"/>
      <c r="B1683" s="60"/>
      <c r="C1683" s="46"/>
      <c r="D1683" s="31"/>
      <c r="E1683" s="31"/>
      <c r="F1683" s="31"/>
      <c r="G1683" s="31"/>
      <c r="H1683" s="31"/>
      <c r="I1683" s="31"/>
      <c r="J1683" s="31"/>
      <c r="K1683" s="31"/>
      <c r="L1683" s="31"/>
      <c r="M1683" s="31"/>
      <c r="N1683" s="31"/>
      <c r="O1683" s="31"/>
      <c r="P1683" s="31"/>
      <c r="Q1683" s="31"/>
      <c r="R1683" s="31"/>
      <c r="S1683" s="31"/>
      <c r="T1683" s="31"/>
      <c r="U1683" s="31"/>
      <c r="V1683" s="31"/>
      <c r="W1683" s="31"/>
      <c r="X1683" s="31"/>
      <c r="Y1683" s="59"/>
    </row>
    <row r="1684" spans="1:25" x14ac:dyDescent="0.25">
      <c r="A1684" s="31"/>
      <c r="B1684" s="60"/>
      <c r="C1684" s="46"/>
      <c r="D1684" s="31"/>
      <c r="E1684" s="31"/>
      <c r="F1684" s="31"/>
      <c r="G1684" s="31"/>
      <c r="H1684" s="31"/>
      <c r="I1684" s="31"/>
      <c r="J1684" s="31"/>
      <c r="K1684" s="31"/>
      <c r="L1684" s="31"/>
      <c r="M1684" s="31"/>
      <c r="N1684" s="31"/>
      <c r="O1684" s="31"/>
      <c r="P1684" s="31"/>
      <c r="Q1684" s="31"/>
      <c r="R1684" s="31"/>
      <c r="S1684" s="31"/>
      <c r="T1684" s="31"/>
      <c r="U1684" s="31"/>
      <c r="V1684" s="31"/>
      <c r="W1684" s="31"/>
      <c r="X1684" s="31"/>
      <c r="Y1684" s="59"/>
    </row>
    <row r="1685" spans="1:25" x14ac:dyDescent="0.25">
      <c r="A1685" s="31"/>
      <c r="B1685" s="60"/>
      <c r="C1685" s="46"/>
      <c r="D1685" s="31"/>
      <c r="E1685" s="31"/>
      <c r="F1685" s="31"/>
      <c r="G1685" s="31"/>
      <c r="H1685" s="31"/>
      <c r="I1685" s="31"/>
      <c r="J1685" s="31"/>
      <c r="K1685" s="31"/>
      <c r="L1685" s="31"/>
      <c r="M1685" s="31"/>
      <c r="N1685" s="31"/>
      <c r="O1685" s="31"/>
      <c r="P1685" s="31"/>
      <c r="Q1685" s="31"/>
      <c r="R1685" s="31"/>
      <c r="S1685" s="31"/>
      <c r="T1685" s="31"/>
      <c r="U1685" s="31"/>
      <c r="V1685" s="31"/>
      <c r="W1685" s="31"/>
      <c r="X1685" s="31"/>
      <c r="Y1685" s="59"/>
    </row>
    <row r="1686" spans="1:25" x14ac:dyDescent="0.25">
      <c r="A1686" s="31"/>
      <c r="B1686" s="60"/>
      <c r="C1686" s="46"/>
      <c r="D1686" s="31"/>
      <c r="E1686" s="31"/>
      <c r="F1686" s="31"/>
      <c r="G1686" s="31"/>
      <c r="H1686" s="31"/>
      <c r="I1686" s="31"/>
      <c r="J1686" s="31"/>
      <c r="K1686" s="31"/>
      <c r="L1686" s="31"/>
      <c r="M1686" s="31"/>
      <c r="N1686" s="31"/>
      <c r="O1686" s="31"/>
      <c r="P1686" s="31"/>
      <c r="Q1686" s="31"/>
      <c r="R1686" s="31"/>
      <c r="S1686" s="31"/>
      <c r="T1686" s="31"/>
      <c r="U1686" s="31"/>
      <c r="V1686" s="31"/>
      <c r="W1686" s="31"/>
      <c r="X1686" s="31"/>
      <c r="Y1686" s="59"/>
    </row>
    <row r="1687" spans="1:25" x14ac:dyDescent="0.25">
      <c r="A1687" s="31"/>
      <c r="B1687" s="60"/>
      <c r="C1687" s="46"/>
      <c r="D1687" s="31"/>
      <c r="E1687" s="31"/>
      <c r="F1687" s="31"/>
      <c r="G1687" s="31"/>
      <c r="H1687" s="31"/>
      <c r="I1687" s="31"/>
      <c r="J1687" s="31"/>
      <c r="K1687" s="31"/>
      <c r="L1687" s="31"/>
      <c r="M1687" s="31"/>
      <c r="N1687" s="31"/>
      <c r="O1687" s="31"/>
      <c r="P1687" s="31"/>
      <c r="Q1687" s="31"/>
      <c r="R1687" s="31"/>
      <c r="S1687" s="31"/>
      <c r="T1687" s="31"/>
      <c r="U1687" s="31"/>
      <c r="V1687" s="31"/>
      <c r="W1687" s="31"/>
      <c r="X1687" s="31"/>
      <c r="Y1687" s="59"/>
    </row>
    <row r="1688" spans="1:25" x14ac:dyDescent="0.25">
      <c r="A1688" s="31"/>
      <c r="B1688" s="60"/>
      <c r="C1688" s="46"/>
      <c r="D1688" s="31"/>
      <c r="E1688" s="31"/>
      <c r="F1688" s="31"/>
      <c r="G1688" s="31"/>
      <c r="H1688" s="31"/>
      <c r="I1688" s="31"/>
      <c r="J1688" s="31"/>
      <c r="K1688" s="31"/>
      <c r="L1688" s="31"/>
      <c r="M1688" s="31"/>
      <c r="N1688" s="31"/>
      <c r="O1688" s="31"/>
      <c r="P1688" s="31"/>
      <c r="Q1688" s="31"/>
      <c r="R1688" s="31"/>
      <c r="S1688" s="31"/>
      <c r="T1688" s="31"/>
      <c r="U1688" s="31"/>
      <c r="V1688" s="31"/>
      <c r="W1688" s="31"/>
      <c r="X1688" s="31"/>
      <c r="Y1688" s="59"/>
    </row>
    <row r="1689" spans="1:25" x14ac:dyDescent="0.25">
      <c r="A1689" s="31"/>
      <c r="B1689" s="60"/>
      <c r="C1689" s="46"/>
      <c r="D1689" s="31"/>
      <c r="E1689" s="31"/>
      <c r="F1689" s="31"/>
      <c r="G1689" s="31"/>
      <c r="H1689" s="31"/>
      <c r="I1689" s="31"/>
      <c r="J1689" s="31"/>
      <c r="K1689" s="31"/>
      <c r="L1689" s="31"/>
      <c r="M1689" s="31"/>
      <c r="N1689" s="31"/>
      <c r="O1689" s="31"/>
      <c r="P1689" s="31"/>
      <c r="Q1689" s="31"/>
      <c r="R1689" s="31"/>
      <c r="S1689" s="31"/>
      <c r="T1689" s="31"/>
      <c r="U1689" s="31"/>
      <c r="V1689" s="31"/>
      <c r="W1689" s="31"/>
      <c r="X1689" s="31"/>
      <c r="Y1689" s="59"/>
    </row>
    <row r="1690" spans="1:25" x14ac:dyDescent="0.25">
      <c r="A1690" s="31"/>
      <c r="B1690" s="60"/>
      <c r="C1690" s="46"/>
      <c r="D1690" s="31"/>
      <c r="E1690" s="31"/>
      <c r="F1690" s="31"/>
      <c r="G1690" s="31"/>
      <c r="H1690" s="31"/>
      <c r="I1690" s="31"/>
      <c r="J1690" s="31"/>
      <c r="K1690" s="31"/>
      <c r="L1690" s="31"/>
      <c r="M1690" s="31"/>
      <c r="N1690" s="31"/>
      <c r="O1690" s="31"/>
      <c r="P1690" s="31"/>
      <c r="Q1690" s="31"/>
      <c r="R1690" s="31"/>
      <c r="S1690" s="31"/>
      <c r="T1690" s="31"/>
      <c r="U1690" s="31"/>
      <c r="V1690" s="31"/>
      <c r="W1690" s="31"/>
      <c r="X1690" s="31"/>
      <c r="Y1690" s="59"/>
    </row>
    <row r="1691" spans="1:25" x14ac:dyDescent="0.25">
      <c r="A1691" s="31"/>
      <c r="B1691" s="60"/>
      <c r="C1691" s="46"/>
      <c r="D1691" s="31"/>
      <c r="E1691" s="31"/>
      <c r="F1691" s="31"/>
      <c r="G1691" s="31"/>
      <c r="H1691" s="31"/>
      <c r="I1691" s="31"/>
      <c r="J1691" s="31"/>
      <c r="K1691" s="31"/>
      <c r="L1691" s="31"/>
      <c r="M1691" s="31"/>
      <c r="N1691" s="31"/>
      <c r="O1691" s="31"/>
      <c r="P1691" s="31"/>
      <c r="Q1691" s="31"/>
      <c r="R1691" s="31"/>
      <c r="S1691" s="31"/>
      <c r="T1691" s="31"/>
      <c r="U1691" s="31"/>
      <c r="V1691" s="31"/>
      <c r="W1691" s="31"/>
      <c r="X1691" s="31"/>
      <c r="Y1691" s="59"/>
    </row>
    <row r="1692" spans="1:25" x14ac:dyDescent="0.25">
      <c r="A1692" s="31"/>
      <c r="B1692" s="60"/>
      <c r="C1692" s="46"/>
      <c r="D1692" s="31"/>
      <c r="E1692" s="31"/>
      <c r="F1692" s="31"/>
      <c r="G1692" s="31"/>
      <c r="H1692" s="31"/>
      <c r="I1692" s="31"/>
      <c r="J1692" s="31"/>
      <c r="K1692" s="31"/>
      <c r="L1692" s="31"/>
      <c r="M1692" s="31"/>
      <c r="N1692" s="31"/>
      <c r="O1692" s="31"/>
      <c r="P1692" s="31"/>
      <c r="Q1692" s="31"/>
      <c r="R1692" s="31"/>
      <c r="S1692" s="31"/>
      <c r="T1692" s="31"/>
      <c r="U1692" s="31"/>
      <c r="V1692" s="31"/>
      <c r="W1692" s="31"/>
      <c r="X1692" s="31"/>
      <c r="Y1692" s="59"/>
    </row>
    <row r="1693" spans="1:25" x14ac:dyDescent="0.25">
      <c r="A1693" s="31"/>
      <c r="B1693" s="60"/>
      <c r="C1693" s="46"/>
      <c r="D1693" s="31"/>
      <c r="E1693" s="31"/>
      <c r="F1693" s="31"/>
      <c r="G1693" s="31"/>
      <c r="H1693" s="31"/>
      <c r="I1693" s="31"/>
      <c r="J1693" s="31"/>
      <c r="K1693" s="31"/>
      <c r="L1693" s="31"/>
      <c r="M1693" s="31"/>
      <c r="N1693" s="31"/>
      <c r="O1693" s="31"/>
      <c r="P1693" s="31"/>
      <c r="Q1693" s="31"/>
      <c r="R1693" s="31"/>
      <c r="S1693" s="31"/>
      <c r="T1693" s="31"/>
      <c r="U1693" s="31"/>
      <c r="V1693" s="31"/>
      <c r="W1693" s="31"/>
      <c r="X1693" s="31"/>
      <c r="Y1693" s="59"/>
    </row>
    <row r="1694" spans="1:25" x14ac:dyDescent="0.25">
      <c r="A1694" s="31"/>
      <c r="B1694" s="60"/>
      <c r="C1694" s="46"/>
      <c r="D1694" s="31"/>
      <c r="E1694" s="31"/>
      <c r="F1694" s="31"/>
      <c r="G1694" s="31"/>
      <c r="H1694" s="31"/>
      <c r="I1694" s="31"/>
      <c r="J1694" s="31"/>
      <c r="K1694" s="31"/>
      <c r="L1694" s="31"/>
      <c r="M1694" s="31"/>
      <c r="N1694" s="31"/>
      <c r="O1694" s="31"/>
      <c r="P1694" s="31"/>
      <c r="Q1694" s="31"/>
      <c r="R1694" s="31"/>
      <c r="S1694" s="31"/>
      <c r="T1694" s="31"/>
      <c r="U1694" s="31"/>
      <c r="V1694" s="31"/>
      <c r="W1694" s="31"/>
      <c r="X1694" s="31"/>
      <c r="Y1694" s="59"/>
    </row>
    <row r="1695" spans="1:25" x14ac:dyDescent="0.25">
      <c r="A1695" s="31"/>
      <c r="B1695" s="60"/>
      <c r="C1695" s="46"/>
      <c r="D1695" s="31"/>
      <c r="E1695" s="31"/>
      <c r="F1695" s="31"/>
      <c r="G1695" s="31"/>
      <c r="H1695" s="31"/>
      <c r="I1695" s="31"/>
      <c r="J1695" s="31"/>
      <c r="K1695" s="31"/>
      <c r="L1695" s="31"/>
      <c r="M1695" s="31"/>
      <c r="N1695" s="31"/>
      <c r="O1695" s="31"/>
      <c r="P1695" s="31"/>
      <c r="Q1695" s="31"/>
      <c r="R1695" s="31"/>
      <c r="S1695" s="31"/>
      <c r="T1695" s="31"/>
      <c r="U1695" s="31"/>
      <c r="V1695" s="31"/>
      <c r="W1695" s="31"/>
      <c r="X1695" s="31"/>
      <c r="Y1695" s="59"/>
    </row>
    <row r="1696" spans="1:25" x14ac:dyDescent="0.25">
      <c r="A1696" s="31"/>
      <c r="B1696" s="60"/>
      <c r="C1696" s="46"/>
      <c r="D1696" s="31"/>
      <c r="E1696" s="31"/>
      <c r="F1696" s="31"/>
      <c r="G1696" s="31"/>
      <c r="H1696" s="31"/>
      <c r="I1696" s="31"/>
      <c r="J1696" s="31"/>
      <c r="K1696" s="31"/>
      <c r="L1696" s="31"/>
      <c r="M1696" s="31"/>
      <c r="N1696" s="31"/>
      <c r="O1696" s="31"/>
      <c r="P1696" s="31"/>
      <c r="Q1696" s="31"/>
      <c r="R1696" s="31"/>
      <c r="S1696" s="31"/>
      <c r="T1696" s="31"/>
      <c r="U1696" s="31"/>
      <c r="V1696" s="31"/>
      <c r="W1696" s="31"/>
      <c r="X1696" s="31"/>
      <c r="Y1696" s="59"/>
    </row>
    <row r="1697" spans="1:25" x14ac:dyDescent="0.25">
      <c r="A1697" s="31"/>
      <c r="B1697" s="60"/>
      <c r="C1697" s="46"/>
      <c r="D1697" s="31"/>
      <c r="E1697" s="31"/>
      <c r="F1697" s="31"/>
      <c r="G1697" s="31"/>
      <c r="H1697" s="31"/>
      <c r="I1697" s="31"/>
      <c r="J1697" s="31"/>
      <c r="K1697" s="31"/>
      <c r="L1697" s="31"/>
      <c r="M1697" s="31"/>
      <c r="N1697" s="31"/>
      <c r="O1697" s="31"/>
      <c r="P1697" s="31"/>
      <c r="Q1697" s="31"/>
      <c r="R1697" s="31"/>
      <c r="S1697" s="31"/>
      <c r="T1697" s="31"/>
      <c r="U1697" s="31"/>
      <c r="V1697" s="31"/>
      <c r="W1697" s="31"/>
      <c r="X1697" s="31"/>
      <c r="Y1697" s="59"/>
    </row>
    <row r="1698" spans="1:25" x14ac:dyDescent="0.25">
      <c r="A1698" s="31"/>
      <c r="B1698" s="60"/>
      <c r="C1698" s="46"/>
      <c r="D1698" s="31"/>
      <c r="E1698" s="31"/>
      <c r="F1698" s="31"/>
      <c r="G1698" s="31"/>
      <c r="H1698" s="31"/>
      <c r="I1698" s="31"/>
      <c r="J1698" s="31"/>
      <c r="K1698" s="31"/>
      <c r="L1698" s="31"/>
      <c r="M1698" s="31"/>
      <c r="N1698" s="31"/>
      <c r="O1698" s="31"/>
      <c r="P1698" s="31"/>
      <c r="Q1698" s="31"/>
      <c r="R1698" s="31"/>
      <c r="S1698" s="31"/>
      <c r="T1698" s="31"/>
      <c r="U1698" s="31"/>
      <c r="V1698" s="31"/>
      <c r="W1698" s="31"/>
      <c r="X1698" s="31"/>
      <c r="Y1698" s="59"/>
    </row>
    <row r="1699" spans="1:25" x14ac:dyDescent="0.25">
      <c r="A1699" s="31"/>
      <c r="B1699" s="60"/>
      <c r="C1699" s="46"/>
      <c r="D1699" s="31"/>
      <c r="E1699" s="31"/>
      <c r="F1699" s="31"/>
      <c r="G1699" s="31"/>
      <c r="H1699" s="31"/>
      <c r="I1699" s="31"/>
      <c r="J1699" s="31"/>
      <c r="K1699" s="31"/>
      <c r="L1699" s="31"/>
      <c r="M1699" s="31"/>
      <c r="N1699" s="31"/>
      <c r="O1699" s="31"/>
      <c r="P1699" s="31"/>
      <c r="Q1699" s="31"/>
      <c r="R1699" s="31"/>
      <c r="S1699" s="31"/>
      <c r="T1699" s="31"/>
      <c r="U1699" s="31"/>
      <c r="V1699" s="31"/>
      <c r="W1699" s="31"/>
      <c r="X1699" s="31"/>
      <c r="Y1699" s="59"/>
    </row>
    <row r="1700" spans="1:25" x14ac:dyDescent="0.25">
      <c r="A1700" s="31"/>
      <c r="B1700" s="60"/>
      <c r="C1700" s="46"/>
      <c r="D1700" s="31"/>
      <c r="E1700" s="31"/>
      <c r="F1700" s="31"/>
      <c r="G1700" s="31"/>
      <c r="H1700" s="31"/>
      <c r="I1700" s="31"/>
      <c r="J1700" s="31"/>
      <c r="K1700" s="31"/>
      <c r="L1700" s="31"/>
      <c r="M1700" s="31"/>
      <c r="N1700" s="31"/>
      <c r="O1700" s="31"/>
      <c r="P1700" s="31"/>
      <c r="Q1700" s="31"/>
      <c r="R1700" s="31"/>
      <c r="S1700" s="31"/>
      <c r="T1700" s="31"/>
      <c r="U1700" s="31"/>
      <c r="V1700" s="31"/>
      <c r="W1700" s="31"/>
      <c r="X1700" s="31"/>
      <c r="Y1700" s="59"/>
    </row>
    <row r="1701" spans="1:25" x14ac:dyDescent="0.25">
      <c r="A1701" s="31"/>
      <c r="B1701" s="60"/>
      <c r="C1701" s="46"/>
      <c r="D1701" s="31"/>
      <c r="E1701" s="31"/>
      <c r="F1701" s="31"/>
      <c r="G1701" s="31"/>
      <c r="H1701" s="31"/>
      <c r="I1701" s="31"/>
      <c r="J1701" s="31"/>
      <c r="K1701" s="31"/>
      <c r="L1701" s="31"/>
      <c r="M1701" s="31"/>
      <c r="N1701" s="31"/>
      <c r="O1701" s="31"/>
      <c r="P1701" s="31"/>
      <c r="Q1701" s="31"/>
      <c r="R1701" s="31"/>
      <c r="S1701" s="31"/>
      <c r="T1701" s="31"/>
      <c r="U1701" s="31"/>
      <c r="V1701" s="31"/>
      <c r="W1701" s="31"/>
      <c r="X1701" s="31"/>
      <c r="Y1701" s="59"/>
    </row>
    <row r="1702" spans="1:25" x14ac:dyDescent="0.25">
      <c r="A1702" s="31"/>
      <c r="B1702" s="60"/>
      <c r="C1702" s="46"/>
      <c r="D1702" s="31"/>
      <c r="E1702" s="31"/>
      <c r="F1702" s="31"/>
      <c r="G1702" s="31"/>
      <c r="H1702" s="31"/>
      <c r="I1702" s="31"/>
      <c r="J1702" s="31"/>
      <c r="K1702" s="31"/>
      <c r="L1702" s="31"/>
      <c r="M1702" s="31"/>
      <c r="N1702" s="31"/>
      <c r="O1702" s="31"/>
      <c r="P1702" s="31"/>
      <c r="Q1702" s="31"/>
      <c r="R1702" s="31"/>
      <c r="S1702" s="31"/>
      <c r="T1702" s="31"/>
      <c r="U1702" s="31"/>
      <c r="V1702" s="31"/>
      <c r="W1702" s="31"/>
      <c r="X1702" s="31"/>
      <c r="Y1702" s="59"/>
    </row>
    <row r="1703" spans="1:25" x14ac:dyDescent="0.25">
      <c r="A1703" s="31"/>
      <c r="B1703" s="60"/>
      <c r="C1703" s="46"/>
      <c r="D1703" s="31"/>
      <c r="E1703" s="31"/>
      <c r="F1703" s="31"/>
      <c r="G1703" s="31"/>
      <c r="H1703" s="31"/>
      <c r="I1703" s="31"/>
      <c r="J1703" s="31"/>
      <c r="K1703" s="31"/>
      <c r="L1703" s="31"/>
      <c r="M1703" s="31"/>
      <c r="N1703" s="31"/>
      <c r="O1703" s="31"/>
      <c r="P1703" s="31"/>
      <c r="Q1703" s="31"/>
      <c r="R1703" s="31"/>
      <c r="S1703" s="31"/>
      <c r="T1703" s="31"/>
      <c r="U1703" s="31"/>
      <c r="V1703" s="31"/>
      <c r="W1703" s="31"/>
      <c r="X1703" s="31"/>
      <c r="Y1703" s="59"/>
    </row>
    <row r="1704" spans="1:25" x14ac:dyDescent="0.25">
      <c r="A1704" s="31"/>
      <c r="B1704" s="60"/>
      <c r="C1704" s="46"/>
      <c r="D1704" s="31"/>
      <c r="E1704" s="31"/>
      <c r="F1704" s="31"/>
      <c r="G1704" s="31"/>
      <c r="H1704" s="31"/>
      <c r="I1704" s="31"/>
      <c r="J1704" s="31"/>
      <c r="K1704" s="31"/>
      <c r="L1704" s="31"/>
      <c r="M1704" s="31"/>
      <c r="N1704" s="31"/>
      <c r="O1704" s="31"/>
      <c r="P1704" s="31"/>
      <c r="Q1704" s="31"/>
      <c r="R1704" s="31"/>
      <c r="S1704" s="31"/>
      <c r="T1704" s="31"/>
      <c r="U1704" s="31"/>
      <c r="V1704" s="31"/>
      <c r="W1704" s="31"/>
      <c r="X1704" s="31"/>
      <c r="Y1704" s="59"/>
    </row>
    <row r="1705" spans="1:25" x14ac:dyDescent="0.25">
      <c r="A1705" s="31"/>
      <c r="B1705" s="60"/>
      <c r="C1705" s="46"/>
      <c r="D1705" s="31"/>
      <c r="E1705" s="31"/>
      <c r="F1705" s="31"/>
      <c r="G1705" s="31"/>
      <c r="H1705" s="31"/>
      <c r="I1705" s="31"/>
      <c r="J1705" s="31"/>
      <c r="K1705" s="31"/>
      <c r="L1705" s="31"/>
      <c r="M1705" s="31"/>
      <c r="N1705" s="31"/>
      <c r="O1705" s="31"/>
      <c r="P1705" s="31"/>
      <c r="Q1705" s="31"/>
      <c r="R1705" s="31"/>
      <c r="S1705" s="31"/>
      <c r="T1705" s="31"/>
      <c r="U1705" s="31"/>
      <c r="V1705" s="31"/>
      <c r="W1705" s="31"/>
      <c r="X1705" s="31"/>
      <c r="Y1705" s="59"/>
    </row>
    <row r="1706" spans="1:25" x14ac:dyDescent="0.25">
      <c r="A1706" s="31"/>
      <c r="B1706" s="60"/>
      <c r="C1706" s="46"/>
      <c r="D1706" s="31"/>
      <c r="E1706" s="31"/>
      <c r="F1706" s="31"/>
      <c r="G1706" s="31"/>
      <c r="H1706" s="31"/>
      <c r="I1706" s="31"/>
      <c r="J1706" s="31"/>
      <c r="K1706" s="31"/>
      <c r="L1706" s="31"/>
      <c r="M1706" s="31"/>
      <c r="N1706" s="31"/>
      <c r="O1706" s="31"/>
      <c r="P1706" s="31"/>
      <c r="Q1706" s="31"/>
      <c r="R1706" s="31"/>
      <c r="S1706" s="31"/>
      <c r="T1706" s="31"/>
      <c r="U1706" s="31"/>
      <c r="V1706" s="31"/>
      <c r="W1706" s="31"/>
      <c r="X1706" s="31"/>
      <c r="Y1706" s="59"/>
    </row>
    <row r="1707" spans="1:25" x14ac:dyDescent="0.25">
      <c r="A1707" s="31"/>
      <c r="B1707" s="60"/>
      <c r="C1707" s="46"/>
      <c r="D1707" s="31"/>
      <c r="E1707" s="31"/>
      <c r="F1707" s="31"/>
      <c r="G1707" s="31"/>
      <c r="H1707" s="31"/>
      <c r="I1707" s="31"/>
      <c r="J1707" s="31"/>
      <c r="K1707" s="31"/>
      <c r="L1707" s="31"/>
      <c r="M1707" s="31"/>
      <c r="N1707" s="31"/>
      <c r="O1707" s="31"/>
      <c r="P1707" s="31"/>
      <c r="Q1707" s="31"/>
      <c r="R1707" s="31"/>
      <c r="S1707" s="31"/>
      <c r="T1707" s="31"/>
      <c r="U1707" s="31"/>
      <c r="V1707" s="31"/>
      <c r="W1707" s="31"/>
      <c r="X1707" s="31"/>
      <c r="Y1707" s="59"/>
    </row>
    <row r="1708" spans="1:25" x14ac:dyDescent="0.25">
      <c r="A1708" s="31"/>
      <c r="B1708" s="60"/>
      <c r="C1708" s="46"/>
      <c r="D1708" s="31"/>
      <c r="E1708" s="31"/>
      <c r="F1708" s="31"/>
      <c r="G1708" s="31"/>
      <c r="H1708" s="31"/>
      <c r="I1708" s="31"/>
      <c r="J1708" s="31"/>
      <c r="K1708" s="31"/>
      <c r="L1708" s="31"/>
      <c r="M1708" s="31"/>
      <c r="N1708" s="31"/>
      <c r="O1708" s="31"/>
      <c r="P1708" s="31"/>
      <c r="Q1708" s="31"/>
      <c r="R1708" s="31"/>
      <c r="S1708" s="31"/>
      <c r="T1708" s="31"/>
      <c r="U1708" s="31"/>
      <c r="V1708" s="31"/>
      <c r="W1708" s="31"/>
      <c r="X1708" s="31"/>
      <c r="Y1708" s="59"/>
    </row>
    <row r="1709" spans="1:25" x14ac:dyDescent="0.25">
      <c r="A1709" s="31"/>
      <c r="B1709" s="60"/>
      <c r="C1709" s="46"/>
      <c r="D1709" s="31"/>
      <c r="E1709" s="31"/>
      <c r="F1709" s="31"/>
      <c r="G1709" s="31"/>
      <c r="H1709" s="31"/>
      <c r="I1709" s="31"/>
      <c r="J1709" s="31"/>
      <c r="K1709" s="31"/>
      <c r="L1709" s="31"/>
      <c r="M1709" s="31"/>
      <c r="N1709" s="31"/>
      <c r="O1709" s="31"/>
      <c r="P1709" s="31"/>
      <c r="Q1709" s="31"/>
      <c r="R1709" s="31"/>
      <c r="S1709" s="31"/>
      <c r="T1709" s="31"/>
      <c r="U1709" s="31"/>
      <c r="V1709" s="31"/>
      <c r="W1709" s="31"/>
      <c r="X1709" s="31"/>
      <c r="Y1709" s="59"/>
    </row>
    <row r="1710" spans="1:25" x14ac:dyDescent="0.25">
      <c r="A1710" s="31"/>
      <c r="B1710" s="60"/>
      <c r="C1710" s="46"/>
      <c r="D1710" s="31"/>
      <c r="E1710" s="31"/>
      <c r="F1710" s="31"/>
      <c r="G1710" s="31"/>
      <c r="H1710" s="31"/>
      <c r="I1710" s="31"/>
      <c r="J1710" s="31"/>
      <c r="K1710" s="31"/>
      <c r="L1710" s="31"/>
      <c r="M1710" s="31"/>
      <c r="N1710" s="31"/>
      <c r="O1710" s="31"/>
      <c r="P1710" s="31"/>
      <c r="Q1710" s="31"/>
      <c r="R1710" s="31"/>
      <c r="S1710" s="31"/>
      <c r="T1710" s="31"/>
      <c r="U1710" s="31"/>
      <c r="V1710" s="31"/>
      <c r="W1710" s="31"/>
      <c r="X1710" s="31"/>
      <c r="Y1710" s="59"/>
    </row>
    <row r="1711" spans="1:25" x14ac:dyDescent="0.25">
      <c r="A1711" s="31"/>
      <c r="B1711" s="60"/>
      <c r="C1711" s="46"/>
      <c r="D1711" s="31"/>
      <c r="E1711" s="31"/>
      <c r="F1711" s="31"/>
      <c r="G1711" s="31"/>
      <c r="H1711" s="31"/>
      <c r="I1711" s="31"/>
      <c r="J1711" s="31"/>
      <c r="K1711" s="31"/>
      <c r="L1711" s="31"/>
      <c r="M1711" s="31"/>
      <c r="N1711" s="31"/>
      <c r="O1711" s="31"/>
      <c r="P1711" s="31"/>
      <c r="Q1711" s="31"/>
      <c r="R1711" s="31"/>
      <c r="S1711" s="31"/>
      <c r="T1711" s="31"/>
      <c r="U1711" s="31"/>
      <c r="V1711" s="31"/>
      <c r="W1711" s="31"/>
      <c r="X1711" s="31"/>
      <c r="Y1711" s="59"/>
    </row>
    <row r="1712" spans="1:25" x14ac:dyDescent="0.25">
      <c r="A1712" s="31"/>
      <c r="B1712" s="60"/>
      <c r="C1712" s="46"/>
      <c r="D1712" s="31"/>
      <c r="E1712" s="31"/>
      <c r="F1712" s="31"/>
      <c r="G1712" s="31"/>
      <c r="H1712" s="31"/>
      <c r="I1712" s="31"/>
      <c r="J1712" s="31"/>
      <c r="K1712" s="31"/>
      <c r="L1712" s="31"/>
      <c r="M1712" s="31"/>
      <c r="N1712" s="31"/>
      <c r="O1712" s="31"/>
      <c r="P1712" s="31"/>
      <c r="Q1712" s="31"/>
      <c r="R1712" s="31"/>
      <c r="S1712" s="31"/>
      <c r="T1712" s="31"/>
      <c r="U1712" s="31"/>
      <c r="V1712" s="31"/>
      <c r="W1712" s="31"/>
      <c r="X1712" s="31"/>
      <c r="Y1712" s="59"/>
    </row>
    <row r="1713" spans="1:25" x14ac:dyDescent="0.25">
      <c r="A1713" s="31"/>
      <c r="B1713" s="60"/>
      <c r="C1713" s="46"/>
      <c r="D1713" s="31"/>
      <c r="E1713" s="31"/>
      <c r="F1713" s="31"/>
      <c r="G1713" s="31"/>
      <c r="H1713" s="31"/>
      <c r="I1713" s="31"/>
      <c r="J1713" s="31"/>
      <c r="K1713" s="31"/>
      <c r="L1713" s="31"/>
      <c r="M1713" s="31"/>
      <c r="N1713" s="31"/>
      <c r="O1713" s="31"/>
      <c r="P1713" s="31"/>
      <c r="Q1713" s="31"/>
      <c r="R1713" s="31"/>
      <c r="S1713" s="31"/>
      <c r="T1713" s="31"/>
      <c r="U1713" s="31"/>
      <c r="V1713" s="31"/>
      <c r="W1713" s="31"/>
      <c r="X1713" s="31"/>
      <c r="Y1713" s="59"/>
    </row>
    <row r="1714" spans="1:25" x14ac:dyDescent="0.25">
      <c r="A1714" s="31"/>
      <c r="B1714" s="60"/>
      <c r="C1714" s="46"/>
      <c r="D1714" s="31"/>
      <c r="E1714" s="31"/>
      <c r="F1714" s="31"/>
      <c r="G1714" s="31"/>
      <c r="H1714" s="31"/>
      <c r="I1714" s="31"/>
      <c r="J1714" s="31"/>
      <c r="K1714" s="31"/>
      <c r="L1714" s="31"/>
      <c r="M1714" s="31"/>
      <c r="N1714" s="31"/>
      <c r="O1714" s="31"/>
      <c r="P1714" s="31"/>
      <c r="Q1714" s="31"/>
      <c r="R1714" s="31"/>
      <c r="S1714" s="31"/>
      <c r="T1714" s="31"/>
      <c r="U1714" s="31"/>
      <c r="V1714" s="31"/>
      <c r="W1714" s="31"/>
      <c r="X1714" s="31"/>
      <c r="Y1714" s="59"/>
    </row>
    <row r="1715" spans="1:25" x14ac:dyDescent="0.25">
      <c r="A1715" s="31"/>
      <c r="B1715" s="60"/>
      <c r="C1715" s="46"/>
      <c r="D1715" s="31"/>
      <c r="E1715" s="31"/>
      <c r="F1715" s="31"/>
      <c r="G1715" s="31"/>
      <c r="H1715" s="31"/>
      <c r="I1715" s="31"/>
      <c r="J1715" s="31"/>
      <c r="K1715" s="31"/>
      <c r="L1715" s="31"/>
      <c r="M1715" s="31"/>
      <c r="N1715" s="31"/>
      <c r="O1715" s="31"/>
      <c r="P1715" s="31"/>
      <c r="Q1715" s="31"/>
      <c r="R1715" s="31"/>
      <c r="S1715" s="31"/>
      <c r="T1715" s="31"/>
      <c r="U1715" s="31"/>
      <c r="V1715" s="31"/>
      <c r="W1715" s="31"/>
      <c r="X1715" s="31"/>
      <c r="Y1715" s="59"/>
    </row>
    <row r="1716" spans="1:25" x14ac:dyDescent="0.25">
      <c r="A1716" s="31"/>
      <c r="B1716" s="60"/>
      <c r="C1716" s="46"/>
      <c r="D1716" s="31"/>
      <c r="E1716" s="31"/>
      <c r="F1716" s="31"/>
      <c r="G1716" s="31"/>
      <c r="H1716" s="31"/>
      <c r="I1716" s="31"/>
      <c r="J1716" s="31"/>
      <c r="K1716" s="31"/>
      <c r="L1716" s="31"/>
      <c r="M1716" s="31"/>
      <c r="N1716" s="31"/>
      <c r="O1716" s="31"/>
      <c r="P1716" s="31"/>
      <c r="Q1716" s="31"/>
      <c r="R1716" s="31"/>
      <c r="S1716" s="31"/>
      <c r="T1716" s="31"/>
      <c r="U1716" s="31"/>
      <c r="V1716" s="31"/>
      <c r="W1716" s="31"/>
      <c r="X1716" s="31"/>
      <c r="Y1716" s="59"/>
    </row>
    <row r="1717" spans="1:25" x14ac:dyDescent="0.25">
      <c r="A1717" s="31"/>
      <c r="B1717" s="60"/>
      <c r="C1717" s="46"/>
      <c r="D1717" s="31"/>
      <c r="E1717" s="31"/>
      <c r="F1717" s="31"/>
      <c r="G1717" s="31"/>
      <c r="H1717" s="31"/>
      <c r="I1717" s="31"/>
      <c r="J1717" s="31"/>
      <c r="K1717" s="31"/>
      <c r="L1717" s="31"/>
      <c r="M1717" s="31"/>
      <c r="N1717" s="31"/>
      <c r="O1717" s="31"/>
      <c r="P1717" s="31"/>
      <c r="Q1717" s="31"/>
      <c r="R1717" s="31"/>
      <c r="S1717" s="31"/>
      <c r="T1717" s="31"/>
      <c r="U1717" s="31"/>
      <c r="V1717" s="31"/>
      <c r="W1717" s="31"/>
      <c r="X1717" s="31"/>
      <c r="Y1717" s="59"/>
    </row>
    <row r="1718" spans="1:25" x14ac:dyDescent="0.25">
      <c r="A1718" s="31"/>
      <c r="B1718" s="60"/>
      <c r="C1718" s="46"/>
      <c r="D1718" s="31"/>
      <c r="E1718" s="31"/>
      <c r="F1718" s="31"/>
      <c r="G1718" s="31"/>
      <c r="H1718" s="31"/>
      <c r="I1718" s="31"/>
      <c r="J1718" s="31"/>
      <c r="K1718" s="31"/>
      <c r="L1718" s="31"/>
      <c r="M1718" s="31"/>
      <c r="N1718" s="31"/>
      <c r="O1718" s="31"/>
      <c r="P1718" s="31"/>
      <c r="Q1718" s="31"/>
      <c r="R1718" s="31"/>
      <c r="S1718" s="31"/>
      <c r="T1718" s="31"/>
      <c r="U1718" s="31"/>
      <c r="V1718" s="31"/>
      <c r="W1718" s="31"/>
      <c r="X1718" s="31"/>
      <c r="Y1718" s="59"/>
    </row>
    <row r="1719" spans="1:25" x14ac:dyDescent="0.25">
      <c r="A1719" s="31"/>
      <c r="B1719" s="60"/>
      <c r="C1719" s="46"/>
      <c r="D1719" s="31"/>
      <c r="E1719" s="31"/>
      <c r="F1719" s="31"/>
      <c r="G1719" s="31"/>
      <c r="H1719" s="31"/>
      <c r="I1719" s="31"/>
      <c r="J1719" s="31"/>
      <c r="K1719" s="31"/>
      <c r="L1719" s="31"/>
      <c r="M1719" s="31"/>
      <c r="N1719" s="31"/>
      <c r="O1719" s="31"/>
      <c r="P1719" s="31"/>
      <c r="Q1719" s="31"/>
      <c r="R1719" s="31"/>
      <c r="S1719" s="31"/>
      <c r="T1719" s="31"/>
      <c r="U1719" s="31"/>
      <c r="V1719" s="31"/>
      <c r="W1719" s="31"/>
      <c r="X1719" s="31"/>
      <c r="Y1719" s="59"/>
    </row>
    <row r="1720" spans="1:25" x14ac:dyDescent="0.25">
      <c r="A1720" s="31"/>
      <c r="B1720" s="60"/>
      <c r="C1720" s="46"/>
      <c r="D1720" s="31"/>
      <c r="E1720" s="31"/>
      <c r="F1720" s="31"/>
      <c r="G1720" s="31"/>
      <c r="H1720" s="31"/>
      <c r="I1720" s="31"/>
      <c r="J1720" s="31"/>
      <c r="K1720" s="31"/>
      <c r="L1720" s="31"/>
      <c r="M1720" s="31"/>
      <c r="N1720" s="31"/>
      <c r="O1720" s="31"/>
      <c r="P1720" s="31"/>
      <c r="Q1720" s="31"/>
      <c r="R1720" s="31"/>
      <c r="S1720" s="31"/>
      <c r="T1720" s="31"/>
      <c r="U1720" s="31"/>
      <c r="V1720" s="31"/>
      <c r="W1720" s="31"/>
      <c r="X1720" s="31"/>
      <c r="Y1720" s="59"/>
    </row>
    <row r="1721" spans="1:25" x14ac:dyDescent="0.25">
      <c r="A1721" s="31"/>
      <c r="B1721" s="60"/>
      <c r="C1721" s="46"/>
      <c r="D1721" s="31"/>
      <c r="E1721" s="31"/>
      <c r="F1721" s="31"/>
      <c r="G1721" s="31"/>
      <c r="H1721" s="31"/>
      <c r="I1721" s="31"/>
      <c r="J1721" s="31"/>
      <c r="K1721" s="31"/>
      <c r="L1721" s="31"/>
      <c r="M1721" s="31"/>
      <c r="N1721" s="31"/>
      <c r="O1721" s="31"/>
      <c r="P1721" s="31"/>
      <c r="Q1721" s="31"/>
      <c r="R1721" s="31"/>
      <c r="S1721" s="31"/>
      <c r="T1721" s="31"/>
      <c r="U1721" s="31"/>
      <c r="V1721" s="31"/>
      <c r="W1721" s="31"/>
      <c r="X1721" s="31"/>
      <c r="Y1721" s="59"/>
    </row>
    <row r="1722" spans="1:25" x14ac:dyDescent="0.25">
      <c r="A1722" s="31"/>
      <c r="B1722" s="60"/>
      <c r="C1722" s="46"/>
      <c r="D1722" s="31"/>
      <c r="E1722" s="31"/>
      <c r="F1722" s="31"/>
      <c r="G1722" s="31"/>
      <c r="H1722" s="31"/>
      <c r="I1722" s="31"/>
      <c r="J1722" s="31"/>
      <c r="K1722" s="31"/>
      <c r="L1722" s="31"/>
      <c r="M1722" s="31"/>
      <c r="N1722" s="31"/>
      <c r="O1722" s="31"/>
      <c r="P1722" s="31"/>
      <c r="Q1722" s="31"/>
      <c r="R1722" s="31"/>
      <c r="S1722" s="31"/>
      <c r="T1722" s="31"/>
      <c r="U1722" s="31"/>
      <c r="V1722" s="31"/>
      <c r="W1722" s="31"/>
      <c r="X1722" s="31"/>
      <c r="Y1722" s="59"/>
    </row>
    <row r="1723" spans="1:25" x14ac:dyDescent="0.25">
      <c r="A1723" s="31"/>
      <c r="B1723" s="60"/>
      <c r="C1723" s="46"/>
      <c r="D1723" s="31"/>
      <c r="E1723" s="31"/>
      <c r="F1723" s="31"/>
      <c r="G1723" s="31"/>
      <c r="H1723" s="31"/>
      <c r="I1723" s="31"/>
      <c r="J1723" s="31"/>
      <c r="K1723" s="31"/>
      <c r="L1723" s="31"/>
      <c r="M1723" s="31"/>
      <c r="N1723" s="31"/>
      <c r="O1723" s="31"/>
      <c r="P1723" s="31"/>
      <c r="Q1723" s="31"/>
      <c r="R1723" s="31"/>
      <c r="S1723" s="31"/>
      <c r="T1723" s="31"/>
      <c r="U1723" s="31"/>
      <c r="V1723" s="31"/>
      <c r="W1723" s="31"/>
      <c r="X1723" s="31"/>
      <c r="Y1723" s="59"/>
    </row>
    <row r="1724" spans="1:25" x14ac:dyDescent="0.25">
      <c r="A1724" s="31"/>
      <c r="B1724" s="60"/>
      <c r="C1724" s="46"/>
      <c r="D1724" s="31"/>
      <c r="E1724" s="31"/>
      <c r="F1724" s="31"/>
      <c r="G1724" s="31"/>
      <c r="H1724" s="31"/>
      <c r="I1724" s="31"/>
      <c r="J1724" s="31"/>
      <c r="K1724" s="31"/>
      <c r="L1724" s="31"/>
      <c r="M1724" s="31"/>
      <c r="N1724" s="31"/>
      <c r="O1724" s="31"/>
      <c r="P1724" s="31"/>
      <c r="Q1724" s="31"/>
      <c r="R1724" s="31"/>
      <c r="S1724" s="31"/>
      <c r="T1724" s="31"/>
      <c r="U1724" s="31"/>
      <c r="V1724" s="31"/>
      <c r="W1724" s="31"/>
      <c r="X1724" s="31"/>
      <c r="Y1724" s="59"/>
    </row>
    <row r="1725" spans="1:25" x14ac:dyDescent="0.25">
      <c r="A1725" s="31"/>
      <c r="B1725" s="60"/>
      <c r="C1725" s="46"/>
      <c r="D1725" s="31"/>
      <c r="E1725" s="31"/>
      <c r="F1725" s="31"/>
      <c r="G1725" s="31"/>
      <c r="H1725" s="31"/>
      <c r="I1725" s="31"/>
      <c r="J1725" s="31"/>
      <c r="K1725" s="31"/>
      <c r="L1725" s="31"/>
      <c r="M1725" s="31"/>
      <c r="N1725" s="31"/>
      <c r="O1725" s="31"/>
      <c r="P1725" s="31"/>
      <c r="Q1725" s="31"/>
      <c r="R1725" s="31"/>
      <c r="S1725" s="31"/>
      <c r="T1725" s="31"/>
      <c r="U1725" s="31"/>
      <c r="V1725" s="31"/>
      <c r="W1725" s="31"/>
      <c r="X1725" s="31"/>
      <c r="Y1725" s="59"/>
    </row>
    <row r="1726" spans="1:25" x14ac:dyDescent="0.25">
      <c r="A1726" s="31"/>
      <c r="B1726" s="60"/>
      <c r="C1726" s="46"/>
      <c r="D1726" s="31"/>
      <c r="E1726" s="31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  <c r="U1726" s="31"/>
      <c r="V1726" s="31"/>
      <c r="W1726" s="31"/>
      <c r="X1726" s="31"/>
      <c r="Y1726" s="59"/>
    </row>
    <row r="1727" spans="1:25" x14ac:dyDescent="0.25">
      <c r="A1727" s="31"/>
      <c r="B1727" s="60"/>
      <c r="C1727" s="46"/>
      <c r="D1727" s="31"/>
      <c r="E1727" s="31"/>
      <c r="F1727" s="31"/>
      <c r="G1727" s="31"/>
      <c r="H1727" s="31"/>
      <c r="I1727" s="31"/>
      <c r="J1727" s="31"/>
      <c r="K1727" s="31"/>
      <c r="L1727" s="31"/>
      <c r="M1727" s="31"/>
      <c r="N1727" s="31"/>
      <c r="O1727" s="31"/>
      <c r="P1727" s="31"/>
      <c r="Q1727" s="31"/>
      <c r="R1727" s="31"/>
      <c r="S1727" s="31"/>
      <c r="T1727" s="31"/>
      <c r="U1727" s="31"/>
      <c r="V1727" s="31"/>
      <c r="W1727" s="31"/>
      <c r="X1727" s="31"/>
      <c r="Y1727" s="59"/>
    </row>
    <row r="1728" spans="1:25" x14ac:dyDescent="0.25">
      <c r="A1728" s="31"/>
      <c r="B1728" s="60"/>
      <c r="C1728" s="46"/>
      <c r="D1728" s="31"/>
      <c r="E1728" s="31"/>
      <c r="F1728" s="31"/>
      <c r="G1728" s="31"/>
      <c r="H1728" s="31"/>
      <c r="I1728" s="31"/>
      <c r="J1728" s="31"/>
      <c r="K1728" s="31"/>
      <c r="L1728" s="31"/>
      <c r="M1728" s="31"/>
      <c r="N1728" s="31"/>
      <c r="O1728" s="31"/>
      <c r="P1728" s="31"/>
      <c r="Q1728" s="31"/>
      <c r="R1728" s="31"/>
      <c r="S1728" s="31"/>
      <c r="T1728" s="31"/>
      <c r="U1728" s="31"/>
      <c r="V1728" s="31"/>
      <c r="W1728" s="31"/>
      <c r="X1728" s="31"/>
      <c r="Y1728" s="59"/>
    </row>
    <row r="1729" spans="1:25" x14ac:dyDescent="0.25">
      <c r="A1729" s="31"/>
      <c r="B1729" s="60"/>
      <c r="C1729" s="46"/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  <c r="U1729" s="31"/>
      <c r="V1729" s="31"/>
      <c r="W1729" s="31"/>
      <c r="X1729" s="31"/>
      <c r="Y1729" s="59"/>
    </row>
    <row r="1730" spans="1:25" x14ac:dyDescent="0.25">
      <c r="A1730" s="31"/>
      <c r="B1730" s="60"/>
      <c r="C1730" s="46"/>
      <c r="D1730" s="31"/>
      <c r="E1730" s="31"/>
      <c r="F1730" s="31"/>
      <c r="G1730" s="31"/>
      <c r="H1730" s="31"/>
      <c r="I1730" s="31"/>
      <c r="J1730" s="31"/>
      <c r="K1730" s="31"/>
      <c r="L1730" s="31"/>
      <c r="M1730" s="31"/>
      <c r="N1730" s="31"/>
      <c r="O1730" s="31"/>
      <c r="P1730" s="31"/>
      <c r="Q1730" s="31"/>
      <c r="R1730" s="31"/>
      <c r="S1730" s="31"/>
      <c r="T1730" s="31"/>
      <c r="U1730" s="31"/>
      <c r="V1730" s="31"/>
      <c r="W1730" s="31"/>
      <c r="X1730" s="31"/>
      <c r="Y1730" s="59"/>
    </row>
    <row r="1731" spans="1:25" x14ac:dyDescent="0.25">
      <c r="A1731" s="31"/>
      <c r="B1731" s="60"/>
      <c r="C1731" s="46"/>
      <c r="D1731" s="31"/>
      <c r="E1731" s="31"/>
      <c r="F1731" s="31"/>
      <c r="G1731" s="31"/>
      <c r="H1731" s="31"/>
      <c r="I1731" s="31"/>
      <c r="J1731" s="31"/>
      <c r="K1731" s="31"/>
      <c r="L1731" s="31"/>
      <c r="M1731" s="31"/>
      <c r="N1731" s="31"/>
      <c r="O1731" s="31"/>
      <c r="P1731" s="31"/>
      <c r="Q1731" s="31"/>
      <c r="R1731" s="31"/>
      <c r="S1731" s="31"/>
      <c r="T1731" s="31"/>
      <c r="U1731" s="31"/>
      <c r="V1731" s="31"/>
      <c r="W1731" s="31"/>
      <c r="X1731" s="31"/>
      <c r="Y1731" s="59"/>
    </row>
    <row r="1732" spans="1:25" x14ac:dyDescent="0.25">
      <c r="A1732" s="31"/>
      <c r="B1732" s="60"/>
      <c r="C1732" s="46"/>
      <c r="D1732" s="31"/>
      <c r="E1732" s="31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  <c r="U1732" s="31"/>
      <c r="V1732" s="31"/>
      <c r="W1732" s="31"/>
      <c r="X1732" s="31"/>
      <c r="Y1732" s="59"/>
    </row>
    <row r="1733" spans="1:25" x14ac:dyDescent="0.25">
      <c r="A1733" s="31"/>
      <c r="B1733" s="60"/>
      <c r="C1733" s="46"/>
      <c r="D1733" s="31"/>
      <c r="E1733" s="31"/>
      <c r="F1733" s="31"/>
      <c r="G1733" s="31"/>
      <c r="H1733" s="31"/>
      <c r="I1733" s="31"/>
      <c r="J1733" s="31"/>
      <c r="K1733" s="31"/>
      <c r="L1733" s="31"/>
      <c r="M1733" s="31"/>
      <c r="N1733" s="31"/>
      <c r="O1733" s="31"/>
      <c r="P1733" s="31"/>
      <c r="Q1733" s="31"/>
      <c r="R1733" s="31"/>
      <c r="S1733" s="31"/>
      <c r="T1733" s="31"/>
      <c r="U1733" s="31"/>
      <c r="V1733" s="31"/>
      <c r="W1733" s="31"/>
      <c r="X1733" s="31"/>
      <c r="Y1733" s="59"/>
    </row>
    <row r="1734" spans="1:25" x14ac:dyDescent="0.25">
      <c r="A1734" s="31"/>
      <c r="B1734" s="60"/>
      <c r="C1734" s="46"/>
      <c r="D1734" s="31"/>
      <c r="E1734" s="31"/>
      <c r="F1734" s="31"/>
      <c r="G1734" s="31"/>
      <c r="H1734" s="31"/>
      <c r="I1734" s="31"/>
      <c r="J1734" s="31"/>
      <c r="K1734" s="31"/>
      <c r="L1734" s="31"/>
      <c r="M1734" s="31"/>
      <c r="N1734" s="31"/>
      <c r="O1734" s="31"/>
      <c r="P1734" s="31"/>
      <c r="Q1734" s="31"/>
      <c r="R1734" s="31"/>
      <c r="S1734" s="31"/>
      <c r="T1734" s="31"/>
      <c r="U1734" s="31"/>
      <c r="V1734" s="31"/>
      <c r="W1734" s="31"/>
      <c r="X1734" s="31"/>
      <c r="Y1734" s="59"/>
    </row>
    <row r="1735" spans="1:25" x14ac:dyDescent="0.25">
      <c r="A1735" s="31"/>
      <c r="B1735" s="60"/>
      <c r="C1735" s="46"/>
      <c r="D1735" s="31"/>
      <c r="E1735" s="31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  <c r="U1735" s="31"/>
      <c r="V1735" s="31"/>
      <c r="W1735" s="31"/>
      <c r="X1735" s="31"/>
      <c r="Y1735" s="59"/>
    </row>
    <row r="1736" spans="1:25" x14ac:dyDescent="0.25">
      <c r="A1736" s="31"/>
      <c r="B1736" s="60"/>
      <c r="C1736" s="46"/>
      <c r="D1736" s="31"/>
      <c r="E1736" s="31"/>
      <c r="F1736" s="31"/>
      <c r="G1736" s="31"/>
      <c r="H1736" s="31"/>
      <c r="I1736" s="31"/>
      <c r="J1736" s="31"/>
      <c r="K1736" s="31"/>
      <c r="L1736" s="31"/>
      <c r="M1736" s="31"/>
      <c r="N1736" s="31"/>
      <c r="O1736" s="31"/>
      <c r="P1736" s="31"/>
      <c r="Q1736" s="31"/>
      <c r="R1736" s="31"/>
      <c r="S1736" s="31"/>
      <c r="T1736" s="31"/>
      <c r="U1736" s="31"/>
      <c r="V1736" s="31"/>
      <c r="W1736" s="31"/>
      <c r="X1736" s="31"/>
      <c r="Y1736" s="59"/>
    </row>
    <row r="1737" spans="1:25" x14ac:dyDescent="0.25">
      <c r="A1737" s="31"/>
      <c r="B1737" s="60"/>
      <c r="C1737" s="46"/>
      <c r="D1737" s="31"/>
      <c r="E1737" s="31"/>
      <c r="F1737" s="31"/>
      <c r="G1737" s="31"/>
      <c r="H1737" s="31"/>
      <c r="I1737" s="31"/>
      <c r="J1737" s="31"/>
      <c r="K1737" s="31"/>
      <c r="L1737" s="31"/>
      <c r="M1737" s="31"/>
      <c r="N1737" s="31"/>
      <c r="O1737" s="31"/>
      <c r="P1737" s="31"/>
      <c r="Q1737" s="31"/>
      <c r="R1737" s="31"/>
      <c r="S1737" s="31"/>
      <c r="T1737" s="31"/>
      <c r="U1737" s="31"/>
      <c r="V1737" s="31"/>
      <c r="W1737" s="31"/>
      <c r="X1737" s="31"/>
      <c r="Y1737" s="59"/>
    </row>
    <row r="1738" spans="1:25" x14ac:dyDescent="0.25">
      <c r="A1738" s="31"/>
      <c r="B1738" s="60"/>
      <c r="C1738" s="46"/>
      <c r="D1738" s="31"/>
      <c r="E1738" s="31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  <c r="U1738" s="31"/>
      <c r="V1738" s="31"/>
      <c r="W1738" s="31"/>
      <c r="X1738" s="31"/>
      <c r="Y1738" s="59"/>
    </row>
    <row r="1739" spans="1:25" x14ac:dyDescent="0.25">
      <c r="A1739" s="31"/>
      <c r="B1739" s="60"/>
      <c r="C1739" s="46"/>
      <c r="D1739" s="31"/>
      <c r="E1739" s="31"/>
      <c r="F1739" s="31"/>
      <c r="G1739" s="31"/>
      <c r="H1739" s="31"/>
      <c r="I1739" s="31"/>
      <c r="J1739" s="31"/>
      <c r="K1739" s="31"/>
      <c r="L1739" s="31"/>
      <c r="M1739" s="31"/>
      <c r="N1739" s="31"/>
      <c r="O1739" s="31"/>
      <c r="P1739" s="31"/>
      <c r="Q1739" s="31"/>
      <c r="R1739" s="31"/>
      <c r="S1739" s="31"/>
      <c r="T1739" s="31"/>
      <c r="U1739" s="31"/>
      <c r="V1739" s="31"/>
      <c r="W1739" s="31"/>
      <c r="X1739" s="31"/>
      <c r="Y1739" s="59"/>
    </row>
    <row r="1740" spans="1:25" x14ac:dyDescent="0.25">
      <c r="A1740" s="31"/>
      <c r="B1740" s="60"/>
      <c r="C1740" s="46"/>
      <c r="D1740" s="31"/>
      <c r="E1740" s="31"/>
      <c r="F1740" s="31"/>
      <c r="G1740" s="31"/>
      <c r="H1740" s="31"/>
      <c r="I1740" s="31"/>
      <c r="J1740" s="31"/>
      <c r="K1740" s="31"/>
      <c r="L1740" s="31"/>
      <c r="M1740" s="31"/>
      <c r="N1740" s="31"/>
      <c r="O1740" s="31"/>
      <c r="P1740" s="31"/>
      <c r="Q1740" s="31"/>
      <c r="R1740" s="31"/>
      <c r="S1740" s="31"/>
      <c r="T1740" s="31"/>
      <c r="U1740" s="31"/>
      <c r="V1740" s="31"/>
      <c r="W1740" s="31"/>
      <c r="X1740" s="31"/>
      <c r="Y1740" s="59"/>
    </row>
    <row r="1741" spans="1:25" x14ac:dyDescent="0.25">
      <c r="A1741" s="31"/>
      <c r="B1741" s="60"/>
      <c r="C1741" s="46"/>
      <c r="D1741" s="31"/>
      <c r="E1741" s="31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  <c r="U1741" s="31"/>
      <c r="V1741" s="31"/>
      <c r="W1741" s="31"/>
      <c r="X1741" s="31"/>
      <c r="Y1741" s="59"/>
    </row>
    <row r="1742" spans="1:25" x14ac:dyDescent="0.25">
      <c r="A1742" s="31"/>
      <c r="B1742" s="60"/>
      <c r="C1742" s="46"/>
      <c r="D1742" s="31"/>
      <c r="E1742" s="31"/>
      <c r="F1742" s="31"/>
      <c r="G1742" s="31"/>
      <c r="H1742" s="31"/>
      <c r="I1742" s="31"/>
      <c r="J1742" s="31"/>
      <c r="K1742" s="31"/>
      <c r="L1742" s="31"/>
      <c r="M1742" s="31"/>
      <c r="N1742" s="31"/>
      <c r="O1742" s="31"/>
      <c r="P1742" s="31"/>
      <c r="Q1742" s="31"/>
      <c r="R1742" s="31"/>
      <c r="S1742" s="31"/>
      <c r="T1742" s="31"/>
      <c r="U1742" s="31"/>
      <c r="V1742" s="31"/>
      <c r="W1742" s="31"/>
      <c r="X1742" s="31"/>
      <c r="Y1742" s="59"/>
    </row>
    <row r="1743" spans="1:25" x14ac:dyDescent="0.25">
      <c r="A1743" s="31"/>
      <c r="B1743" s="60"/>
      <c r="C1743" s="46"/>
      <c r="D1743" s="31"/>
      <c r="E1743" s="31"/>
      <c r="F1743" s="31"/>
      <c r="G1743" s="31"/>
      <c r="H1743" s="31"/>
      <c r="I1743" s="31"/>
      <c r="J1743" s="31"/>
      <c r="K1743" s="31"/>
      <c r="L1743" s="31"/>
      <c r="M1743" s="31"/>
      <c r="N1743" s="31"/>
      <c r="O1743" s="31"/>
      <c r="P1743" s="31"/>
      <c r="Q1743" s="31"/>
      <c r="R1743" s="31"/>
      <c r="S1743" s="31"/>
      <c r="T1743" s="31"/>
      <c r="U1743" s="31"/>
      <c r="V1743" s="31"/>
      <c r="W1743" s="31"/>
      <c r="X1743" s="31"/>
      <c r="Y1743" s="59"/>
    </row>
    <row r="1744" spans="1:25" x14ac:dyDescent="0.25">
      <c r="A1744" s="31"/>
      <c r="B1744" s="60"/>
      <c r="C1744" s="46"/>
      <c r="D1744" s="31"/>
      <c r="E1744" s="31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  <c r="U1744" s="31"/>
      <c r="V1744" s="31"/>
      <c r="W1744" s="31"/>
      <c r="X1744" s="31"/>
      <c r="Y1744" s="59"/>
    </row>
    <row r="1745" spans="1:25" x14ac:dyDescent="0.25">
      <c r="A1745" s="31"/>
      <c r="B1745" s="60"/>
      <c r="C1745" s="46"/>
      <c r="D1745" s="31"/>
      <c r="E1745" s="31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1"/>
      <c r="Q1745" s="31"/>
      <c r="R1745" s="31"/>
      <c r="S1745" s="31"/>
      <c r="T1745" s="31"/>
      <c r="U1745" s="31"/>
      <c r="V1745" s="31"/>
      <c r="W1745" s="31"/>
      <c r="X1745" s="31"/>
      <c r="Y1745" s="59"/>
    </row>
    <row r="1746" spans="1:25" x14ac:dyDescent="0.25">
      <c r="A1746" s="31"/>
      <c r="B1746" s="60"/>
      <c r="C1746" s="46"/>
      <c r="D1746" s="31"/>
      <c r="E1746" s="31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59"/>
    </row>
    <row r="1747" spans="1:25" x14ac:dyDescent="0.25">
      <c r="A1747" s="31"/>
      <c r="B1747" s="60"/>
      <c r="C1747" s="46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59"/>
    </row>
    <row r="1748" spans="1:25" x14ac:dyDescent="0.25">
      <c r="A1748" s="31"/>
      <c r="B1748" s="60"/>
      <c r="C1748" s="46"/>
      <c r="D1748" s="31"/>
      <c r="E1748" s="31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59"/>
    </row>
    <row r="1749" spans="1:25" x14ac:dyDescent="0.25">
      <c r="A1749" s="31"/>
      <c r="B1749" s="60"/>
      <c r="C1749" s="46"/>
      <c r="D1749" s="31"/>
      <c r="E1749" s="31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59"/>
    </row>
    <row r="1750" spans="1:25" x14ac:dyDescent="0.25">
      <c r="A1750" s="31"/>
      <c r="B1750" s="60"/>
      <c r="C1750" s="46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59"/>
    </row>
    <row r="1751" spans="1:25" x14ac:dyDescent="0.25">
      <c r="A1751" s="31"/>
      <c r="B1751" s="60"/>
      <c r="C1751" s="46"/>
      <c r="D1751" s="31"/>
      <c r="E1751" s="31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59"/>
    </row>
    <row r="1752" spans="1:25" x14ac:dyDescent="0.25">
      <c r="A1752" s="31"/>
      <c r="B1752" s="60"/>
      <c r="C1752" s="46"/>
      <c r="D1752" s="31"/>
      <c r="E1752" s="31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59"/>
    </row>
    <row r="1753" spans="1:25" x14ac:dyDescent="0.25">
      <c r="A1753" s="31"/>
      <c r="B1753" s="60"/>
      <c r="C1753" s="46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59"/>
    </row>
    <row r="1754" spans="1:25" x14ac:dyDescent="0.25">
      <c r="A1754" s="31"/>
      <c r="B1754" s="60"/>
      <c r="C1754" s="46"/>
      <c r="D1754" s="31"/>
      <c r="E1754" s="31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59"/>
    </row>
    <row r="1755" spans="1:25" x14ac:dyDescent="0.25">
      <c r="A1755" s="31"/>
      <c r="B1755" s="60"/>
      <c r="C1755" s="46"/>
      <c r="D1755" s="31"/>
      <c r="E1755" s="31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59"/>
    </row>
    <row r="1756" spans="1:25" x14ac:dyDescent="0.25">
      <c r="A1756" s="31"/>
      <c r="B1756" s="60"/>
      <c r="C1756" s="46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59"/>
    </row>
    <row r="1757" spans="1:25" x14ac:dyDescent="0.25">
      <c r="A1757" s="31"/>
      <c r="B1757" s="60"/>
      <c r="C1757" s="46"/>
      <c r="D1757" s="31"/>
      <c r="E1757" s="31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59"/>
    </row>
    <row r="1758" spans="1:25" x14ac:dyDescent="0.25">
      <c r="A1758" s="31"/>
      <c r="B1758" s="60"/>
      <c r="C1758" s="46"/>
      <c r="D1758" s="31"/>
      <c r="E1758" s="31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59"/>
    </row>
    <row r="1759" spans="1:25" x14ac:dyDescent="0.25">
      <c r="A1759" s="31"/>
      <c r="B1759" s="60"/>
      <c r="C1759" s="46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59"/>
    </row>
    <row r="1760" spans="1:25" x14ac:dyDescent="0.25">
      <c r="A1760" s="31"/>
      <c r="B1760" s="60"/>
      <c r="C1760" s="46"/>
      <c r="D1760" s="31"/>
      <c r="E1760" s="31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59"/>
    </row>
    <row r="1761" spans="1:25" x14ac:dyDescent="0.25">
      <c r="A1761" s="31"/>
      <c r="B1761" s="60"/>
      <c r="C1761" s="46"/>
      <c r="D1761" s="31"/>
      <c r="E1761" s="31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59"/>
    </row>
    <row r="1762" spans="1:25" x14ac:dyDescent="0.25">
      <c r="A1762" s="31"/>
      <c r="B1762" s="60"/>
      <c r="C1762" s="46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59"/>
    </row>
    <row r="1763" spans="1:25" x14ac:dyDescent="0.25">
      <c r="A1763" s="31"/>
      <c r="B1763" s="60"/>
      <c r="C1763" s="46"/>
      <c r="D1763" s="31"/>
      <c r="E1763" s="31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59"/>
    </row>
    <row r="1764" spans="1:25" x14ac:dyDescent="0.25">
      <c r="A1764" s="31"/>
      <c r="B1764" s="60"/>
      <c r="C1764" s="46"/>
      <c r="D1764" s="31"/>
      <c r="E1764" s="31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59"/>
    </row>
    <row r="1765" spans="1:25" x14ac:dyDescent="0.25">
      <c r="A1765" s="31"/>
      <c r="B1765" s="60"/>
      <c r="C1765" s="46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59"/>
    </row>
    <row r="1766" spans="1:25" x14ac:dyDescent="0.25">
      <c r="A1766" s="31"/>
      <c r="B1766" s="60"/>
      <c r="C1766" s="46"/>
      <c r="D1766" s="31"/>
      <c r="E1766" s="31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59"/>
    </row>
    <row r="1767" spans="1:25" x14ac:dyDescent="0.25">
      <c r="A1767" s="31"/>
      <c r="B1767" s="60"/>
      <c r="C1767" s="46"/>
      <c r="D1767" s="31"/>
      <c r="E1767" s="31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59"/>
    </row>
    <row r="1768" spans="1:25" x14ac:dyDescent="0.25">
      <c r="A1768" s="31"/>
      <c r="B1768" s="60"/>
      <c r="C1768" s="46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59"/>
    </row>
    <row r="1769" spans="1:25" x14ac:dyDescent="0.25">
      <c r="A1769" s="31"/>
      <c r="B1769" s="60"/>
      <c r="C1769" s="46"/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59"/>
    </row>
    <row r="1770" spans="1:25" x14ac:dyDescent="0.25">
      <c r="A1770" s="31"/>
      <c r="B1770" s="60"/>
      <c r="C1770" s="46"/>
      <c r="D1770" s="31"/>
      <c r="E1770" s="31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59"/>
    </row>
    <row r="1771" spans="1:25" x14ac:dyDescent="0.25">
      <c r="A1771" s="31"/>
      <c r="B1771" s="60"/>
      <c r="C1771" s="46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59"/>
    </row>
    <row r="1772" spans="1:25" x14ac:dyDescent="0.25">
      <c r="A1772" s="31"/>
      <c r="B1772" s="60"/>
      <c r="C1772" s="46"/>
      <c r="D1772" s="31"/>
      <c r="E1772" s="31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59"/>
    </row>
    <row r="1773" spans="1:25" x14ac:dyDescent="0.25">
      <c r="A1773" s="31"/>
      <c r="B1773" s="60"/>
      <c r="C1773" s="46"/>
      <c r="D1773" s="31"/>
      <c r="E1773" s="31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59"/>
    </row>
    <row r="1774" spans="1:25" x14ac:dyDescent="0.25">
      <c r="A1774" s="31"/>
      <c r="B1774" s="60"/>
      <c r="C1774" s="46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59"/>
    </row>
    <row r="1775" spans="1:25" x14ac:dyDescent="0.25">
      <c r="A1775" s="31"/>
      <c r="B1775" s="60"/>
      <c r="C1775" s="46"/>
      <c r="D1775" s="31"/>
      <c r="E1775" s="31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59"/>
    </row>
    <row r="1776" spans="1:25" x14ac:dyDescent="0.25">
      <c r="A1776" s="31"/>
      <c r="B1776" s="60"/>
      <c r="C1776" s="46"/>
      <c r="D1776" s="31"/>
      <c r="E1776" s="31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59"/>
    </row>
    <row r="1777" spans="1:25" x14ac:dyDescent="0.25">
      <c r="A1777" s="31"/>
      <c r="B1777" s="60"/>
      <c r="C1777" s="46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59"/>
    </row>
    <row r="1778" spans="1:25" x14ac:dyDescent="0.25">
      <c r="A1778" s="31"/>
      <c r="B1778" s="60"/>
      <c r="C1778" s="46"/>
      <c r="D1778" s="31"/>
      <c r="E1778" s="31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59"/>
    </row>
    <row r="1779" spans="1:25" x14ac:dyDescent="0.25">
      <c r="A1779" s="31"/>
      <c r="B1779" s="60"/>
      <c r="C1779" s="46"/>
      <c r="D1779" s="31"/>
      <c r="E1779" s="31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59"/>
    </row>
    <row r="1780" spans="1:25" x14ac:dyDescent="0.25">
      <c r="A1780" s="31"/>
      <c r="B1780" s="60"/>
      <c r="C1780" s="46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59"/>
    </row>
    <row r="1781" spans="1:25" x14ac:dyDescent="0.25">
      <c r="A1781" s="31"/>
      <c r="B1781" s="60"/>
      <c r="C1781" s="46"/>
      <c r="D1781" s="31"/>
      <c r="E1781" s="31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59"/>
    </row>
    <row r="1782" spans="1:25" x14ac:dyDescent="0.25">
      <c r="A1782" s="31"/>
      <c r="B1782" s="60"/>
      <c r="C1782" s="46"/>
      <c r="D1782" s="31"/>
      <c r="E1782" s="31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59"/>
    </row>
    <row r="1783" spans="1:25" x14ac:dyDescent="0.25">
      <c r="A1783" s="31"/>
      <c r="B1783" s="60"/>
      <c r="C1783" s="46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59"/>
    </row>
    <row r="1784" spans="1:25" x14ac:dyDescent="0.25">
      <c r="A1784" s="31"/>
      <c r="B1784" s="60"/>
      <c r="C1784" s="46"/>
      <c r="D1784" s="31"/>
      <c r="E1784" s="31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59"/>
    </row>
    <row r="1785" spans="1:25" x14ac:dyDescent="0.25">
      <c r="A1785" s="31"/>
      <c r="B1785" s="60"/>
      <c r="C1785" s="46"/>
      <c r="D1785" s="31"/>
      <c r="E1785" s="31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59"/>
    </row>
    <row r="1786" spans="1:25" x14ac:dyDescent="0.25">
      <c r="A1786" s="31"/>
      <c r="B1786" s="60"/>
      <c r="C1786" s="46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59"/>
    </row>
    <row r="1787" spans="1:25" x14ac:dyDescent="0.25">
      <c r="A1787" s="31"/>
      <c r="B1787" s="60"/>
      <c r="C1787" s="46"/>
      <c r="D1787" s="31"/>
      <c r="E1787" s="31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59"/>
    </row>
    <row r="1788" spans="1:25" x14ac:dyDescent="0.25">
      <c r="A1788" s="31"/>
      <c r="B1788" s="60"/>
      <c r="C1788" s="46"/>
      <c r="D1788" s="31"/>
      <c r="E1788" s="31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59"/>
    </row>
    <row r="1789" spans="1:25" x14ac:dyDescent="0.25">
      <c r="A1789" s="31"/>
      <c r="B1789" s="60"/>
      <c r="C1789" s="46"/>
      <c r="D1789" s="31"/>
      <c r="E1789" s="31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59"/>
    </row>
    <row r="1790" spans="1:25" x14ac:dyDescent="0.25">
      <c r="A1790" s="31"/>
      <c r="B1790" s="60"/>
      <c r="C1790" s="46"/>
      <c r="D1790" s="31"/>
      <c r="E1790" s="31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59"/>
    </row>
    <row r="1791" spans="1:25" x14ac:dyDescent="0.25">
      <c r="A1791" s="31"/>
      <c r="B1791" s="60"/>
      <c r="C1791" s="46"/>
      <c r="D1791" s="31"/>
      <c r="E1791" s="31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59"/>
    </row>
    <row r="1792" spans="1:25" x14ac:dyDescent="0.25">
      <c r="A1792" s="31"/>
      <c r="B1792" s="60"/>
      <c r="C1792" s="46"/>
      <c r="D1792" s="31"/>
      <c r="E1792" s="31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59"/>
    </row>
    <row r="1793" spans="1:25" x14ac:dyDescent="0.25">
      <c r="A1793" s="31"/>
      <c r="B1793" s="60"/>
      <c r="C1793" s="46"/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59"/>
    </row>
    <row r="1794" spans="1:25" x14ac:dyDescent="0.25">
      <c r="A1794" s="31"/>
      <c r="B1794" s="60"/>
      <c r="C1794" s="46"/>
      <c r="D1794" s="31"/>
      <c r="E1794" s="31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59"/>
    </row>
    <row r="1795" spans="1:25" x14ac:dyDescent="0.25">
      <c r="A1795" s="31"/>
      <c r="B1795" s="60"/>
      <c r="C1795" s="46"/>
      <c r="D1795" s="31"/>
      <c r="E1795" s="31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59"/>
    </row>
    <row r="1796" spans="1:25" x14ac:dyDescent="0.25">
      <c r="A1796" s="31"/>
      <c r="B1796" s="60"/>
      <c r="C1796" s="46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59"/>
    </row>
    <row r="1797" spans="1:25" x14ac:dyDescent="0.25">
      <c r="A1797" s="31"/>
      <c r="B1797" s="60"/>
      <c r="C1797" s="46"/>
      <c r="D1797" s="31"/>
      <c r="E1797" s="31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59"/>
    </row>
    <row r="1798" spans="1:25" x14ac:dyDescent="0.25">
      <c r="A1798" s="31"/>
      <c r="B1798" s="60"/>
      <c r="C1798" s="46"/>
      <c r="D1798" s="31"/>
      <c r="E1798" s="31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59"/>
    </row>
    <row r="1799" spans="1:25" x14ac:dyDescent="0.25">
      <c r="A1799" s="31"/>
      <c r="B1799" s="60"/>
      <c r="C1799" s="46"/>
      <c r="D1799" s="31"/>
      <c r="E1799" s="31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59"/>
    </row>
    <row r="1800" spans="1:25" x14ac:dyDescent="0.25">
      <c r="A1800" s="31"/>
      <c r="B1800" s="60"/>
      <c r="C1800" s="46"/>
      <c r="D1800" s="31"/>
      <c r="E1800" s="31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59"/>
    </row>
    <row r="1801" spans="1:25" x14ac:dyDescent="0.25">
      <c r="A1801" s="31"/>
      <c r="B1801" s="60"/>
      <c r="C1801" s="46"/>
      <c r="D1801" s="31"/>
      <c r="E1801" s="31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59"/>
    </row>
    <row r="1802" spans="1:25" x14ac:dyDescent="0.25">
      <c r="A1802" s="31"/>
      <c r="B1802" s="60"/>
      <c r="C1802" s="46"/>
      <c r="D1802" s="31"/>
      <c r="E1802" s="31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59"/>
    </row>
    <row r="1803" spans="1:25" x14ac:dyDescent="0.25">
      <c r="A1803" s="31"/>
      <c r="B1803" s="60"/>
      <c r="C1803" s="46"/>
      <c r="D1803" s="31"/>
      <c r="E1803" s="31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59"/>
    </row>
    <row r="1804" spans="1:25" x14ac:dyDescent="0.25">
      <c r="A1804" s="31"/>
      <c r="B1804" s="60"/>
      <c r="C1804" s="46"/>
      <c r="D1804" s="31"/>
      <c r="E1804" s="31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59"/>
    </row>
    <row r="1805" spans="1:25" x14ac:dyDescent="0.25">
      <c r="A1805" s="31"/>
      <c r="B1805" s="60"/>
      <c r="C1805" s="46"/>
      <c r="D1805" s="31"/>
      <c r="E1805" s="31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59"/>
    </row>
    <row r="1806" spans="1:25" x14ac:dyDescent="0.25">
      <c r="A1806" s="31"/>
      <c r="B1806" s="60"/>
      <c r="C1806" s="46"/>
      <c r="D1806" s="31"/>
      <c r="E1806" s="31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59"/>
    </row>
    <row r="1807" spans="1:25" x14ac:dyDescent="0.25">
      <c r="A1807" s="31"/>
      <c r="B1807" s="60"/>
      <c r="C1807" s="46"/>
      <c r="D1807" s="31"/>
      <c r="E1807" s="31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59"/>
    </row>
    <row r="1808" spans="1:25" x14ac:dyDescent="0.25">
      <c r="A1808" s="31"/>
      <c r="B1808" s="60"/>
      <c r="C1808" s="46"/>
      <c r="D1808" s="31"/>
      <c r="E1808" s="31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59"/>
    </row>
    <row r="1809" spans="1:25" x14ac:dyDescent="0.25">
      <c r="A1809" s="31"/>
      <c r="B1809" s="60"/>
      <c r="C1809" s="46"/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59"/>
    </row>
    <row r="1810" spans="1:25" x14ac:dyDescent="0.25">
      <c r="A1810" s="31"/>
      <c r="B1810" s="60"/>
      <c r="C1810" s="46"/>
      <c r="D1810" s="31"/>
      <c r="E1810" s="31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59"/>
    </row>
    <row r="1811" spans="1:25" x14ac:dyDescent="0.25">
      <c r="A1811" s="31"/>
      <c r="B1811" s="60"/>
      <c r="C1811" s="46"/>
      <c r="D1811" s="31"/>
      <c r="E1811" s="31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59"/>
    </row>
    <row r="1812" spans="1:25" x14ac:dyDescent="0.25">
      <c r="A1812" s="31"/>
      <c r="B1812" s="60"/>
      <c r="C1812" s="46"/>
      <c r="D1812" s="31"/>
      <c r="E1812" s="31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59"/>
    </row>
    <row r="1813" spans="1:25" x14ac:dyDescent="0.25">
      <c r="A1813" s="31"/>
      <c r="B1813" s="60"/>
      <c r="C1813" s="46"/>
      <c r="D1813" s="31"/>
      <c r="E1813" s="31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59"/>
    </row>
    <row r="1814" spans="1:25" x14ac:dyDescent="0.25">
      <c r="A1814" s="31"/>
      <c r="B1814" s="60"/>
      <c r="C1814" s="46"/>
      <c r="D1814" s="31"/>
      <c r="E1814" s="31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59"/>
    </row>
    <row r="1815" spans="1:25" x14ac:dyDescent="0.25">
      <c r="A1815" s="31"/>
      <c r="B1815" s="60"/>
      <c r="C1815" s="46"/>
      <c r="D1815" s="31"/>
      <c r="E1815" s="31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59"/>
    </row>
    <row r="1816" spans="1:25" x14ac:dyDescent="0.25">
      <c r="A1816" s="31"/>
      <c r="B1816" s="60"/>
      <c r="C1816" s="46"/>
      <c r="D1816" s="31"/>
      <c r="E1816" s="31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59"/>
    </row>
    <row r="1817" spans="1:25" x14ac:dyDescent="0.25">
      <c r="A1817" s="31"/>
      <c r="B1817" s="60"/>
      <c r="C1817" s="46"/>
      <c r="D1817" s="31"/>
      <c r="E1817" s="31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59"/>
    </row>
    <row r="1818" spans="1:25" x14ac:dyDescent="0.25">
      <c r="A1818" s="31"/>
      <c r="B1818" s="60"/>
      <c r="C1818" s="46"/>
      <c r="D1818" s="31"/>
      <c r="E1818" s="31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59"/>
    </row>
    <row r="1819" spans="1:25" x14ac:dyDescent="0.25">
      <c r="A1819" s="31"/>
      <c r="B1819" s="60"/>
      <c r="C1819" s="46"/>
      <c r="D1819" s="31"/>
      <c r="E1819" s="31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59"/>
    </row>
    <row r="1820" spans="1:25" x14ac:dyDescent="0.25">
      <c r="A1820" s="31"/>
      <c r="B1820" s="60"/>
      <c r="C1820" s="46"/>
      <c r="D1820" s="31"/>
      <c r="E1820" s="31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59"/>
    </row>
    <row r="1821" spans="1:25" x14ac:dyDescent="0.25">
      <c r="A1821" s="31"/>
      <c r="B1821" s="60"/>
      <c r="C1821" s="46"/>
      <c r="D1821" s="31"/>
      <c r="E1821" s="31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59"/>
    </row>
    <row r="1822" spans="1:25" x14ac:dyDescent="0.25">
      <c r="A1822" s="31"/>
      <c r="B1822" s="60"/>
      <c r="C1822" s="46"/>
      <c r="D1822" s="31"/>
      <c r="E1822" s="31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59"/>
    </row>
    <row r="1823" spans="1:25" x14ac:dyDescent="0.25">
      <c r="A1823" s="31"/>
      <c r="B1823" s="60"/>
      <c r="C1823" s="46"/>
      <c r="D1823" s="31"/>
      <c r="E1823" s="31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59"/>
    </row>
    <row r="1824" spans="1:25" x14ac:dyDescent="0.25">
      <c r="A1824" s="31"/>
      <c r="B1824" s="60"/>
      <c r="C1824" s="46"/>
      <c r="D1824" s="31"/>
      <c r="E1824" s="31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59"/>
    </row>
    <row r="1825" spans="1:25" x14ac:dyDescent="0.25">
      <c r="A1825" s="31"/>
      <c r="B1825" s="60"/>
      <c r="C1825" s="46"/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59"/>
    </row>
    <row r="1826" spans="1:25" x14ac:dyDescent="0.25">
      <c r="A1826" s="31"/>
      <c r="B1826" s="60"/>
      <c r="C1826" s="46"/>
      <c r="D1826" s="31"/>
      <c r="E1826" s="31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59"/>
    </row>
    <row r="1827" spans="1:25" x14ac:dyDescent="0.25">
      <c r="A1827" s="31"/>
      <c r="B1827" s="60"/>
      <c r="C1827" s="46"/>
      <c r="D1827" s="31"/>
      <c r="E1827" s="31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59"/>
    </row>
    <row r="1828" spans="1:25" x14ac:dyDescent="0.25">
      <c r="A1828" s="31"/>
      <c r="B1828" s="60"/>
      <c r="C1828" s="46"/>
      <c r="D1828" s="31"/>
      <c r="E1828" s="31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59"/>
    </row>
    <row r="1829" spans="1:25" x14ac:dyDescent="0.25">
      <c r="A1829" s="31"/>
      <c r="B1829" s="60"/>
      <c r="C1829" s="46"/>
      <c r="D1829" s="31"/>
      <c r="E1829" s="31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59"/>
    </row>
    <row r="1830" spans="1:25" x14ac:dyDescent="0.25">
      <c r="A1830" s="31"/>
      <c r="B1830" s="60"/>
      <c r="C1830" s="46"/>
      <c r="D1830" s="31"/>
      <c r="E1830" s="31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59"/>
    </row>
    <row r="1831" spans="1:25" x14ac:dyDescent="0.25">
      <c r="A1831" s="31"/>
      <c r="B1831" s="60"/>
      <c r="C1831" s="46"/>
      <c r="D1831" s="31"/>
      <c r="E1831" s="31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59"/>
    </row>
    <row r="1832" spans="1:25" x14ac:dyDescent="0.25">
      <c r="A1832" s="31"/>
      <c r="B1832" s="60"/>
      <c r="C1832" s="46"/>
      <c r="D1832" s="31"/>
      <c r="E1832" s="31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59"/>
    </row>
    <row r="1833" spans="1:25" x14ac:dyDescent="0.25">
      <c r="A1833" s="31"/>
      <c r="B1833" s="60"/>
      <c r="C1833" s="46"/>
      <c r="D1833" s="31"/>
      <c r="E1833" s="31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59"/>
    </row>
    <row r="1834" spans="1:25" x14ac:dyDescent="0.25">
      <c r="A1834" s="31"/>
      <c r="B1834" s="60"/>
      <c r="C1834" s="46"/>
      <c r="D1834" s="31"/>
      <c r="E1834" s="31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59"/>
    </row>
    <row r="1835" spans="1:25" x14ac:dyDescent="0.25">
      <c r="A1835" s="31"/>
      <c r="B1835" s="60"/>
      <c r="C1835" s="46"/>
      <c r="D1835" s="31"/>
      <c r="E1835" s="31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59"/>
    </row>
    <row r="1836" spans="1:25" x14ac:dyDescent="0.25">
      <c r="A1836" s="31"/>
      <c r="B1836" s="60"/>
      <c r="C1836" s="46"/>
      <c r="D1836" s="31"/>
      <c r="E1836" s="31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59"/>
    </row>
    <row r="1837" spans="1:25" x14ac:dyDescent="0.25">
      <c r="A1837" s="31"/>
      <c r="B1837" s="60"/>
      <c r="C1837" s="46"/>
      <c r="D1837" s="31"/>
      <c r="E1837" s="31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59"/>
    </row>
    <row r="1838" spans="1:25" x14ac:dyDescent="0.25">
      <c r="A1838" s="31"/>
      <c r="B1838" s="60"/>
      <c r="C1838" s="46"/>
      <c r="D1838" s="31"/>
      <c r="E1838" s="31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59"/>
    </row>
    <row r="1839" spans="1:25" x14ac:dyDescent="0.25">
      <c r="A1839" s="31"/>
      <c r="B1839" s="60"/>
      <c r="C1839" s="46"/>
      <c r="D1839" s="31"/>
      <c r="E1839" s="31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59"/>
    </row>
    <row r="1840" spans="1:25" x14ac:dyDescent="0.25">
      <c r="A1840" s="31"/>
      <c r="B1840" s="60"/>
      <c r="C1840" s="46"/>
      <c r="D1840" s="31"/>
      <c r="E1840" s="31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59"/>
    </row>
    <row r="1841" spans="1:25" x14ac:dyDescent="0.25">
      <c r="A1841" s="31"/>
      <c r="B1841" s="60"/>
      <c r="C1841" s="46"/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59"/>
    </row>
    <row r="1842" spans="1:25" x14ac:dyDescent="0.25">
      <c r="A1842" s="31"/>
      <c r="B1842" s="60"/>
      <c r="C1842" s="46"/>
      <c r="D1842" s="31"/>
      <c r="E1842" s="31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59"/>
    </row>
    <row r="1843" spans="1:25" x14ac:dyDescent="0.25">
      <c r="A1843" s="31"/>
      <c r="B1843" s="60"/>
      <c r="C1843" s="46"/>
      <c r="D1843" s="31"/>
      <c r="E1843" s="31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59"/>
    </row>
    <row r="1844" spans="1:25" x14ac:dyDescent="0.25">
      <c r="A1844" s="31"/>
      <c r="B1844" s="60"/>
      <c r="C1844" s="46"/>
      <c r="D1844" s="31"/>
      <c r="E1844" s="31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59"/>
    </row>
    <row r="1845" spans="1:25" x14ac:dyDescent="0.25">
      <c r="A1845" s="31"/>
      <c r="B1845" s="60"/>
      <c r="C1845" s="46"/>
      <c r="D1845" s="31"/>
      <c r="E1845" s="31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59"/>
    </row>
    <row r="1846" spans="1:25" x14ac:dyDescent="0.25">
      <c r="A1846" s="31"/>
      <c r="B1846" s="60"/>
      <c r="C1846" s="46"/>
      <c r="D1846" s="31"/>
      <c r="E1846" s="31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59"/>
    </row>
    <row r="1847" spans="1:25" x14ac:dyDescent="0.25">
      <c r="A1847" s="31"/>
      <c r="B1847" s="60"/>
      <c r="C1847" s="46"/>
      <c r="D1847" s="31"/>
      <c r="E1847" s="31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59"/>
    </row>
    <row r="1848" spans="1:25" x14ac:dyDescent="0.25">
      <c r="A1848" s="31"/>
      <c r="B1848" s="60"/>
      <c r="C1848" s="46"/>
      <c r="D1848" s="31"/>
      <c r="E1848" s="31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59"/>
    </row>
    <row r="1849" spans="1:25" x14ac:dyDescent="0.25">
      <c r="A1849" s="31"/>
      <c r="B1849" s="60"/>
      <c r="C1849" s="46"/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59"/>
    </row>
    <row r="1850" spans="1:25" x14ac:dyDescent="0.25">
      <c r="A1850" s="31"/>
      <c r="B1850" s="60"/>
      <c r="C1850" s="46"/>
      <c r="D1850" s="31"/>
      <c r="E1850" s="31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59"/>
    </row>
    <row r="1851" spans="1:25" x14ac:dyDescent="0.25">
      <c r="A1851" s="31"/>
      <c r="B1851" s="60"/>
      <c r="C1851" s="46"/>
      <c r="D1851" s="31"/>
      <c r="E1851" s="31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59"/>
    </row>
    <row r="1852" spans="1:25" x14ac:dyDescent="0.25">
      <c r="A1852" s="31"/>
      <c r="B1852" s="60"/>
      <c r="C1852" s="46"/>
      <c r="D1852" s="31"/>
      <c r="E1852" s="31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59"/>
    </row>
    <row r="1853" spans="1:25" x14ac:dyDescent="0.25">
      <c r="A1853" s="31"/>
      <c r="B1853" s="60"/>
      <c r="C1853" s="46"/>
      <c r="D1853" s="31"/>
      <c r="E1853" s="31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59"/>
    </row>
    <row r="1854" spans="1:25" x14ac:dyDescent="0.25">
      <c r="A1854" s="31"/>
      <c r="B1854" s="60"/>
      <c r="C1854" s="46"/>
      <c r="D1854" s="31"/>
      <c r="E1854" s="31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59"/>
    </row>
    <row r="1855" spans="1:25" x14ac:dyDescent="0.25">
      <c r="A1855" s="31"/>
      <c r="B1855" s="60"/>
      <c r="C1855" s="46"/>
      <c r="D1855" s="31"/>
      <c r="E1855" s="31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59"/>
    </row>
    <row r="1856" spans="1:25" x14ac:dyDescent="0.25">
      <c r="A1856" s="31"/>
      <c r="B1856" s="60"/>
      <c r="C1856" s="46"/>
      <c r="D1856" s="31"/>
      <c r="E1856" s="31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59"/>
    </row>
    <row r="1857" spans="1:25" x14ac:dyDescent="0.25">
      <c r="A1857" s="31"/>
      <c r="B1857" s="60"/>
      <c r="C1857" s="46"/>
      <c r="D1857" s="31"/>
      <c r="E1857" s="31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59"/>
    </row>
    <row r="1858" spans="1:25" x14ac:dyDescent="0.25">
      <c r="A1858" s="31"/>
      <c r="B1858" s="60"/>
      <c r="C1858" s="46"/>
      <c r="D1858" s="31"/>
      <c r="E1858" s="31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59"/>
    </row>
    <row r="1859" spans="1:25" x14ac:dyDescent="0.25">
      <c r="A1859" s="31"/>
      <c r="B1859" s="60"/>
      <c r="C1859" s="46"/>
      <c r="D1859" s="31"/>
      <c r="E1859" s="31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59"/>
    </row>
    <row r="1860" spans="1:25" x14ac:dyDescent="0.25">
      <c r="A1860" s="31"/>
      <c r="B1860" s="60"/>
      <c r="C1860" s="46"/>
      <c r="D1860" s="31"/>
      <c r="E1860" s="31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59"/>
    </row>
    <row r="1861" spans="1:25" x14ac:dyDescent="0.25">
      <c r="A1861" s="31"/>
      <c r="B1861" s="60"/>
      <c r="C1861" s="46"/>
      <c r="D1861" s="31"/>
      <c r="E1861" s="31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59"/>
    </row>
    <row r="1862" spans="1:25" x14ac:dyDescent="0.25">
      <c r="A1862" s="31"/>
      <c r="B1862" s="60"/>
      <c r="C1862" s="46"/>
      <c r="D1862" s="31"/>
      <c r="E1862" s="31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59"/>
    </row>
    <row r="1863" spans="1:25" x14ac:dyDescent="0.25">
      <c r="A1863" s="31"/>
      <c r="B1863" s="60"/>
      <c r="C1863" s="46"/>
      <c r="D1863" s="31"/>
      <c r="E1863" s="31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59"/>
    </row>
    <row r="1864" spans="1:25" x14ac:dyDescent="0.25">
      <c r="A1864" s="31"/>
      <c r="B1864" s="60"/>
      <c r="C1864" s="46"/>
      <c r="D1864" s="31"/>
      <c r="E1864" s="31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59"/>
    </row>
    <row r="1865" spans="1:25" x14ac:dyDescent="0.25">
      <c r="A1865" s="31"/>
      <c r="B1865" s="60"/>
      <c r="C1865" s="46"/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59"/>
    </row>
    <row r="1866" spans="1:25" x14ac:dyDescent="0.25">
      <c r="A1866" s="31"/>
      <c r="B1866" s="60"/>
      <c r="C1866" s="46"/>
      <c r="D1866" s="31"/>
      <c r="E1866" s="31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59"/>
    </row>
    <row r="1867" spans="1:25" x14ac:dyDescent="0.25">
      <c r="A1867" s="31"/>
      <c r="B1867" s="60"/>
      <c r="C1867" s="46"/>
      <c r="D1867" s="31"/>
      <c r="E1867" s="31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59"/>
    </row>
    <row r="1868" spans="1:25" x14ac:dyDescent="0.25">
      <c r="A1868" s="31"/>
      <c r="B1868" s="60"/>
      <c r="C1868" s="46"/>
      <c r="D1868" s="31"/>
      <c r="E1868" s="31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59"/>
    </row>
    <row r="1869" spans="1:25" x14ac:dyDescent="0.25">
      <c r="A1869" s="31"/>
      <c r="B1869" s="60"/>
      <c r="C1869" s="46"/>
      <c r="D1869" s="31"/>
      <c r="E1869" s="31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59"/>
    </row>
    <row r="1870" spans="1:25" x14ac:dyDescent="0.25">
      <c r="A1870" s="31"/>
      <c r="B1870" s="60"/>
      <c r="C1870" s="46"/>
      <c r="D1870" s="31"/>
      <c r="E1870" s="31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59"/>
    </row>
    <row r="1871" spans="1:25" x14ac:dyDescent="0.25">
      <c r="A1871" s="31"/>
      <c r="B1871" s="60"/>
      <c r="C1871" s="46"/>
      <c r="D1871" s="31"/>
      <c r="E1871" s="31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59"/>
    </row>
    <row r="1872" spans="1:25" x14ac:dyDescent="0.25">
      <c r="A1872" s="31"/>
      <c r="B1872" s="60"/>
      <c r="C1872" s="46"/>
      <c r="D1872" s="31"/>
      <c r="E1872" s="31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59"/>
    </row>
    <row r="1873" spans="1:25" x14ac:dyDescent="0.25">
      <c r="A1873" s="31"/>
      <c r="B1873" s="60"/>
      <c r="C1873" s="46"/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59"/>
    </row>
    <row r="1874" spans="1:25" x14ac:dyDescent="0.25">
      <c r="A1874" s="31"/>
      <c r="B1874" s="60"/>
      <c r="C1874" s="46"/>
      <c r="D1874" s="31"/>
      <c r="E1874" s="31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59"/>
    </row>
    <row r="1875" spans="1:25" x14ac:dyDescent="0.25">
      <c r="A1875" s="31"/>
      <c r="B1875" s="60"/>
      <c r="C1875" s="46"/>
      <c r="D1875" s="31"/>
      <c r="E1875" s="31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59"/>
    </row>
    <row r="1876" spans="1:25" x14ac:dyDescent="0.25">
      <c r="A1876" s="31"/>
      <c r="B1876" s="60"/>
      <c r="C1876" s="46"/>
      <c r="D1876" s="31"/>
      <c r="E1876" s="31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59"/>
    </row>
    <row r="1877" spans="1:25" x14ac:dyDescent="0.25">
      <c r="A1877" s="31"/>
      <c r="B1877" s="60"/>
      <c r="C1877" s="46"/>
      <c r="D1877" s="31"/>
      <c r="E1877" s="31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59"/>
    </row>
    <row r="1878" spans="1:25" x14ac:dyDescent="0.25">
      <c r="A1878" s="31"/>
      <c r="B1878" s="60"/>
      <c r="C1878" s="46"/>
      <c r="D1878" s="31"/>
      <c r="E1878" s="31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59"/>
    </row>
    <row r="1879" spans="1:25" x14ac:dyDescent="0.25">
      <c r="A1879" s="31"/>
      <c r="B1879" s="60"/>
      <c r="C1879" s="46"/>
      <c r="D1879" s="31"/>
      <c r="E1879" s="31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59"/>
    </row>
    <row r="1880" spans="1:25" x14ac:dyDescent="0.25">
      <c r="A1880" s="31"/>
      <c r="B1880" s="60"/>
      <c r="C1880" s="46"/>
      <c r="D1880" s="31"/>
      <c r="E1880" s="31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59"/>
    </row>
    <row r="1881" spans="1:25" x14ac:dyDescent="0.25">
      <c r="A1881" s="31"/>
      <c r="B1881" s="60"/>
      <c r="C1881" s="46"/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59"/>
    </row>
    <row r="1882" spans="1:25" x14ac:dyDescent="0.25">
      <c r="A1882" s="31"/>
      <c r="B1882" s="60"/>
      <c r="C1882" s="46"/>
      <c r="D1882" s="31"/>
      <c r="E1882" s="31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59"/>
    </row>
    <row r="1883" spans="1:25" x14ac:dyDescent="0.25">
      <c r="A1883" s="31"/>
      <c r="B1883" s="60"/>
      <c r="C1883" s="46"/>
      <c r="D1883" s="31"/>
      <c r="E1883" s="31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59"/>
    </row>
    <row r="1884" spans="1:25" x14ac:dyDescent="0.25">
      <c r="A1884" s="31"/>
      <c r="B1884" s="60"/>
      <c r="C1884" s="46"/>
      <c r="D1884" s="31"/>
      <c r="E1884" s="31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59"/>
    </row>
    <row r="1885" spans="1:25" x14ac:dyDescent="0.25">
      <c r="A1885" s="31"/>
      <c r="B1885" s="60"/>
      <c r="C1885" s="46"/>
      <c r="D1885" s="31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59"/>
    </row>
    <row r="1886" spans="1:25" x14ac:dyDescent="0.25">
      <c r="A1886" s="31"/>
      <c r="B1886" s="60"/>
      <c r="C1886" s="46"/>
      <c r="D1886" s="31"/>
      <c r="E1886" s="31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59"/>
    </row>
    <row r="1887" spans="1:25" x14ac:dyDescent="0.25">
      <c r="A1887" s="31"/>
      <c r="B1887" s="60"/>
      <c r="C1887" s="46"/>
      <c r="D1887" s="31"/>
      <c r="E1887" s="31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59"/>
    </row>
    <row r="1888" spans="1:25" x14ac:dyDescent="0.25">
      <c r="A1888" s="31"/>
      <c r="B1888" s="60"/>
      <c r="C1888" s="46"/>
      <c r="D1888" s="31"/>
      <c r="E1888" s="31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59"/>
    </row>
    <row r="1889" spans="1:25" x14ac:dyDescent="0.25">
      <c r="A1889" s="31"/>
      <c r="B1889" s="60"/>
      <c r="C1889" s="46"/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59"/>
    </row>
    <row r="1890" spans="1:25" x14ac:dyDescent="0.25">
      <c r="A1890" s="31"/>
      <c r="B1890" s="60"/>
      <c r="C1890" s="46"/>
      <c r="D1890" s="31"/>
      <c r="E1890" s="31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59"/>
    </row>
    <row r="1891" spans="1:25" x14ac:dyDescent="0.25">
      <c r="A1891" s="31"/>
      <c r="B1891" s="60"/>
      <c r="C1891" s="46"/>
      <c r="D1891" s="31"/>
      <c r="E1891" s="31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59"/>
    </row>
    <row r="1892" spans="1:25" x14ac:dyDescent="0.25">
      <c r="A1892" s="31"/>
      <c r="B1892" s="60"/>
      <c r="C1892" s="46"/>
      <c r="D1892" s="31"/>
      <c r="E1892" s="31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59"/>
    </row>
    <row r="1893" spans="1:25" x14ac:dyDescent="0.25">
      <c r="A1893" s="31"/>
      <c r="B1893" s="60"/>
      <c r="C1893" s="46"/>
      <c r="D1893" s="31"/>
      <c r="E1893" s="31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59"/>
    </row>
    <row r="1894" spans="1:25" x14ac:dyDescent="0.25">
      <c r="A1894" s="31"/>
      <c r="B1894" s="60"/>
      <c r="C1894" s="46"/>
      <c r="D1894" s="31"/>
      <c r="E1894" s="31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59"/>
    </row>
    <row r="1895" spans="1:25" x14ac:dyDescent="0.25">
      <c r="A1895" s="31"/>
      <c r="B1895" s="60"/>
      <c r="C1895" s="46"/>
      <c r="D1895" s="31"/>
      <c r="E1895" s="31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59"/>
    </row>
    <row r="1896" spans="1:25" x14ac:dyDescent="0.25">
      <c r="A1896" s="31"/>
      <c r="B1896" s="60"/>
      <c r="C1896" s="46"/>
      <c r="D1896" s="31"/>
      <c r="E1896" s="31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59"/>
    </row>
    <row r="1897" spans="1:25" x14ac:dyDescent="0.25">
      <c r="A1897" s="31"/>
      <c r="B1897" s="60"/>
      <c r="C1897" s="46"/>
      <c r="D1897" s="31"/>
      <c r="E1897" s="31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59"/>
    </row>
    <row r="1898" spans="1:25" x14ac:dyDescent="0.25">
      <c r="A1898" s="31"/>
      <c r="B1898" s="60"/>
      <c r="C1898" s="46"/>
      <c r="D1898" s="31"/>
      <c r="E1898" s="31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59"/>
    </row>
    <row r="1899" spans="1:25" x14ac:dyDescent="0.25">
      <c r="A1899" s="31"/>
      <c r="B1899" s="60"/>
      <c r="C1899" s="46"/>
      <c r="D1899" s="31"/>
      <c r="E1899" s="31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59"/>
    </row>
    <row r="1900" spans="1:25" x14ac:dyDescent="0.25">
      <c r="A1900" s="31"/>
      <c r="B1900" s="60"/>
      <c r="C1900" s="46"/>
      <c r="D1900" s="31"/>
      <c r="E1900" s="31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59"/>
    </row>
    <row r="1901" spans="1:25" x14ac:dyDescent="0.25">
      <c r="A1901" s="31"/>
      <c r="B1901" s="60"/>
      <c r="C1901" s="46"/>
      <c r="D1901" s="31"/>
      <c r="E1901" s="31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59"/>
    </row>
    <row r="1902" spans="1:25" x14ac:dyDescent="0.25">
      <c r="A1902" s="31"/>
      <c r="B1902" s="60"/>
      <c r="C1902" s="46"/>
      <c r="D1902" s="31"/>
      <c r="E1902" s="31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59"/>
    </row>
    <row r="1903" spans="1:25" x14ac:dyDescent="0.25">
      <c r="A1903" s="31"/>
      <c r="B1903" s="60"/>
      <c r="C1903" s="46"/>
      <c r="D1903" s="31"/>
      <c r="E1903" s="31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59"/>
    </row>
    <row r="1904" spans="1:25" x14ac:dyDescent="0.25">
      <c r="A1904" s="31"/>
      <c r="B1904" s="60"/>
      <c r="C1904" s="46"/>
      <c r="D1904" s="31"/>
      <c r="E1904" s="31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59"/>
    </row>
    <row r="1905" spans="1:25" x14ac:dyDescent="0.25">
      <c r="A1905" s="31"/>
      <c r="B1905" s="60"/>
      <c r="C1905" s="46"/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59"/>
    </row>
    <row r="1906" spans="1:25" x14ac:dyDescent="0.25">
      <c r="A1906" s="31"/>
      <c r="B1906" s="60"/>
      <c r="C1906" s="46"/>
      <c r="D1906" s="31"/>
      <c r="E1906" s="31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59"/>
    </row>
    <row r="1907" spans="1:25" x14ac:dyDescent="0.25">
      <c r="A1907" s="31"/>
      <c r="B1907" s="60"/>
      <c r="C1907" s="46"/>
      <c r="D1907" s="31"/>
      <c r="E1907" s="31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59"/>
    </row>
    <row r="1908" spans="1:25" x14ac:dyDescent="0.25">
      <c r="A1908" s="31"/>
      <c r="B1908" s="60"/>
      <c r="C1908" s="46"/>
      <c r="D1908" s="31"/>
      <c r="E1908" s="31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59"/>
    </row>
    <row r="1909" spans="1:25" x14ac:dyDescent="0.25">
      <c r="A1909" s="31"/>
      <c r="B1909" s="60"/>
      <c r="C1909" s="46"/>
      <c r="D1909" s="31"/>
      <c r="E1909" s="31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59"/>
    </row>
    <row r="1910" spans="1:25" x14ac:dyDescent="0.25">
      <c r="A1910" s="31"/>
      <c r="B1910" s="60"/>
      <c r="C1910" s="46"/>
      <c r="D1910" s="31"/>
      <c r="E1910" s="31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59"/>
    </row>
    <row r="1911" spans="1:25" x14ac:dyDescent="0.25">
      <c r="A1911" s="31"/>
      <c r="B1911" s="60"/>
      <c r="C1911" s="46"/>
      <c r="D1911" s="31"/>
      <c r="E1911" s="31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59"/>
    </row>
    <row r="1912" spans="1:25" x14ac:dyDescent="0.25">
      <c r="A1912" s="31"/>
      <c r="B1912" s="60"/>
      <c r="C1912" s="46"/>
      <c r="D1912" s="31"/>
      <c r="E1912" s="31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59"/>
    </row>
    <row r="1913" spans="1:25" x14ac:dyDescent="0.25">
      <c r="A1913" s="31"/>
      <c r="B1913" s="60"/>
      <c r="C1913" s="46"/>
      <c r="D1913" s="31"/>
      <c r="E1913" s="31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59"/>
    </row>
    <row r="1914" spans="1:25" x14ac:dyDescent="0.25">
      <c r="A1914" s="31"/>
      <c r="B1914" s="60"/>
      <c r="C1914" s="46"/>
      <c r="D1914" s="31"/>
      <c r="E1914" s="31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59"/>
    </row>
    <row r="1915" spans="1:25" x14ac:dyDescent="0.25">
      <c r="A1915" s="31"/>
      <c r="B1915" s="60"/>
      <c r="C1915" s="46"/>
      <c r="D1915" s="31"/>
      <c r="E1915" s="31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59"/>
    </row>
    <row r="1916" spans="1:25" x14ac:dyDescent="0.25">
      <c r="A1916" s="31"/>
      <c r="B1916" s="60"/>
      <c r="C1916" s="46"/>
      <c r="D1916" s="31"/>
      <c r="E1916" s="31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59"/>
    </row>
    <row r="1917" spans="1:25" x14ac:dyDescent="0.25">
      <c r="A1917" s="31"/>
      <c r="B1917" s="60"/>
      <c r="C1917" s="46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59"/>
    </row>
    <row r="1918" spans="1:25" x14ac:dyDescent="0.25">
      <c r="A1918" s="31"/>
      <c r="B1918" s="60"/>
      <c r="C1918" s="46"/>
      <c r="D1918" s="31"/>
      <c r="E1918" s="31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59"/>
    </row>
    <row r="1919" spans="1:25" x14ac:dyDescent="0.25">
      <c r="A1919" s="31"/>
      <c r="B1919" s="60"/>
      <c r="C1919" s="46"/>
      <c r="D1919" s="31"/>
      <c r="E1919" s="31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59"/>
    </row>
    <row r="1920" spans="1:25" x14ac:dyDescent="0.25">
      <c r="A1920" s="31"/>
      <c r="B1920" s="60"/>
      <c r="C1920" s="46"/>
      <c r="D1920" s="31"/>
      <c r="E1920" s="31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59"/>
    </row>
    <row r="1921" spans="1:25" x14ac:dyDescent="0.25">
      <c r="A1921" s="31"/>
      <c r="B1921" s="60"/>
      <c r="C1921" s="46"/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59"/>
    </row>
    <row r="1922" spans="1:25" x14ac:dyDescent="0.25">
      <c r="A1922" s="31"/>
      <c r="B1922" s="60"/>
      <c r="C1922" s="46"/>
      <c r="D1922" s="31"/>
      <c r="E1922" s="31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59"/>
    </row>
    <row r="1923" spans="1:25" x14ac:dyDescent="0.25">
      <c r="A1923" s="31"/>
      <c r="B1923" s="60"/>
      <c r="C1923" s="46"/>
      <c r="D1923" s="31"/>
      <c r="E1923" s="31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59"/>
    </row>
    <row r="1924" spans="1:25" x14ac:dyDescent="0.25">
      <c r="A1924" s="31"/>
      <c r="B1924" s="60"/>
      <c r="C1924" s="46"/>
      <c r="D1924" s="31"/>
      <c r="E1924" s="31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59"/>
    </row>
    <row r="1925" spans="1:25" x14ac:dyDescent="0.25">
      <c r="A1925" s="31"/>
      <c r="B1925" s="60"/>
      <c r="C1925" s="46"/>
      <c r="D1925" s="31"/>
      <c r="E1925" s="31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59"/>
    </row>
    <row r="1926" spans="1:25" x14ac:dyDescent="0.25">
      <c r="A1926" s="31"/>
      <c r="B1926" s="60"/>
      <c r="C1926" s="46"/>
      <c r="D1926" s="31"/>
      <c r="E1926" s="31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59"/>
    </row>
    <row r="1927" spans="1:25" x14ac:dyDescent="0.25">
      <c r="A1927" s="31"/>
      <c r="B1927" s="60"/>
      <c r="C1927" s="46"/>
      <c r="D1927" s="31"/>
      <c r="E1927" s="31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59"/>
    </row>
    <row r="1928" spans="1:25" x14ac:dyDescent="0.25">
      <c r="A1928" s="31"/>
      <c r="B1928" s="60"/>
      <c r="C1928" s="46"/>
      <c r="D1928" s="31"/>
      <c r="E1928" s="31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59"/>
    </row>
    <row r="1929" spans="1:25" x14ac:dyDescent="0.25">
      <c r="A1929" s="31"/>
      <c r="B1929" s="60"/>
      <c r="C1929" s="46"/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59"/>
    </row>
    <row r="1930" spans="1:25" x14ac:dyDescent="0.25">
      <c r="A1930" s="31"/>
      <c r="B1930" s="60"/>
      <c r="C1930" s="46"/>
      <c r="D1930" s="31"/>
      <c r="E1930" s="31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59"/>
    </row>
    <row r="1931" spans="1:25" x14ac:dyDescent="0.25">
      <c r="A1931" s="31"/>
      <c r="B1931" s="60"/>
      <c r="C1931" s="46"/>
      <c r="D1931" s="31"/>
      <c r="E1931" s="31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59"/>
    </row>
    <row r="1932" spans="1:25" x14ac:dyDescent="0.25">
      <c r="A1932" s="31"/>
      <c r="B1932" s="60"/>
      <c r="C1932" s="46"/>
      <c r="D1932" s="31"/>
      <c r="E1932" s="31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59"/>
    </row>
    <row r="1933" spans="1:25" x14ac:dyDescent="0.25">
      <c r="A1933" s="31"/>
      <c r="B1933" s="60"/>
      <c r="C1933" s="46"/>
      <c r="D1933" s="31"/>
      <c r="E1933" s="31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59"/>
    </row>
    <row r="1934" spans="1:25" x14ac:dyDescent="0.25">
      <c r="A1934" s="31"/>
      <c r="B1934" s="60"/>
      <c r="C1934" s="46"/>
      <c r="D1934" s="31"/>
      <c r="E1934" s="31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59"/>
    </row>
    <row r="1935" spans="1:25" x14ac:dyDescent="0.25">
      <c r="A1935" s="31"/>
      <c r="B1935" s="60"/>
      <c r="C1935" s="46"/>
      <c r="D1935" s="31"/>
      <c r="E1935" s="31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59"/>
    </row>
    <row r="1936" spans="1:25" x14ac:dyDescent="0.25">
      <c r="A1936" s="31"/>
      <c r="B1936" s="60"/>
      <c r="C1936" s="46"/>
      <c r="D1936" s="31"/>
      <c r="E1936" s="31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59"/>
    </row>
    <row r="1937" spans="1:25" x14ac:dyDescent="0.25">
      <c r="A1937" s="31"/>
      <c r="B1937" s="60"/>
      <c r="C1937" s="46"/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59"/>
    </row>
    <row r="1938" spans="1:25" x14ac:dyDescent="0.25">
      <c r="A1938" s="31"/>
      <c r="B1938" s="60"/>
      <c r="C1938" s="46"/>
      <c r="D1938" s="31"/>
      <c r="E1938" s="31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59"/>
    </row>
    <row r="1939" spans="1:25" x14ac:dyDescent="0.25">
      <c r="A1939" s="31"/>
      <c r="B1939" s="60"/>
      <c r="C1939" s="46"/>
      <c r="D1939" s="31"/>
      <c r="E1939" s="31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59"/>
    </row>
    <row r="1940" spans="1:25" x14ac:dyDescent="0.25">
      <c r="A1940" s="31"/>
      <c r="B1940" s="60"/>
      <c r="C1940" s="46"/>
      <c r="D1940" s="31"/>
      <c r="E1940" s="31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59"/>
    </row>
    <row r="1941" spans="1:25" x14ac:dyDescent="0.25">
      <c r="A1941" s="31"/>
      <c r="B1941" s="60"/>
      <c r="C1941" s="46"/>
      <c r="D1941" s="31"/>
      <c r="E1941" s="31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59"/>
    </row>
    <row r="1942" spans="1:25" x14ac:dyDescent="0.25">
      <c r="A1942" s="31"/>
      <c r="B1942" s="60"/>
      <c r="C1942" s="46"/>
      <c r="D1942" s="31"/>
      <c r="E1942" s="31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59"/>
    </row>
    <row r="1943" spans="1:25" x14ac:dyDescent="0.25">
      <c r="A1943" s="31"/>
      <c r="B1943" s="60"/>
      <c r="C1943" s="46"/>
      <c r="D1943" s="31"/>
      <c r="E1943" s="31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59"/>
    </row>
    <row r="1944" spans="1:25" x14ac:dyDescent="0.25">
      <c r="A1944" s="31"/>
      <c r="B1944" s="60"/>
      <c r="C1944" s="46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59"/>
    </row>
    <row r="1945" spans="1:25" x14ac:dyDescent="0.25">
      <c r="A1945" s="31"/>
      <c r="B1945" s="60"/>
      <c r="C1945" s="46"/>
      <c r="D1945" s="31"/>
      <c r="E1945" s="31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59"/>
    </row>
    <row r="1946" spans="1:25" x14ac:dyDescent="0.25">
      <c r="A1946" s="31"/>
      <c r="B1946" s="60"/>
      <c r="C1946" s="46"/>
      <c r="D1946" s="31"/>
      <c r="E1946" s="31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59"/>
    </row>
    <row r="1947" spans="1:25" x14ac:dyDescent="0.25">
      <c r="A1947" s="31"/>
      <c r="B1947" s="60"/>
      <c r="C1947" s="46"/>
      <c r="D1947" s="31"/>
      <c r="E1947" s="31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59"/>
    </row>
    <row r="1948" spans="1:25" x14ac:dyDescent="0.25">
      <c r="A1948" s="31"/>
      <c r="B1948" s="60"/>
      <c r="C1948" s="46"/>
      <c r="D1948" s="31"/>
      <c r="E1948" s="31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59"/>
    </row>
    <row r="1949" spans="1:25" x14ac:dyDescent="0.25">
      <c r="A1949" s="31"/>
      <c r="B1949" s="60"/>
      <c r="C1949" s="46"/>
      <c r="D1949" s="31"/>
      <c r="E1949" s="31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59"/>
    </row>
    <row r="1950" spans="1:25" x14ac:dyDescent="0.25">
      <c r="A1950" s="31"/>
      <c r="B1950" s="60"/>
      <c r="C1950" s="46"/>
      <c r="D1950" s="31"/>
      <c r="E1950" s="31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59"/>
    </row>
    <row r="1951" spans="1:25" x14ac:dyDescent="0.25">
      <c r="A1951" s="31"/>
      <c r="B1951" s="60"/>
      <c r="C1951" s="46"/>
      <c r="D1951" s="31"/>
      <c r="E1951" s="31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59"/>
    </row>
    <row r="1952" spans="1:25" x14ac:dyDescent="0.25">
      <c r="A1952" s="31"/>
      <c r="B1952" s="60"/>
      <c r="C1952" s="46"/>
      <c r="D1952" s="31"/>
      <c r="E1952" s="31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59"/>
    </row>
    <row r="1953" spans="1:25" x14ac:dyDescent="0.25">
      <c r="A1953" s="31"/>
      <c r="B1953" s="60"/>
      <c r="C1953" s="46"/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59"/>
    </row>
    <row r="1954" spans="1:25" x14ac:dyDescent="0.25">
      <c r="A1954" s="31"/>
      <c r="B1954" s="60"/>
      <c r="C1954" s="46"/>
      <c r="D1954" s="31"/>
      <c r="E1954" s="31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59"/>
    </row>
    <row r="1955" spans="1:25" x14ac:dyDescent="0.25">
      <c r="A1955" s="31"/>
      <c r="B1955" s="60"/>
      <c r="C1955" s="46"/>
      <c r="D1955" s="31"/>
      <c r="E1955" s="31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59"/>
    </row>
    <row r="1956" spans="1:25" x14ac:dyDescent="0.25">
      <c r="A1956" s="31"/>
      <c r="B1956" s="60"/>
      <c r="C1956" s="46"/>
      <c r="D1956" s="31"/>
      <c r="E1956" s="31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59"/>
    </row>
    <row r="1957" spans="1:25" x14ac:dyDescent="0.25">
      <c r="A1957" s="31"/>
      <c r="B1957" s="60"/>
      <c r="C1957" s="46"/>
      <c r="D1957" s="31"/>
      <c r="E1957" s="31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59"/>
    </row>
    <row r="1958" spans="1:25" x14ac:dyDescent="0.25">
      <c r="A1958" s="31"/>
      <c r="B1958" s="60"/>
      <c r="C1958" s="46"/>
      <c r="D1958" s="31"/>
      <c r="E1958" s="31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59"/>
    </row>
    <row r="1959" spans="1:25" x14ac:dyDescent="0.25">
      <c r="A1959" s="31"/>
      <c r="B1959" s="60"/>
      <c r="C1959" s="46"/>
      <c r="D1959" s="31"/>
      <c r="E1959" s="31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59"/>
    </row>
    <row r="1960" spans="1:25" x14ac:dyDescent="0.25">
      <c r="A1960" s="31"/>
      <c r="B1960" s="60"/>
      <c r="C1960" s="46"/>
      <c r="D1960" s="31"/>
      <c r="E1960" s="31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59"/>
    </row>
    <row r="1961" spans="1:25" x14ac:dyDescent="0.25">
      <c r="A1961" s="31"/>
      <c r="B1961" s="60"/>
      <c r="C1961" s="46"/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59"/>
    </row>
    <row r="1962" spans="1:25" x14ac:dyDescent="0.25">
      <c r="A1962" s="31"/>
      <c r="B1962" s="60"/>
      <c r="C1962" s="46"/>
      <c r="D1962" s="31"/>
      <c r="E1962" s="31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59"/>
    </row>
    <row r="1963" spans="1:25" x14ac:dyDescent="0.25">
      <c r="A1963" s="31"/>
      <c r="B1963" s="60"/>
      <c r="C1963" s="46"/>
      <c r="D1963" s="31"/>
      <c r="E1963" s="31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59"/>
    </row>
    <row r="1964" spans="1:25" x14ac:dyDescent="0.25">
      <c r="A1964" s="31"/>
      <c r="B1964" s="60"/>
      <c r="C1964" s="46"/>
      <c r="D1964" s="31"/>
      <c r="E1964" s="31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59"/>
    </row>
    <row r="1965" spans="1:25" x14ac:dyDescent="0.25">
      <c r="A1965" s="31"/>
      <c r="B1965" s="60"/>
      <c r="C1965" s="46"/>
      <c r="D1965" s="31"/>
      <c r="E1965" s="31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59"/>
    </row>
    <row r="1966" spans="1:25" x14ac:dyDescent="0.25">
      <c r="A1966" s="31"/>
      <c r="B1966" s="60"/>
      <c r="C1966" s="46"/>
      <c r="D1966" s="31"/>
      <c r="E1966" s="31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59"/>
    </row>
    <row r="1967" spans="1:25" x14ac:dyDescent="0.25">
      <c r="A1967" s="31"/>
      <c r="B1967" s="60"/>
      <c r="C1967" s="46"/>
      <c r="D1967" s="31"/>
      <c r="E1967" s="31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59"/>
    </row>
    <row r="1968" spans="1:25" x14ac:dyDescent="0.25">
      <c r="A1968" s="31"/>
      <c r="B1968" s="60"/>
      <c r="C1968" s="46"/>
      <c r="D1968" s="31"/>
      <c r="E1968" s="31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59"/>
    </row>
    <row r="1969" spans="1:25" x14ac:dyDescent="0.25">
      <c r="A1969" s="31"/>
      <c r="B1969" s="60"/>
      <c r="C1969" s="46"/>
      <c r="D1969" s="31"/>
      <c r="E1969" s="31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59"/>
    </row>
    <row r="1970" spans="1:25" x14ac:dyDescent="0.25">
      <c r="A1970" s="31"/>
      <c r="B1970" s="60"/>
      <c r="C1970" s="46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59"/>
    </row>
    <row r="1971" spans="1:25" x14ac:dyDescent="0.25">
      <c r="A1971" s="31"/>
      <c r="B1971" s="60"/>
      <c r="C1971" s="46"/>
      <c r="D1971" s="31"/>
      <c r="E1971" s="31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59"/>
    </row>
    <row r="1972" spans="1:25" x14ac:dyDescent="0.25">
      <c r="A1972" s="31"/>
      <c r="B1972" s="60"/>
      <c r="C1972" s="46"/>
      <c r="D1972" s="31"/>
      <c r="E1972" s="31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59"/>
    </row>
    <row r="1973" spans="1:25" x14ac:dyDescent="0.25">
      <c r="A1973" s="31"/>
      <c r="B1973" s="60"/>
      <c r="C1973" s="46"/>
      <c r="D1973" s="31"/>
      <c r="E1973" s="31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59"/>
    </row>
    <row r="1974" spans="1:25" x14ac:dyDescent="0.25">
      <c r="A1974" s="31"/>
      <c r="B1974" s="60"/>
      <c r="C1974" s="46"/>
      <c r="D1974" s="31"/>
      <c r="E1974" s="31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59"/>
    </row>
    <row r="1975" spans="1:25" x14ac:dyDescent="0.25">
      <c r="A1975" s="31"/>
      <c r="B1975" s="60"/>
      <c r="C1975" s="46"/>
      <c r="D1975" s="31"/>
      <c r="E1975" s="31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59"/>
    </row>
    <row r="1976" spans="1:25" x14ac:dyDescent="0.25">
      <c r="A1976" s="31"/>
      <c r="B1976" s="60"/>
      <c r="C1976" s="46"/>
      <c r="D1976" s="31"/>
      <c r="E1976" s="31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59"/>
    </row>
    <row r="1977" spans="1:25" x14ac:dyDescent="0.25">
      <c r="A1977" s="31"/>
      <c r="B1977" s="60"/>
      <c r="C1977" s="46"/>
      <c r="D1977" s="31"/>
      <c r="E1977" s="31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59"/>
    </row>
    <row r="1978" spans="1:25" x14ac:dyDescent="0.25">
      <c r="A1978" s="31"/>
      <c r="B1978" s="60"/>
      <c r="C1978" s="46"/>
      <c r="D1978" s="31"/>
      <c r="E1978" s="31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59"/>
    </row>
    <row r="1979" spans="1:25" x14ac:dyDescent="0.25">
      <c r="A1979" s="31"/>
      <c r="B1979" s="60"/>
      <c r="C1979" s="46"/>
      <c r="D1979" s="31"/>
      <c r="E1979" s="31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59"/>
    </row>
    <row r="1980" spans="1:25" x14ac:dyDescent="0.25">
      <c r="A1980" s="31"/>
      <c r="B1980" s="60"/>
      <c r="C1980" s="46"/>
      <c r="D1980" s="31"/>
      <c r="E1980" s="31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59"/>
    </row>
    <row r="1981" spans="1:25" x14ac:dyDescent="0.25">
      <c r="A1981" s="31"/>
      <c r="B1981" s="60"/>
      <c r="C1981" s="46"/>
      <c r="D1981" s="31"/>
      <c r="E1981" s="31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59"/>
    </row>
    <row r="1982" spans="1:25" x14ac:dyDescent="0.25">
      <c r="A1982" s="31"/>
      <c r="B1982" s="60"/>
      <c r="C1982" s="46"/>
      <c r="D1982" s="31"/>
      <c r="E1982" s="31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59"/>
    </row>
    <row r="1983" spans="1:25" x14ac:dyDescent="0.25">
      <c r="A1983" s="31"/>
      <c r="B1983" s="60"/>
      <c r="C1983" s="46"/>
      <c r="D1983" s="31"/>
      <c r="E1983" s="31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59"/>
    </row>
    <row r="1984" spans="1:25" x14ac:dyDescent="0.25">
      <c r="A1984" s="31"/>
      <c r="B1984" s="60"/>
      <c r="C1984" s="46"/>
      <c r="D1984" s="31"/>
      <c r="E1984" s="31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59"/>
    </row>
    <row r="1985" spans="1:25" x14ac:dyDescent="0.25">
      <c r="A1985" s="31"/>
      <c r="B1985" s="60"/>
      <c r="C1985" s="46"/>
      <c r="D1985" s="31"/>
      <c r="E1985" s="31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59"/>
    </row>
    <row r="1986" spans="1:25" x14ac:dyDescent="0.25">
      <c r="A1986" s="31"/>
      <c r="B1986" s="60"/>
      <c r="C1986" s="46"/>
      <c r="D1986" s="31"/>
      <c r="E1986" s="31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59"/>
    </row>
    <row r="1987" spans="1:25" x14ac:dyDescent="0.25">
      <c r="A1987" s="31"/>
      <c r="B1987" s="60"/>
      <c r="C1987" s="46"/>
      <c r="D1987" s="31"/>
      <c r="E1987" s="31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59"/>
    </row>
    <row r="1988" spans="1:25" x14ac:dyDescent="0.25">
      <c r="A1988" s="31"/>
      <c r="B1988" s="60"/>
      <c r="C1988" s="46"/>
      <c r="D1988" s="31"/>
      <c r="E1988" s="31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59"/>
    </row>
    <row r="1989" spans="1:25" x14ac:dyDescent="0.25">
      <c r="A1989" s="31"/>
      <c r="B1989" s="60"/>
      <c r="C1989" s="46"/>
      <c r="D1989" s="31"/>
      <c r="E1989" s="31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59"/>
    </row>
    <row r="1990" spans="1:25" x14ac:dyDescent="0.25">
      <c r="A1990" s="31"/>
      <c r="B1990" s="60"/>
      <c r="C1990" s="46"/>
      <c r="D1990" s="31"/>
      <c r="E1990" s="31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59"/>
    </row>
    <row r="1991" spans="1:25" x14ac:dyDescent="0.25">
      <c r="A1991" s="31"/>
      <c r="B1991" s="60"/>
      <c r="C1991" s="46"/>
      <c r="D1991" s="31"/>
      <c r="E1991" s="31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59"/>
    </row>
    <row r="1992" spans="1:25" x14ac:dyDescent="0.25">
      <c r="A1992" s="31"/>
      <c r="B1992" s="60"/>
      <c r="C1992" s="46"/>
      <c r="D1992" s="31"/>
      <c r="E1992" s="31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59"/>
    </row>
    <row r="1993" spans="1:25" x14ac:dyDescent="0.25">
      <c r="A1993" s="31"/>
      <c r="B1993" s="60"/>
      <c r="C1993" s="46"/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59"/>
    </row>
    <row r="1994" spans="1:25" x14ac:dyDescent="0.25">
      <c r="A1994" s="31"/>
      <c r="B1994" s="60"/>
      <c r="C1994" s="46"/>
      <c r="D1994" s="31"/>
      <c r="E1994" s="31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59"/>
    </row>
    <row r="1995" spans="1:25" x14ac:dyDescent="0.25">
      <c r="A1995" s="31"/>
      <c r="B1995" s="60"/>
      <c r="C1995" s="46"/>
      <c r="D1995" s="31"/>
      <c r="E1995" s="31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59"/>
    </row>
    <row r="1996" spans="1:25" x14ac:dyDescent="0.25">
      <c r="A1996" s="31"/>
      <c r="B1996" s="60"/>
      <c r="C1996" s="46"/>
      <c r="D1996" s="31"/>
      <c r="E1996" s="31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59"/>
    </row>
    <row r="1997" spans="1:25" x14ac:dyDescent="0.25">
      <c r="A1997" s="31"/>
      <c r="B1997" s="60"/>
      <c r="C1997" s="46"/>
      <c r="D1997" s="31"/>
      <c r="E1997" s="31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59"/>
    </row>
    <row r="1998" spans="1:25" x14ac:dyDescent="0.25">
      <c r="A1998" s="31"/>
      <c r="B1998" s="60"/>
      <c r="C1998" s="46"/>
      <c r="D1998" s="31"/>
      <c r="E1998" s="31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59"/>
    </row>
    <row r="1999" spans="1:25" x14ac:dyDescent="0.25">
      <c r="A1999" s="31"/>
      <c r="B1999" s="60"/>
      <c r="C1999" s="46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59"/>
    </row>
    <row r="2000" spans="1:25" x14ac:dyDescent="0.25">
      <c r="A2000" s="31"/>
      <c r="B2000" s="60"/>
      <c r="C2000" s="46"/>
      <c r="D2000" s="31"/>
      <c r="E2000" s="31"/>
      <c r="F2000" s="31"/>
      <c r="G2000" s="31"/>
      <c r="H2000" s="31"/>
      <c r="I2000" s="31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59"/>
    </row>
    <row r="2001" spans="1:25" x14ac:dyDescent="0.25">
      <c r="A2001" s="31"/>
      <c r="B2001" s="60"/>
      <c r="C2001" s="46"/>
      <c r="D2001" s="31"/>
      <c r="E2001" s="31"/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1"/>
      <c r="Q2001" s="31"/>
      <c r="R2001" s="31"/>
      <c r="S2001" s="31"/>
      <c r="T2001" s="31"/>
      <c r="U2001" s="31"/>
      <c r="V2001" s="31"/>
      <c r="W2001" s="31"/>
      <c r="X2001" s="31"/>
      <c r="Y2001" s="59"/>
    </row>
    <row r="2002" spans="1:25" x14ac:dyDescent="0.25">
      <c r="A2002" s="31"/>
      <c r="B2002" s="60"/>
      <c r="C2002" s="46"/>
      <c r="D2002" s="31"/>
      <c r="E2002" s="31"/>
      <c r="F2002" s="31"/>
      <c r="G2002" s="31"/>
      <c r="H2002" s="31"/>
      <c r="I2002" s="31"/>
      <c r="J2002" s="31"/>
      <c r="K2002" s="31"/>
      <c r="L2002" s="31"/>
      <c r="M2002" s="31"/>
      <c r="N2002" s="31"/>
      <c r="O2002" s="31"/>
      <c r="P2002" s="31"/>
      <c r="Q2002" s="31"/>
      <c r="R2002" s="31"/>
      <c r="S2002" s="31"/>
      <c r="T2002" s="31"/>
      <c r="U2002" s="31"/>
      <c r="V2002" s="31"/>
      <c r="W2002" s="31"/>
      <c r="X2002" s="31"/>
      <c r="Y2002" s="59"/>
    </row>
    <row r="2003" spans="1:25" x14ac:dyDescent="0.25">
      <c r="A2003" s="31"/>
      <c r="B2003" s="60"/>
      <c r="C2003" s="46"/>
      <c r="D2003" s="31"/>
      <c r="E2003" s="31"/>
      <c r="F2003" s="31"/>
      <c r="G2003" s="31"/>
      <c r="H2003" s="31"/>
      <c r="I2003" s="31"/>
      <c r="J2003" s="31"/>
      <c r="K2003" s="31"/>
      <c r="L2003" s="31"/>
      <c r="M2003" s="31"/>
      <c r="N2003" s="31"/>
      <c r="O2003" s="31"/>
      <c r="P2003" s="31"/>
      <c r="Q2003" s="31"/>
      <c r="R2003" s="31"/>
      <c r="S2003" s="31"/>
      <c r="T2003" s="31"/>
      <c r="U2003" s="31"/>
      <c r="V2003" s="31"/>
      <c r="W2003" s="31"/>
      <c r="X2003" s="31"/>
      <c r="Y2003" s="59"/>
    </row>
    <row r="2004" spans="1:25" x14ac:dyDescent="0.25">
      <c r="A2004" s="31"/>
      <c r="B2004" s="60"/>
      <c r="C2004" s="46"/>
      <c r="D2004" s="31"/>
      <c r="E2004" s="31"/>
      <c r="F2004" s="31"/>
      <c r="G2004" s="31"/>
      <c r="H2004" s="31"/>
      <c r="I2004" s="31"/>
      <c r="J2004" s="31"/>
      <c r="K2004" s="31"/>
      <c r="L2004" s="31"/>
      <c r="M2004" s="31"/>
      <c r="N2004" s="31"/>
      <c r="O2004" s="31"/>
      <c r="P2004" s="31"/>
      <c r="Q2004" s="31"/>
      <c r="R2004" s="31"/>
      <c r="S2004" s="31"/>
      <c r="T2004" s="31"/>
      <c r="U2004" s="31"/>
      <c r="V2004" s="31"/>
      <c r="W2004" s="31"/>
      <c r="X2004" s="31"/>
      <c r="Y2004" s="59"/>
    </row>
    <row r="2005" spans="1:25" x14ac:dyDescent="0.25">
      <c r="A2005" s="31"/>
      <c r="B2005" s="60"/>
      <c r="C2005" s="46"/>
      <c r="D2005" s="31"/>
      <c r="E2005" s="31"/>
      <c r="F2005" s="31"/>
      <c r="G2005" s="31"/>
      <c r="H2005" s="31"/>
      <c r="I2005" s="31"/>
      <c r="J2005" s="31"/>
      <c r="K2005" s="31"/>
      <c r="L2005" s="31"/>
      <c r="M2005" s="31"/>
      <c r="N2005" s="31"/>
      <c r="O2005" s="31"/>
      <c r="P2005" s="31"/>
      <c r="Q2005" s="31"/>
      <c r="R2005" s="31"/>
      <c r="S2005" s="31"/>
      <c r="T2005" s="31"/>
      <c r="U2005" s="31"/>
      <c r="V2005" s="31"/>
      <c r="W2005" s="31"/>
      <c r="X2005" s="31"/>
      <c r="Y2005" s="59"/>
    </row>
    <row r="2006" spans="1:25" x14ac:dyDescent="0.25">
      <c r="A2006" s="31"/>
      <c r="B2006" s="60"/>
      <c r="C2006" s="46"/>
      <c r="D2006" s="31"/>
      <c r="E2006" s="31"/>
      <c r="F2006" s="31"/>
      <c r="G2006" s="31"/>
      <c r="H2006" s="31"/>
      <c r="I2006" s="31"/>
      <c r="J2006" s="31"/>
      <c r="K2006" s="31"/>
      <c r="L2006" s="31"/>
      <c r="M2006" s="31"/>
      <c r="N2006" s="31"/>
      <c r="O2006" s="31"/>
      <c r="P2006" s="31"/>
      <c r="Q2006" s="31"/>
      <c r="R2006" s="31"/>
      <c r="S2006" s="31"/>
      <c r="T2006" s="31"/>
      <c r="U2006" s="31"/>
      <c r="V2006" s="31"/>
      <c r="W2006" s="31"/>
      <c r="X2006" s="31"/>
      <c r="Y2006" s="59"/>
    </row>
    <row r="2007" spans="1:25" x14ac:dyDescent="0.25">
      <c r="A2007" s="31"/>
      <c r="B2007" s="60"/>
      <c r="C2007" s="46"/>
      <c r="D2007" s="31"/>
      <c r="E2007" s="31"/>
      <c r="F2007" s="31"/>
      <c r="G2007" s="31"/>
      <c r="H2007" s="31"/>
      <c r="I2007" s="31"/>
      <c r="J2007" s="31"/>
      <c r="K2007" s="31"/>
      <c r="L2007" s="31"/>
      <c r="M2007" s="31"/>
      <c r="N2007" s="31"/>
      <c r="O2007" s="31"/>
      <c r="P2007" s="31"/>
      <c r="Q2007" s="31"/>
      <c r="R2007" s="31"/>
      <c r="S2007" s="31"/>
      <c r="T2007" s="31"/>
      <c r="U2007" s="31"/>
      <c r="V2007" s="31"/>
      <c r="W2007" s="31"/>
      <c r="X2007" s="31"/>
      <c r="Y2007" s="59"/>
    </row>
    <row r="2008" spans="1:25" x14ac:dyDescent="0.25">
      <c r="A2008" s="31"/>
      <c r="B2008" s="60"/>
      <c r="C2008" s="46"/>
      <c r="D2008" s="31"/>
      <c r="E2008" s="31"/>
      <c r="F2008" s="31"/>
      <c r="G2008" s="31"/>
      <c r="H2008" s="31"/>
      <c r="I2008" s="31"/>
      <c r="J2008" s="31"/>
      <c r="K2008" s="31"/>
      <c r="L2008" s="31"/>
      <c r="M2008" s="31"/>
      <c r="N2008" s="31"/>
      <c r="O2008" s="31"/>
      <c r="P2008" s="31"/>
      <c r="Q2008" s="31"/>
      <c r="R2008" s="31"/>
      <c r="S2008" s="31"/>
      <c r="T2008" s="31"/>
      <c r="U2008" s="31"/>
      <c r="V2008" s="31"/>
      <c r="W2008" s="31"/>
      <c r="X2008" s="31"/>
      <c r="Y2008" s="59"/>
    </row>
    <row r="2009" spans="1:25" x14ac:dyDescent="0.25">
      <c r="A2009" s="31"/>
      <c r="B2009" s="60"/>
      <c r="C2009" s="46"/>
      <c r="D2009" s="31"/>
      <c r="E2009" s="31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1"/>
      <c r="Q2009" s="31"/>
      <c r="R2009" s="31"/>
      <c r="S2009" s="31"/>
      <c r="T2009" s="31"/>
      <c r="U2009" s="31"/>
      <c r="V2009" s="31"/>
      <c r="W2009" s="31"/>
      <c r="X2009" s="31"/>
      <c r="Y2009" s="59"/>
    </row>
    <row r="2010" spans="1:25" x14ac:dyDescent="0.25">
      <c r="A2010" s="31"/>
      <c r="B2010" s="60"/>
      <c r="C2010" s="46"/>
      <c r="D2010" s="31"/>
      <c r="E2010" s="31"/>
      <c r="F2010" s="31"/>
      <c r="G2010" s="31"/>
      <c r="H2010" s="31"/>
      <c r="I2010" s="31"/>
      <c r="J2010" s="31"/>
      <c r="K2010" s="31"/>
      <c r="L2010" s="31"/>
      <c r="M2010" s="31"/>
      <c r="N2010" s="31"/>
      <c r="O2010" s="31"/>
      <c r="P2010" s="31"/>
      <c r="Q2010" s="31"/>
      <c r="R2010" s="31"/>
      <c r="S2010" s="31"/>
      <c r="T2010" s="31"/>
      <c r="U2010" s="31"/>
      <c r="V2010" s="31"/>
      <c r="W2010" s="31"/>
      <c r="X2010" s="31"/>
      <c r="Y2010" s="59"/>
    </row>
    <row r="2011" spans="1:25" x14ac:dyDescent="0.25">
      <c r="A2011" s="31"/>
      <c r="B2011" s="60"/>
      <c r="C2011" s="46"/>
      <c r="D2011" s="31"/>
      <c r="E2011" s="31"/>
      <c r="F2011" s="31"/>
      <c r="G2011" s="31"/>
      <c r="H2011" s="31"/>
      <c r="I2011" s="31"/>
      <c r="J2011" s="31"/>
      <c r="K2011" s="31"/>
      <c r="L2011" s="31"/>
      <c r="M2011" s="31"/>
      <c r="N2011" s="31"/>
      <c r="O2011" s="31"/>
      <c r="P2011" s="31"/>
      <c r="Q2011" s="31"/>
      <c r="R2011" s="31"/>
      <c r="S2011" s="31"/>
      <c r="T2011" s="31"/>
      <c r="U2011" s="31"/>
      <c r="V2011" s="31"/>
      <c r="W2011" s="31"/>
      <c r="X2011" s="31"/>
      <c r="Y2011" s="59"/>
    </row>
    <row r="2012" spans="1:25" x14ac:dyDescent="0.25">
      <c r="A2012" s="31"/>
      <c r="B2012" s="60"/>
      <c r="C2012" s="46"/>
      <c r="D2012" s="31"/>
      <c r="E2012" s="31"/>
      <c r="F2012" s="31"/>
      <c r="G2012" s="31"/>
      <c r="H2012" s="31"/>
      <c r="I2012" s="31"/>
      <c r="J2012" s="31"/>
      <c r="K2012" s="31"/>
      <c r="L2012" s="31"/>
      <c r="M2012" s="31"/>
      <c r="N2012" s="31"/>
      <c r="O2012" s="31"/>
      <c r="P2012" s="31"/>
      <c r="Q2012" s="31"/>
      <c r="R2012" s="31"/>
      <c r="S2012" s="31"/>
      <c r="T2012" s="31"/>
      <c r="U2012" s="31"/>
      <c r="V2012" s="31"/>
      <c r="W2012" s="31"/>
      <c r="X2012" s="31"/>
      <c r="Y2012" s="59"/>
    </row>
    <row r="2013" spans="1:25" x14ac:dyDescent="0.25">
      <c r="A2013" s="31"/>
      <c r="B2013" s="60"/>
      <c r="C2013" s="46"/>
      <c r="D2013" s="31"/>
      <c r="E2013" s="31"/>
      <c r="F2013" s="31"/>
      <c r="G2013" s="31"/>
      <c r="H2013" s="31"/>
      <c r="I2013" s="31"/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59"/>
    </row>
    <row r="2014" spans="1:25" x14ac:dyDescent="0.25">
      <c r="A2014" s="31"/>
      <c r="B2014" s="60"/>
      <c r="C2014" s="46"/>
      <c r="D2014" s="31"/>
      <c r="E2014" s="31"/>
      <c r="F2014" s="31"/>
      <c r="G2014" s="31"/>
      <c r="H2014" s="31"/>
      <c r="I2014" s="31"/>
      <c r="J2014" s="31"/>
      <c r="K2014" s="31"/>
      <c r="L2014" s="31"/>
      <c r="M2014" s="31"/>
      <c r="N2014" s="31"/>
      <c r="O2014" s="31"/>
      <c r="P2014" s="31"/>
      <c r="Q2014" s="31"/>
      <c r="R2014" s="31"/>
      <c r="S2014" s="31"/>
      <c r="T2014" s="31"/>
      <c r="U2014" s="31"/>
      <c r="V2014" s="31"/>
      <c r="W2014" s="31"/>
      <c r="X2014" s="31"/>
      <c r="Y2014" s="59"/>
    </row>
    <row r="2015" spans="1:25" x14ac:dyDescent="0.25">
      <c r="A2015" s="31"/>
      <c r="B2015" s="60"/>
      <c r="C2015" s="46"/>
      <c r="D2015" s="31"/>
      <c r="E2015" s="31"/>
      <c r="F2015" s="31"/>
      <c r="G2015" s="31"/>
      <c r="H2015" s="31"/>
      <c r="I2015" s="31"/>
      <c r="J2015" s="31"/>
      <c r="K2015" s="31"/>
      <c r="L2015" s="31"/>
      <c r="M2015" s="31"/>
      <c r="N2015" s="31"/>
      <c r="O2015" s="31"/>
      <c r="P2015" s="31"/>
      <c r="Q2015" s="31"/>
      <c r="R2015" s="31"/>
      <c r="S2015" s="31"/>
      <c r="T2015" s="31"/>
      <c r="U2015" s="31"/>
      <c r="V2015" s="31"/>
      <c r="W2015" s="31"/>
      <c r="X2015" s="31"/>
      <c r="Y2015" s="59"/>
    </row>
    <row r="2016" spans="1:25" x14ac:dyDescent="0.25">
      <c r="A2016" s="31"/>
      <c r="B2016" s="60"/>
      <c r="C2016" s="46"/>
      <c r="D2016" s="31"/>
      <c r="E2016" s="31"/>
      <c r="F2016" s="31"/>
      <c r="G2016" s="31"/>
      <c r="H2016" s="31"/>
      <c r="I2016" s="31"/>
      <c r="J2016" s="31"/>
      <c r="K2016" s="31"/>
      <c r="L2016" s="31"/>
      <c r="M2016" s="31"/>
      <c r="N2016" s="31"/>
      <c r="O2016" s="31"/>
      <c r="P2016" s="31"/>
      <c r="Q2016" s="31"/>
      <c r="R2016" s="31"/>
      <c r="S2016" s="31"/>
      <c r="T2016" s="31"/>
      <c r="U2016" s="31"/>
      <c r="V2016" s="31"/>
      <c r="W2016" s="31"/>
      <c r="X2016" s="31"/>
      <c r="Y2016" s="59"/>
    </row>
    <row r="2017" spans="1:25" x14ac:dyDescent="0.25">
      <c r="A2017" s="31"/>
      <c r="B2017" s="60"/>
      <c r="C2017" s="46"/>
      <c r="D2017" s="31"/>
      <c r="E2017" s="31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1"/>
      <c r="Q2017" s="31"/>
      <c r="R2017" s="31"/>
      <c r="S2017" s="31"/>
      <c r="T2017" s="31"/>
      <c r="U2017" s="31"/>
      <c r="V2017" s="31"/>
      <c r="W2017" s="31"/>
      <c r="X2017" s="31"/>
      <c r="Y2017" s="59"/>
    </row>
    <row r="2018" spans="1:25" x14ac:dyDescent="0.25">
      <c r="A2018" s="31"/>
      <c r="B2018" s="60"/>
      <c r="C2018" s="46"/>
      <c r="D2018" s="31"/>
      <c r="E2018" s="31"/>
      <c r="F2018" s="31"/>
      <c r="G2018" s="31"/>
      <c r="H2018" s="31"/>
      <c r="I2018" s="31"/>
      <c r="J2018" s="31"/>
      <c r="K2018" s="31"/>
      <c r="L2018" s="31"/>
      <c r="M2018" s="31"/>
      <c r="N2018" s="31"/>
      <c r="O2018" s="31"/>
      <c r="P2018" s="31"/>
      <c r="Q2018" s="31"/>
      <c r="R2018" s="31"/>
      <c r="S2018" s="31"/>
      <c r="T2018" s="31"/>
      <c r="U2018" s="31"/>
      <c r="V2018" s="31"/>
      <c r="W2018" s="31"/>
      <c r="X2018" s="31"/>
      <c r="Y2018" s="59"/>
    </row>
    <row r="2019" spans="1:25" x14ac:dyDescent="0.25">
      <c r="A2019" s="31"/>
      <c r="B2019" s="60"/>
      <c r="C2019" s="46"/>
      <c r="D2019" s="31"/>
      <c r="E2019" s="31"/>
      <c r="F2019" s="31"/>
      <c r="G2019" s="31"/>
      <c r="H2019" s="31"/>
      <c r="I2019" s="31"/>
      <c r="J2019" s="31"/>
      <c r="K2019" s="31"/>
      <c r="L2019" s="31"/>
      <c r="M2019" s="31"/>
      <c r="N2019" s="31"/>
      <c r="O2019" s="31"/>
      <c r="P2019" s="31"/>
      <c r="Q2019" s="31"/>
      <c r="R2019" s="31"/>
      <c r="S2019" s="31"/>
      <c r="T2019" s="31"/>
      <c r="U2019" s="31"/>
      <c r="V2019" s="31"/>
      <c r="W2019" s="31"/>
      <c r="X2019" s="31"/>
      <c r="Y2019" s="59"/>
    </row>
    <row r="2020" spans="1:25" x14ac:dyDescent="0.25">
      <c r="A2020" s="31"/>
      <c r="B2020" s="60"/>
      <c r="C2020" s="46"/>
      <c r="D2020" s="31"/>
      <c r="E2020" s="31"/>
      <c r="F2020" s="31"/>
      <c r="G2020" s="31"/>
      <c r="H2020" s="31"/>
      <c r="I2020" s="31"/>
      <c r="J2020" s="31"/>
      <c r="K2020" s="31"/>
      <c r="L2020" s="31"/>
      <c r="M2020" s="31"/>
      <c r="N2020" s="31"/>
      <c r="O2020" s="31"/>
      <c r="P2020" s="31"/>
      <c r="Q2020" s="31"/>
      <c r="R2020" s="31"/>
      <c r="S2020" s="31"/>
      <c r="T2020" s="31"/>
      <c r="U2020" s="31"/>
      <c r="V2020" s="31"/>
      <c r="W2020" s="31"/>
      <c r="X2020" s="31"/>
      <c r="Y2020" s="59"/>
    </row>
    <row r="2021" spans="1:25" x14ac:dyDescent="0.25">
      <c r="A2021" s="31"/>
      <c r="B2021" s="60"/>
      <c r="C2021" s="46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59"/>
    </row>
    <row r="2022" spans="1:25" x14ac:dyDescent="0.25">
      <c r="A2022" s="31"/>
      <c r="B2022" s="60"/>
      <c r="C2022" s="46"/>
      <c r="D2022" s="31"/>
      <c r="E2022" s="31"/>
      <c r="F2022" s="31"/>
      <c r="G2022" s="31"/>
      <c r="H2022" s="31"/>
      <c r="I2022" s="31"/>
      <c r="J2022" s="31"/>
      <c r="K2022" s="31"/>
      <c r="L2022" s="31"/>
      <c r="M2022" s="31"/>
      <c r="N2022" s="31"/>
      <c r="O2022" s="31"/>
      <c r="P2022" s="31"/>
      <c r="Q2022" s="31"/>
      <c r="R2022" s="31"/>
      <c r="S2022" s="31"/>
      <c r="T2022" s="31"/>
      <c r="U2022" s="31"/>
      <c r="V2022" s="31"/>
      <c r="W2022" s="31"/>
      <c r="X2022" s="31"/>
      <c r="Y2022" s="59"/>
    </row>
    <row r="2023" spans="1:25" x14ac:dyDescent="0.25">
      <c r="A2023" s="31"/>
      <c r="B2023" s="60"/>
      <c r="C2023" s="46"/>
      <c r="D2023" s="31"/>
      <c r="E2023" s="31"/>
      <c r="F2023" s="31"/>
      <c r="G2023" s="31"/>
      <c r="H2023" s="31"/>
      <c r="I2023" s="31"/>
      <c r="J2023" s="31"/>
      <c r="K2023" s="31"/>
      <c r="L2023" s="31"/>
      <c r="M2023" s="31"/>
      <c r="N2023" s="31"/>
      <c r="O2023" s="31"/>
      <c r="P2023" s="31"/>
      <c r="Q2023" s="31"/>
      <c r="R2023" s="31"/>
      <c r="S2023" s="31"/>
      <c r="T2023" s="31"/>
      <c r="U2023" s="31"/>
      <c r="V2023" s="31"/>
      <c r="W2023" s="31"/>
      <c r="X2023" s="31"/>
      <c r="Y2023" s="59"/>
    </row>
    <row r="2024" spans="1:25" x14ac:dyDescent="0.25">
      <c r="A2024" s="31"/>
      <c r="B2024" s="60"/>
      <c r="C2024" s="46"/>
      <c r="D2024" s="31"/>
      <c r="E2024" s="31"/>
      <c r="F2024" s="31"/>
      <c r="G2024" s="31"/>
      <c r="H2024" s="31"/>
      <c r="I2024" s="31"/>
      <c r="J2024" s="31"/>
      <c r="K2024" s="31"/>
      <c r="L2024" s="31"/>
      <c r="M2024" s="31"/>
      <c r="N2024" s="31"/>
      <c r="O2024" s="31"/>
      <c r="P2024" s="31"/>
      <c r="Q2024" s="31"/>
      <c r="R2024" s="31"/>
      <c r="S2024" s="31"/>
      <c r="T2024" s="31"/>
      <c r="U2024" s="31"/>
      <c r="V2024" s="31"/>
      <c r="W2024" s="31"/>
      <c r="X2024" s="31"/>
      <c r="Y2024" s="59"/>
    </row>
    <row r="2025" spans="1:25" x14ac:dyDescent="0.25">
      <c r="A2025" s="31"/>
      <c r="B2025" s="60"/>
      <c r="C2025" s="46"/>
      <c r="D2025" s="31"/>
      <c r="E2025" s="31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1"/>
      <c r="Q2025" s="31"/>
      <c r="R2025" s="31"/>
      <c r="S2025" s="31"/>
      <c r="T2025" s="31"/>
      <c r="U2025" s="31"/>
      <c r="V2025" s="31"/>
      <c r="W2025" s="31"/>
      <c r="X2025" s="31"/>
      <c r="Y2025" s="59"/>
    </row>
    <row r="2026" spans="1:25" x14ac:dyDescent="0.25">
      <c r="A2026" s="31"/>
      <c r="B2026" s="60"/>
      <c r="C2026" s="46"/>
      <c r="D2026" s="31"/>
      <c r="E2026" s="31"/>
      <c r="F2026" s="31"/>
      <c r="G2026" s="31"/>
      <c r="H2026" s="31"/>
      <c r="I2026" s="31"/>
      <c r="J2026" s="31"/>
      <c r="K2026" s="31"/>
      <c r="L2026" s="31"/>
      <c r="M2026" s="31"/>
      <c r="N2026" s="31"/>
      <c r="O2026" s="31"/>
      <c r="P2026" s="31"/>
      <c r="Q2026" s="31"/>
      <c r="R2026" s="31"/>
      <c r="S2026" s="31"/>
      <c r="T2026" s="31"/>
      <c r="U2026" s="31"/>
      <c r="V2026" s="31"/>
      <c r="W2026" s="31"/>
      <c r="X2026" s="31"/>
      <c r="Y2026" s="59"/>
    </row>
    <row r="2027" spans="1:25" x14ac:dyDescent="0.25">
      <c r="A2027" s="31"/>
      <c r="B2027" s="60"/>
      <c r="C2027" s="46"/>
      <c r="D2027" s="31"/>
      <c r="E2027" s="31"/>
      <c r="F2027" s="31"/>
      <c r="G2027" s="31"/>
      <c r="H2027" s="31"/>
      <c r="I2027" s="31"/>
      <c r="J2027" s="31"/>
      <c r="K2027" s="31"/>
      <c r="L2027" s="31"/>
      <c r="M2027" s="31"/>
      <c r="N2027" s="31"/>
      <c r="O2027" s="31"/>
      <c r="P2027" s="31"/>
      <c r="Q2027" s="31"/>
      <c r="R2027" s="31"/>
      <c r="S2027" s="31"/>
      <c r="T2027" s="31"/>
      <c r="U2027" s="31"/>
      <c r="V2027" s="31"/>
      <c r="W2027" s="31"/>
      <c r="X2027" s="31"/>
      <c r="Y2027" s="59"/>
    </row>
    <row r="2028" spans="1:25" x14ac:dyDescent="0.25">
      <c r="A2028" s="31"/>
      <c r="B2028" s="60"/>
      <c r="C2028" s="46"/>
      <c r="D2028" s="31"/>
      <c r="E2028" s="31"/>
      <c r="F2028" s="31"/>
      <c r="G2028" s="31"/>
      <c r="H2028" s="31"/>
      <c r="I2028" s="31"/>
      <c r="J2028" s="31"/>
      <c r="K2028" s="31"/>
      <c r="L2028" s="31"/>
      <c r="M2028" s="31"/>
      <c r="N2028" s="31"/>
      <c r="O2028" s="31"/>
      <c r="P2028" s="31"/>
      <c r="Q2028" s="31"/>
      <c r="R2028" s="31"/>
      <c r="S2028" s="31"/>
      <c r="T2028" s="31"/>
      <c r="U2028" s="31"/>
      <c r="V2028" s="31"/>
      <c r="W2028" s="31"/>
      <c r="X2028" s="31"/>
      <c r="Y2028" s="59"/>
    </row>
    <row r="2029" spans="1:25" x14ac:dyDescent="0.25">
      <c r="A2029" s="31"/>
      <c r="B2029" s="60"/>
      <c r="C2029" s="46"/>
      <c r="D2029" s="31"/>
      <c r="E2029" s="31"/>
      <c r="F2029" s="31"/>
      <c r="G2029" s="31"/>
      <c r="H2029" s="31"/>
      <c r="I2029" s="31"/>
      <c r="J2029" s="31"/>
      <c r="K2029" s="31"/>
      <c r="L2029" s="31"/>
      <c r="M2029" s="31"/>
      <c r="N2029" s="31"/>
      <c r="O2029" s="31"/>
      <c r="P2029" s="31"/>
      <c r="Q2029" s="31"/>
      <c r="R2029" s="31"/>
      <c r="S2029" s="31"/>
      <c r="T2029" s="31"/>
      <c r="U2029" s="31"/>
      <c r="V2029" s="31"/>
      <c r="W2029" s="31"/>
      <c r="X2029" s="31"/>
      <c r="Y2029" s="59"/>
    </row>
    <row r="2030" spans="1:25" x14ac:dyDescent="0.25">
      <c r="A2030" s="31"/>
      <c r="B2030" s="60"/>
      <c r="C2030" s="46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59"/>
    </row>
    <row r="2031" spans="1:25" x14ac:dyDescent="0.25">
      <c r="A2031" s="31"/>
      <c r="B2031" s="60"/>
      <c r="C2031" s="46"/>
      <c r="D2031" s="31"/>
      <c r="E2031" s="31"/>
      <c r="F2031" s="31"/>
      <c r="G2031" s="31"/>
      <c r="H2031" s="31"/>
      <c r="I2031" s="31"/>
      <c r="J2031" s="31"/>
      <c r="K2031" s="31"/>
      <c r="L2031" s="31"/>
      <c r="M2031" s="31"/>
      <c r="N2031" s="31"/>
      <c r="O2031" s="31"/>
      <c r="P2031" s="31"/>
      <c r="Q2031" s="31"/>
      <c r="R2031" s="31"/>
      <c r="S2031" s="31"/>
      <c r="T2031" s="31"/>
      <c r="U2031" s="31"/>
      <c r="V2031" s="31"/>
      <c r="W2031" s="31"/>
      <c r="X2031" s="31"/>
      <c r="Y2031" s="59"/>
    </row>
    <row r="2032" spans="1:25" x14ac:dyDescent="0.25">
      <c r="A2032" s="31"/>
      <c r="B2032" s="60"/>
      <c r="C2032" s="46"/>
      <c r="D2032" s="31"/>
      <c r="E2032" s="31"/>
      <c r="F2032" s="31"/>
      <c r="G2032" s="31"/>
      <c r="H2032" s="31"/>
      <c r="I2032" s="31"/>
      <c r="J2032" s="31"/>
      <c r="K2032" s="31"/>
      <c r="L2032" s="31"/>
      <c r="M2032" s="31"/>
      <c r="N2032" s="31"/>
      <c r="O2032" s="31"/>
      <c r="P2032" s="31"/>
      <c r="Q2032" s="31"/>
      <c r="R2032" s="31"/>
      <c r="S2032" s="31"/>
      <c r="T2032" s="31"/>
      <c r="U2032" s="31"/>
      <c r="V2032" s="31"/>
      <c r="W2032" s="31"/>
      <c r="X2032" s="31"/>
      <c r="Y2032" s="59"/>
    </row>
    <row r="2033" spans="1:25" x14ac:dyDescent="0.25">
      <c r="A2033" s="31"/>
      <c r="B2033" s="60"/>
      <c r="C2033" s="46"/>
      <c r="D2033" s="31"/>
      <c r="E2033" s="31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1"/>
      <c r="Q2033" s="31"/>
      <c r="R2033" s="31"/>
      <c r="S2033" s="31"/>
      <c r="T2033" s="31"/>
      <c r="U2033" s="31"/>
      <c r="V2033" s="31"/>
      <c r="W2033" s="31"/>
      <c r="X2033" s="31"/>
      <c r="Y2033" s="59"/>
    </row>
    <row r="2034" spans="1:25" x14ac:dyDescent="0.25">
      <c r="A2034" s="31"/>
      <c r="B2034" s="60"/>
      <c r="C2034" s="46"/>
      <c r="D2034" s="31"/>
      <c r="E2034" s="31"/>
      <c r="F2034" s="31"/>
      <c r="G2034" s="31"/>
      <c r="H2034" s="31"/>
      <c r="I2034" s="31"/>
      <c r="J2034" s="31"/>
      <c r="K2034" s="31"/>
      <c r="L2034" s="31"/>
      <c r="M2034" s="31"/>
      <c r="N2034" s="31"/>
      <c r="O2034" s="31"/>
      <c r="P2034" s="31"/>
      <c r="Q2034" s="31"/>
      <c r="R2034" s="31"/>
      <c r="S2034" s="31"/>
      <c r="T2034" s="31"/>
      <c r="U2034" s="31"/>
      <c r="V2034" s="31"/>
      <c r="W2034" s="31"/>
      <c r="X2034" s="31"/>
      <c r="Y2034" s="59"/>
    </row>
    <row r="2035" spans="1:25" x14ac:dyDescent="0.25">
      <c r="A2035" s="31"/>
      <c r="B2035" s="60"/>
      <c r="C2035" s="46"/>
      <c r="D2035" s="31"/>
      <c r="E2035" s="31"/>
      <c r="F2035" s="31"/>
      <c r="G2035" s="31"/>
      <c r="H2035" s="31"/>
      <c r="I2035" s="31"/>
      <c r="J2035" s="31"/>
      <c r="K2035" s="31"/>
      <c r="L2035" s="31"/>
      <c r="M2035" s="31"/>
      <c r="N2035" s="31"/>
      <c r="O2035" s="31"/>
      <c r="P2035" s="31"/>
      <c r="Q2035" s="31"/>
      <c r="R2035" s="31"/>
      <c r="S2035" s="31"/>
      <c r="T2035" s="31"/>
      <c r="U2035" s="31"/>
      <c r="V2035" s="31"/>
      <c r="W2035" s="31"/>
      <c r="X2035" s="31"/>
      <c r="Y2035" s="59"/>
    </row>
    <row r="2036" spans="1:25" x14ac:dyDescent="0.25">
      <c r="A2036" s="31"/>
      <c r="B2036" s="60"/>
      <c r="C2036" s="46"/>
      <c r="D2036" s="31"/>
      <c r="E2036" s="31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  <c r="S2036" s="31"/>
      <c r="T2036" s="31"/>
      <c r="U2036" s="31"/>
      <c r="V2036" s="31"/>
      <c r="W2036" s="31"/>
      <c r="X2036" s="31"/>
      <c r="Y2036" s="59"/>
    </row>
    <row r="2037" spans="1:25" x14ac:dyDescent="0.25">
      <c r="A2037" s="31"/>
      <c r="B2037" s="60"/>
      <c r="C2037" s="46"/>
      <c r="D2037" s="31"/>
      <c r="E2037" s="31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  <c r="S2037" s="31"/>
      <c r="T2037" s="31"/>
      <c r="U2037" s="31"/>
      <c r="V2037" s="31"/>
      <c r="W2037" s="31"/>
      <c r="X2037" s="31"/>
      <c r="Y2037" s="59"/>
    </row>
    <row r="2038" spans="1:25" x14ac:dyDescent="0.25">
      <c r="A2038" s="31"/>
      <c r="B2038" s="60"/>
      <c r="C2038" s="46"/>
      <c r="D2038" s="31"/>
      <c r="E2038" s="31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  <c r="S2038" s="31"/>
      <c r="T2038" s="31"/>
      <c r="U2038" s="31"/>
      <c r="V2038" s="31"/>
      <c r="W2038" s="31"/>
      <c r="X2038" s="31"/>
      <c r="Y2038" s="59"/>
    </row>
    <row r="2039" spans="1:25" x14ac:dyDescent="0.25">
      <c r="A2039" s="31"/>
      <c r="B2039" s="60"/>
      <c r="C2039" s="46"/>
      <c r="D2039" s="31"/>
      <c r="E2039" s="31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  <c r="S2039" s="31"/>
      <c r="T2039" s="31"/>
      <c r="U2039" s="31"/>
      <c r="V2039" s="31"/>
      <c r="W2039" s="31"/>
      <c r="X2039" s="31"/>
      <c r="Y2039" s="59"/>
    </row>
    <row r="2040" spans="1:25" x14ac:dyDescent="0.25">
      <c r="A2040" s="31"/>
      <c r="B2040" s="60"/>
      <c r="C2040" s="46"/>
      <c r="D2040" s="31"/>
      <c r="E2040" s="31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  <c r="S2040" s="31"/>
      <c r="T2040" s="31"/>
      <c r="U2040" s="31"/>
      <c r="V2040" s="31"/>
      <c r="W2040" s="31"/>
      <c r="X2040" s="31"/>
      <c r="Y2040" s="59"/>
    </row>
    <row r="2041" spans="1:25" x14ac:dyDescent="0.25">
      <c r="A2041" s="31"/>
      <c r="B2041" s="60"/>
      <c r="C2041" s="46"/>
      <c r="D2041" s="31"/>
      <c r="E2041" s="31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  <c r="S2041" s="31"/>
      <c r="T2041" s="31"/>
      <c r="U2041" s="31"/>
      <c r="V2041" s="31"/>
      <c r="W2041" s="31"/>
      <c r="X2041" s="31"/>
      <c r="Y2041" s="59"/>
    </row>
    <row r="2042" spans="1:25" x14ac:dyDescent="0.25">
      <c r="A2042" s="31"/>
      <c r="B2042" s="60"/>
      <c r="C2042" s="46"/>
      <c r="D2042" s="31"/>
      <c r="E2042" s="31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  <c r="S2042" s="31"/>
      <c r="T2042" s="31"/>
      <c r="U2042" s="31"/>
      <c r="V2042" s="31"/>
      <c r="W2042" s="31"/>
      <c r="X2042" s="31"/>
      <c r="Y2042" s="59"/>
    </row>
    <row r="2043" spans="1:25" x14ac:dyDescent="0.25">
      <c r="A2043" s="31"/>
      <c r="B2043" s="60"/>
      <c r="C2043" s="46"/>
      <c r="D2043" s="31"/>
      <c r="E2043" s="31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  <c r="Y2043" s="59"/>
    </row>
    <row r="2044" spans="1:25" x14ac:dyDescent="0.25">
      <c r="A2044" s="31"/>
      <c r="B2044" s="60"/>
      <c r="C2044" s="46"/>
      <c r="D2044" s="31"/>
      <c r="E2044" s="31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  <c r="Y2044" s="59"/>
    </row>
    <row r="2045" spans="1:25" x14ac:dyDescent="0.25">
      <c r="A2045" s="31"/>
      <c r="B2045" s="60"/>
      <c r="C2045" s="46"/>
      <c r="D2045" s="31"/>
      <c r="E2045" s="31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  <c r="S2045" s="31"/>
      <c r="T2045" s="31"/>
      <c r="U2045" s="31"/>
      <c r="V2045" s="31"/>
      <c r="W2045" s="31"/>
      <c r="X2045" s="31"/>
      <c r="Y2045" s="59"/>
    </row>
    <row r="2046" spans="1:25" x14ac:dyDescent="0.25">
      <c r="A2046" s="31"/>
      <c r="B2046" s="60"/>
      <c r="C2046" s="46"/>
      <c r="D2046" s="31"/>
      <c r="E2046" s="31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  <c r="S2046" s="31"/>
      <c r="T2046" s="31"/>
      <c r="U2046" s="31"/>
      <c r="V2046" s="31"/>
      <c r="W2046" s="31"/>
      <c r="X2046" s="31"/>
      <c r="Y2046" s="59"/>
    </row>
    <row r="2047" spans="1:25" x14ac:dyDescent="0.25">
      <c r="A2047" s="31"/>
      <c r="B2047" s="60"/>
      <c r="C2047" s="46"/>
      <c r="D2047" s="31"/>
      <c r="E2047" s="31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  <c r="S2047" s="31"/>
      <c r="T2047" s="31"/>
      <c r="U2047" s="31"/>
      <c r="V2047" s="31"/>
      <c r="W2047" s="31"/>
      <c r="X2047" s="31"/>
      <c r="Y2047" s="59"/>
    </row>
    <row r="2048" spans="1:25" x14ac:dyDescent="0.25">
      <c r="A2048" s="31"/>
      <c r="B2048" s="60"/>
      <c r="C2048" s="46"/>
      <c r="D2048" s="31"/>
      <c r="E2048" s="31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  <c r="S2048" s="31"/>
      <c r="T2048" s="31"/>
      <c r="U2048" s="31"/>
      <c r="V2048" s="31"/>
      <c r="W2048" s="31"/>
      <c r="X2048" s="31"/>
      <c r="Y2048" s="59"/>
    </row>
    <row r="2049" spans="1:25" x14ac:dyDescent="0.25">
      <c r="A2049" s="31"/>
      <c r="B2049" s="60"/>
      <c r="C2049" s="46"/>
      <c r="D2049" s="31"/>
      <c r="E2049" s="31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  <c r="S2049" s="31"/>
      <c r="T2049" s="31"/>
      <c r="U2049" s="31"/>
      <c r="V2049" s="31"/>
      <c r="W2049" s="31"/>
      <c r="X2049" s="31"/>
      <c r="Y2049" s="59"/>
    </row>
    <row r="2050" spans="1:25" x14ac:dyDescent="0.25">
      <c r="A2050" s="31"/>
      <c r="B2050" s="60"/>
      <c r="C2050" s="46"/>
      <c r="D2050" s="31"/>
      <c r="E2050" s="31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  <c r="S2050" s="31"/>
      <c r="T2050" s="31"/>
      <c r="U2050" s="31"/>
      <c r="V2050" s="31"/>
      <c r="W2050" s="31"/>
      <c r="X2050" s="31"/>
      <c r="Y2050" s="59"/>
    </row>
    <row r="2051" spans="1:25" x14ac:dyDescent="0.25">
      <c r="A2051" s="31"/>
      <c r="B2051" s="60"/>
      <c r="C2051" s="46"/>
      <c r="D2051" s="31"/>
      <c r="E2051" s="31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  <c r="S2051" s="31"/>
      <c r="T2051" s="31"/>
      <c r="U2051" s="31"/>
      <c r="V2051" s="31"/>
      <c r="W2051" s="31"/>
      <c r="X2051" s="31"/>
      <c r="Y2051" s="59"/>
    </row>
    <row r="2052" spans="1:25" x14ac:dyDescent="0.25">
      <c r="A2052" s="31"/>
      <c r="B2052" s="60"/>
      <c r="C2052" s="46"/>
      <c r="D2052" s="31"/>
      <c r="E2052" s="31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  <c r="S2052" s="31"/>
      <c r="T2052" s="31"/>
      <c r="U2052" s="31"/>
      <c r="V2052" s="31"/>
      <c r="W2052" s="31"/>
      <c r="X2052" s="31"/>
      <c r="Y2052" s="59"/>
    </row>
    <row r="2053" spans="1:25" x14ac:dyDescent="0.25">
      <c r="A2053" s="31"/>
      <c r="B2053" s="60"/>
      <c r="C2053" s="46"/>
      <c r="D2053" s="31"/>
      <c r="E2053" s="31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  <c r="S2053" s="31"/>
      <c r="T2053" s="31"/>
      <c r="U2053" s="31"/>
      <c r="V2053" s="31"/>
      <c r="W2053" s="31"/>
      <c r="X2053" s="31"/>
      <c r="Y2053" s="59"/>
    </row>
    <row r="2054" spans="1:25" x14ac:dyDescent="0.25">
      <c r="A2054" s="31"/>
      <c r="B2054" s="60"/>
      <c r="C2054" s="46"/>
      <c r="D2054" s="31"/>
      <c r="E2054" s="31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  <c r="S2054" s="31"/>
      <c r="T2054" s="31"/>
      <c r="U2054" s="31"/>
      <c r="V2054" s="31"/>
      <c r="W2054" s="31"/>
      <c r="X2054" s="31"/>
      <c r="Y2054" s="59"/>
    </row>
    <row r="2055" spans="1:25" x14ac:dyDescent="0.25">
      <c r="A2055" s="31"/>
      <c r="B2055" s="60"/>
      <c r="C2055" s="46"/>
      <c r="D2055" s="31"/>
      <c r="E2055" s="31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  <c r="S2055" s="31"/>
      <c r="T2055" s="31"/>
      <c r="U2055" s="31"/>
      <c r="V2055" s="31"/>
      <c r="W2055" s="31"/>
      <c r="X2055" s="31"/>
      <c r="Y2055" s="59"/>
    </row>
    <row r="2056" spans="1:25" x14ac:dyDescent="0.25">
      <c r="A2056" s="31"/>
      <c r="B2056" s="60"/>
      <c r="C2056" s="46"/>
      <c r="D2056" s="31"/>
      <c r="E2056" s="31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  <c r="S2056" s="31"/>
      <c r="T2056" s="31"/>
      <c r="U2056" s="31"/>
      <c r="V2056" s="31"/>
      <c r="W2056" s="31"/>
      <c r="X2056" s="31"/>
      <c r="Y2056" s="59"/>
    </row>
    <row r="2057" spans="1:25" x14ac:dyDescent="0.25">
      <c r="A2057" s="31"/>
      <c r="B2057" s="60"/>
      <c r="C2057" s="46"/>
      <c r="D2057" s="31"/>
      <c r="E2057" s="31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  <c r="S2057" s="31"/>
      <c r="T2057" s="31"/>
      <c r="U2057" s="31"/>
      <c r="V2057" s="31"/>
      <c r="W2057" s="31"/>
      <c r="X2057" s="31"/>
      <c r="Y2057" s="59"/>
    </row>
    <row r="2058" spans="1:25" x14ac:dyDescent="0.25">
      <c r="A2058" s="31"/>
      <c r="B2058" s="60"/>
      <c r="C2058" s="46"/>
      <c r="D2058" s="31"/>
      <c r="E2058" s="31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  <c r="S2058" s="31"/>
      <c r="T2058" s="31"/>
      <c r="U2058" s="31"/>
      <c r="V2058" s="31"/>
      <c r="W2058" s="31"/>
      <c r="X2058" s="31"/>
      <c r="Y2058" s="59"/>
    </row>
    <row r="2059" spans="1:25" x14ac:dyDescent="0.25">
      <c r="A2059" s="31"/>
      <c r="B2059" s="60"/>
      <c r="C2059" s="46"/>
      <c r="D2059" s="31"/>
      <c r="E2059" s="31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  <c r="S2059" s="31"/>
      <c r="T2059" s="31"/>
      <c r="U2059" s="31"/>
      <c r="V2059" s="31"/>
      <c r="W2059" s="31"/>
      <c r="X2059" s="31"/>
      <c r="Y2059" s="59"/>
    </row>
    <row r="2060" spans="1:25" x14ac:dyDescent="0.25">
      <c r="A2060" s="31"/>
      <c r="B2060" s="60"/>
      <c r="C2060" s="46"/>
      <c r="D2060" s="31"/>
      <c r="E2060" s="31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  <c r="S2060" s="31"/>
      <c r="T2060" s="31"/>
      <c r="U2060" s="31"/>
      <c r="V2060" s="31"/>
      <c r="W2060" s="31"/>
      <c r="X2060" s="31"/>
      <c r="Y2060" s="59"/>
    </row>
    <row r="2061" spans="1:25" x14ac:dyDescent="0.25">
      <c r="A2061" s="31"/>
      <c r="B2061" s="60"/>
      <c r="C2061" s="46"/>
      <c r="D2061" s="31"/>
      <c r="E2061" s="31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  <c r="S2061" s="31"/>
      <c r="T2061" s="31"/>
      <c r="U2061" s="31"/>
      <c r="V2061" s="31"/>
      <c r="W2061" s="31"/>
      <c r="X2061" s="31"/>
      <c r="Y2061" s="59"/>
    </row>
    <row r="2062" spans="1:25" x14ac:dyDescent="0.25">
      <c r="A2062" s="31"/>
      <c r="B2062" s="60"/>
      <c r="C2062" s="46"/>
      <c r="D2062" s="31"/>
      <c r="E2062" s="31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  <c r="S2062" s="31"/>
      <c r="T2062" s="31"/>
      <c r="U2062" s="31"/>
      <c r="V2062" s="31"/>
      <c r="W2062" s="31"/>
      <c r="X2062" s="31"/>
      <c r="Y2062" s="59"/>
    </row>
    <row r="2063" spans="1:25" x14ac:dyDescent="0.25">
      <c r="A2063" s="31"/>
      <c r="B2063" s="60"/>
      <c r="C2063" s="46"/>
      <c r="D2063" s="31"/>
      <c r="E2063" s="31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  <c r="S2063" s="31"/>
      <c r="T2063" s="31"/>
      <c r="U2063" s="31"/>
      <c r="V2063" s="31"/>
      <c r="W2063" s="31"/>
      <c r="X2063" s="31"/>
      <c r="Y2063" s="59"/>
    </row>
    <row r="2064" spans="1:25" x14ac:dyDescent="0.25">
      <c r="A2064" s="31"/>
      <c r="B2064" s="60"/>
      <c r="C2064" s="46"/>
      <c r="D2064" s="31"/>
      <c r="E2064" s="31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  <c r="S2064" s="31"/>
      <c r="T2064" s="31"/>
      <c r="U2064" s="31"/>
      <c r="V2064" s="31"/>
      <c r="W2064" s="31"/>
      <c r="X2064" s="31"/>
      <c r="Y2064" s="59"/>
    </row>
    <row r="2065" spans="1:25" x14ac:dyDescent="0.25">
      <c r="A2065" s="31"/>
      <c r="B2065" s="60"/>
      <c r="C2065" s="46"/>
      <c r="D2065" s="31"/>
      <c r="E2065" s="31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  <c r="S2065" s="31"/>
      <c r="T2065" s="31"/>
      <c r="U2065" s="31"/>
      <c r="V2065" s="31"/>
      <c r="W2065" s="31"/>
      <c r="X2065" s="31"/>
      <c r="Y2065" s="59"/>
    </row>
    <row r="2066" spans="1:25" x14ac:dyDescent="0.25">
      <c r="A2066" s="31"/>
      <c r="B2066" s="60"/>
      <c r="C2066" s="46"/>
      <c r="D2066" s="31"/>
      <c r="E2066" s="31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  <c r="S2066" s="31"/>
      <c r="T2066" s="31"/>
      <c r="U2066" s="31"/>
      <c r="V2066" s="31"/>
      <c r="W2066" s="31"/>
      <c r="X2066" s="31"/>
      <c r="Y2066" s="59"/>
    </row>
    <row r="2067" spans="1:25" x14ac:dyDescent="0.25">
      <c r="A2067" s="31"/>
      <c r="B2067" s="60"/>
      <c r="C2067" s="46"/>
      <c r="D2067" s="31"/>
      <c r="E2067" s="31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  <c r="S2067" s="31"/>
      <c r="T2067" s="31"/>
      <c r="U2067" s="31"/>
      <c r="V2067" s="31"/>
      <c r="W2067" s="31"/>
      <c r="X2067" s="31"/>
      <c r="Y2067" s="59"/>
    </row>
    <row r="2068" spans="1:25" x14ac:dyDescent="0.25">
      <c r="A2068" s="31"/>
      <c r="B2068" s="60"/>
      <c r="C2068" s="46"/>
      <c r="D2068" s="31"/>
      <c r="E2068" s="31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  <c r="S2068" s="31"/>
      <c r="T2068" s="31"/>
      <c r="U2068" s="31"/>
      <c r="V2068" s="31"/>
      <c r="W2068" s="31"/>
      <c r="X2068" s="31"/>
      <c r="Y2068" s="59"/>
    </row>
    <row r="2069" spans="1:25" x14ac:dyDescent="0.25">
      <c r="A2069" s="31"/>
      <c r="B2069" s="60"/>
      <c r="C2069" s="46"/>
      <c r="D2069" s="31"/>
      <c r="E2069" s="31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  <c r="Y2069" s="59"/>
    </row>
    <row r="2070" spans="1:25" x14ac:dyDescent="0.25">
      <c r="A2070" s="31"/>
      <c r="B2070" s="60"/>
      <c r="C2070" s="46"/>
      <c r="D2070" s="31"/>
      <c r="E2070" s="31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  <c r="S2070" s="31"/>
      <c r="T2070" s="31"/>
      <c r="U2070" s="31"/>
      <c r="V2070" s="31"/>
      <c r="W2070" s="31"/>
      <c r="X2070" s="31"/>
      <c r="Y2070" s="59"/>
    </row>
    <row r="2071" spans="1:25" x14ac:dyDescent="0.25">
      <c r="A2071" s="31"/>
      <c r="B2071" s="60"/>
      <c r="C2071" s="46"/>
      <c r="D2071" s="31"/>
      <c r="E2071" s="31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  <c r="S2071" s="31"/>
      <c r="T2071" s="31"/>
      <c r="U2071" s="31"/>
      <c r="V2071" s="31"/>
      <c r="W2071" s="31"/>
      <c r="X2071" s="31"/>
      <c r="Y2071" s="59"/>
    </row>
    <row r="2072" spans="1:25" x14ac:dyDescent="0.25">
      <c r="A2072" s="31"/>
      <c r="B2072" s="60"/>
      <c r="C2072" s="46"/>
      <c r="D2072" s="31"/>
      <c r="E2072" s="31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  <c r="S2072" s="31"/>
      <c r="T2072" s="31"/>
      <c r="U2072" s="31"/>
      <c r="V2072" s="31"/>
      <c r="W2072" s="31"/>
      <c r="X2072" s="31"/>
      <c r="Y2072" s="59"/>
    </row>
    <row r="2073" spans="1:25" x14ac:dyDescent="0.25">
      <c r="A2073" s="31"/>
      <c r="B2073" s="60"/>
      <c r="C2073" s="46"/>
      <c r="D2073" s="31"/>
      <c r="E2073" s="31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  <c r="S2073" s="31"/>
      <c r="T2073" s="31"/>
      <c r="U2073" s="31"/>
      <c r="V2073" s="31"/>
      <c r="W2073" s="31"/>
      <c r="X2073" s="31"/>
      <c r="Y2073" s="59"/>
    </row>
    <row r="2074" spans="1:25" x14ac:dyDescent="0.25">
      <c r="A2074" s="31"/>
      <c r="B2074" s="60"/>
      <c r="C2074" s="46"/>
      <c r="D2074" s="31"/>
      <c r="E2074" s="31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  <c r="S2074" s="31"/>
      <c r="T2074" s="31"/>
      <c r="U2074" s="31"/>
      <c r="V2074" s="31"/>
      <c r="W2074" s="31"/>
      <c r="X2074" s="31"/>
      <c r="Y2074" s="59"/>
    </row>
    <row r="2075" spans="1:25" x14ac:dyDescent="0.25">
      <c r="A2075" s="31"/>
      <c r="B2075" s="60"/>
      <c r="C2075" s="46"/>
      <c r="D2075" s="31"/>
      <c r="E2075" s="31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  <c r="Y2075" s="59"/>
    </row>
    <row r="2076" spans="1:25" x14ac:dyDescent="0.25">
      <c r="A2076" s="31"/>
      <c r="B2076" s="60"/>
      <c r="C2076" s="46"/>
      <c r="D2076" s="31"/>
      <c r="E2076" s="31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  <c r="S2076" s="31"/>
      <c r="T2076" s="31"/>
      <c r="U2076" s="31"/>
      <c r="V2076" s="31"/>
      <c r="W2076" s="31"/>
      <c r="X2076" s="31"/>
      <c r="Y2076" s="59"/>
    </row>
    <row r="2077" spans="1:25" x14ac:dyDescent="0.25">
      <c r="A2077" s="31"/>
      <c r="B2077" s="60"/>
      <c r="C2077" s="46"/>
      <c r="D2077" s="31"/>
      <c r="E2077" s="31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  <c r="S2077" s="31"/>
      <c r="T2077" s="31"/>
      <c r="U2077" s="31"/>
      <c r="V2077" s="31"/>
      <c r="W2077" s="31"/>
      <c r="X2077" s="31"/>
      <c r="Y2077" s="59"/>
    </row>
    <row r="2078" spans="1:25" x14ac:dyDescent="0.25">
      <c r="A2078" s="31"/>
      <c r="B2078" s="60"/>
      <c r="C2078" s="46"/>
      <c r="D2078" s="31"/>
      <c r="E2078" s="31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  <c r="S2078" s="31"/>
      <c r="T2078" s="31"/>
      <c r="U2078" s="31"/>
      <c r="V2078" s="31"/>
      <c r="W2078" s="31"/>
      <c r="X2078" s="31"/>
      <c r="Y2078" s="59"/>
    </row>
    <row r="2079" spans="1:25" x14ac:dyDescent="0.25">
      <c r="A2079" s="31"/>
      <c r="B2079" s="60"/>
      <c r="C2079" s="46"/>
      <c r="D2079" s="31"/>
      <c r="E2079" s="31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  <c r="S2079" s="31"/>
      <c r="T2079" s="31"/>
      <c r="U2079" s="31"/>
      <c r="V2079" s="31"/>
      <c r="W2079" s="31"/>
      <c r="X2079" s="31"/>
      <c r="Y2079" s="59"/>
    </row>
    <row r="2080" spans="1:25" x14ac:dyDescent="0.25">
      <c r="A2080" s="31"/>
      <c r="B2080" s="60"/>
      <c r="C2080" s="46"/>
      <c r="D2080" s="31"/>
      <c r="E2080" s="31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  <c r="S2080" s="31"/>
      <c r="T2080" s="31"/>
      <c r="U2080" s="31"/>
      <c r="V2080" s="31"/>
      <c r="W2080" s="31"/>
      <c r="X2080" s="31"/>
      <c r="Y2080" s="59"/>
    </row>
    <row r="2081" spans="1:25" x14ac:dyDescent="0.25">
      <c r="A2081" s="31"/>
      <c r="B2081" s="60"/>
      <c r="C2081" s="46"/>
      <c r="D2081" s="31"/>
      <c r="E2081" s="31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  <c r="S2081" s="31"/>
      <c r="T2081" s="31"/>
      <c r="U2081" s="31"/>
      <c r="V2081" s="31"/>
      <c r="W2081" s="31"/>
      <c r="X2081" s="31"/>
      <c r="Y2081" s="59"/>
    </row>
    <row r="2082" spans="1:25" x14ac:dyDescent="0.25">
      <c r="A2082" s="31"/>
      <c r="B2082" s="60"/>
      <c r="C2082" s="46"/>
      <c r="D2082" s="31"/>
      <c r="E2082" s="31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  <c r="S2082" s="31"/>
      <c r="T2082" s="31"/>
      <c r="U2082" s="31"/>
      <c r="V2082" s="31"/>
      <c r="W2082" s="31"/>
      <c r="X2082" s="31"/>
      <c r="Y2082" s="59"/>
    </row>
    <row r="2083" spans="1:25" x14ac:dyDescent="0.25">
      <c r="A2083" s="31"/>
      <c r="B2083" s="60"/>
      <c r="C2083" s="46"/>
      <c r="D2083" s="31"/>
      <c r="E2083" s="31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  <c r="S2083" s="31"/>
      <c r="T2083" s="31"/>
      <c r="U2083" s="31"/>
      <c r="V2083" s="31"/>
      <c r="W2083" s="31"/>
      <c r="X2083" s="31"/>
      <c r="Y2083" s="59"/>
    </row>
    <row r="2084" spans="1:25" x14ac:dyDescent="0.25">
      <c r="A2084" s="31"/>
      <c r="B2084" s="60"/>
      <c r="C2084" s="46"/>
      <c r="D2084" s="31"/>
      <c r="E2084" s="31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  <c r="S2084" s="31"/>
      <c r="T2084" s="31"/>
      <c r="U2084" s="31"/>
      <c r="V2084" s="31"/>
      <c r="W2084" s="31"/>
      <c r="X2084" s="31"/>
      <c r="Y2084" s="59"/>
    </row>
    <row r="2085" spans="1:25" x14ac:dyDescent="0.25">
      <c r="A2085" s="31"/>
      <c r="B2085" s="60"/>
      <c r="C2085" s="46"/>
      <c r="D2085" s="31"/>
      <c r="E2085" s="31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  <c r="S2085" s="31"/>
      <c r="T2085" s="31"/>
      <c r="U2085" s="31"/>
      <c r="V2085" s="31"/>
      <c r="W2085" s="31"/>
      <c r="X2085" s="31"/>
      <c r="Y2085" s="59"/>
    </row>
    <row r="2086" spans="1:25" x14ac:dyDescent="0.25">
      <c r="A2086" s="31"/>
      <c r="B2086" s="60"/>
      <c r="C2086" s="46"/>
      <c r="D2086" s="31"/>
      <c r="E2086" s="31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  <c r="S2086" s="31"/>
      <c r="T2086" s="31"/>
      <c r="U2086" s="31"/>
      <c r="V2086" s="31"/>
      <c r="W2086" s="31"/>
      <c r="X2086" s="31"/>
      <c r="Y2086" s="59"/>
    </row>
    <row r="2087" spans="1:25" x14ac:dyDescent="0.25">
      <c r="A2087" s="31"/>
      <c r="B2087" s="60"/>
      <c r="C2087" s="46"/>
      <c r="D2087" s="31"/>
      <c r="E2087" s="31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  <c r="S2087" s="31"/>
      <c r="T2087" s="31"/>
      <c r="U2087" s="31"/>
      <c r="V2087" s="31"/>
      <c r="W2087" s="31"/>
      <c r="X2087" s="31"/>
      <c r="Y2087" s="59"/>
    </row>
    <row r="2088" spans="1:25" x14ac:dyDescent="0.25">
      <c r="A2088" s="31"/>
      <c r="B2088" s="60"/>
      <c r="C2088" s="46"/>
      <c r="D2088" s="31"/>
      <c r="E2088" s="31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  <c r="S2088" s="31"/>
      <c r="T2088" s="31"/>
      <c r="U2088" s="31"/>
      <c r="V2088" s="31"/>
      <c r="W2088" s="31"/>
      <c r="X2088" s="31"/>
      <c r="Y2088" s="59"/>
    </row>
    <row r="2089" spans="1:25" x14ac:dyDescent="0.25">
      <c r="A2089" s="31"/>
      <c r="B2089" s="60"/>
      <c r="C2089" s="46"/>
      <c r="D2089" s="31"/>
      <c r="E2089" s="31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  <c r="S2089" s="31"/>
      <c r="T2089" s="31"/>
      <c r="U2089" s="31"/>
      <c r="V2089" s="31"/>
      <c r="W2089" s="31"/>
      <c r="X2089" s="31"/>
      <c r="Y2089" s="59"/>
    </row>
    <row r="2090" spans="1:25" x14ac:dyDescent="0.25">
      <c r="A2090" s="31"/>
      <c r="B2090" s="60"/>
      <c r="C2090" s="46"/>
      <c r="D2090" s="31"/>
      <c r="E2090" s="31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  <c r="S2090" s="31"/>
      <c r="T2090" s="31"/>
      <c r="U2090" s="31"/>
      <c r="V2090" s="31"/>
      <c r="W2090" s="31"/>
      <c r="X2090" s="31"/>
      <c r="Y2090" s="59"/>
    </row>
    <row r="2091" spans="1:25" x14ac:dyDescent="0.25">
      <c r="A2091" s="31"/>
      <c r="B2091" s="60"/>
      <c r="C2091" s="46"/>
      <c r="D2091" s="31"/>
      <c r="E2091" s="31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  <c r="S2091" s="31"/>
      <c r="T2091" s="31"/>
      <c r="U2091" s="31"/>
      <c r="V2091" s="31"/>
      <c r="W2091" s="31"/>
      <c r="X2091" s="31"/>
      <c r="Y2091" s="59"/>
    </row>
    <row r="2092" spans="1:25" x14ac:dyDescent="0.25">
      <c r="A2092" s="31"/>
      <c r="B2092" s="60"/>
      <c r="C2092" s="46"/>
      <c r="D2092" s="31"/>
      <c r="E2092" s="31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  <c r="S2092" s="31"/>
      <c r="T2092" s="31"/>
      <c r="U2092" s="31"/>
      <c r="V2092" s="31"/>
      <c r="W2092" s="31"/>
      <c r="X2092" s="31"/>
      <c r="Y2092" s="59"/>
    </row>
    <row r="2093" spans="1:25" x14ac:dyDescent="0.25">
      <c r="A2093" s="31"/>
      <c r="B2093" s="60"/>
      <c r="C2093" s="46"/>
      <c r="D2093" s="31"/>
      <c r="E2093" s="31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  <c r="S2093" s="31"/>
      <c r="T2093" s="31"/>
      <c r="U2093" s="31"/>
      <c r="V2093" s="31"/>
      <c r="W2093" s="31"/>
      <c r="X2093" s="31"/>
      <c r="Y2093" s="59"/>
    </row>
    <row r="2094" spans="1:25" x14ac:dyDescent="0.25">
      <c r="A2094" s="31"/>
      <c r="B2094" s="60"/>
      <c r="C2094" s="46"/>
      <c r="D2094" s="31"/>
      <c r="E2094" s="31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  <c r="S2094" s="31"/>
      <c r="T2094" s="31"/>
      <c r="U2094" s="31"/>
      <c r="V2094" s="31"/>
      <c r="W2094" s="31"/>
      <c r="X2094" s="31"/>
      <c r="Y2094" s="59"/>
    </row>
    <row r="2095" spans="1:25" x14ac:dyDescent="0.25">
      <c r="A2095" s="31"/>
      <c r="B2095" s="60"/>
      <c r="C2095" s="46"/>
      <c r="D2095" s="31"/>
      <c r="E2095" s="31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  <c r="S2095" s="31"/>
      <c r="T2095" s="31"/>
      <c r="U2095" s="31"/>
      <c r="V2095" s="31"/>
      <c r="W2095" s="31"/>
      <c r="X2095" s="31"/>
      <c r="Y2095" s="59"/>
    </row>
    <row r="2096" spans="1:25" x14ac:dyDescent="0.25">
      <c r="A2096" s="31"/>
      <c r="B2096" s="60"/>
      <c r="C2096" s="46"/>
      <c r="D2096" s="31"/>
      <c r="E2096" s="31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  <c r="Y2096" s="59"/>
    </row>
    <row r="2097" spans="1:25" x14ac:dyDescent="0.25">
      <c r="A2097" s="31"/>
      <c r="B2097" s="60"/>
      <c r="C2097" s="46"/>
      <c r="D2097" s="31"/>
      <c r="E2097" s="31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  <c r="S2097" s="31"/>
      <c r="T2097" s="31"/>
      <c r="U2097" s="31"/>
      <c r="V2097" s="31"/>
      <c r="W2097" s="31"/>
      <c r="X2097" s="31"/>
      <c r="Y2097" s="59"/>
    </row>
    <row r="2098" spans="1:25" x14ac:dyDescent="0.25">
      <c r="A2098" s="31"/>
      <c r="B2098" s="60"/>
      <c r="C2098" s="46"/>
      <c r="D2098" s="31"/>
      <c r="E2098" s="31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  <c r="S2098" s="31"/>
      <c r="T2098" s="31"/>
      <c r="U2098" s="31"/>
      <c r="V2098" s="31"/>
      <c r="W2098" s="31"/>
      <c r="X2098" s="31"/>
      <c r="Y2098" s="59"/>
    </row>
    <row r="2099" spans="1:25" x14ac:dyDescent="0.25">
      <c r="A2099" s="31"/>
      <c r="B2099" s="60"/>
      <c r="C2099" s="46"/>
      <c r="D2099" s="31"/>
      <c r="E2099" s="31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  <c r="S2099" s="31"/>
      <c r="T2099" s="31"/>
      <c r="U2099" s="31"/>
      <c r="V2099" s="31"/>
      <c r="W2099" s="31"/>
      <c r="X2099" s="31"/>
      <c r="Y2099" s="59"/>
    </row>
    <row r="2100" spans="1:25" x14ac:dyDescent="0.25">
      <c r="A2100" s="31"/>
      <c r="B2100" s="60"/>
      <c r="C2100" s="46"/>
      <c r="D2100" s="31"/>
      <c r="E2100" s="31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  <c r="S2100" s="31"/>
      <c r="T2100" s="31"/>
      <c r="U2100" s="31"/>
      <c r="V2100" s="31"/>
      <c r="W2100" s="31"/>
      <c r="X2100" s="31"/>
      <c r="Y2100" s="59"/>
    </row>
    <row r="2101" spans="1:25" x14ac:dyDescent="0.25">
      <c r="A2101" s="31"/>
      <c r="B2101" s="60"/>
      <c r="C2101" s="46"/>
      <c r="D2101" s="31"/>
      <c r="E2101" s="31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  <c r="S2101" s="31"/>
      <c r="T2101" s="31"/>
      <c r="U2101" s="31"/>
      <c r="V2101" s="31"/>
      <c r="W2101" s="31"/>
      <c r="X2101" s="31"/>
      <c r="Y2101" s="59"/>
    </row>
    <row r="2102" spans="1:25" x14ac:dyDescent="0.25">
      <c r="A2102" s="31"/>
      <c r="B2102" s="60"/>
      <c r="C2102" s="46"/>
      <c r="D2102" s="31"/>
      <c r="E2102" s="31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  <c r="S2102" s="31"/>
      <c r="T2102" s="31"/>
      <c r="U2102" s="31"/>
      <c r="V2102" s="31"/>
      <c r="W2102" s="31"/>
      <c r="X2102" s="31"/>
      <c r="Y2102" s="59"/>
    </row>
    <row r="2103" spans="1:25" x14ac:dyDescent="0.25">
      <c r="A2103" s="31"/>
      <c r="B2103" s="60"/>
      <c r="C2103" s="46"/>
      <c r="D2103" s="31"/>
      <c r="E2103" s="31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  <c r="S2103" s="31"/>
      <c r="T2103" s="31"/>
      <c r="U2103" s="31"/>
      <c r="V2103" s="31"/>
      <c r="W2103" s="31"/>
      <c r="X2103" s="31"/>
      <c r="Y2103" s="59"/>
    </row>
    <row r="2104" spans="1:25" x14ac:dyDescent="0.25">
      <c r="A2104" s="31"/>
      <c r="B2104" s="60"/>
      <c r="C2104" s="46"/>
      <c r="D2104" s="31"/>
      <c r="E2104" s="31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  <c r="S2104" s="31"/>
      <c r="T2104" s="31"/>
      <c r="U2104" s="31"/>
      <c r="V2104" s="31"/>
      <c r="W2104" s="31"/>
      <c r="X2104" s="31"/>
      <c r="Y2104" s="59"/>
    </row>
    <row r="2105" spans="1:25" x14ac:dyDescent="0.25">
      <c r="A2105" s="31"/>
      <c r="B2105" s="60"/>
      <c r="C2105" s="46"/>
      <c r="D2105" s="31"/>
      <c r="E2105" s="31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  <c r="S2105" s="31"/>
      <c r="T2105" s="31"/>
      <c r="U2105" s="31"/>
      <c r="V2105" s="31"/>
      <c r="W2105" s="31"/>
      <c r="X2105" s="31"/>
      <c r="Y2105" s="59"/>
    </row>
    <row r="2106" spans="1:25" x14ac:dyDescent="0.25">
      <c r="A2106" s="31"/>
      <c r="B2106" s="60"/>
      <c r="C2106" s="46"/>
      <c r="D2106" s="31"/>
      <c r="E2106" s="31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  <c r="S2106" s="31"/>
      <c r="T2106" s="31"/>
      <c r="U2106" s="31"/>
      <c r="V2106" s="31"/>
      <c r="W2106" s="31"/>
      <c r="X2106" s="31"/>
      <c r="Y2106" s="59"/>
    </row>
    <row r="2107" spans="1:25" x14ac:dyDescent="0.25">
      <c r="A2107" s="31"/>
      <c r="B2107" s="60"/>
      <c r="C2107" s="46"/>
      <c r="D2107" s="31"/>
      <c r="E2107" s="31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  <c r="S2107" s="31"/>
      <c r="T2107" s="31"/>
      <c r="U2107" s="31"/>
      <c r="V2107" s="31"/>
      <c r="W2107" s="31"/>
      <c r="X2107" s="31"/>
      <c r="Y2107" s="59"/>
    </row>
    <row r="2108" spans="1:25" x14ac:dyDescent="0.25">
      <c r="A2108" s="31"/>
      <c r="B2108" s="60"/>
      <c r="C2108" s="46"/>
      <c r="D2108" s="31"/>
      <c r="E2108" s="31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  <c r="S2108" s="31"/>
      <c r="T2108" s="31"/>
      <c r="U2108" s="31"/>
      <c r="V2108" s="31"/>
      <c r="W2108" s="31"/>
      <c r="X2108" s="31"/>
      <c r="Y2108" s="59"/>
    </row>
    <row r="2109" spans="1:25" x14ac:dyDescent="0.25">
      <c r="A2109" s="31"/>
      <c r="B2109" s="60"/>
      <c r="C2109" s="46"/>
      <c r="D2109" s="31"/>
      <c r="E2109" s="31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/>
      <c r="T2109" s="31"/>
      <c r="U2109" s="31"/>
      <c r="V2109" s="31"/>
      <c r="W2109" s="31"/>
      <c r="X2109" s="31"/>
      <c r="Y2109" s="59"/>
    </row>
    <row r="2110" spans="1:25" x14ac:dyDescent="0.25">
      <c r="A2110" s="31"/>
      <c r="B2110" s="60"/>
      <c r="C2110" s="46"/>
      <c r="D2110" s="31"/>
      <c r="E2110" s="31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  <c r="S2110" s="31"/>
      <c r="T2110" s="31"/>
      <c r="U2110" s="31"/>
      <c r="V2110" s="31"/>
      <c r="W2110" s="31"/>
      <c r="X2110" s="31"/>
      <c r="Y2110" s="59"/>
    </row>
    <row r="2111" spans="1:25" x14ac:dyDescent="0.25">
      <c r="A2111" s="31"/>
      <c r="B2111" s="60"/>
      <c r="C2111" s="46"/>
      <c r="D2111" s="31"/>
      <c r="E2111" s="31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  <c r="S2111" s="31"/>
      <c r="T2111" s="31"/>
      <c r="U2111" s="31"/>
      <c r="V2111" s="31"/>
      <c r="W2111" s="31"/>
      <c r="X2111" s="31"/>
      <c r="Y2111" s="59"/>
    </row>
    <row r="2112" spans="1:25" x14ac:dyDescent="0.25">
      <c r="A2112" s="31"/>
      <c r="B2112" s="60"/>
      <c r="C2112" s="46"/>
      <c r="D2112" s="31"/>
      <c r="E2112" s="31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  <c r="S2112" s="31"/>
      <c r="T2112" s="31"/>
      <c r="U2112" s="31"/>
      <c r="V2112" s="31"/>
      <c r="W2112" s="31"/>
      <c r="X2112" s="31"/>
      <c r="Y2112" s="59"/>
    </row>
    <row r="2113" spans="1:25" x14ac:dyDescent="0.25">
      <c r="A2113" s="31"/>
      <c r="B2113" s="60"/>
      <c r="C2113" s="46"/>
      <c r="D2113" s="31"/>
      <c r="E2113" s="31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  <c r="S2113" s="31"/>
      <c r="T2113" s="31"/>
      <c r="U2113" s="31"/>
      <c r="V2113" s="31"/>
      <c r="W2113" s="31"/>
      <c r="X2113" s="31"/>
      <c r="Y2113" s="59"/>
    </row>
    <row r="2114" spans="1:25" x14ac:dyDescent="0.25">
      <c r="A2114" s="31"/>
      <c r="B2114" s="60"/>
      <c r="C2114" s="46"/>
      <c r="D2114" s="31"/>
      <c r="E2114" s="31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  <c r="S2114" s="31"/>
      <c r="T2114" s="31"/>
      <c r="U2114" s="31"/>
      <c r="V2114" s="31"/>
      <c r="W2114" s="31"/>
      <c r="X2114" s="31"/>
      <c r="Y2114" s="59"/>
    </row>
    <row r="2115" spans="1:25" x14ac:dyDescent="0.25">
      <c r="A2115" s="31"/>
      <c r="B2115" s="60"/>
      <c r="C2115" s="46"/>
      <c r="D2115" s="31"/>
      <c r="E2115" s="31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  <c r="S2115" s="31"/>
      <c r="T2115" s="31"/>
      <c r="U2115" s="31"/>
      <c r="V2115" s="31"/>
      <c r="W2115" s="31"/>
      <c r="X2115" s="31"/>
      <c r="Y2115" s="59"/>
    </row>
    <row r="2116" spans="1:25" x14ac:dyDescent="0.25">
      <c r="A2116" s="31"/>
      <c r="B2116" s="60"/>
      <c r="C2116" s="46"/>
      <c r="D2116" s="31"/>
      <c r="E2116" s="31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  <c r="S2116" s="31"/>
      <c r="T2116" s="31"/>
      <c r="U2116" s="31"/>
      <c r="V2116" s="31"/>
      <c r="W2116" s="31"/>
      <c r="X2116" s="31"/>
      <c r="Y2116" s="59"/>
    </row>
    <row r="2117" spans="1:25" x14ac:dyDescent="0.25">
      <c r="A2117" s="31"/>
      <c r="B2117" s="60"/>
      <c r="C2117" s="46"/>
      <c r="D2117" s="31"/>
      <c r="E2117" s="31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  <c r="S2117" s="31"/>
      <c r="T2117" s="31"/>
      <c r="U2117" s="31"/>
      <c r="V2117" s="31"/>
      <c r="W2117" s="31"/>
      <c r="X2117" s="31"/>
      <c r="Y2117" s="59"/>
    </row>
    <row r="2118" spans="1:25" x14ac:dyDescent="0.25">
      <c r="A2118" s="31"/>
      <c r="B2118" s="60"/>
      <c r="C2118" s="46"/>
      <c r="D2118" s="31"/>
      <c r="E2118" s="31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  <c r="S2118" s="31"/>
      <c r="T2118" s="31"/>
      <c r="U2118" s="31"/>
      <c r="V2118" s="31"/>
      <c r="W2118" s="31"/>
      <c r="X2118" s="31"/>
      <c r="Y2118" s="59"/>
    </row>
    <row r="2119" spans="1:25" x14ac:dyDescent="0.25">
      <c r="A2119" s="31"/>
      <c r="B2119" s="60"/>
      <c r="C2119" s="46"/>
      <c r="D2119" s="31"/>
      <c r="E2119" s="31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  <c r="S2119" s="31"/>
      <c r="T2119" s="31"/>
      <c r="U2119" s="31"/>
      <c r="V2119" s="31"/>
      <c r="W2119" s="31"/>
      <c r="X2119" s="31"/>
      <c r="Y2119" s="59"/>
    </row>
    <row r="2120" spans="1:25" x14ac:dyDescent="0.25">
      <c r="A2120" s="31"/>
      <c r="B2120" s="60"/>
      <c r="C2120" s="46"/>
      <c r="D2120" s="31"/>
      <c r="E2120" s="31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  <c r="S2120" s="31"/>
      <c r="T2120" s="31"/>
      <c r="U2120" s="31"/>
      <c r="V2120" s="31"/>
      <c r="W2120" s="31"/>
      <c r="X2120" s="31"/>
      <c r="Y2120" s="59"/>
    </row>
    <row r="2121" spans="1:25" x14ac:dyDescent="0.25">
      <c r="A2121" s="31"/>
      <c r="B2121" s="60"/>
      <c r="C2121" s="46"/>
      <c r="D2121" s="31"/>
      <c r="E2121" s="31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  <c r="S2121" s="31"/>
      <c r="T2121" s="31"/>
      <c r="U2121" s="31"/>
      <c r="V2121" s="31"/>
      <c r="W2121" s="31"/>
      <c r="X2121" s="31"/>
      <c r="Y2121" s="59"/>
    </row>
    <row r="2122" spans="1:25" x14ac:dyDescent="0.25">
      <c r="A2122" s="31"/>
      <c r="B2122" s="60"/>
      <c r="C2122" s="46"/>
      <c r="D2122" s="31"/>
      <c r="E2122" s="31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  <c r="S2122" s="31"/>
      <c r="T2122" s="31"/>
      <c r="U2122" s="31"/>
      <c r="V2122" s="31"/>
      <c r="W2122" s="31"/>
      <c r="X2122" s="31"/>
      <c r="Y2122" s="59"/>
    </row>
    <row r="2123" spans="1:25" x14ac:dyDescent="0.25">
      <c r="A2123" s="31"/>
      <c r="B2123" s="60"/>
      <c r="C2123" s="46"/>
      <c r="D2123" s="31"/>
      <c r="E2123" s="31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  <c r="S2123" s="31"/>
      <c r="T2123" s="31"/>
      <c r="U2123" s="31"/>
      <c r="V2123" s="31"/>
      <c r="W2123" s="31"/>
      <c r="X2123" s="31"/>
      <c r="Y2123" s="59"/>
    </row>
    <row r="2124" spans="1:25" x14ac:dyDescent="0.25">
      <c r="A2124" s="31"/>
      <c r="B2124" s="60"/>
      <c r="C2124" s="46"/>
      <c r="D2124" s="31"/>
      <c r="E2124" s="31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  <c r="S2124" s="31"/>
      <c r="T2124" s="31"/>
      <c r="U2124" s="31"/>
      <c r="V2124" s="31"/>
      <c r="W2124" s="31"/>
      <c r="X2124" s="31"/>
      <c r="Y2124" s="59"/>
    </row>
    <row r="2125" spans="1:25" x14ac:dyDescent="0.25">
      <c r="A2125" s="31"/>
      <c r="B2125" s="60"/>
      <c r="C2125" s="46"/>
      <c r="D2125" s="31"/>
      <c r="E2125" s="31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  <c r="S2125" s="31"/>
      <c r="T2125" s="31"/>
      <c r="U2125" s="31"/>
      <c r="V2125" s="31"/>
      <c r="W2125" s="31"/>
      <c r="X2125" s="31"/>
      <c r="Y2125" s="59"/>
    </row>
    <row r="2126" spans="1:25" x14ac:dyDescent="0.25">
      <c r="A2126" s="31"/>
      <c r="B2126" s="60"/>
      <c r="C2126" s="46"/>
      <c r="D2126" s="31"/>
      <c r="E2126" s="31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  <c r="S2126" s="31"/>
      <c r="T2126" s="31"/>
      <c r="U2126" s="31"/>
      <c r="V2126" s="31"/>
      <c r="W2126" s="31"/>
      <c r="X2126" s="31"/>
      <c r="Y2126" s="59"/>
    </row>
    <row r="2127" spans="1:25" x14ac:dyDescent="0.25">
      <c r="A2127" s="31"/>
      <c r="B2127" s="60"/>
      <c r="C2127" s="46"/>
      <c r="D2127" s="31"/>
      <c r="E2127" s="31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  <c r="S2127" s="31"/>
      <c r="T2127" s="31"/>
      <c r="U2127" s="31"/>
      <c r="V2127" s="31"/>
      <c r="W2127" s="31"/>
      <c r="X2127" s="31"/>
      <c r="Y2127" s="59"/>
    </row>
    <row r="2128" spans="1:25" x14ac:dyDescent="0.25">
      <c r="A2128" s="31"/>
      <c r="B2128" s="60"/>
      <c r="C2128" s="46"/>
      <c r="D2128" s="31"/>
      <c r="E2128" s="31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  <c r="S2128" s="31"/>
      <c r="T2128" s="31"/>
      <c r="U2128" s="31"/>
      <c r="V2128" s="31"/>
      <c r="W2128" s="31"/>
      <c r="X2128" s="31"/>
      <c r="Y2128" s="59"/>
    </row>
    <row r="2129" spans="1:25" x14ac:dyDescent="0.25">
      <c r="A2129" s="31"/>
      <c r="B2129" s="60"/>
      <c r="C2129" s="46"/>
      <c r="D2129" s="31"/>
      <c r="E2129" s="31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  <c r="S2129" s="31"/>
      <c r="T2129" s="31"/>
      <c r="U2129" s="31"/>
      <c r="V2129" s="31"/>
      <c r="W2129" s="31"/>
      <c r="X2129" s="31"/>
      <c r="Y2129" s="59"/>
    </row>
    <row r="2130" spans="1:25" x14ac:dyDescent="0.25">
      <c r="A2130" s="31"/>
      <c r="B2130" s="60"/>
      <c r="C2130" s="46"/>
      <c r="D2130" s="31"/>
      <c r="E2130" s="31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  <c r="S2130" s="31"/>
      <c r="T2130" s="31"/>
      <c r="U2130" s="31"/>
      <c r="V2130" s="31"/>
      <c r="W2130" s="31"/>
      <c r="X2130" s="31"/>
      <c r="Y2130" s="59"/>
    </row>
    <row r="2131" spans="1:25" x14ac:dyDescent="0.25">
      <c r="A2131" s="31"/>
      <c r="B2131" s="60"/>
      <c r="C2131" s="46"/>
      <c r="D2131" s="31"/>
      <c r="E2131" s="31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  <c r="S2131" s="31"/>
      <c r="T2131" s="31"/>
      <c r="U2131" s="31"/>
      <c r="V2131" s="31"/>
      <c r="W2131" s="31"/>
      <c r="X2131" s="31"/>
      <c r="Y2131" s="59"/>
    </row>
    <row r="2132" spans="1:25" x14ac:dyDescent="0.25">
      <c r="A2132" s="31"/>
      <c r="B2132" s="60"/>
      <c r="C2132" s="46"/>
      <c r="D2132" s="31"/>
      <c r="E2132" s="31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  <c r="S2132" s="31"/>
      <c r="T2132" s="31"/>
      <c r="U2132" s="31"/>
      <c r="V2132" s="31"/>
      <c r="W2132" s="31"/>
      <c r="X2132" s="31"/>
      <c r="Y2132" s="59"/>
    </row>
    <row r="2133" spans="1:25" x14ac:dyDescent="0.25">
      <c r="A2133" s="31"/>
      <c r="B2133" s="60"/>
      <c r="C2133" s="46"/>
      <c r="D2133" s="31"/>
      <c r="E2133" s="31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  <c r="S2133" s="31"/>
      <c r="T2133" s="31"/>
      <c r="U2133" s="31"/>
      <c r="V2133" s="31"/>
      <c r="W2133" s="31"/>
      <c r="X2133" s="31"/>
      <c r="Y2133" s="59"/>
    </row>
    <row r="2134" spans="1:25" x14ac:dyDescent="0.25">
      <c r="A2134" s="31"/>
      <c r="B2134" s="60"/>
      <c r="C2134" s="46"/>
      <c r="D2134" s="31"/>
      <c r="E2134" s="31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  <c r="S2134" s="31"/>
      <c r="T2134" s="31"/>
      <c r="U2134" s="31"/>
      <c r="V2134" s="31"/>
      <c r="W2134" s="31"/>
      <c r="X2134" s="31"/>
      <c r="Y2134" s="59"/>
    </row>
    <row r="2135" spans="1:25" x14ac:dyDescent="0.25">
      <c r="A2135" s="31"/>
      <c r="B2135" s="60"/>
      <c r="C2135" s="46"/>
      <c r="D2135" s="31"/>
      <c r="E2135" s="31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  <c r="S2135" s="31"/>
      <c r="T2135" s="31"/>
      <c r="U2135" s="31"/>
      <c r="V2135" s="31"/>
      <c r="W2135" s="31"/>
      <c r="X2135" s="31"/>
      <c r="Y2135" s="59"/>
    </row>
    <row r="2136" spans="1:25" x14ac:dyDescent="0.25">
      <c r="A2136" s="31"/>
      <c r="B2136" s="60"/>
      <c r="C2136" s="46"/>
      <c r="D2136" s="31"/>
      <c r="E2136" s="31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  <c r="S2136" s="31"/>
      <c r="T2136" s="31"/>
      <c r="U2136" s="31"/>
      <c r="V2136" s="31"/>
      <c r="W2136" s="31"/>
      <c r="X2136" s="31"/>
      <c r="Y2136" s="59"/>
    </row>
    <row r="2137" spans="1:25" x14ac:dyDescent="0.25">
      <c r="A2137" s="31"/>
      <c r="B2137" s="60"/>
      <c r="C2137" s="46"/>
      <c r="D2137" s="31"/>
      <c r="E2137" s="31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  <c r="S2137" s="31"/>
      <c r="T2137" s="31"/>
      <c r="U2137" s="31"/>
      <c r="V2137" s="31"/>
      <c r="W2137" s="31"/>
      <c r="X2137" s="31"/>
      <c r="Y2137" s="59"/>
    </row>
    <row r="2138" spans="1:25" x14ac:dyDescent="0.25">
      <c r="A2138" s="31"/>
      <c r="B2138" s="60"/>
      <c r="C2138" s="46"/>
      <c r="D2138" s="31"/>
      <c r="E2138" s="31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  <c r="S2138" s="31"/>
      <c r="T2138" s="31"/>
      <c r="U2138" s="31"/>
      <c r="V2138" s="31"/>
      <c r="W2138" s="31"/>
      <c r="X2138" s="31"/>
      <c r="Y2138" s="59"/>
    </row>
    <row r="2139" spans="1:25" x14ac:dyDescent="0.25">
      <c r="A2139" s="31"/>
      <c r="B2139" s="60"/>
      <c r="C2139" s="46"/>
      <c r="D2139" s="31"/>
      <c r="E2139" s="31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  <c r="S2139" s="31"/>
      <c r="T2139" s="31"/>
      <c r="U2139" s="31"/>
      <c r="V2139" s="31"/>
      <c r="W2139" s="31"/>
      <c r="X2139" s="31"/>
      <c r="Y2139" s="59"/>
    </row>
    <row r="2140" spans="1:25" x14ac:dyDescent="0.25">
      <c r="A2140" s="31"/>
      <c r="B2140" s="60"/>
      <c r="C2140" s="46"/>
      <c r="D2140" s="31"/>
      <c r="E2140" s="31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  <c r="S2140" s="31"/>
      <c r="T2140" s="31"/>
      <c r="U2140" s="31"/>
      <c r="V2140" s="31"/>
      <c r="W2140" s="31"/>
      <c r="X2140" s="31"/>
      <c r="Y2140" s="59"/>
    </row>
    <row r="2141" spans="1:25" x14ac:dyDescent="0.25">
      <c r="A2141" s="31"/>
      <c r="B2141" s="60"/>
      <c r="C2141" s="46"/>
      <c r="D2141" s="31"/>
      <c r="E2141" s="31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  <c r="S2141" s="31"/>
      <c r="T2141" s="31"/>
      <c r="U2141" s="31"/>
      <c r="V2141" s="31"/>
      <c r="W2141" s="31"/>
      <c r="X2141" s="31"/>
      <c r="Y2141" s="59"/>
    </row>
    <row r="2142" spans="1:25" x14ac:dyDescent="0.25">
      <c r="A2142" s="31"/>
      <c r="B2142" s="60"/>
      <c r="C2142" s="46"/>
      <c r="D2142" s="31"/>
      <c r="E2142" s="31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  <c r="Y2142" s="59"/>
    </row>
    <row r="2143" spans="1:25" x14ac:dyDescent="0.25">
      <c r="A2143" s="31"/>
      <c r="B2143" s="60"/>
      <c r="C2143" s="46"/>
      <c r="D2143" s="31"/>
      <c r="E2143" s="31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  <c r="Y2143" s="59"/>
    </row>
    <row r="2144" spans="1:25" x14ac:dyDescent="0.25">
      <c r="A2144" s="31"/>
      <c r="B2144" s="60"/>
      <c r="C2144" s="46"/>
      <c r="D2144" s="31"/>
      <c r="E2144" s="31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  <c r="Y2144" s="59"/>
    </row>
    <row r="2145" spans="1:25" x14ac:dyDescent="0.25">
      <c r="A2145" s="31"/>
      <c r="B2145" s="60"/>
      <c r="C2145" s="46"/>
      <c r="D2145" s="31"/>
      <c r="E2145" s="31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  <c r="S2145" s="31"/>
      <c r="T2145" s="31"/>
      <c r="U2145" s="31"/>
      <c r="V2145" s="31"/>
      <c r="W2145" s="31"/>
      <c r="X2145" s="31"/>
      <c r="Y2145" s="59"/>
    </row>
    <row r="2146" spans="1:25" x14ac:dyDescent="0.25">
      <c r="A2146" s="31"/>
      <c r="B2146" s="60"/>
      <c r="C2146" s="46"/>
      <c r="D2146" s="31"/>
      <c r="E2146" s="31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  <c r="S2146" s="31"/>
      <c r="T2146" s="31"/>
      <c r="U2146" s="31"/>
      <c r="V2146" s="31"/>
      <c r="W2146" s="31"/>
      <c r="X2146" s="31"/>
      <c r="Y2146" s="59"/>
    </row>
    <row r="2147" spans="1:25" x14ac:dyDescent="0.25">
      <c r="A2147" s="31"/>
      <c r="B2147" s="60"/>
      <c r="C2147" s="46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59"/>
    </row>
    <row r="2148" spans="1:25" x14ac:dyDescent="0.25">
      <c r="A2148" s="31"/>
      <c r="B2148" s="60"/>
      <c r="C2148" s="46"/>
      <c r="D2148" s="31"/>
      <c r="E2148" s="31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  <c r="S2148" s="31"/>
      <c r="T2148" s="31"/>
      <c r="U2148" s="31"/>
      <c r="V2148" s="31"/>
      <c r="W2148" s="31"/>
      <c r="X2148" s="31"/>
      <c r="Y2148" s="59"/>
    </row>
    <row r="2149" spans="1:25" x14ac:dyDescent="0.25">
      <c r="A2149" s="31"/>
      <c r="B2149" s="60"/>
      <c r="C2149" s="46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59"/>
    </row>
    <row r="2150" spans="1:25" x14ac:dyDescent="0.25">
      <c r="A2150" s="31"/>
      <c r="B2150" s="60"/>
      <c r="C2150" s="46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59"/>
    </row>
    <row r="2151" spans="1:25" x14ac:dyDescent="0.25">
      <c r="A2151" s="31"/>
      <c r="B2151" s="60"/>
      <c r="C2151" s="46"/>
      <c r="D2151" s="31"/>
      <c r="E2151" s="31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  <c r="S2151" s="31"/>
      <c r="T2151" s="31"/>
      <c r="U2151" s="31"/>
      <c r="V2151" s="31"/>
      <c r="W2151" s="31"/>
      <c r="X2151" s="31"/>
      <c r="Y2151" s="59"/>
    </row>
    <row r="2152" spans="1:25" x14ac:dyDescent="0.25">
      <c r="A2152" s="31"/>
      <c r="B2152" s="60"/>
      <c r="C2152" s="46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59"/>
    </row>
    <row r="2153" spans="1:25" x14ac:dyDescent="0.25">
      <c r="A2153" s="31"/>
      <c r="B2153" s="60"/>
      <c r="C2153" s="46"/>
      <c r="D2153" s="31"/>
      <c r="E2153" s="31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  <c r="S2153" s="31"/>
      <c r="T2153" s="31"/>
      <c r="U2153" s="31"/>
      <c r="V2153" s="31"/>
      <c r="W2153" s="31"/>
      <c r="X2153" s="31"/>
      <c r="Y2153" s="59"/>
    </row>
    <row r="2154" spans="1:25" x14ac:dyDescent="0.25">
      <c r="A2154" s="31"/>
      <c r="B2154" s="60"/>
      <c r="C2154" s="46"/>
      <c r="D2154" s="31"/>
      <c r="E2154" s="31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  <c r="S2154" s="31"/>
      <c r="T2154" s="31"/>
      <c r="U2154" s="31"/>
      <c r="V2154" s="31"/>
      <c r="W2154" s="31"/>
      <c r="X2154" s="31"/>
      <c r="Y2154" s="59"/>
    </row>
    <row r="2155" spans="1:25" x14ac:dyDescent="0.25">
      <c r="A2155" s="31"/>
      <c r="B2155" s="60"/>
      <c r="C2155" s="46"/>
      <c r="D2155" s="31"/>
      <c r="E2155" s="31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  <c r="S2155" s="31"/>
      <c r="T2155" s="31"/>
      <c r="U2155" s="31"/>
      <c r="V2155" s="31"/>
      <c r="W2155" s="31"/>
      <c r="X2155" s="31"/>
      <c r="Y2155" s="59"/>
    </row>
    <row r="2156" spans="1:25" x14ac:dyDescent="0.25">
      <c r="A2156" s="31"/>
      <c r="B2156" s="60"/>
      <c r="C2156" s="46"/>
      <c r="D2156" s="31"/>
      <c r="E2156" s="31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  <c r="S2156" s="31"/>
      <c r="T2156" s="31"/>
      <c r="U2156" s="31"/>
      <c r="V2156" s="31"/>
      <c r="W2156" s="31"/>
      <c r="X2156" s="31"/>
      <c r="Y2156" s="59"/>
    </row>
    <row r="2157" spans="1:25" x14ac:dyDescent="0.25">
      <c r="A2157" s="31"/>
      <c r="B2157" s="60"/>
      <c r="C2157" s="46"/>
      <c r="D2157" s="31"/>
      <c r="E2157" s="31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  <c r="S2157" s="31"/>
      <c r="T2157" s="31"/>
      <c r="U2157" s="31"/>
      <c r="V2157" s="31"/>
      <c r="W2157" s="31"/>
      <c r="X2157" s="31"/>
      <c r="Y2157" s="59"/>
    </row>
    <row r="2158" spans="1:25" x14ac:dyDescent="0.25">
      <c r="A2158" s="31"/>
      <c r="B2158" s="60"/>
      <c r="C2158" s="46"/>
      <c r="D2158" s="31"/>
      <c r="E2158" s="31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  <c r="S2158" s="31"/>
      <c r="T2158" s="31"/>
      <c r="U2158" s="31"/>
      <c r="V2158" s="31"/>
      <c r="W2158" s="31"/>
      <c r="X2158" s="31"/>
      <c r="Y2158" s="59"/>
    </row>
    <row r="2159" spans="1:25" x14ac:dyDescent="0.25">
      <c r="A2159" s="31"/>
      <c r="B2159" s="60"/>
      <c r="C2159" s="46"/>
      <c r="D2159" s="31"/>
      <c r="E2159" s="31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  <c r="S2159" s="31"/>
      <c r="T2159" s="31"/>
      <c r="U2159" s="31"/>
      <c r="V2159" s="31"/>
      <c r="W2159" s="31"/>
      <c r="X2159" s="31"/>
      <c r="Y2159" s="59"/>
    </row>
    <row r="2160" spans="1:25" x14ac:dyDescent="0.25">
      <c r="A2160" s="31"/>
      <c r="B2160" s="60"/>
      <c r="C2160" s="46"/>
      <c r="D2160" s="31"/>
      <c r="E2160" s="31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  <c r="S2160" s="31"/>
      <c r="T2160" s="31"/>
      <c r="U2160" s="31"/>
      <c r="V2160" s="31"/>
      <c r="W2160" s="31"/>
      <c r="X2160" s="31"/>
      <c r="Y2160" s="59"/>
    </row>
    <row r="2161" spans="1:25" x14ac:dyDescent="0.25">
      <c r="A2161" s="31"/>
      <c r="B2161" s="60"/>
      <c r="C2161" s="46"/>
      <c r="D2161" s="31"/>
      <c r="E2161" s="31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  <c r="S2161" s="31"/>
      <c r="T2161" s="31"/>
      <c r="U2161" s="31"/>
      <c r="V2161" s="31"/>
      <c r="W2161" s="31"/>
      <c r="X2161" s="31"/>
      <c r="Y2161" s="59"/>
    </row>
    <row r="2162" spans="1:25" x14ac:dyDescent="0.25">
      <c r="A2162" s="31"/>
      <c r="B2162" s="60"/>
      <c r="C2162" s="46"/>
      <c r="D2162" s="31"/>
      <c r="E2162" s="31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  <c r="S2162" s="31"/>
      <c r="T2162" s="31"/>
      <c r="U2162" s="31"/>
      <c r="V2162" s="31"/>
      <c r="W2162" s="31"/>
      <c r="X2162" s="31"/>
      <c r="Y2162" s="59"/>
    </row>
    <row r="2163" spans="1:25" x14ac:dyDescent="0.25">
      <c r="A2163" s="31"/>
      <c r="B2163" s="60"/>
      <c r="C2163" s="46"/>
      <c r="D2163" s="31"/>
      <c r="E2163" s="31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  <c r="S2163" s="31"/>
      <c r="T2163" s="31"/>
      <c r="U2163" s="31"/>
      <c r="V2163" s="31"/>
      <c r="W2163" s="31"/>
      <c r="X2163" s="31"/>
      <c r="Y2163" s="59"/>
    </row>
    <row r="2164" spans="1:25" x14ac:dyDescent="0.25">
      <c r="A2164" s="31"/>
      <c r="B2164" s="60"/>
      <c r="C2164" s="46"/>
      <c r="D2164" s="31"/>
      <c r="E2164" s="31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  <c r="S2164" s="31"/>
      <c r="T2164" s="31"/>
      <c r="U2164" s="31"/>
      <c r="V2164" s="31"/>
      <c r="W2164" s="31"/>
      <c r="X2164" s="31"/>
      <c r="Y2164" s="59"/>
    </row>
    <row r="2165" spans="1:25" x14ac:dyDescent="0.25">
      <c r="A2165" s="31"/>
      <c r="B2165" s="60"/>
      <c r="C2165" s="46"/>
      <c r="D2165" s="31"/>
      <c r="E2165" s="31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  <c r="S2165" s="31"/>
      <c r="T2165" s="31"/>
      <c r="U2165" s="31"/>
      <c r="V2165" s="31"/>
      <c r="W2165" s="31"/>
      <c r="X2165" s="31"/>
      <c r="Y2165" s="59"/>
    </row>
    <row r="2166" spans="1:25" x14ac:dyDescent="0.25">
      <c r="A2166" s="31"/>
      <c r="B2166" s="60"/>
      <c r="C2166" s="46"/>
      <c r="D2166" s="31"/>
      <c r="E2166" s="31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  <c r="S2166" s="31"/>
      <c r="T2166" s="31"/>
      <c r="U2166" s="31"/>
      <c r="V2166" s="31"/>
      <c r="W2166" s="31"/>
      <c r="X2166" s="31"/>
      <c r="Y2166" s="59"/>
    </row>
    <row r="2167" spans="1:25" x14ac:dyDescent="0.25">
      <c r="A2167" s="31"/>
      <c r="B2167" s="60"/>
      <c r="C2167" s="46"/>
      <c r="D2167" s="31"/>
      <c r="E2167" s="31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  <c r="S2167" s="31"/>
      <c r="T2167" s="31"/>
      <c r="U2167" s="31"/>
      <c r="V2167" s="31"/>
      <c r="W2167" s="31"/>
      <c r="X2167" s="31"/>
      <c r="Y2167" s="59"/>
    </row>
    <row r="2168" spans="1:25" x14ac:dyDescent="0.25">
      <c r="A2168" s="31"/>
      <c r="B2168" s="60"/>
      <c r="C2168" s="46"/>
      <c r="D2168" s="31"/>
      <c r="E2168" s="31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  <c r="S2168" s="31"/>
      <c r="T2168" s="31"/>
      <c r="U2168" s="31"/>
      <c r="V2168" s="31"/>
      <c r="W2168" s="31"/>
      <c r="X2168" s="31"/>
      <c r="Y2168" s="59"/>
    </row>
    <row r="2169" spans="1:25" x14ac:dyDescent="0.25">
      <c r="A2169" s="31"/>
      <c r="B2169" s="60"/>
      <c r="C2169" s="46"/>
      <c r="D2169" s="31"/>
      <c r="E2169" s="31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  <c r="S2169" s="31"/>
      <c r="T2169" s="31"/>
      <c r="U2169" s="31"/>
      <c r="V2169" s="31"/>
      <c r="W2169" s="31"/>
      <c r="X2169" s="31"/>
      <c r="Y2169" s="59"/>
    </row>
    <row r="2170" spans="1:25" x14ac:dyDescent="0.25">
      <c r="A2170" s="31"/>
      <c r="B2170" s="60"/>
      <c r="C2170" s="46"/>
      <c r="D2170" s="31"/>
      <c r="E2170" s="31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  <c r="S2170" s="31"/>
      <c r="T2170" s="31"/>
      <c r="U2170" s="31"/>
      <c r="V2170" s="31"/>
      <c r="W2170" s="31"/>
      <c r="X2170" s="31"/>
      <c r="Y2170" s="59"/>
    </row>
    <row r="2171" spans="1:25" x14ac:dyDescent="0.25">
      <c r="A2171" s="31"/>
      <c r="B2171" s="60"/>
      <c r="C2171" s="46"/>
      <c r="D2171" s="31"/>
      <c r="E2171" s="31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  <c r="S2171" s="31"/>
      <c r="T2171" s="31"/>
      <c r="U2171" s="31"/>
      <c r="V2171" s="31"/>
      <c r="W2171" s="31"/>
      <c r="X2171" s="31"/>
      <c r="Y2171" s="59"/>
    </row>
    <row r="2172" spans="1:25" x14ac:dyDescent="0.25">
      <c r="A2172" s="31"/>
      <c r="B2172" s="60"/>
      <c r="C2172" s="46"/>
      <c r="D2172" s="31"/>
      <c r="E2172" s="31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  <c r="S2172" s="31"/>
      <c r="T2172" s="31"/>
      <c r="U2172" s="31"/>
      <c r="V2172" s="31"/>
      <c r="W2172" s="31"/>
      <c r="X2172" s="31"/>
      <c r="Y2172" s="59"/>
    </row>
    <row r="2173" spans="1:25" x14ac:dyDescent="0.25">
      <c r="A2173" s="31"/>
      <c r="B2173" s="60"/>
      <c r="C2173" s="46"/>
      <c r="D2173" s="31"/>
      <c r="E2173" s="31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  <c r="S2173" s="31"/>
      <c r="T2173" s="31"/>
      <c r="U2173" s="31"/>
      <c r="V2173" s="31"/>
      <c r="W2173" s="31"/>
      <c r="X2173" s="31"/>
      <c r="Y2173" s="59"/>
    </row>
    <row r="2174" spans="1:25" x14ac:dyDescent="0.25">
      <c r="A2174" s="31"/>
      <c r="B2174" s="60"/>
      <c r="C2174" s="46"/>
      <c r="D2174" s="31"/>
      <c r="E2174" s="31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  <c r="S2174" s="31"/>
      <c r="T2174" s="31"/>
      <c r="U2174" s="31"/>
      <c r="V2174" s="31"/>
      <c r="W2174" s="31"/>
      <c r="X2174" s="31"/>
      <c r="Y2174" s="59"/>
    </row>
    <row r="2175" spans="1:25" x14ac:dyDescent="0.25">
      <c r="A2175" s="31"/>
      <c r="B2175" s="60"/>
      <c r="C2175" s="46"/>
      <c r="D2175" s="31"/>
      <c r="E2175" s="31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  <c r="S2175" s="31"/>
      <c r="T2175" s="31"/>
      <c r="U2175" s="31"/>
      <c r="V2175" s="31"/>
      <c r="W2175" s="31"/>
      <c r="X2175" s="31"/>
      <c r="Y2175" s="59"/>
    </row>
    <row r="2176" spans="1:25" x14ac:dyDescent="0.25">
      <c r="A2176" s="31"/>
      <c r="B2176" s="60"/>
      <c r="C2176" s="46"/>
      <c r="D2176" s="31"/>
      <c r="E2176" s="31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  <c r="S2176" s="31"/>
      <c r="T2176" s="31"/>
      <c r="U2176" s="31"/>
      <c r="V2176" s="31"/>
      <c r="W2176" s="31"/>
      <c r="X2176" s="31"/>
      <c r="Y2176" s="59"/>
    </row>
    <row r="2177" spans="1:25" x14ac:dyDescent="0.25">
      <c r="A2177" s="31"/>
      <c r="B2177" s="60"/>
      <c r="C2177" s="46"/>
      <c r="D2177" s="31"/>
      <c r="E2177" s="31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  <c r="S2177" s="31"/>
      <c r="T2177" s="31"/>
      <c r="U2177" s="31"/>
      <c r="V2177" s="31"/>
      <c r="W2177" s="31"/>
      <c r="X2177" s="31"/>
      <c r="Y2177" s="59"/>
    </row>
    <row r="2178" spans="1:25" x14ac:dyDescent="0.25">
      <c r="A2178" s="31"/>
      <c r="B2178" s="60"/>
      <c r="C2178" s="46"/>
      <c r="D2178" s="31"/>
      <c r="E2178" s="31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  <c r="S2178" s="31"/>
      <c r="T2178" s="31"/>
      <c r="U2178" s="31"/>
      <c r="V2178" s="31"/>
      <c r="W2178" s="31"/>
      <c r="X2178" s="31"/>
      <c r="Y2178" s="59"/>
    </row>
    <row r="2179" spans="1:25" x14ac:dyDescent="0.25">
      <c r="A2179" s="31"/>
      <c r="B2179" s="60"/>
      <c r="C2179" s="46"/>
      <c r="D2179" s="31"/>
      <c r="E2179" s="31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  <c r="S2179" s="31"/>
      <c r="T2179" s="31"/>
      <c r="U2179" s="31"/>
      <c r="V2179" s="31"/>
      <c r="W2179" s="31"/>
      <c r="X2179" s="31"/>
      <c r="Y2179" s="59"/>
    </row>
    <row r="2180" spans="1:25" x14ac:dyDescent="0.25">
      <c r="A2180" s="31"/>
      <c r="B2180" s="60"/>
      <c r="C2180" s="46"/>
      <c r="D2180" s="31"/>
      <c r="E2180" s="31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  <c r="S2180" s="31"/>
      <c r="T2180" s="31"/>
      <c r="U2180" s="31"/>
      <c r="V2180" s="31"/>
      <c r="W2180" s="31"/>
      <c r="X2180" s="31"/>
      <c r="Y2180" s="59"/>
    </row>
    <row r="2181" spans="1:25" x14ac:dyDescent="0.25">
      <c r="A2181" s="31"/>
      <c r="B2181" s="60"/>
      <c r="C2181" s="46"/>
      <c r="D2181" s="31"/>
      <c r="E2181" s="31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  <c r="S2181" s="31"/>
      <c r="T2181" s="31"/>
      <c r="U2181" s="31"/>
      <c r="V2181" s="31"/>
      <c r="W2181" s="31"/>
      <c r="X2181" s="31"/>
      <c r="Y2181" s="59"/>
    </row>
    <row r="2182" spans="1:25" x14ac:dyDescent="0.25">
      <c r="A2182" s="31"/>
      <c r="B2182" s="60"/>
      <c r="C2182" s="46"/>
      <c r="D2182" s="31"/>
      <c r="E2182" s="31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  <c r="S2182" s="31"/>
      <c r="T2182" s="31"/>
      <c r="U2182" s="31"/>
      <c r="V2182" s="31"/>
      <c r="W2182" s="31"/>
      <c r="X2182" s="31"/>
      <c r="Y2182" s="59"/>
    </row>
    <row r="2183" spans="1:25" x14ac:dyDescent="0.25">
      <c r="A2183" s="31"/>
      <c r="B2183" s="60"/>
      <c r="C2183" s="46"/>
      <c r="D2183" s="31"/>
      <c r="E2183" s="31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  <c r="S2183" s="31"/>
      <c r="T2183" s="31"/>
      <c r="U2183" s="31"/>
      <c r="V2183" s="31"/>
      <c r="W2183" s="31"/>
      <c r="X2183" s="31"/>
      <c r="Y2183" s="59"/>
    </row>
    <row r="2184" spans="1:25" x14ac:dyDescent="0.25">
      <c r="A2184" s="31"/>
      <c r="B2184" s="60"/>
      <c r="C2184" s="46"/>
      <c r="D2184" s="31"/>
      <c r="E2184" s="31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  <c r="S2184" s="31"/>
      <c r="T2184" s="31"/>
      <c r="U2184" s="31"/>
      <c r="V2184" s="31"/>
      <c r="W2184" s="31"/>
      <c r="X2184" s="31"/>
      <c r="Y2184" s="59"/>
    </row>
    <row r="2185" spans="1:25" x14ac:dyDescent="0.25">
      <c r="A2185" s="31"/>
      <c r="B2185" s="60"/>
      <c r="C2185" s="46"/>
      <c r="D2185" s="31"/>
      <c r="E2185" s="31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  <c r="S2185" s="31"/>
      <c r="T2185" s="31"/>
      <c r="U2185" s="31"/>
      <c r="V2185" s="31"/>
      <c r="W2185" s="31"/>
      <c r="X2185" s="31"/>
      <c r="Y2185" s="59"/>
    </row>
    <row r="2186" spans="1:25" x14ac:dyDescent="0.25">
      <c r="A2186" s="31"/>
      <c r="B2186" s="60"/>
      <c r="C2186" s="46"/>
      <c r="D2186" s="31"/>
      <c r="E2186" s="31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  <c r="S2186" s="31"/>
      <c r="T2186" s="31"/>
      <c r="U2186" s="31"/>
      <c r="V2186" s="31"/>
      <c r="W2186" s="31"/>
      <c r="X2186" s="31"/>
      <c r="Y2186" s="59"/>
    </row>
    <row r="2187" spans="1:25" x14ac:dyDescent="0.25">
      <c r="A2187" s="31"/>
      <c r="B2187" s="60"/>
      <c r="C2187" s="46"/>
      <c r="D2187" s="31"/>
      <c r="E2187" s="31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  <c r="S2187" s="31"/>
      <c r="T2187" s="31"/>
      <c r="U2187" s="31"/>
      <c r="V2187" s="31"/>
      <c r="W2187" s="31"/>
      <c r="X2187" s="31"/>
      <c r="Y2187" s="59"/>
    </row>
    <row r="2188" spans="1:25" x14ac:dyDescent="0.25">
      <c r="A2188" s="31"/>
      <c r="B2188" s="60"/>
      <c r="C2188" s="46"/>
      <c r="D2188" s="31"/>
      <c r="E2188" s="31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  <c r="S2188" s="31"/>
      <c r="T2188" s="31"/>
      <c r="U2188" s="31"/>
      <c r="V2188" s="31"/>
      <c r="W2188" s="31"/>
      <c r="X2188" s="31"/>
      <c r="Y2188" s="59"/>
    </row>
    <row r="2189" spans="1:25" x14ac:dyDescent="0.25">
      <c r="A2189" s="31"/>
      <c r="B2189" s="60"/>
      <c r="C2189" s="46"/>
      <c r="D2189" s="31"/>
      <c r="E2189" s="31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  <c r="S2189" s="31"/>
      <c r="T2189" s="31"/>
      <c r="U2189" s="31"/>
      <c r="V2189" s="31"/>
      <c r="W2189" s="31"/>
      <c r="X2189" s="31"/>
      <c r="Y2189" s="59"/>
    </row>
    <row r="2190" spans="1:25" x14ac:dyDescent="0.25">
      <c r="A2190" s="31"/>
      <c r="B2190" s="60"/>
      <c r="C2190" s="46"/>
      <c r="D2190" s="31"/>
      <c r="E2190" s="31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  <c r="S2190" s="31"/>
      <c r="T2190" s="31"/>
      <c r="U2190" s="31"/>
      <c r="V2190" s="31"/>
      <c r="W2190" s="31"/>
      <c r="X2190" s="31"/>
      <c r="Y2190" s="59"/>
    </row>
    <row r="2191" spans="1:25" x14ac:dyDescent="0.25">
      <c r="A2191" s="31"/>
      <c r="B2191" s="60"/>
      <c r="C2191" s="46"/>
      <c r="D2191" s="31"/>
      <c r="E2191" s="31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  <c r="S2191" s="31"/>
      <c r="T2191" s="31"/>
      <c r="U2191" s="31"/>
      <c r="V2191" s="31"/>
      <c r="W2191" s="31"/>
      <c r="X2191" s="31"/>
      <c r="Y2191" s="59"/>
    </row>
    <row r="2192" spans="1:25" x14ac:dyDescent="0.25">
      <c r="A2192" s="31"/>
      <c r="B2192" s="60"/>
      <c r="C2192" s="46"/>
      <c r="D2192" s="31"/>
      <c r="E2192" s="31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  <c r="S2192" s="31"/>
      <c r="T2192" s="31"/>
      <c r="U2192" s="31"/>
      <c r="V2192" s="31"/>
      <c r="W2192" s="31"/>
      <c r="X2192" s="31"/>
      <c r="Y2192" s="59"/>
    </row>
    <row r="2193" spans="1:25" x14ac:dyDescent="0.25">
      <c r="A2193" s="31"/>
      <c r="B2193" s="60"/>
      <c r="C2193" s="46"/>
      <c r="D2193" s="31"/>
      <c r="E2193" s="31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  <c r="S2193" s="31"/>
      <c r="T2193" s="31"/>
      <c r="U2193" s="31"/>
      <c r="V2193" s="31"/>
      <c r="W2193" s="31"/>
      <c r="X2193" s="31"/>
      <c r="Y2193" s="59"/>
    </row>
    <row r="2194" spans="1:25" x14ac:dyDescent="0.25">
      <c r="A2194" s="31"/>
      <c r="B2194" s="60"/>
      <c r="C2194" s="46"/>
      <c r="D2194" s="31"/>
      <c r="E2194" s="31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  <c r="S2194" s="31"/>
      <c r="T2194" s="31"/>
      <c r="U2194" s="31"/>
      <c r="V2194" s="31"/>
      <c r="W2194" s="31"/>
      <c r="X2194" s="31"/>
      <c r="Y2194" s="59"/>
    </row>
    <row r="2195" spans="1:25" x14ac:dyDescent="0.25">
      <c r="A2195" s="31"/>
      <c r="B2195" s="60"/>
      <c r="C2195" s="46"/>
      <c r="D2195" s="31"/>
      <c r="E2195" s="31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  <c r="S2195" s="31"/>
      <c r="T2195" s="31"/>
      <c r="U2195" s="31"/>
      <c r="V2195" s="31"/>
      <c r="W2195" s="31"/>
      <c r="X2195" s="31"/>
      <c r="Y2195" s="59"/>
    </row>
    <row r="2196" spans="1:25" x14ac:dyDescent="0.25">
      <c r="A2196" s="31"/>
      <c r="B2196" s="60"/>
      <c r="C2196" s="46"/>
      <c r="D2196" s="31"/>
      <c r="E2196" s="31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  <c r="S2196" s="31"/>
      <c r="T2196" s="31"/>
      <c r="U2196" s="31"/>
      <c r="V2196" s="31"/>
      <c r="W2196" s="31"/>
      <c r="X2196" s="31"/>
      <c r="Y2196" s="59"/>
    </row>
    <row r="2197" spans="1:25" x14ac:dyDescent="0.25">
      <c r="A2197" s="31"/>
      <c r="B2197" s="60"/>
      <c r="C2197" s="46"/>
      <c r="D2197" s="31"/>
      <c r="E2197" s="31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  <c r="S2197" s="31"/>
      <c r="T2197" s="31"/>
      <c r="U2197" s="31"/>
      <c r="V2197" s="31"/>
      <c r="W2197" s="31"/>
      <c r="X2197" s="31"/>
      <c r="Y2197" s="59"/>
    </row>
    <row r="2198" spans="1:25" x14ac:dyDescent="0.25">
      <c r="A2198" s="31"/>
      <c r="B2198" s="60"/>
      <c r="C2198" s="46"/>
      <c r="D2198" s="31"/>
      <c r="E2198" s="31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  <c r="S2198" s="31"/>
      <c r="T2198" s="31"/>
      <c r="U2198" s="31"/>
      <c r="V2198" s="31"/>
      <c r="W2198" s="31"/>
      <c r="X2198" s="31"/>
      <c r="Y2198" s="59"/>
    </row>
    <row r="2199" spans="1:25" x14ac:dyDescent="0.25">
      <c r="A2199" s="31"/>
      <c r="B2199" s="60"/>
      <c r="C2199" s="46"/>
      <c r="D2199" s="31"/>
      <c r="E2199" s="31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  <c r="S2199" s="31"/>
      <c r="T2199" s="31"/>
      <c r="U2199" s="31"/>
      <c r="V2199" s="31"/>
      <c r="W2199" s="31"/>
      <c r="X2199" s="31"/>
      <c r="Y2199" s="59"/>
    </row>
    <row r="2200" spans="1:25" x14ac:dyDescent="0.25">
      <c r="A2200" s="31"/>
      <c r="B2200" s="60"/>
      <c r="C2200" s="46"/>
      <c r="D2200" s="31"/>
      <c r="E2200" s="31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  <c r="S2200" s="31"/>
      <c r="T2200" s="31"/>
      <c r="U2200" s="31"/>
      <c r="V2200" s="31"/>
      <c r="W2200" s="31"/>
      <c r="X2200" s="31"/>
      <c r="Y2200" s="59"/>
    </row>
    <row r="2201" spans="1:25" x14ac:dyDescent="0.25">
      <c r="A2201" s="31"/>
      <c r="B2201" s="60"/>
      <c r="C2201" s="46"/>
      <c r="D2201" s="31"/>
      <c r="E2201" s="31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  <c r="S2201" s="31"/>
      <c r="T2201" s="31"/>
      <c r="U2201" s="31"/>
      <c r="V2201" s="31"/>
      <c r="W2201" s="31"/>
      <c r="X2201" s="31"/>
      <c r="Y2201" s="59"/>
    </row>
    <row r="2202" spans="1:25" x14ac:dyDescent="0.25">
      <c r="A2202" s="31"/>
      <c r="B2202" s="60"/>
      <c r="C2202" s="46"/>
      <c r="D2202" s="31"/>
      <c r="E2202" s="31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  <c r="S2202" s="31"/>
      <c r="T2202" s="31"/>
      <c r="U2202" s="31"/>
      <c r="V2202" s="31"/>
      <c r="W2202" s="31"/>
      <c r="X2202" s="31"/>
      <c r="Y2202" s="59"/>
    </row>
    <row r="2203" spans="1:25" x14ac:dyDescent="0.25">
      <c r="A2203" s="31"/>
      <c r="B2203" s="60"/>
      <c r="C2203" s="46"/>
      <c r="D2203" s="31"/>
      <c r="E2203" s="31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  <c r="S2203" s="31"/>
      <c r="T2203" s="31"/>
      <c r="U2203" s="31"/>
      <c r="V2203" s="31"/>
      <c r="W2203" s="31"/>
      <c r="X2203" s="31"/>
      <c r="Y2203" s="59"/>
    </row>
    <row r="2204" spans="1:25" x14ac:dyDescent="0.25">
      <c r="A2204" s="31"/>
      <c r="B2204" s="60"/>
      <c r="C2204" s="46"/>
      <c r="D2204" s="31"/>
      <c r="E2204" s="31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  <c r="S2204" s="31"/>
      <c r="T2204" s="31"/>
      <c r="U2204" s="31"/>
      <c r="V2204" s="31"/>
      <c r="W2204" s="31"/>
      <c r="X2204" s="31"/>
      <c r="Y2204" s="59"/>
    </row>
    <row r="2205" spans="1:25" x14ac:dyDescent="0.25">
      <c r="A2205" s="31"/>
      <c r="B2205" s="60"/>
      <c r="C2205" s="46"/>
      <c r="D2205" s="31"/>
      <c r="E2205" s="31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  <c r="S2205" s="31"/>
      <c r="T2205" s="31"/>
      <c r="U2205" s="31"/>
      <c r="V2205" s="31"/>
      <c r="W2205" s="31"/>
      <c r="X2205" s="31"/>
      <c r="Y2205" s="59"/>
    </row>
    <row r="2206" spans="1:25" x14ac:dyDescent="0.25">
      <c r="A2206" s="31"/>
      <c r="B2206" s="60"/>
      <c r="C2206" s="46"/>
      <c r="D2206" s="31"/>
      <c r="E2206" s="31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  <c r="S2206" s="31"/>
      <c r="T2206" s="31"/>
      <c r="U2206" s="31"/>
      <c r="V2206" s="31"/>
      <c r="W2206" s="31"/>
      <c r="X2206" s="31"/>
      <c r="Y2206" s="59"/>
    </row>
    <row r="2207" spans="1:25" x14ac:dyDescent="0.25">
      <c r="A2207" s="31"/>
      <c r="B2207" s="60"/>
      <c r="C2207" s="46"/>
      <c r="D2207" s="31"/>
      <c r="E2207" s="31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  <c r="S2207" s="31"/>
      <c r="T2207" s="31"/>
      <c r="U2207" s="31"/>
      <c r="V2207" s="31"/>
      <c r="W2207" s="31"/>
      <c r="X2207" s="31"/>
      <c r="Y2207" s="59"/>
    </row>
    <row r="2208" spans="1:25" x14ac:dyDescent="0.25">
      <c r="A2208" s="31"/>
      <c r="B2208" s="60"/>
      <c r="C2208" s="46"/>
      <c r="D2208" s="31"/>
      <c r="E2208" s="31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  <c r="S2208" s="31"/>
      <c r="T2208" s="31"/>
      <c r="U2208" s="31"/>
      <c r="V2208" s="31"/>
      <c r="W2208" s="31"/>
      <c r="X2208" s="31"/>
      <c r="Y2208" s="59"/>
    </row>
    <row r="2209" spans="1:25" x14ac:dyDescent="0.25">
      <c r="A2209" s="31"/>
      <c r="B2209" s="60"/>
      <c r="C2209" s="46"/>
      <c r="D2209" s="31"/>
      <c r="E2209" s="31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  <c r="S2209" s="31"/>
      <c r="T2209" s="31"/>
      <c r="U2209" s="31"/>
      <c r="V2209" s="31"/>
      <c r="W2209" s="31"/>
      <c r="X2209" s="31"/>
      <c r="Y2209" s="59"/>
    </row>
    <row r="2210" spans="1:25" x14ac:dyDescent="0.25">
      <c r="A2210" s="31"/>
      <c r="B2210" s="60"/>
      <c r="C2210" s="46"/>
      <c r="D2210" s="31"/>
      <c r="E2210" s="31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  <c r="Y2210" s="59"/>
    </row>
    <row r="2211" spans="1:25" x14ac:dyDescent="0.25">
      <c r="A2211" s="31"/>
      <c r="B2211" s="60"/>
      <c r="C2211" s="46"/>
      <c r="D2211" s="31"/>
      <c r="E2211" s="31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  <c r="Y2211" s="59"/>
    </row>
    <row r="2212" spans="1:25" x14ac:dyDescent="0.25">
      <c r="A2212" s="31"/>
      <c r="B2212" s="60"/>
      <c r="C2212" s="46"/>
      <c r="D2212" s="31"/>
      <c r="E2212" s="31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  <c r="Y2212" s="59"/>
    </row>
    <row r="2213" spans="1:25" x14ac:dyDescent="0.25">
      <c r="A2213" s="31"/>
      <c r="B2213" s="60"/>
      <c r="C2213" s="46"/>
      <c r="D2213" s="31"/>
      <c r="E2213" s="31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  <c r="Y2213" s="59"/>
    </row>
    <row r="2214" spans="1:25" x14ac:dyDescent="0.25">
      <c r="A2214" s="31"/>
      <c r="B2214" s="60"/>
      <c r="C2214" s="46"/>
      <c r="D2214" s="31"/>
      <c r="E2214" s="31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  <c r="Y2214" s="59"/>
    </row>
    <row r="2215" spans="1:25" x14ac:dyDescent="0.25">
      <c r="A2215" s="31"/>
      <c r="B2215" s="60"/>
      <c r="C2215" s="46"/>
      <c r="D2215" s="31"/>
      <c r="E2215" s="31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  <c r="Y2215" s="59"/>
    </row>
    <row r="2216" spans="1:25" x14ac:dyDescent="0.25">
      <c r="A2216" s="31"/>
      <c r="B2216" s="60"/>
      <c r="C2216" s="46"/>
      <c r="D2216" s="31"/>
      <c r="E2216" s="31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  <c r="S2216" s="31"/>
      <c r="T2216" s="31"/>
      <c r="U2216" s="31"/>
      <c r="V2216" s="31"/>
      <c r="W2216" s="31"/>
      <c r="X2216" s="31"/>
      <c r="Y2216" s="59"/>
    </row>
    <row r="2217" spans="1:25" x14ac:dyDescent="0.25">
      <c r="A2217" s="31"/>
      <c r="B2217" s="60"/>
      <c r="C2217" s="46"/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  <c r="Y2217" s="59"/>
    </row>
    <row r="2218" spans="1:25" x14ac:dyDescent="0.25">
      <c r="A2218" s="31"/>
      <c r="B2218" s="60"/>
      <c r="C2218" s="46"/>
      <c r="D2218" s="31"/>
      <c r="E2218" s="31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  <c r="S2218" s="31"/>
      <c r="T2218" s="31"/>
      <c r="U2218" s="31"/>
      <c r="V2218" s="31"/>
      <c r="W2218" s="31"/>
      <c r="X2218" s="31"/>
      <c r="Y2218" s="59"/>
    </row>
    <row r="2219" spans="1:25" x14ac:dyDescent="0.25">
      <c r="A2219" s="31"/>
      <c r="B2219" s="60"/>
      <c r="C2219" s="46"/>
      <c r="D2219" s="31"/>
      <c r="E2219" s="31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  <c r="S2219" s="31"/>
      <c r="T2219" s="31"/>
      <c r="U2219" s="31"/>
      <c r="V2219" s="31"/>
      <c r="W2219" s="31"/>
      <c r="X2219" s="31"/>
      <c r="Y2219" s="59"/>
    </row>
    <row r="2220" spans="1:25" x14ac:dyDescent="0.25">
      <c r="A2220" s="31"/>
      <c r="B2220" s="60"/>
      <c r="C2220" s="46"/>
      <c r="D2220" s="31"/>
      <c r="E2220" s="31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  <c r="S2220" s="31"/>
      <c r="T2220" s="31"/>
      <c r="U2220" s="31"/>
      <c r="V2220" s="31"/>
      <c r="W2220" s="31"/>
      <c r="X2220" s="31"/>
      <c r="Y2220" s="59"/>
    </row>
    <row r="2221" spans="1:25" x14ac:dyDescent="0.25">
      <c r="A2221" s="31"/>
      <c r="B2221" s="60"/>
      <c r="C2221" s="46"/>
      <c r="D2221" s="31"/>
      <c r="E2221" s="31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  <c r="S2221" s="31"/>
      <c r="T2221" s="31"/>
      <c r="U2221" s="31"/>
      <c r="V2221" s="31"/>
      <c r="W2221" s="31"/>
      <c r="X2221" s="31"/>
      <c r="Y2221" s="59"/>
    </row>
    <row r="2222" spans="1:25" x14ac:dyDescent="0.25">
      <c r="A2222" s="31"/>
      <c r="B2222" s="60"/>
      <c r="C2222" s="46"/>
      <c r="D2222" s="31"/>
      <c r="E2222" s="31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  <c r="S2222" s="31"/>
      <c r="T2222" s="31"/>
      <c r="U2222" s="31"/>
      <c r="V2222" s="31"/>
      <c r="W2222" s="31"/>
      <c r="X2222" s="31"/>
      <c r="Y2222" s="59"/>
    </row>
    <row r="2223" spans="1:25" x14ac:dyDescent="0.25">
      <c r="A2223" s="31"/>
      <c r="B2223" s="60"/>
      <c r="C2223" s="46"/>
      <c r="D2223" s="31"/>
      <c r="E2223" s="31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  <c r="S2223" s="31"/>
      <c r="T2223" s="31"/>
      <c r="U2223" s="31"/>
      <c r="V2223" s="31"/>
      <c r="W2223" s="31"/>
      <c r="X2223" s="31"/>
      <c r="Y2223" s="59"/>
    </row>
    <row r="2224" spans="1:25" x14ac:dyDescent="0.25">
      <c r="A2224" s="31"/>
      <c r="B2224" s="60"/>
      <c r="C2224" s="46"/>
      <c r="D2224" s="31"/>
      <c r="E2224" s="31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  <c r="S2224" s="31"/>
      <c r="T2224" s="31"/>
      <c r="U2224" s="31"/>
      <c r="V2224" s="31"/>
      <c r="W2224" s="31"/>
      <c r="X2224" s="31"/>
      <c r="Y2224" s="59"/>
    </row>
    <row r="2225" spans="1:25" x14ac:dyDescent="0.25">
      <c r="A2225" s="31"/>
      <c r="B2225" s="60"/>
      <c r="C2225" s="46"/>
      <c r="D2225" s="31"/>
      <c r="E2225" s="31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  <c r="S2225" s="31"/>
      <c r="T2225" s="31"/>
      <c r="U2225" s="31"/>
      <c r="V2225" s="31"/>
      <c r="W2225" s="31"/>
      <c r="X2225" s="31"/>
      <c r="Y2225" s="59"/>
    </row>
    <row r="2226" spans="1:25" x14ac:dyDescent="0.25">
      <c r="A2226" s="31"/>
      <c r="B2226" s="60"/>
      <c r="C2226" s="46"/>
      <c r="D2226" s="31"/>
      <c r="E2226" s="31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  <c r="S2226" s="31"/>
      <c r="T2226" s="31"/>
      <c r="U2226" s="31"/>
      <c r="V2226" s="31"/>
      <c r="W2226" s="31"/>
      <c r="X2226" s="31"/>
      <c r="Y2226" s="59"/>
    </row>
    <row r="2227" spans="1:25" x14ac:dyDescent="0.25">
      <c r="A2227" s="31"/>
      <c r="B2227" s="60"/>
      <c r="C2227" s="46"/>
      <c r="D2227" s="31"/>
      <c r="E2227" s="31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  <c r="S2227" s="31"/>
      <c r="T2227" s="31"/>
      <c r="U2227" s="31"/>
      <c r="V2227" s="31"/>
      <c r="W2227" s="31"/>
      <c r="X2227" s="31"/>
      <c r="Y2227" s="59"/>
    </row>
    <row r="2228" spans="1:25" x14ac:dyDescent="0.25">
      <c r="A2228" s="31"/>
      <c r="B2228" s="60"/>
      <c r="C2228" s="46"/>
      <c r="D2228" s="31"/>
      <c r="E2228" s="31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  <c r="S2228" s="31"/>
      <c r="T2228" s="31"/>
      <c r="U2228" s="31"/>
      <c r="V2228" s="31"/>
      <c r="W2228" s="31"/>
      <c r="X2228" s="31"/>
      <c r="Y2228" s="59"/>
    </row>
    <row r="2229" spans="1:25" x14ac:dyDescent="0.25">
      <c r="A2229" s="31"/>
      <c r="B2229" s="60"/>
      <c r="C2229" s="46"/>
      <c r="D2229" s="31"/>
      <c r="E2229" s="31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  <c r="S2229" s="31"/>
      <c r="T2229" s="31"/>
      <c r="U2229" s="31"/>
      <c r="V2229" s="31"/>
      <c r="W2229" s="31"/>
      <c r="X2229" s="31"/>
      <c r="Y2229" s="59"/>
    </row>
    <row r="2230" spans="1:25" x14ac:dyDescent="0.25">
      <c r="A2230" s="31"/>
      <c r="B2230" s="60"/>
      <c r="C2230" s="46"/>
      <c r="D2230" s="31"/>
      <c r="E2230" s="31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  <c r="S2230" s="31"/>
      <c r="T2230" s="31"/>
      <c r="U2230" s="31"/>
      <c r="V2230" s="31"/>
      <c r="W2230" s="31"/>
      <c r="X2230" s="31"/>
      <c r="Y2230" s="59"/>
    </row>
    <row r="2231" spans="1:25" x14ac:dyDescent="0.25">
      <c r="A2231" s="31"/>
      <c r="B2231" s="60"/>
      <c r="C2231" s="46"/>
      <c r="D2231" s="31"/>
      <c r="E2231" s="31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  <c r="S2231" s="31"/>
      <c r="T2231" s="31"/>
      <c r="U2231" s="31"/>
      <c r="V2231" s="31"/>
      <c r="W2231" s="31"/>
      <c r="X2231" s="31"/>
      <c r="Y2231" s="59"/>
    </row>
    <row r="2232" spans="1:25" x14ac:dyDescent="0.25">
      <c r="A2232" s="31"/>
      <c r="B2232" s="60"/>
      <c r="C2232" s="46"/>
      <c r="D2232" s="31"/>
      <c r="E2232" s="31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  <c r="S2232" s="31"/>
      <c r="T2232" s="31"/>
      <c r="U2232" s="31"/>
      <c r="V2232" s="31"/>
      <c r="W2232" s="31"/>
      <c r="X2232" s="31"/>
      <c r="Y2232" s="59"/>
    </row>
    <row r="2233" spans="1:25" x14ac:dyDescent="0.25">
      <c r="A2233" s="31"/>
      <c r="B2233" s="60"/>
      <c r="C2233" s="46"/>
      <c r="D2233" s="31"/>
      <c r="E2233" s="31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  <c r="S2233" s="31"/>
      <c r="T2233" s="31"/>
      <c r="U2233" s="31"/>
      <c r="V2233" s="31"/>
      <c r="W2233" s="31"/>
      <c r="X2233" s="31"/>
      <c r="Y2233" s="59"/>
    </row>
    <row r="1045620" spans="26:26" x14ac:dyDescent="0.25">
      <c r="Z1045620" s="1" t="s">
        <v>16</v>
      </c>
    </row>
  </sheetData>
  <mergeCells count="8">
    <mergeCell ref="Q10:U10"/>
    <mergeCell ref="A1:A2"/>
    <mergeCell ref="G2:N2"/>
    <mergeCell ref="O2:R2"/>
    <mergeCell ref="S2:X2"/>
    <mergeCell ref="B1:X1"/>
    <mergeCell ref="B2:F2"/>
    <mergeCell ref="L4:N4"/>
  </mergeCells>
  <phoneticPr fontId="2" type="noConversion"/>
  <conditionalFormatting sqref="S5:U9">
    <cfRule type="cellIs" dxfId="6" priority="4429" operator="equal">
      <formula>100</formula>
    </cfRule>
  </conditionalFormatting>
  <conditionalFormatting sqref="U12:U375">
    <cfRule type="cellIs" dxfId="5" priority="1" operator="lessThan">
      <formula>90</formula>
    </cfRule>
    <cfRule type="cellIs" dxfId="4" priority="2" operator="lessThan">
      <formula>90</formula>
    </cfRule>
    <cfRule type="cellIs" dxfId="3" priority="3" operator="greaterThan">
      <formula>90</formula>
    </cfRule>
  </conditionalFormatting>
  <conditionalFormatting sqref="U376:U1625">
    <cfRule type="cellIs" dxfId="2" priority="19" operator="lessThan">
      <formula>90</formula>
    </cfRule>
    <cfRule type="cellIs" dxfId="1" priority="20" operator="lessThan">
      <formula>90</formula>
    </cfRule>
    <cfRule type="cellIs" dxfId="0" priority="21" operator="greaterThan">
      <formula>90</formula>
    </cfRule>
  </conditionalFormatting>
  <dataValidations count="1">
    <dataValidation type="list" allowBlank="1" showInputMessage="1" showErrorMessage="1" sqref="E962:E1654 E701:E960 E265:E697 E12:E263" xr:uid="{00000000-0002-0000-0000-000000000000}">
      <formula1>"TOLVA,ACONDICIONADOR 1,ACONDICIONADOR 2,ACONDICIONADOR 3, ZARANDA 1, ZARANDA 2, POS-ENGRASE"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7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C53"/>
  <sheetViews>
    <sheetView showGridLines="0" zoomScale="90" zoomScaleNormal="90" workbookViewId="0">
      <selection activeCell="F45" sqref="F45"/>
    </sheetView>
  </sheetViews>
  <sheetFormatPr baseColWidth="10" defaultRowHeight="15" x14ac:dyDescent="0.25"/>
  <cols>
    <col min="2" max="2" width="13.5703125" customWidth="1"/>
    <col min="3" max="3" width="41.7109375" customWidth="1"/>
  </cols>
  <sheetData>
    <row r="5" spans="2:3" x14ac:dyDescent="0.25">
      <c r="B5" s="4" t="s">
        <v>52</v>
      </c>
      <c r="C5" t="s">
        <v>51</v>
      </c>
    </row>
    <row r="6" spans="2:3" x14ac:dyDescent="0.25">
      <c r="B6">
        <v>200266</v>
      </c>
      <c r="C6" t="s">
        <v>71</v>
      </c>
    </row>
    <row r="7" spans="2:3" x14ac:dyDescent="0.25">
      <c r="B7" s="3">
        <v>2504</v>
      </c>
      <c r="C7" s="2" t="s">
        <v>85</v>
      </c>
    </row>
    <row r="8" spans="2:3" x14ac:dyDescent="0.25">
      <c r="B8" s="3">
        <v>2505</v>
      </c>
      <c r="C8" s="2" t="s">
        <v>90</v>
      </c>
    </row>
    <row r="9" spans="2:3" x14ac:dyDescent="0.25">
      <c r="B9">
        <v>2506</v>
      </c>
      <c r="C9" t="s">
        <v>31</v>
      </c>
    </row>
    <row r="10" spans="2:3" x14ac:dyDescent="0.25">
      <c r="B10">
        <v>2508</v>
      </c>
      <c r="C10" t="s">
        <v>55</v>
      </c>
    </row>
    <row r="11" spans="2:3" x14ac:dyDescent="0.25">
      <c r="B11" s="3">
        <v>200543</v>
      </c>
      <c r="C11" s="2" t="s">
        <v>100</v>
      </c>
    </row>
    <row r="12" spans="2:3" x14ac:dyDescent="0.25">
      <c r="B12" s="3">
        <v>2513</v>
      </c>
      <c r="C12" t="s">
        <v>32</v>
      </c>
    </row>
    <row r="13" spans="2:3" x14ac:dyDescent="0.25">
      <c r="B13" s="3">
        <v>200099</v>
      </c>
      <c r="C13" s="2" t="s">
        <v>84</v>
      </c>
    </row>
    <row r="14" spans="2:3" x14ac:dyDescent="0.25">
      <c r="B14" s="3">
        <v>2518</v>
      </c>
      <c r="C14" s="2" t="s">
        <v>86</v>
      </c>
    </row>
    <row r="15" spans="2:3" x14ac:dyDescent="0.25">
      <c r="B15">
        <v>2524</v>
      </c>
      <c r="C15" t="s">
        <v>56</v>
      </c>
    </row>
    <row r="16" spans="2:3" x14ac:dyDescent="0.25">
      <c r="B16" s="3">
        <v>2525</v>
      </c>
      <c r="C16" s="2" t="s">
        <v>44</v>
      </c>
    </row>
    <row r="17" spans="2:3" x14ac:dyDescent="0.25">
      <c r="B17" s="3">
        <v>2527</v>
      </c>
      <c r="C17" s="2" t="s">
        <v>36</v>
      </c>
    </row>
    <row r="18" spans="2:3" x14ac:dyDescent="0.25">
      <c r="B18">
        <v>2528</v>
      </c>
      <c r="C18" t="s">
        <v>45</v>
      </c>
    </row>
    <row r="19" spans="2:3" x14ac:dyDescent="0.25">
      <c r="B19" s="3">
        <v>2529</v>
      </c>
      <c r="C19" s="2" t="s">
        <v>35</v>
      </c>
    </row>
    <row r="20" spans="2:3" x14ac:dyDescent="0.25">
      <c r="B20">
        <v>200122</v>
      </c>
      <c r="C20" t="s">
        <v>46</v>
      </c>
    </row>
    <row r="21" spans="2:3" x14ac:dyDescent="0.25">
      <c r="B21" s="3">
        <v>2531</v>
      </c>
      <c r="C21" s="2" t="s">
        <v>47</v>
      </c>
    </row>
    <row r="22" spans="2:3" x14ac:dyDescent="0.25">
      <c r="B22" s="3">
        <v>2533</v>
      </c>
      <c r="C22" s="2" t="s">
        <v>87</v>
      </c>
    </row>
    <row r="23" spans="2:3" x14ac:dyDescent="0.25">
      <c r="B23" s="3">
        <v>2548</v>
      </c>
      <c r="C23" s="2" t="s">
        <v>54</v>
      </c>
    </row>
    <row r="24" spans="2:3" x14ac:dyDescent="0.25">
      <c r="B24" s="3">
        <v>2549</v>
      </c>
      <c r="C24" s="2" t="s">
        <v>53</v>
      </c>
    </row>
    <row r="25" spans="2:3" x14ac:dyDescent="0.25">
      <c r="B25">
        <v>3307</v>
      </c>
      <c r="C25" t="s">
        <v>48</v>
      </c>
    </row>
    <row r="26" spans="2:3" x14ac:dyDescent="0.25">
      <c r="B26">
        <v>3890</v>
      </c>
      <c r="C26" t="s">
        <v>49</v>
      </c>
    </row>
    <row r="27" spans="2:3" x14ac:dyDescent="0.25">
      <c r="B27">
        <v>200564</v>
      </c>
      <c r="C27" t="s">
        <v>102</v>
      </c>
    </row>
    <row r="28" spans="2:3" x14ac:dyDescent="0.25">
      <c r="B28">
        <v>3893</v>
      </c>
      <c r="C28" t="s">
        <v>50</v>
      </c>
    </row>
    <row r="29" spans="2:3" x14ac:dyDescent="0.25">
      <c r="B29" s="3">
        <v>7150</v>
      </c>
      <c r="C29" s="2" t="s">
        <v>79</v>
      </c>
    </row>
    <row r="30" spans="2:3" x14ac:dyDescent="0.25">
      <c r="B30" s="3">
        <v>7151</v>
      </c>
      <c r="C30" s="2" t="s">
        <v>76</v>
      </c>
    </row>
    <row r="31" spans="2:3" x14ac:dyDescent="0.25">
      <c r="B31" s="3">
        <v>7152</v>
      </c>
      <c r="C31" s="2" t="s">
        <v>91</v>
      </c>
    </row>
    <row r="32" spans="2:3" x14ac:dyDescent="0.25">
      <c r="B32" s="3">
        <v>7153</v>
      </c>
      <c r="C32" s="2" t="s">
        <v>98</v>
      </c>
    </row>
    <row r="33" spans="2:3" x14ac:dyDescent="0.25">
      <c r="B33" s="3">
        <v>200086</v>
      </c>
      <c r="C33" s="2" t="s">
        <v>98</v>
      </c>
    </row>
    <row r="34" spans="2:3" x14ac:dyDescent="0.25">
      <c r="B34" s="3">
        <v>200087</v>
      </c>
      <c r="C34" s="2" t="s">
        <v>81</v>
      </c>
    </row>
    <row r="35" spans="2:3" x14ac:dyDescent="0.25">
      <c r="B35">
        <v>200097</v>
      </c>
      <c r="C35" t="s">
        <v>34</v>
      </c>
    </row>
    <row r="36" spans="2:3" x14ac:dyDescent="0.25">
      <c r="B36">
        <v>200099</v>
      </c>
      <c r="C36" t="s">
        <v>33</v>
      </c>
    </row>
    <row r="37" spans="2:3" x14ac:dyDescent="0.25">
      <c r="B37" s="3">
        <v>200100</v>
      </c>
      <c r="C37" s="2" t="s">
        <v>82</v>
      </c>
    </row>
    <row r="38" spans="2:3" x14ac:dyDescent="0.25">
      <c r="B38" s="5">
        <v>200102</v>
      </c>
      <c r="C38" s="6" t="s">
        <v>92</v>
      </c>
    </row>
    <row r="39" spans="2:3" x14ac:dyDescent="0.25">
      <c r="B39">
        <v>200103</v>
      </c>
      <c r="C39" t="s">
        <v>97</v>
      </c>
    </row>
    <row r="40" spans="2:3" x14ac:dyDescent="0.25">
      <c r="B40" s="5">
        <v>200104</v>
      </c>
      <c r="C40" s="6" t="s">
        <v>44</v>
      </c>
    </row>
    <row r="41" spans="2:3" x14ac:dyDescent="0.25">
      <c r="B41" s="5">
        <v>200106</v>
      </c>
      <c r="C41" s="6" t="s">
        <v>89</v>
      </c>
    </row>
    <row r="42" spans="2:3" x14ac:dyDescent="0.25">
      <c r="B42" s="5">
        <v>200107</v>
      </c>
      <c r="C42" s="6" t="s">
        <v>83</v>
      </c>
    </row>
    <row r="43" spans="2:3" x14ac:dyDescent="0.25">
      <c r="B43" s="5">
        <v>200542</v>
      </c>
      <c r="C43" s="6" t="s">
        <v>105</v>
      </c>
    </row>
    <row r="44" spans="2:3" x14ac:dyDescent="0.25">
      <c r="B44" s="5">
        <v>200108</v>
      </c>
      <c r="C44" s="6" t="s">
        <v>93</v>
      </c>
    </row>
    <row r="45" spans="2:3" x14ac:dyDescent="0.25">
      <c r="B45" s="55">
        <v>200109</v>
      </c>
      <c r="C45" s="55" t="s">
        <v>94</v>
      </c>
    </row>
    <row r="46" spans="2:3" x14ac:dyDescent="0.25">
      <c r="B46">
        <v>200118</v>
      </c>
      <c r="C46" t="s">
        <v>96</v>
      </c>
    </row>
    <row r="47" spans="2:3" x14ac:dyDescent="0.25">
      <c r="B47">
        <v>200119</v>
      </c>
      <c r="C47" t="s">
        <v>95</v>
      </c>
    </row>
    <row r="48" spans="2:3" x14ac:dyDescent="0.25">
      <c r="B48" s="55">
        <v>200120</v>
      </c>
      <c r="C48" s="55" t="s">
        <v>72</v>
      </c>
    </row>
    <row r="49" spans="2:3" x14ac:dyDescent="0.25">
      <c r="B49" s="3">
        <v>200541</v>
      </c>
      <c r="C49" s="2" t="s">
        <v>99</v>
      </c>
    </row>
    <row r="50" spans="2:3" x14ac:dyDescent="0.25">
      <c r="B50" s="3">
        <v>200544</v>
      </c>
      <c r="C50" s="2" t="s">
        <v>101</v>
      </c>
    </row>
    <row r="51" spans="2:3" x14ac:dyDescent="0.25">
      <c r="B51" s="3">
        <v>200101</v>
      </c>
      <c r="C51" s="2" t="s">
        <v>104</v>
      </c>
    </row>
    <row r="52" spans="2:3" x14ac:dyDescent="0.25">
      <c r="B52" s="3">
        <v>200105</v>
      </c>
      <c r="C52" s="2" t="s">
        <v>106</v>
      </c>
    </row>
    <row r="53" spans="2:3" x14ac:dyDescent="0.25">
      <c r="B53" s="3">
        <v>200116</v>
      </c>
      <c r="C53" s="2" t="s">
        <v>107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8"/>
  <sheetViews>
    <sheetView showGridLines="0" zoomScale="80" zoomScaleNormal="80" workbookViewId="0">
      <selection activeCell="A21" sqref="A21:XFD21"/>
    </sheetView>
  </sheetViews>
  <sheetFormatPr baseColWidth="10" defaultRowHeight="15" x14ac:dyDescent="0.25"/>
  <cols>
    <col min="2" max="2" width="31.85546875" bestFit="1" customWidth="1"/>
    <col min="3" max="3" width="19.5703125" bestFit="1" customWidth="1"/>
    <col min="4" max="4" width="25.85546875" bestFit="1" customWidth="1"/>
    <col min="5" max="5" width="21.7109375" bestFit="1" customWidth="1"/>
    <col min="6" max="6" width="21.28515625" bestFit="1" customWidth="1"/>
    <col min="7" max="7" width="20.42578125" bestFit="1" customWidth="1"/>
    <col min="8" max="8" width="16.140625" bestFit="1" customWidth="1"/>
    <col min="9" max="9" width="15.85546875" bestFit="1" customWidth="1"/>
    <col min="10" max="10" width="19" bestFit="1" customWidth="1"/>
    <col min="11" max="11" width="14.7109375" bestFit="1" customWidth="1"/>
    <col min="12" max="12" width="14.42578125" bestFit="1" customWidth="1"/>
    <col min="13" max="13" width="16.28515625" bestFit="1" customWidth="1"/>
    <col min="14" max="14" width="12.140625" bestFit="1" customWidth="1"/>
    <col min="15" max="15" width="11.85546875" bestFit="1" customWidth="1"/>
  </cols>
  <sheetData>
    <row r="2" spans="2:15" x14ac:dyDescent="0.25">
      <c r="B2" s="7" t="s">
        <v>2</v>
      </c>
      <c r="C2" t="s">
        <v>74</v>
      </c>
    </row>
    <row r="3" spans="2:15" x14ac:dyDescent="0.25">
      <c r="B3" s="7" t="s">
        <v>5</v>
      </c>
      <c r="C3" t="s">
        <v>78</v>
      </c>
    </row>
    <row r="4" spans="2:15" x14ac:dyDescent="0.25">
      <c r="B4" s="7" t="s">
        <v>4</v>
      </c>
      <c r="C4" t="s">
        <v>73</v>
      </c>
    </row>
    <row r="6" spans="2:15" x14ac:dyDescent="0.25">
      <c r="B6" s="7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 t="s">
        <v>69</v>
      </c>
      <c r="O6" t="s">
        <v>70</v>
      </c>
    </row>
    <row r="7" spans="2:15" x14ac:dyDescent="0.25">
      <c r="B7" t="s">
        <v>44</v>
      </c>
      <c r="C7">
        <v>13</v>
      </c>
      <c r="D7" s="54" t="e">
        <v>#DIV/0!</v>
      </c>
      <c r="E7" s="54">
        <v>0</v>
      </c>
      <c r="F7" s="54">
        <v>0</v>
      </c>
      <c r="G7" s="54" t="e">
        <v>#DIV/0!</v>
      </c>
      <c r="H7" s="54">
        <v>0</v>
      </c>
      <c r="I7" s="54">
        <v>0</v>
      </c>
      <c r="J7" s="54" t="e">
        <v>#DIV/0!</v>
      </c>
      <c r="K7" s="54">
        <v>0</v>
      </c>
      <c r="L7" s="54">
        <v>0</v>
      </c>
      <c r="M7" s="54">
        <v>90.856923076923067</v>
      </c>
      <c r="N7">
        <v>92.47999999999999</v>
      </c>
      <c r="O7">
        <v>89.440000000000012</v>
      </c>
    </row>
    <row r="8" spans="2:15" x14ac:dyDescent="0.25">
      <c r="B8" t="s">
        <v>55</v>
      </c>
      <c r="C8">
        <v>5</v>
      </c>
      <c r="D8" s="54" t="e">
        <v>#DIV/0!</v>
      </c>
      <c r="E8" s="54">
        <v>0</v>
      </c>
      <c r="F8" s="54">
        <v>0</v>
      </c>
      <c r="G8" s="54" t="e">
        <v>#DIV/0!</v>
      </c>
      <c r="H8" s="54">
        <v>0</v>
      </c>
      <c r="I8" s="54">
        <v>0</v>
      </c>
      <c r="J8" s="54" t="e">
        <v>#DIV/0!</v>
      </c>
      <c r="K8" s="54">
        <v>0</v>
      </c>
      <c r="L8" s="54">
        <v>0</v>
      </c>
      <c r="M8" s="54">
        <v>91.284000000000006</v>
      </c>
      <c r="N8">
        <v>92.52000000000001</v>
      </c>
      <c r="O8">
        <v>88.94</v>
      </c>
    </row>
    <row r="9" spans="2:15" x14ac:dyDescent="0.25">
      <c r="B9" t="s">
        <v>46</v>
      </c>
      <c r="C9">
        <v>2</v>
      </c>
      <c r="D9" s="54" t="e">
        <v>#DIV/0!</v>
      </c>
      <c r="E9" s="54">
        <v>0</v>
      </c>
      <c r="F9" s="54">
        <v>0</v>
      </c>
      <c r="G9" s="54" t="e">
        <v>#DIV/0!</v>
      </c>
      <c r="H9" s="54">
        <v>0</v>
      </c>
      <c r="I9" s="54">
        <v>0</v>
      </c>
      <c r="J9" s="54" t="e">
        <v>#DIV/0!</v>
      </c>
      <c r="K9" s="54">
        <v>0</v>
      </c>
      <c r="L9" s="54">
        <v>0</v>
      </c>
      <c r="M9" s="54">
        <v>91.88</v>
      </c>
      <c r="N9">
        <v>92.72</v>
      </c>
      <c r="O9">
        <v>91.04</v>
      </c>
    </row>
    <row r="10" spans="2:15" x14ac:dyDescent="0.25">
      <c r="B10" t="s">
        <v>32</v>
      </c>
      <c r="C10">
        <v>9</v>
      </c>
      <c r="D10" s="54" t="e">
        <v>#DIV/0!</v>
      </c>
      <c r="E10" s="54">
        <v>0</v>
      </c>
      <c r="F10" s="54">
        <v>0</v>
      </c>
      <c r="G10" s="54" t="e">
        <v>#DIV/0!</v>
      </c>
      <c r="H10" s="54">
        <v>0</v>
      </c>
      <c r="I10" s="54">
        <v>0</v>
      </c>
      <c r="J10" s="54" t="e">
        <v>#DIV/0!</v>
      </c>
      <c r="K10" s="54">
        <v>0</v>
      </c>
      <c r="L10" s="54">
        <v>0</v>
      </c>
      <c r="M10" s="54">
        <v>90.38</v>
      </c>
      <c r="N10">
        <v>91.679999999999993</v>
      </c>
      <c r="O10">
        <v>88.360000000000014</v>
      </c>
    </row>
    <row r="11" spans="2:15" x14ac:dyDescent="0.25">
      <c r="B11" t="s">
        <v>33</v>
      </c>
      <c r="C11">
        <v>3</v>
      </c>
      <c r="D11" s="54" t="e">
        <v>#DIV/0!</v>
      </c>
      <c r="E11" s="54">
        <v>0</v>
      </c>
      <c r="F11" s="54">
        <v>0</v>
      </c>
      <c r="G11" s="54" t="e">
        <v>#DIV/0!</v>
      </c>
      <c r="H11" s="54">
        <v>0</v>
      </c>
      <c r="I11" s="54">
        <v>0</v>
      </c>
      <c r="J11" s="54" t="e">
        <v>#DIV/0!</v>
      </c>
      <c r="K11" s="54">
        <v>0</v>
      </c>
      <c r="L11" s="54">
        <v>0</v>
      </c>
      <c r="M11" s="54">
        <v>90.666666666666671</v>
      </c>
      <c r="N11">
        <v>91.04</v>
      </c>
      <c r="O11">
        <v>90.44</v>
      </c>
    </row>
    <row r="12" spans="2:15" x14ac:dyDescent="0.25">
      <c r="B12" t="s">
        <v>31</v>
      </c>
      <c r="C12">
        <v>11</v>
      </c>
      <c r="D12" s="54" t="e">
        <v>#DIV/0!</v>
      </c>
      <c r="E12" s="54">
        <v>0</v>
      </c>
      <c r="F12" s="54">
        <v>0</v>
      </c>
      <c r="G12" s="54" t="e">
        <v>#DIV/0!</v>
      </c>
      <c r="H12" s="54">
        <v>0</v>
      </c>
      <c r="I12" s="54">
        <v>0</v>
      </c>
      <c r="J12" s="54" t="e">
        <v>#DIV/0!</v>
      </c>
      <c r="K12" s="54">
        <v>0</v>
      </c>
      <c r="L12" s="54">
        <v>0</v>
      </c>
      <c r="M12" s="54">
        <v>90.930909090909097</v>
      </c>
      <c r="N12">
        <v>92.12</v>
      </c>
      <c r="O12">
        <v>87.47999999999999</v>
      </c>
    </row>
    <row r="13" spans="2:15" x14ac:dyDescent="0.25">
      <c r="B13" t="s">
        <v>34</v>
      </c>
      <c r="C13">
        <v>4</v>
      </c>
      <c r="D13" s="54" t="e">
        <v>#DIV/0!</v>
      </c>
      <c r="E13" s="54">
        <v>0</v>
      </c>
      <c r="F13" s="54">
        <v>0</v>
      </c>
      <c r="G13" s="54" t="e">
        <v>#DIV/0!</v>
      </c>
      <c r="H13" s="54">
        <v>0</v>
      </c>
      <c r="I13" s="54">
        <v>0</v>
      </c>
      <c r="J13" s="54" t="e">
        <v>#DIV/0!</v>
      </c>
      <c r="K13" s="54">
        <v>0</v>
      </c>
      <c r="L13" s="54">
        <v>0</v>
      </c>
      <c r="M13" s="54">
        <v>90.66</v>
      </c>
      <c r="N13">
        <v>91.36</v>
      </c>
      <c r="O13">
        <v>90.16</v>
      </c>
    </row>
    <row r="14" spans="2:15" x14ac:dyDescent="0.25">
      <c r="B14" t="s">
        <v>72</v>
      </c>
      <c r="C14">
        <v>10</v>
      </c>
      <c r="D14" s="54" t="e">
        <v>#DIV/0!</v>
      </c>
      <c r="E14" s="54">
        <v>0</v>
      </c>
      <c r="F14" s="54">
        <v>0</v>
      </c>
      <c r="G14" s="54" t="e">
        <v>#DIV/0!</v>
      </c>
      <c r="H14" s="54">
        <v>0</v>
      </c>
      <c r="I14" s="54">
        <v>0</v>
      </c>
      <c r="J14" s="54" t="e">
        <v>#DIV/0!</v>
      </c>
      <c r="K14" s="54">
        <v>0</v>
      </c>
      <c r="L14" s="54">
        <v>0</v>
      </c>
      <c r="M14" s="54">
        <v>89.852000000000004</v>
      </c>
      <c r="N14">
        <v>91.72</v>
      </c>
      <c r="O14">
        <v>88.6</v>
      </c>
    </row>
    <row r="15" spans="2:15" x14ac:dyDescent="0.25">
      <c r="B15" t="s">
        <v>84</v>
      </c>
      <c r="C15">
        <v>7</v>
      </c>
      <c r="D15" s="54">
        <v>3.3</v>
      </c>
      <c r="E15" s="54">
        <v>3.3</v>
      </c>
      <c r="F15" s="54">
        <v>3.3</v>
      </c>
      <c r="G15" s="54">
        <v>93</v>
      </c>
      <c r="H15" s="54">
        <v>93</v>
      </c>
      <c r="I15" s="54">
        <v>93</v>
      </c>
      <c r="J15" s="54">
        <v>7</v>
      </c>
      <c r="K15" s="54">
        <v>7</v>
      </c>
      <c r="L15" s="54">
        <v>7</v>
      </c>
      <c r="M15">
        <v>91.563333333333333</v>
      </c>
      <c r="N15">
        <v>92.56</v>
      </c>
      <c r="O15">
        <v>90.64</v>
      </c>
    </row>
    <row r="16" spans="2:15" x14ac:dyDescent="0.25">
      <c r="B16" t="s">
        <v>85</v>
      </c>
      <c r="C16">
        <v>1</v>
      </c>
      <c r="D16" s="54" t="e">
        <v>#DIV/0!</v>
      </c>
      <c r="E16" s="54">
        <v>0</v>
      </c>
      <c r="F16" s="54">
        <v>0</v>
      </c>
      <c r="G16" s="54" t="e">
        <v>#DIV/0!</v>
      </c>
      <c r="H16" s="54">
        <v>0</v>
      </c>
      <c r="I16" s="54">
        <v>0</v>
      </c>
      <c r="J16" s="54" t="e">
        <v>#DIV/0!</v>
      </c>
      <c r="K16" s="54">
        <v>0</v>
      </c>
      <c r="L16" s="54">
        <v>0</v>
      </c>
      <c r="M16">
        <v>90.990000000000009</v>
      </c>
      <c r="N16">
        <v>90.990000000000009</v>
      </c>
      <c r="O16">
        <v>90.990000000000009</v>
      </c>
    </row>
    <row r="17" spans="2:15" x14ac:dyDescent="0.25">
      <c r="B17" t="s">
        <v>86</v>
      </c>
      <c r="C17">
        <v>2</v>
      </c>
      <c r="D17" s="54" t="e">
        <v>#DIV/0!</v>
      </c>
      <c r="E17" s="54">
        <v>0</v>
      </c>
      <c r="F17" s="54">
        <v>0</v>
      </c>
      <c r="G17" s="54" t="e">
        <v>#DIV/0!</v>
      </c>
      <c r="H17" s="54">
        <v>0</v>
      </c>
      <c r="I17" s="54">
        <v>0</v>
      </c>
      <c r="J17" s="54" t="e">
        <v>#DIV/0!</v>
      </c>
      <c r="K17" s="54">
        <v>0</v>
      </c>
      <c r="L17" s="54">
        <v>0</v>
      </c>
      <c r="M17">
        <v>91.12</v>
      </c>
      <c r="N17">
        <v>91.68</v>
      </c>
      <c r="O17">
        <v>90.560000000000016</v>
      </c>
    </row>
    <row r="18" spans="2:15" x14ac:dyDescent="0.25">
      <c r="B18" t="s">
        <v>87</v>
      </c>
      <c r="C18">
        <v>3</v>
      </c>
      <c r="D18" s="54" t="e">
        <v>#DIV/0!</v>
      </c>
      <c r="E18" s="54">
        <v>0</v>
      </c>
      <c r="F18" s="54">
        <v>0</v>
      </c>
      <c r="G18" s="54" t="e">
        <v>#DIV/0!</v>
      </c>
      <c r="H18" s="54">
        <v>0</v>
      </c>
      <c r="I18" s="54">
        <v>0</v>
      </c>
      <c r="J18" s="54" t="e">
        <v>#DIV/0!</v>
      </c>
      <c r="K18" s="54">
        <v>0</v>
      </c>
      <c r="L18" s="54">
        <v>0</v>
      </c>
      <c r="M18">
        <v>92.850000000000009</v>
      </c>
      <c r="N18">
        <v>93.320000000000007</v>
      </c>
      <c r="O18">
        <v>91.94</v>
      </c>
    </row>
    <row r="19" spans="2:15" x14ac:dyDescent="0.25">
      <c r="B19" t="s">
        <v>88</v>
      </c>
      <c r="C19">
        <v>2</v>
      </c>
      <c r="D19" s="54" t="e">
        <v>#DIV/0!</v>
      </c>
      <c r="E19" s="54">
        <v>0</v>
      </c>
      <c r="F19" s="54">
        <v>0</v>
      </c>
      <c r="G19" s="54" t="e">
        <v>#DIV/0!</v>
      </c>
      <c r="H19" s="54">
        <v>0</v>
      </c>
      <c r="I19" s="54">
        <v>0</v>
      </c>
      <c r="J19" s="54" t="e">
        <v>#DIV/0!</v>
      </c>
      <c r="K19" s="54">
        <v>0</v>
      </c>
      <c r="L19" s="54">
        <v>0</v>
      </c>
      <c r="M19">
        <v>90.859999999999985</v>
      </c>
      <c r="N19">
        <v>91.11999999999999</v>
      </c>
      <c r="O19">
        <v>90.6</v>
      </c>
    </row>
    <row r="20" spans="2:15" x14ac:dyDescent="0.25">
      <c r="B20" t="s">
        <v>82</v>
      </c>
      <c r="C20">
        <v>15</v>
      </c>
      <c r="D20" s="54" t="e">
        <v>#DIV/0!</v>
      </c>
      <c r="E20" s="54">
        <v>0</v>
      </c>
      <c r="F20" s="54">
        <v>0</v>
      </c>
      <c r="G20" s="54" t="e">
        <v>#DIV/0!</v>
      </c>
      <c r="H20" s="54">
        <v>0</v>
      </c>
      <c r="I20" s="54">
        <v>0</v>
      </c>
      <c r="J20" s="54" t="e">
        <v>#DIV/0!</v>
      </c>
      <c r="K20" s="54">
        <v>0</v>
      </c>
      <c r="L20" s="54">
        <v>0</v>
      </c>
      <c r="M20">
        <v>91.97</v>
      </c>
      <c r="N20">
        <v>93</v>
      </c>
      <c r="O20">
        <v>90.72</v>
      </c>
    </row>
    <row r="21" spans="2:15" x14ac:dyDescent="0.25">
      <c r="B21" t="s">
        <v>89</v>
      </c>
      <c r="C21">
        <v>14</v>
      </c>
      <c r="D21" s="54">
        <v>3.3</v>
      </c>
      <c r="E21" s="54">
        <v>3.3</v>
      </c>
      <c r="F21" s="54">
        <v>3.3</v>
      </c>
      <c r="G21" s="54">
        <v>3.3</v>
      </c>
      <c r="H21" s="54">
        <v>3.3</v>
      </c>
      <c r="I21" s="54">
        <v>3.3</v>
      </c>
      <c r="J21" s="54" t="e">
        <v>#DIV/0!</v>
      </c>
      <c r="K21" s="54">
        <v>0</v>
      </c>
      <c r="L21" s="54">
        <v>0</v>
      </c>
      <c r="M21">
        <v>90.093076923076922</v>
      </c>
      <c r="N21">
        <v>91.56</v>
      </c>
      <c r="O21">
        <v>88.6</v>
      </c>
    </row>
    <row r="22" spans="2:15" x14ac:dyDescent="0.25">
      <c r="B22" t="s">
        <v>81</v>
      </c>
      <c r="C22">
        <v>5</v>
      </c>
      <c r="D22" s="54" t="e">
        <v>#DIV/0!</v>
      </c>
      <c r="E22" s="54">
        <v>0</v>
      </c>
      <c r="F22" s="54">
        <v>0</v>
      </c>
      <c r="G22" s="54" t="e">
        <v>#DIV/0!</v>
      </c>
      <c r="H22" s="54">
        <v>0</v>
      </c>
      <c r="I22" s="54">
        <v>0</v>
      </c>
      <c r="J22" s="54" t="e">
        <v>#DIV/0!</v>
      </c>
      <c r="K22" s="54">
        <v>0</v>
      </c>
      <c r="L22" s="54">
        <v>0</v>
      </c>
      <c r="M22">
        <v>90.143999999999991</v>
      </c>
      <c r="N22">
        <v>91.719999999999985</v>
      </c>
      <c r="O22">
        <v>88.92</v>
      </c>
    </row>
    <row r="23" spans="2:15" x14ac:dyDescent="0.25">
      <c r="B23" t="s">
        <v>83</v>
      </c>
      <c r="C23">
        <v>36</v>
      </c>
      <c r="D23" s="54">
        <v>3.1</v>
      </c>
      <c r="E23" s="54">
        <v>3.1</v>
      </c>
      <c r="F23" s="54">
        <v>3.1</v>
      </c>
      <c r="G23" s="54">
        <v>92.4</v>
      </c>
      <c r="H23" s="54">
        <v>92.4</v>
      </c>
      <c r="I23" s="54">
        <v>92.4</v>
      </c>
      <c r="J23" s="54">
        <v>7.5999999999999943</v>
      </c>
      <c r="K23" s="54">
        <v>7.5999999999999943</v>
      </c>
      <c r="L23" s="54">
        <v>7.5999999999999943</v>
      </c>
      <c r="M23">
        <v>89.420285714285697</v>
      </c>
      <c r="N23">
        <v>92.04000000000002</v>
      </c>
      <c r="O23">
        <v>84.160000000000025</v>
      </c>
    </row>
    <row r="24" spans="2:15" x14ac:dyDescent="0.25">
      <c r="B24" t="s">
        <v>98</v>
      </c>
      <c r="C24">
        <v>15</v>
      </c>
      <c r="D24" s="54" t="e">
        <v>#DIV/0!</v>
      </c>
      <c r="E24" s="54">
        <v>0</v>
      </c>
      <c r="F24" s="54">
        <v>0</v>
      </c>
      <c r="G24" s="54" t="e">
        <v>#DIV/0!</v>
      </c>
      <c r="H24" s="54">
        <v>0</v>
      </c>
      <c r="I24" s="54">
        <v>0</v>
      </c>
      <c r="J24" s="54" t="e">
        <v>#DIV/0!</v>
      </c>
      <c r="K24" s="54">
        <v>0</v>
      </c>
      <c r="L24" s="54">
        <v>0</v>
      </c>
      <c r="M24">
        <v>90.13066666666667</v>
      </c>
      <c r="N24">
        <v>91.68</v>
      </c>
      <c r="O24">
        <v>88.56</v>
      </c>
    </row>
    <row r="25" spans="2:15" x14ac:dyDescent="0.25">
      <c r="B25" t="s">
        <v>95</v>
      </c>
      <c r="C25">
        <v>31</v>
      </c>
      <c r="D25" s="54" t="e">
        <v>#DIV/0!</v>
      </c>
      <c r="E25" s="54">
        <v>0</v>
      </c>
      <c r="F25" s="54">
        <v>0</v>
      </c>
      <c r="G25" s="54" t="e">
        <v>#DIV/0!</v>
      </c>
      <c r="H25" s="54">
        <v>0</v>
      </c>
      <c r="I25" s="54">
        <v>0</v>
      </c>
      <c r="J25" s="54" t="e">
        <v>#DIV/0!</v>
      </c>
      <c r="K25" s="54">
        <v>0</v>
      </c>
      <c r="L25" s="54">
        <v>0</v>
      </c>
      <c r="M25">
        <v>89.976741935483886</v>
      </c>
      <c r="N25">
        <v>91.960000000000008</v>
      </c>
      <c r="O25">
        <v>87.52000000000001</v>
      </c>
    </row>
    <row r="26" spans="2:15" x14ac:dyDescent="0.25">
      <c r="B26" t="s">
        <v>94</v>
      </c>
      <c r="C26">
        <v>4</v>
      </c>
      <c r="D26" s="54" t="e">
        <v>#DIV/0!</v>
      </c>
      <c r="E26" s="54">
        <v>0</v>
      </c>
      <c r="F26" s="54">
        <v>0</v>
      </c>
      <c r="G26" s="54" t="e">
        <v>#DIV/0!</v>
      </c>
      <c r="H26" s="54">
        <v>0</v>
      </c>
      <c r="I26" s="54">
        <v>0</v>
      </c>
      <c r="J26" s="54" t="e">
        <v>#DIV/0!</v>
      </c>
      <c r="K26" s="54">
        <v>0</v>
      </c>
      <c r="L26" s="54">
        <v>0</v>
      </c>
      <c r="M26">
        <v>91.25</v>
      </c>
      <c r="N26">
        <v>91.76</v>
      </c>
      <c r="O26">
        <v>90.8</v>
      </c>
    </row>
    <row r="27" spans="2:15" x14ac:dyDescent="0.25">
      <c r="B27" t="s">
        <v>96</v>
      </c>
      <c r="C27">
        <v>14</v>
      </c>
      <c r="D27" s="54" t="e">
        <v>#DIV/0!</v>
      </c>
      <c r="E27" s="54">
        <v>0</v>
      </c>
      <c r="F27" s="54">
        <v>0</v>
      </c>
      <c r="G27" s="54" t="e">
        <v>#DIV/0!</v>
      </c>
      <c r="H27" s="54">
        <v>0</v>
      </c>
      <c r="I27" s="54">
        <v>0</v>
      </c>
      <c r="J27" s="54" t="e">
        <v>#DIV/0!</v>
      </c>
      <c r="K27" s="54">
        <v>0</v>
      </c>
      <c r="L27" s="54">
        <v>0</v>
      </c>
      <c r="M27">
        <v>90.877142857142843</v>
      </c>
      <c r="N27">
        <v>92.240000000000009</v>
      </c>
      <c r="O27">
        <v>88.56</v>
      </c>
    </row>
    <row r="28" spans="2:15" x14ac:dyDescent="0.25">
      <c r="B28" t="s">
        <v>97</v>
      </c>
      <c r="C28">
        <v>3</v>
      </c>
      <c r="D28" s="54" t="e">
        <v>#DIV/0!</v>
      </c>
      <c r="E28" s="54">
        <v>0</v>
      </c>
      <c r="F28" s="54">
        <v>0</v>
      </c>
      <c r="G28" s="54" t="e">
        <v>#DIV/0!</v>
      </c>
      <c r="H28" s="54">
        <v>0</v>
      </c>
      <c r="I28" s="54">
        <v>0</v>
      </c>
      <c r="J28" s="54" t="e">
        <v>#DIV/0!</v>
      </c>
      <c r="K28" s="54">
        <v>0</v>
      </c>
      <c r="L28" s="54">
        <v>0</v>
      </c>
      <c r="M28">
        <v>90.736666666666679</v>
      </c>
      <c r="N28">
        <v>92.679999999999993</v>
      </c>
      <c r="O28">
        <v>89.40000000000002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 P A N   2 < / K e y > < / D i a g r a m O b j e c t K e y > < D i a g r a m O b j e c t K e y > < K e y > M e a s u r e s \ R e c u e n t o   d e   P A N   2 \ T a g I n f o \ F � r m u l a < / K e y > < / D i a g r a m O b j e c t K e y > < D i a g r a m O b j e c t K e y > < K e y > M e a s u r e s \ R e c u e n t o   d e   P A N   2 \ T a g I n f o \ V a l o r 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D i a g r a m O b j e c t K e y > < K e y > L i n k s \ & l t ; C o l u m n s \ R e c u e n t o   d e   P A N   2 & g t ; - & l t ; M e a s u r e s \ P A N & g t ; < / K e y > < / D i a g r a m O b j e c t K e y > < D i a g r a m O b j e c t K e y > < K e y > L i n k s \ & l t ; C o l u m n s \ R e c u e n t o   d e   P A N   2 & g t ; - & l t ; M e a s u r e s \ P A N & g t ; \ C O L U M N < / K e y > < / D i a g r a m O b j e c t K e y > < D i a g r a m O b j e c t K e y > < K e y > L i n k s \ & l t ; C o l u m n s \ R e c u e n t o   d e   P A N   2 & g t ; - & l t ; M e a s u r e s \ P A N & g t ; \ M E A S U R E 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 P A N   2 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 2 0 2 1 - 0 2 - 0 3 T 0 5 : 3 3 : 0 6 . 4 7 3 1 1 2 6 - 0 5 : 0 0 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a 1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1 4 ] ] > < / C u s t o m C o n t e n t > < / G e m i n i > 
</file>

<file path=customXml/itemProps1.xml><?xml version="1.0" encoding="utf-8"?>
<ds:datastoreItem xmlns:ds="http://schemas.openxmlformats.org/officeDocument/2006/customXml" ds:itemID="{B74CD2F5-6C9A-4AD2-8604-931CAF109F62}">
  <ds:schemaRefs/>
</ds:datastoreItem>
</file>

<file path=customXml/itemProps10.xml><?xml version="1.0" encoding="utf-8"?>
<ds:datastoreItem xmlns:ds="http://schemas.openxmlformats.org/officeDocument/2006/customXml" ds:itemID="{6AD5B580-DB8C-4CF0-B176-A50FE9912CE1}">
  <ds:schemaRefs/>
</ds:datastoreItem>
</file>

<file path=customXml/itemProps11.xml><?xml version="1.0" encoding="utf-8"?>
<ds:datastoreItem xmlns:ds="http://schemas.openxmlformats.org/officeDocument/2006/customXml" ds:itemID="{2F9D5227-7739-4D7D-AD31-3545B07549A3}">
  <ds:schemaRefs/>
</ds:datastoreItem>
</file>

<file path=customXml/itemProps12.xml><?xml version="1.0" encoding="utf-8"?>
<ds:datastoreItem xmlns:ds="http://schemas.openxmlformats.org/officeDocument/2006/customXml" ds:itemID="{8AA928AF-71DC-457A-9FFF-349A15973F19}">
  <ds:schemaRefs/>
</ds:datastoreItem>
</file>

<file path=customXml/itemProps13.xml><?xml version="1.0" encoding="utf-8"?>
<ds:datastoreItem xmlns:ds="http://schemas.openxmlformats.org/officeDocument/2006/customXml" ds:itemID="{2BC012A9-86A0-4D26-A80B-FA8AB7B01251}">
  <ds:schemaRefs/>
</ds:datastoreItem>
</file>

<file path=customXml/itemProps14.xml><?xml version="1.0" encoding="utf-8"?>
<ds:datastoreItem xmlns:ds="http://schemas.openxmlformats.org/officeDocument/2006/customXml" ds:itemID="{DCFBCE8E-DDFF-478C-8EA0-FD4166B0A7FA}">
  <ds:schemaRefs/>
</ds:datastoreItem>
</file>

<file path=customXml/itemProps15.xml><?xml version="1.0" encoding="utf-8"?>
<ds:datastoreItem xmlns:ds="http://schemas.openxmlformats.org/officeDocument/2006/customXml" ds:itemID="{AF2C67DA-1C2D-426E-B4C4-C60867AA3D25}">
  <ds:schemaRefs/>
</ds:datastoreItem>
</file>

<file path=customXml/itemProps16.xml><?xml version="1.0" encoding="utf-8"?>
<ds:datastoreItem xmlns:ds="http://schemas.openxmlformats.org/officeDocument/2006/customXml" ds:itemID="{17872F0C-67F4-44AF-AE0D-A5CD8854C313}">
  <ds:schemaRefs/>
</ds:datastoreItem>
</file>

<file path=customXml/itemProps17.xml><?xml version="1.0" encoding="utf-8"?>
<ds:datastoreItem xmlns:ds="http://schemas.openxmlformats.org/officeDocument/2006/customXml" ds:itemID="{55F62BD3-12EE-4DE2-9DF8-053A4BACBEDF}">
  <ds:schemaRefs/>
</ds:datastoreItem>
</file>

<file path=customXml/itemProps2.xml><?xml version="1.0" encoding="utf-8"?>
<ds:datastoreItem xmlns:ds="http://schemas.openxmlformats.org/officeDocument/2006/customXml" ds:itemID="{2BE2C398-4693-4A09-868D-FDEF79254AA3}">
  <ds:schemaRefs/>
</ds:datastoreItem>
</file>

<file path=customXml/itemProps3.xml><?xml version="1.0" encoding="utf-8"?>
<ds:datastoreItem xmlns:ds="http://schemas.openxmlformats.org/officeDocument/2006/customXml" ds:itemID="{96FBF6AE-FF15-4ACF-8D73-443E0F2CFAA7}">
  <ds:schemaRefs/>
</ds:datastoreItem>
</file>

<file path=customXml/itemProps4.xml><?xml version="1.0" encoding="utf-8"?>
<ds:datastoreItem xmlns:ds="http://schemas.openxmlformats.org/officeDocument/2006/customXml" ds:itemID="{19321981-A26D-4807-A9AE-BE8C7CDD00AC}">
  <ds:schemaRefs/>
</ds:datastoreItem>
</file>

<file path=customXml/itemProps5.xml><?xml version="1.0" encoding="utf-8"?>
<ds:datastoreItem xmlns:ds="http://schemas.openxmlformats.org/officeDocument/2006/customXml" ds:itemID="{9BBC32BC-8F43-49E7-9742-B6A8AA6D158F}">
  <ds:schemaRefs/>
</ds:datastoreItem>
</file>

<file path=customXml/itemProps6.xml><?xml version="1.0" encoding="utf-8"?>
<ds:datastoreItem xmlns:ds="http://schemas.openxmlformats.org/officeDocument/2006/customXml" ds:itemID="{874AD9BF-CB9C-4765-ABD7-4F9BCE35467C}">
  <ds:schemaRefs/>
</ds:datastoreItem>
</file>

<file path=customXml/itemProps7.xml><?xml version="1.0" encoding="utf-8"?>
<ds:datastoreItem xmlns:ds="http://schemas.openxmlformats.org/officeDocument/2006/customXml" ds:itemID="{6992A8BE-8C8E-4E28-894B-B146CA0A8923}">
  <ds:schemaRefs/>
</ds:datastoreItem>
</file>

<file path=customXml/itemProps8.xml><?xml version="1.0" encoding="utf-8"?>
<ds:datastoreItem xmlns:ds="http://schemas.openxmlformats.org/officeDocument/2006/customXml" ds:itemID="{C16E56F9-8B1F-44C0-88C4-80309202137F}">
  <ds:schemaRefs/>
</ds:datastoreItem>
</file>

<file path=customXml/itemProps9.xml><?xml version="1.0" encoding="utf-8"?>
<ds:datastoreItem xmlns:ds="http://schemas.openxmlformats.org/officeDocument/2006/customXml" ds:itemID="{E8C2BF2D-2D60-4DC2-B8B4-D0DC4FD7D9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DICIEMBRE</vt:lpstr>
      <vt:lpstr>CODIGOS</vt:lpstr>
      <vt:lpstr>DINAMICAS</vt:lpstr>
      <vt:lpstr>Gráfico3</vt:lpstr>
      <vt:lpstr>DICIEMBRE!Área_de_impresión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Joham Camilo Guzman Ortiz - MET_PLAGR</dc:creator>
  <cp:lastModifiedBy>Angie Lorena Pacheco Ortiz - MET_PLAGR</cp:lastModifiedBy>
  <cp:lastPrinted>2023-02-18T04:47:23Z</cp:lastPrinted>
  <dcterms:created xsi:type="dcterms:W3CDTF">2021-01-03T13:13:55Z</dcterms:created>
  <dcterms:modified xsi:type="dcterms:W3CDTF">2025-02-26T20:09:17Z</dcterms:modified>
</cp:coreProperties>
</file>